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13_ncr:1_{03ADC967-9265-4388-87D5-3BFE888B1C5F}" xr6:coauthVersionLast="41" xr6:coauthVersionMax="41" xr10:uidLastSave="{00000000-0000-0000-0000-000000000000}"/>
  <bookViews>
    <workbookView xWindow="-108" yWindow="-108" windowWidth="23256" windowHeight="12576" xr2:uid="{7E6AFF29-6EB4-4FBB-8DDB-ECCC0307DC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2" i="1" l="1"/>
  <c r="Y42" i="1"/>
  <c r="Z42" i="1"/>
  <c r="X43" i="1"/>
  <c r="Y43" i="1"/>
  <c r="Z43" i="1"/>
  <c r="W43" i="1"/>
  <c r="W42" i="1" l="1"/>
  <c r="W41" i="1"/>
  <c r="W40" i="1"/>
  <c r="W39" i="1"/>
  <c r="W38" i="1"/>
  <c r="W37" i="1"/>
  <c r="W36" i="1"/>
  <c r="W35" i="1"/>
  <c r="W34" i="1"/>
  <c r="P44" i="1"/>
  <c r="X34" i="1"/>
  <c r="Y34" i="1"/>
  <c r="Z34" i="1"/>
  <c r="X35" i="1"/>
  <c r="Y35" i="1"/>
  <c r="Z35" i="1"/>
  <c r="X36" i="1"/>
  <c r="Y36" i="1"/>
  <c r="Z36" i="1"/>
  <c r="X37" i="1"/>
  <c r="Y37" i="1"/>
  <c r="Z37" i="1"/>
  <c r="X38" i="1"/>
  <c r="Y38" i="1"/>
  <c r="Z38" i="1"/>
  <c r="X39" i="1"/>
  <c r="Y39" i="1"/>
  <c r="Z39" i="1"/>
  <c r="X40" i="1"/>
  <c r="Y40" i="1"/>
  <c r="Z40" i="1"/>
  <c r="X41" i="1"/>
  <c r="Y41" i="1"/>
  <c r="Z41" i="1"/>
  <c r="Q44" i="1"/>
  <c r="R44" i="1"/>
  <c r="S44" i="1"/>
  <c r="X44" i="1" l="1"/>
  <c r="Y44" i="1"/>
  <c r="Q45" i="1"/>
  <c r="W44" i="1"/>
  <c r="Z44" i="1"/>
  <c r="P45" i="1"/>
  <c r="S45" i="1"/>
  <c r="R45" i="1"/>
  <c r="J8" i="1"/>
  <c r="K8" i="1"/>
  <c r="L8" i="1"/>
  <c r="N8" i="1"/>
  <c r="O8" i="1"/>
  <c r="P8" i="1"/>
  <c r="R8" i="1"/>
  <c r="S8" i="1"/>
  <c r="T8" i="1"/>
  <c r="U8" i="1"/>
  <c r="W8" i="1"/>
  <c r="X8" i="1"/>
  <c r="Y8" i="1"/>
  <c r="Z8" i="1"/>
  <c r="AA8" i="1"/>
  <c r="J9" i="1"/>
  <c r="K9" i="1"/>
  <c r="L9" i="1"/>
  <c r="N9" i="1"/>
  <c r="O9" i="1"/>
  <c r="P9" i="1"/>
  <c r="R9" i="1"/>
  <c r="S9" i="1"/>
  <c r="T9" i="1"/>
  <c r="U9" i="1"/>
  <c r="W9" i="1"/>
  <c r="X9" i="1"/>
  <c r="Y9" i="1"/>
  <c r="Z9" i="1"/>
  <c r="AA9" i="1"/>
  <c r="J10" i="1"/>
  <c r="K10" i="1"/>
  <c r="L10" i="1"/>
  <c r="N10" i="1"/>
  <c r="O10" i="1"/>
  <c r="P10" i="1"/>
  <c r="R10" i="1"/>
  <c r="S10" i="1"/>
  <c r="T10" i="1"/>
  <c r="U10" i="1"/>
  <c r="W10" i="1"/>
  <c r="X10" i="1"/>
  <c r="Y10" i="1"/>
  <c r="Z10" i="1"/>
  <c r="AA10" i="1"/>
  <c r="I9" i="1"/>
  <c r="I10" i="1"/>
  <c r="I8" i="1"/>
  <c r="N7" i="1"/>
  <c r="O7" i="1"/>
  <c r="P7" i="1"/>
  <c r="R7" i="1"/>
  <c r="S7" i="1"/>
  <c r="T7" i="1"/>
  <c r="U7" i="1"/>
  <c r="W7" i="1"/>
  <c r="X7" i="1"/>
  <c r="Y7" i="1"/>
  <c r="Z7" i="1"/>
  <c r="AA7" i="1"/>
  <c r="J7" i="1"/>
  <c r="K7" i="1"/>
  <c r="L7" i="1"/>
  <c r="I7" i="1"/>
  <c r="Z45" i="1" l="1"/>
  <c r="X45" i="1"/>
  <c r="W45" i="1"/>
  <c r="Y45" i="1"/>
</calcChain>
</file>

<file path=xl/sharedStrings.xml><?xml version="1.0" encoding="utf-8"?>
<sst xmlns="http://schemas.openxmlformats.org/spreadsheetml/2006/main" count="108" uniqueCount="70">
  <si>
    <t>컨텐츠</t>
    <phoneticPr fontId="1" type="noConversion"/>
  </si>
  <si>
    <t>국내 콘텐츠</t>
    <phoneticPr fontId="1" type="noConversion"/>
  </si>
  <si>
    <t>오리지널 콘텐츠</t>
    <phoneticPr fontId="1" type="noConversion"/>
  </si>
  <si>
    <t>장르 다영성</t>
    <phoneticPr fontId="1" type="noConversion"/>
  </si>
  <si>
    <t>이용가격 합리성</t>
    <phoneticPr fontId="1" type="noConversion"/>
  </si>
  <si>
    <t>요금제의 다양성</t>
    <phoneticPr fontId="1" type="noConversion"/>
  </si>
  <si>
    <t>프로모션</t>
    <phoneticPr fontId="1" type="noConversion"/>
  </si>
  <si>
    <t>화질</t>
    <phoneticPr fontId="1" type="noConversion"/>
  </si>
  <si>
    <t>음질</t>
    <phoneticPr fontId="1" type="noConversion"/>
  </si>
  <si>
    <t>안정성</t>
    <phoneticPr fontId="1" type="noConversion"/>
  </si>
  <si>
    <t>광고없음</t>
    <phoneticPr fontId="1" type="noConversion"/>
  </si>
  <si>
    <t>UI및 검색 정확성</t>
    <phoneticPr fontId="1" type="noConversion"/>
  </si>
  <si>
    <t>멀티스크린</t>
    <phoneticPr fontId="1" type="noConversion"/>
  </si>
  <si>
    <t>콘텐츠 업로드 실시간성</t>
    <phoneticPr fontId="1" type="noConversion"/>
  </si>
  <si>
    <t>맞춤형 컨텐츠 추천</t>
    <phoneticPr fontId="1" type="noConversion"/>
  </si>
  <si>
    <t>콘텐츠 정보</t>
    <phoneticPr fontId="1" type="noConversion"/>
  </si>
  <si>
    <t>비용</t>
    <phoneticPr fontId="1" type="noConversion"/>
  </si>
  <si>
    <t>서비스품질</t>
    <phoneticPr fontId="1" type="noConversion"/>
  </si>
  <si>
    <t>이용편의성</t>
    <phoneticPr fontId="1" type="noConversion"/>
  </si>
  <si>
    <t>해외 콘텐츠</t>
    <phoneticPr fontId="1" type="noConversion"/>
  </si>
  <si>
    <t>국내</t>
    <phoneticPr fontId="1" type="noConversion"/>
  </si>
  <si>
    <t>넷플</t>
    <phoneticPr fontId="1" type="noConversion"/>
  </si>
  <si>
    <t>왓챠</t>
    <phoneticPr fontId="1" type="noConversion"/>
  </si>
  <si>
    <t>유튭</t>
    <phoneticPr fontId="1" type="noConversion"/>
  </si>
  <si>
    <t>웨이브</t>
    <phoneticPr fontId="1" type="noConversion"/>
  </si>
  <si>
    <t>장르</t>
    <phoneticPr fontId="1" type="noConversion"/>
  </si>
  <si>
    <t>해외</t>
    <phoneticPr fontId="1" type="noConversion"/>
  </si>
  <si>
    <t>오리지널</t>
    <phoneticPr fontId="1" type="noConversion"/>
  </si>
  <si>
    <t>합리성</t>
    <phoneticPr fontId="1" type="noConversion"/>
  </si>
  <si>
    <t>가격 다양성</t>
    <phoneticPr fontId="1" type="noConversion"/>
  </si>
  <si>
    <t>UI</t>
    <phoneticPr fontId="1" type="noConversion"/>
  </si>
  <si>
    <t>맞춤형콘텐츠</t>
    <phoneticPr fontId="1" type="noConversion"/>
  </si>
  <si>
    <t>콘텐츠정보</t>
    <phoneticPr fontId="1" type="noConversion"/>
  </si>
  <si>
    <t>Attribute</t>
    <phoneticPr fontId="1" type="noConversion"/>
  </si>
  <si>
    <t>Sub</t>
    <phoneticPr fontId="1" type="noConversion"/>
  </si>
  <si>
    <t>Netflix</t>
    <phoneticPr fontId="1" type="noConversion"/>
  </si>
  <si>
    <t>Watcha</t>
    <phoneticPr fontId="1" type="noConversion"/>
  </si>
  <si>
    <t>Youtube Premieum</t>
    <phoneticPr fontId="1" type="noConversion"/>
  </si>
  <si>
    <t>Wavve</t>
    <phoneticPr fontId="1" type="noConversion"/>
  </si>
  <si>
    <t>Contents</t>
    <phoneticPr fontId="1" type="noConversion"/>
  </si>
  <si>
    <t>Price</t>
    <phoneticPr fontId="1" type="noConversion"/>
  </si>
  <si>
    <t>Quality</t>
    <phoneticPr fontId="1" type="noConversion"/>
  </si>
  <si>
    <t>Convenience</t>
    <phoneticPr fontId="1" type="noConversion"/>
  </si>
  <si>
    <t>Domestic</t>
    <phoneticPr fontId="1" type="noConversion"/>
  </si>
  <si>
    <t>Abroad</t>
    <phoneticPr fontId="1" type="noConversion"/>
  </si>
  <si>
    <t>Original</t>
    <phoneticPr fontId="1" type="noConversion"/>
  </si>
  <si>
    <t>Genre Diversity</t>
    <phoneticPr fontId="2" type="noConversion"/>
  </si>
  <si>
    <t>Rationality</t>
    <phoneticPr fontId="2" type="noConversion"/>
  </si>
  <si>
    <t>Plan diversity</t>
    <phoneticPr fontId="2" type="noConversion"/>
  </si>
  <si>
    <t>Promotion</t>
    <phoneticPr fontId="2" type="noConversion"/>
  </si>
  <si>
    <t>Resolution</t>
    <phoneticPr fontId="2" type="noConversion"/>
  </si>
  <si>
    <t>Sound</t>
    <phoneticPr fontId="2" type="noConversion"/>
  </si>
  <si>
    <t>Stability</t>
    <phoneticPr fontId="2" type="noConversion"/>
  </si>
  <si>
    <t>No ads</t>
    <phoneticPr fontId="2" type="noConversion"/>
  </si>
  <si>
    <t>Curation</t>
    <phoneticPr fontId="2" type="noConversion"/>
  </si>
  <si>
    <t>Real-time-update</t>
    <phoneticPr fontId="2" type="noConversion"/>
  </si>
  <si>
    <t>Multiple-Screen</t>
    <phoneticPr fontId="2" type="noConversion"/>
  </si>
  <si>
    <t>UI</t>
    <phoneticPr fontId="2" type="noConversion"/>
  </si>
  <si>
    <t>Contents Info</t>
    <phoneticPr fontId="2" type="noConversion"/>
  </si>
  <si>
    <t>SUM</t>
    <phoneticPr fontId="1" type="noConversion"/>
  </si>
  <si>
    <t>Rank</t>
    <phoneticPr fontId="1" type="noConversion"/>
  </si>
  <si>
    <t>W</t>
    <phoneticPr fontId="1" type="noConversion"/>
  </si>
  <si>
    <t>이거아냐</t>
    <phoneticPr fontId="1" type="noConversion"/>
  </si>
  <si>
    <t>오른쪽</t>
    <phoneticPr fontId="1" type="noConversion"/>
  </si>
  <si>
    <t>옆에꺼</t>
    <phoneticPr fontId="1" type="noConversion"/>
  </si>
  <si>
    <t>ㅡㅡㅡㅡㅡ&gt;&gt;&gt;</t>
    <phoneticPr fontId="1" type="noConversion"/>
  </si>
  <si>
    <t>진짜</t>
    <phoneticPr fontId="1" type="noConversion"/>
  </si>
  <si>
    <t>이거써</t>
    <phoneticPr fontId="1" type="noConversion"/>
  </si>
  <si>
    <t>최종</t>
    <phoneticPr fontId="1" type="noConversion"/>
  </si>
  <si>
    <t>리얼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</si>
</sst>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A2675-D869-43BA-BBA4-6BAAE65F8A86}">
  <dimension ref="A1:AA45"/>
  <sheetViews>
    <sheetView tabSelected="1" topLeftCell="H1" zoomScale="70" zoomScaleNormal="70" workbookViewId="0">
      <selection activeCell="W2" sqref="W2"/>
    </sheetView>
  </sheetViews>
  <sheetFormatPr defaultRowHeight="17.399999999999999" x14ac:dyDescent="0.4"/>
  <cols>
    <col min="3" max="4" width="30.5" customWidth="1"/>
    <col min="9" max="9" width="8.796875" customWidth="1"/>
    <col min="13" max="13" width="4.09765625" customWidth="1"/>
    <col min="14" max="14" width="12.796875" customWidth="1"/>
    <col min="15" max="15" width="15.3984375" customWidth="1"/>
    <col min="16" max="16" width="17.8984375" customWidth="1"/>
    <col min="17" max="17" width="17.5" customWidth="1"/>
    <col min="18" max="18" width="17.8984375" customWidth="1"/>
    <col min="19" max="19" width="17" customWidth="1"/>
    <col min="21" max="21" width="9.09765625" customWidth="1"/>
    <col min="22" max="22" width="22.69921875" customWidth="1"/>
    <col min="23" max="23" width="15.796875" customWidth="1"/>
    <col min="24" max="24" width="11.3984375" customWidth="1"/>
    <col min="25" max="25" width="18.8984375" customWidth="1"/>
    <col min="26" max="26" width="14.19921875" customWidth="1"/>
    <col min="27" max="27" width="13.09765625" customWidth="1"/>
  </cols>
  <sheetData>
    <row r="1" spans="1:27" x14ac:dyDescent="0.4">
      <c r="A1" t="s">
        <v>0</v>
      </c>
      <c r="B1">
        <v>0.28999999999999998</v>
      </c>
      <c r="C1" t="s">
        <v>1</v>
      </c>
      <c r="D1">
        <v>8.7999999999999995E-2</v>
      </c>
      <c r="I1" t="s">
        <v>20</v>
      </c>
      <c r="J1" t="s">
        <v>25</v>
      </c>
      <c r="K1" t="s">
        <v>26</v>
      </c>
      <c r="L1" t="s">
        <v>27</v>
      </c>
      <c r="N1" t="s">
        <v>28</v>
      </c>
      <c r="O1" t="s">
        <v>29</v>
      </c>
      <c r="P1" t="s">
        <v>6</v>
      </c>
      <c r="R1" t="s">
        <v>7</v>
      </c>
      <c r="S1" t="s">
        <v>8</v>
      </c>
      <c r="T1" t="s">
        <v>9</v>
      </c>
      <c r="U1" t="s">
        <v>10</v>
      </c>
      <c r="W1" t="s">
        <v>69</v>
      </c>
      <c r="X1" t="s">
        <v>30</v>
      </c>
      <c r="Y1" t="s">
        <v>12</v>
      </c>
      <c r="Z1" t="s">
        <v>31</v>
      </c>
      <c r="AA1" t="s">
        <v>32</v>
      </c>
    </row>
    <row r="2" spans="1:27" x14ac:dyDescent="0.4">
      <c r="C2" t="s">
        <v>19</v>
      </c>
      <c r="D2">
        <v>0.65</v>
      </c>
      <c r="H2" t="s">
        <v>21</v>
      </c>
      <c r="I2">
        <v>7.9177127086049015E-2</v>
      </c>
      <c r="J2">
        <v>0.38488634956026258</v>
      </c>
      <c r="K2">
        <v>0.60854408749145583</v>
      </c>
      <c r="L2">
        <v>0.62609810789620857</v>
      </c>
      <c r="N2">
        <v>0.25015262515262515</v>
      </c>
      <c r="O2">
        <v>0.375</v>
      </c>
      <c r="P2">
        <v>0.19656565656565658</v>
      </c>
      <c r="R2">
        <v>0.21656565656565657</v>
      </c>
      <c r="S2">
        <v>0.39052419354838708</v>
      </c>
      <c r="T2">
        <v>0.5724360778540345</v>
      </c>
      <c r="U2">
        <v>0.3</v>
      </c>
      <c r="W2">
        <v>8.7838486010278161E-2</v>
      </c>
      <c r="X2">
        <v>0.3802574863883848</v>
      </c>
      <c r="Y2">
        <v>0.51751107419712072</v>
      </c>
      <c r="Z2">
        <v>0.52555073554365306</v>
      </c>
      <c r="AA2">
        <v>9.0209790209790225E-2</v>
      </c>
    </row>
    <row r="3" spans="1:27" x14ac:dyDescent="0.4">
      <c r="C3" t="s">
        <v>2</v>
      </c>
      <c r="D3">
        <v>0.55000000000000004</v>
      </c>
      <c r="H3" t="s">
        <v>22</v>
      </c>
      <c r="I3">
        <v>0.24051863563945347</v>
      </c>
      <c r="J3">
        <v>8.0321751517403686E-2</v>
      </c>
      <c r="K3">
        <v>0.19921394395078607</v>
      </c>
      <c r="L3">
        <v>4.5359582672171814E-2</v>
      </c>
      <c r="N3">
        <v>0.11050061050061051</v>
      </c>
      <c r="O3">
        <v>0.125</v>
      </c>
      <c r="P3">
        <v>0.10828282828282829</v>
      </c>
      <c r="R3">
        <v>0.10828282828282829</v>
      </c>
      <c r="S3">
        <v>0.14684139784946237</v>
      </c>
      <c r="T3">
        <v>0.18288174673623592</v>
      </c>
      <c r="U3">
        <v>0.3</v>
      </c>
      <c r="W3">
        <v>3.925230442939881E-2</v>
      </c>
      <c r="X3">
        <v>0.16321082879612825</v>
      </c>
      <c r="Y3">
        <v>0.10970376522702105</v>
      </c>
      <c r="Z3">
        <v>0.15100269363250196</v>
      </c>
      <c r="AA3">
        <v>0.5465034965034965</v>
      </c>
    </row>
    <row r="4" spans="1:27" x14ac:dyDescent="0.4">
      <c r="C4" t="s">
        <v>3</v>
      </c>
      <c r="D4">
        <v>0.8</v>
      </c>
      <c r="H4" t="s">
        <v>23</v>
      </c>
      <c r="I4">
        <v>7.1843568451375142E-2</v>
      </c>
      <c r="J4">
        <v>0.24539359593707419</v>
      </c>
      <c r="K4">
        <v>0.10986557302346776</v>
      </c>
      <c r="L4">
        <v>0.22973668155339289</v>
      </c>
      <c r="N4">
        <v>0.41697191697191699</v>
      </c>
      <c r="O4">
        <v>0.125</v>
      </c>
      <c r="P4">
        <v>0.21656565656565657</v>
      </c>
      <c r="R4">
        <v>0.47858585858585856</v>
      </c>
      <c r="S4">
        <v>9.7110215053763438E-2</v>
      </c>
      <c r="T4">
        <v>0.16015447400896318</v>
      </c>
      <c r="U4">
        <v>0.3</v>
      </c>
      <c r="W4">
        <v>0.35434766294151238</v>
      </c>
      <c r="X4">
        <v>0.3958824863883848</v>
      </c>
      <c r="Y4">
        <v>7.831533776301218E-2</v>
      </c>
      <c r="Z4">
        <v>0.27424220067972005</v>
      </c>
      <c r="AA4">
        <v>0.26853146853146853</v>
      </c>
    </row>
    <row r="5" spans="1:27" x14ac:dyDescent="0.4">
      <c r="H5" t="s">
        <v>24</v>
      </c>
      <c r="I5">
        <v>0.60846066882312233</v>
      </c>
      <c r="J5">
        <v>0.28939830298525954</v>
      </c>
      <c r="K5">
        <v>8.237639553429027E-2</v>
      </c>
      <c r="L5">
        <v>9.8805627878226748E-2</v>
      </c>
      <c r="N5">
        <v>0.22237484737484739</v>
      </c>
      <c r="O5">
        <v>0.375</v>
      </c>
      <c r="P5">
        <v>0.47858585858585856</v>
      </c>
      <c r="R5">
        <v>0.19656565656565655</v>
      </c>
      <c r="S5">
        <v>0.36552419354838711</v>
      </c>
      <c r="T5">
        <v>8.4527701400766431E-2</v>
      </c>
      <c r="U5">
        <v>0.1</v>
      </c>
      <c r="W5">
        <v>0.51856154661881071</v>
      </c>
      <c r="X5">
        <v>6.0649198427102244E-2</v>
      </c>
      <c r="Y5">
        <v>0.29446982281284606</v>
      </c>
      <c r="Z5">
        <v>4.9204370144124911E-2</v>
      </c>
      <c r="AA5">
        <v>9.4755244755244744E-2</v>
      </c>
    </row>
    <row r="6" spans="1:27" x14ac:dyDescent="0.4">
      <c r="A6" t="s">
        <v>16</v>
      </c>
      <c r="B6">
        <v>0.28299999999999997</v>
      </c>
      <c r="C6" t="s">
        <v>4</v>
      </c>
      <c r="D6">
        <v>0.109</v>
      </c>
    </row>
    <row r="7" spans="1:27" x14ac:dyDescent="0.4">
      <c r="C7" t="s">
        <v>5</v>
      </c>
      <c r="D7">
        <v>0.55000000000000004</v>
      </c>
      <c r="H7" t="s">
        <v>21</v>
      </c>
      <c r="I7">
        <f>I$20*I2</f>
        <v>6.9675871835723126E-3</v>
      </c>
      <c r="J7">
        <f t="shared" ref="J7:AA7" si="0">J$20*J2</f>
        <v>3.0790907964821007E-2</v>
      </c>
      <c r="K7">
        <f t="shared" si="0"/>
        <v>3.9555365686944628E-2</v>
      </c>
      <c r="L7">
        <f t="shared" si="0"/>
        <v>3.4435395934291471E-2</v>
      </c>
      <c r="N7">
        <f t="shared" si="0"/>
        <v>2.7266636141636141E-2</v>
      </c>
      <c r="O7">
        <f t="shared" si="0"/>
        <v>2.0625000000000001E-2</v>
      </c>
      <c r="P7">
        <f t="shared" si="0"/>
        <v>9.2385858585858592E-3</v>
      </c>
      <c r="R7">
        <f t="shared" si="0"/>
        <v>1.6242424242424242E-2</v>
      </c>
      <c r="S7">
        <f t="shared" si="0"/>
        <v>1.7964112903225804E-2</v>
      </c>
      <c r="T7">
        <f t="shared" si="0"/>
        <v>4.0642961527636447E-2</v>
      </c>
      <c r="U7">
        <f t="shared" si="0"/>
        <v>1.47E-2</v>
      </c>
      <c r="W7">
        <f t="shared" si="0"/>
        <v>3.5135394404111264E-3</v>
      </c>
      <c r="X7">
        <f t="shared" si="0"/>
        <v>1.9773389292196009E-2</v>
      </c>
      <c r="Y7">
        <f t="shared" si="0"/>
        <v>2.277048726467331E-2</v>
      </c>
      <c r="Z7">
        <f t="shared" si="0"/>
        <v>3.0481942661531879E-2</v>
      </c>
      <c r="AA7">
        <f t="shared" si="0"/>
        <v>2.9769230769230775E-3</v>
      </c>
    </row>
    <row r="8" spans="1:27" x14ac:dyDescent="0.4">
      <c r="C8" t="s">
        <v>6</v>
      </c>
      <c r="D8">
        <v>0.47</v>
      </c>
      <c r="H8" t="s">
        <v>22</v>
      </c>
      <c r="I8">
        <f>I$20*I3</f>
        <v>2.1165639936271904E-2</v>
      </c>
      <c r="J8">
        <f t="shared" ref="J8:AA10" si="1">J$20*J3</f>
        <v>6.4257401213922948E-3</v>
      </c>
      <c r="K8">
        <f t="shared" si="1"/>
        <v>1.2948906356801095E-2</v>
      </c>
      <c r="L8">
        <f t="shared" si="1"/>
        <v>2.4947770469694497E-3</v>
      </c>
      <c r="N8">
        <f t="shared" si="1"/>
        <v>1.2044566544566546E-2</v>
      </c>
      <c r="O8">
        <f t="shared" si="1"/>
        <v>6.875E-3</v>
      </c>
      <c r="P8">
        <f t="shared" si="1"/>
        <v>5.0892929292929295E-3</v>
      </c>
      <c r="R8">
        <f t="shared" si="1"/>
        <v>8.1212121212121211E-3</v>
      </c>
      <c r="S8">
        <f t="shared" si="1"/>
        <v>6.7547043010752691E-3</v>
      </c>
      <c r="T8">
        <f t="shared" si="1"/>
        <v>1.2984604018272748E-2</v>
      </c>
      <c r="U8">
        <f t="shared" si="1"/>
        <v>1.47E-2</v>
      </c>
      <c r="W8">
        <f t="shared" si="1"/>
        <v>1.5700921771759524E-3</v>
      </c>
      <c r="X8">
        <f t="shared" si="1"/>
        <v>8.4869630973986691E-3</v>
      </c>
      <c r="Y8">
        <f t="shared" si="1"/>
        <v>4.8269656699889262E-3</v>
      </c>
      <c r="Z8">
        <f t="shared" si="1"/>
        <v>8.7581562306851147E-3</v>
      </c>
      <c r="AA8">
        <f t="shared" si="1"/>
        <v>1.8034615384615385E-2</v>
      </c>
    </row>
    <row r="9" spans="1:27" x14ac:dyDescent="0.4">
      <c r="H9" t="s">
        <v>23</v>
      </c>
      <c r="I9">
        <f>I$20*I4</f>
        <v>6.3222340237210125E-3</v>
      </c>
      <c r="J9">
        <f t="shared" ref="J9:X9" si="2">J$20*J4</f>
        <v>1.9631487674965937E-2</v>
      </c>
      <c r="K9">
        <f t="shared" si="2"/>
        <v>7.1412622465254049E-3</v>
      </c>
      <c r="L9">
        <f t="shared" si="2"/>
        <v>1.2635517485436608E-2</v>
      </c>
      <c r="N9">
        <f t="shared" si="2"/>
        <v>4.5449938949938949E-2</v>
      </c>
      <c r="O9">
        <f t="shared" si="2"/>
        <v>6.875E-3</v>
      </c>
      <c r="P9">
        <f t="shared" si="2"/>
        <v>1.0178585858585859E-2</v>
      </c>
      <c r="R9">
        <f t="shared" si="2"/>
        <v>3.5893939393939388E-2</v>
      </c>
      <c r="S9">
        <f t="shared" si="2"/>
        <v>4.4670698924731177E-3</v>
      </c>
      <c r="T9">
        <f t="shared" si="2"/>
        <v>1.1370967654636384E-2</v>
      </c>
      <c r="U9">
        <f t="shared" si="2"/>
        <v>1.47E-2</v>
      </c>
      <c r="W9">
        <f t="shared" si="2"/>
        <v>1.4173906517660496E-2</v>
      </c>
      <c r="X9">
        <f t="shared" si="2"/>
        <v>2.058588929219601E-2</v>
      </c>
      <c r="Y9">
        <f t="shared" si="1"/>
        <v>3.4458748615725358E-3</v>
      </c>
      <c r="Z9">
        <f t="shared" si="1"/>
        <v>1.5906047639423763E-2</v>
      </c>
      <c r="AA9">
        <f t="shared" si="1"/>
        <v>8.8615384615384624E-3</v>
      </c>
    </row>
    <row r="10" spans="1:27" x14ac:dyDescent="0.4">
      <c r="A10" t="s">
        <v>17</v>
      </c>
      <c r="B10">
        <v>0.24199999999999999</v>
      </c>
      <c r="C10" t="s">
        <v>7</v>
      </c>
      <c r="D10">
        <v>0.75</v>
      </c>
      <c r="H10" t="s">
        <v>24</v>
      </c>
      <c r="I10">
        <f>I$20*I5</f>
        <v>5.3544538856434759E-2</v>
      </c>
      <c r="J10">
        <f t="shared" si="1"/>
        <v>2.3151864238820763E-2</v>
      </c>
      <c r="K10">
        <f t="shared" si="1"/>
        <v>5.3544657097288678E-3</v>
      </c>
      <c r="L10">
        <f t="shared" si="1"/>
        <v>5.4343095333024708E-3</v>
      </c>
      <c r="N10">
        <f t="shared" si="1"/>
        <v>2.4238858363858366E-2</v>
      </c>
      <c r="O10">
        <f t="shared" si="1"/>
        <v>2.0625000000000001E-2</v>
      </c>
      <c r="P10">
        <f t="shared" si="1"/>
        <v>2.2493535353535352E-2</v>
      </c>
      <c r="R10">
        <f t="shared" si="1"/>
        <v>1.4742424242424241E-2</v>
      </c>
      <c r="S10">
        <f t="shared" si="1"/>
        <v>1.6814112903225806E-2</v>
      </c>
      <c r="T10">
        <f t="shared" si="1"/>
        <v>6.0014667994544163E-3</v>
      </c>
      <c r="U10">
        <f t="shared" si="1"/>
        <v>4.9000000000000007E-3</v>
      </c>
      <c r="W10">
        <f t="shared" si="1"/>
        <v>2.074246186475243E-2</v>
      </c>
      <c r="X10">
        <f t="shared" si="1"/>
        <v>3.1537583182093165E-3</v>
      </c>
      <c r="Y10">
        <f t="shared" si="1"/>
        <v>1.2956672203765226E-2</v>
      </c>
      <c r="Z10">
        <f t="shared" si="1"/>
        <v>2.853853468359245E-3</v>
      </c>
      <c r="AA10">
        <f t="shared" si="1"/>
        <v>3.1269230769230766E-3</v>
      </c>
    </row>
    <row r="11" spans="1:27" x14ac:dyDescent="0.4">
      <c r="C11" t="s">
        <v>8</v>
      </c>
      <c r="D11">
        <v>0.46</v>
      </c>
    </row>
    <row r="12" spans="1:27" x14ac:dyDescent="0.4">
      <c r="C12" t="s">
        <v>9</v>
      </c>
      <c r="D12">
        <v>0.71</v>
      </c>
    </row>
    <row r="13" spans="1:27" x14ac:dyDescent="0.4">
      <c r="C13" t="s">
        <v>10</v>
      </c>
      <c r="D13">
        <v>0.49</v>
      </c>
    </row>
    <row r="15" spans="1:27" x14ac:dyDescent="0.4">
      <c r="A15" t="s">
        <v>18</v>
      </c>
      <c r="B15">
        <v>0.183</v>
      </c>
      <c r="C15" t="s">
        <v>13</v>
      </c>
      <c r="D15">
        <v>0.4</v>
      </c>
    </row>
    <row r="16" spans="1:27" x14ac:dyDescent="0.4">
      <c r="C16" t="s">
        <v>11</v>
      </c>
      <c r="D16">
        <v>0.52</v>
      </c>
    </row>
    <row r="17" spans="1:27" x14ac:dyDescent="0.4">
      <c r="C17" t="s">
        <v>12</v>
      </c>
      <c r="D17">
        <v>0.44</v>
      </c>
    </row>
    <row r="18" spans="1:27" x14ac:dyDescent="0.4">
      <c r="C18" t="s">
        <v>14</v>
      </c>
      <c r="D18">
        <v>0.57999999999999996</v>
      </c>
    </row>
    <row r="19" spans="1:27" x14ac:dyDescent="0.4">
      <c r="C19" t="s">
        <v>15</v>
      </c>
      <c r="D19">
        <v>0.33</v>
      </c>
    </row>
    <row r="20" spans="1:27" x14ac:dyDescent="0.4">
      <c r="A20" t="s">
        <v>61</v>
      </c>
      <c r="I20">
        <v>8.7999999999999995E-2</v>
      </c>
      <c r="J20">
        <v>0.08</v>
      </c>
      <c r="K20">
        <v>6.5000000000000002E-2</v>
      </c>
      <c r="L20">
        <v>5.5E-2</v>
      </c>
      <c r="N20">
        <v>0.109</v>
      </c>
      <c r="O20">
        <v>5.5E-2</v>
      </c>
      <c r="P20">
        <v>4.7E-2</v>
      </c>
      <c r="R20">
        <v>7.4999999999999997E-2</v>
      </c>
      <c r="S20">
        <v>4.5999999999999999E-2</v>
      </c>
      <c r="T20">
        <v>7.0999999999999994E-2</v>
      </c>
      <c r="U20">
        <v>4.9000000000000002E-2</v>
      </c>
      <c r="W20">
        <v>0.04</v>
      </c>
      <c r="X20">
        <v>5.1999999999999998E-2</v>
      </c>
      <c r="Y20">
        <v>4.3999999999999997E-2</v>
      </c>
      <c r="Z20">
        <v>5.8000000000000003E-2</v>
      </c>
      <c r="AA20">
        <v>3.3000000000000002E-2</v>
      </c>
    </row>
    <row r="26" spans="1:27" ht="18" thickBot="1" x14ac:dyDescent="0.45">
      <c r="P26" t="s">
        <v>62</v>
      </c>
      <c r="Q26" t="s">
        <v>63</v>
      </c>
      <c r="R26" t="s">
        <v>64</v>
      </c>
      <c r="S26" t="s">
        <v>65</v>
      </c>
      <c r="W26" t="s">
        <v>66</v>
      </c>
      <c r="X26" t="s">
        <v>67</v>
      </c>
      <c r="Y26" t="s">
        <v>68</v>
      </c>
    </row>
    <row r="27" spans="1:27" ht="18" thickBot="1" x14ac:dyDescent="0.45">
      <c r="K27">
        <v>0.1</v>
      </c>
      <c r="N27" s="3" t="s">
        <v>33</v>
      </c>
      <c r="O27" s="4" t="s">
        <v>34</v>
      </c>
      <c r="P27" s="5" t="s">
        <v>35</v>
      </c>
      <c r="Q27" s="5" t="s">
        <v>36</v>
      </c>
      <c r="R27" s="5" t="s">
        <v>37</v>
      </c>
      <c r="S27" s="6" t="s">
        <v>38</v>
      </c>
      <c r="T27" s="19"/>
      <c r="U27" s="13" t="s">
        <v>33</v>
      </c>
      <c r="V27" s="13" t="s">
        <v>34</v>
      </c>
      <c r="W27" s="13" t="s">
        <v>35</v>
      </c>
      <c r="X27" s="13" t="s">
        <v>36</v>
      </c>
      <c r="Y27" s="13" t="s">
        <v>37</v>
      </c>
      <c r="Z27" s="13" t="s">
        <v>38</v>
      </c>
    </row>
    <row r="28" spans="1:27" x14ac:dyDescent="0.4">
      <c r="N28" s="22" t="s">
        <v>39</v>
      </c>
      <c r="O28" s="7" t="s">
        <v>43</v>
      </c>
      <c r="P28" s="10">
        <v>6.9675871835723126E-3</v>
      </c>
      <c r="Q28" s="10">
        <v>2.1165639936271904E-2</v>
      </c>
      <c r="R28" s="10">
        <v>6.3222340237210125E-3</v>
      </c>
      <c r="S28" s="1">
        <v>5.3544538856434759E-2</v>
      </c>
      <c r="U28" s="25" t="s">
        <v>39</v>
      </c>
      <c r="V28" s="13" t="s">
        <v>43</v>
      </c>
      <c r="W28" s="14">
        <v>6.9675871835723126E-3</v>
      </c>
      <c r="X28" s="14">
        <v>2.1165639936271904E-2</v>
      </c>
      <c r="Y28" s="14">
        <v>6.3222340237210125E-3</v>
      </c>
      <c r="Z28" s="14">
        <v>5.3544538856434759E-2</v>
      </c>
    </row>
    <row r="29" spans="1:27" x14ac:dyDescent="0.4">
      <c r="N29" s="23"/>
      <c r="O29" s="8" t="s">
        <v>44</v>
      </c>
      <c r="P29" s="11">
        <v>3.9555365686944628E-2</v>
      </c>
      <c r="Q29" s="11">
        <v>1.2948906356801095E-2</v>
      </c>
      <c r="R29" s="11">
        <v>7.1412622465254049E-3</v>
      </c>
      <c r="S29" s="1">
        <v>5.3544657097288678E-3</v>
      </c>
      <c r="U29" s="25"/>
      <c r="V29" s="13" t="s">
        <v>44</v>
      </c>
      <c r="W29" s="14">
        <v>3.9555365686944628E-2</v>
      </c>
      <c r="X29" s="14">
        <v>1.2948906356801095E-2</v>
      </c>
      <c r="Y29" s="14">
        <v>7.1412622465254049E-3</v>
      </c>
      <c r="Z29" s="14">
        <v>5.3544657097288678E-3</v>
      </c>
    </row>
    <row r="30" spans="1:27" x14ac:dyDescent="0.4">
      <c r="N30" s="23"/>
      <c r="O30" s="8" t="s">
        <v>45</v>
      </c>
      <c r="P30" s="11">
        <v>3.4435395934291471E-2</v>
      </c>
      <c r="Q30" s="11">
        <v>2.4947770469694497E-3</v>
      </c>
      <c r="R30" s="11">
        <v>1.2635517485436608E-2</v>
      </c>
      <c r="S30" s="1">
        <v>5.4343095333024708E-3</v>
      </c>
      <c r="U30" s="25"/>
      <c r="V30" s="13" t="s">
        <v>45</v>
      </c>
      <c r="W30" s="14">
        <v>3.4435395934291471E-2</v>
      </c>
      <c r="X30" s="14">
        <v>2.4947770469694497E-3</v>
      </c>
      <c r="Y30" s="14">
        <v>1.2635517485436608E-2</v>
      </c>
      <c r="Z30" s="14">
        <v>5.4343095333024708E-3</v>
      </c>
    </row>
    <row r="31" spans="1:27" ht="18" thickBot="1" x14ac:dyDescent="0.45">
      <c r="N31" s="24"/>
      <c r="O31" s="9" t="s">
        <v>46</v>
      </c>
      <c r="P31" s="12">
        <v>3.0790907964821007E-2</v>
      </c>
      <c r="Q31" s="12">
        <v>6.4257401213922948E-3</v>
      </c>
      <c r="R31" s="12">
        <v>1.9631487674965937E-2</v>
      </c>
      <c r="S31" s="2">
        <v>2.3151864238820763E-2</v>
      </c>
      <c r="U31" s="25"/>
      <c r="V31" s="13" t="s">
        <v>46</v>
      </c>
      <c r="W31" s="14">
        <v>3.0790907964821007E-2</v>
      </c>
      <c r="X31" s="14">
        <v>6.4257401213922948E-3</v>
      </c>
      <c r="Y31" s="14">
        <v>1.9631487674965937E-2</v>
      </c>
      <c r="Z31" s="14">
        <v>2.3151864238820763E-2</v>
      </c>
    </row>
    <row r="32" spans="1:27" x14ac:dyDescent="0.4">
      <c r="N32" s="22" t="s">
        <v>40</v>
      </c>
      <c r="O32" s="8" t="s">
        <v>47</v>
      </c>
      <c r="P32" s="11">
        <v>2.7266636141636141E-2</v>
      </c>
      <c r="Q32" s="11">
        <v>1.2044566544566546E-2</v>
      </c>
      <c r="R32" s="11">
        <v>4.5449938949938949E-2</v>
      </c>
      <c r="S32" s="1">
        <v>2.4238858363858366E-2</v>
      </c>
      <c r="U32" s="25" t="s">
        <v>40</v>
      </c>
      <c r="V32" s="13" t="s">
        <v>47</v>
      </c>
      <c r="W32" s="14">
        <v>2.7266636141636141E-2</v>
      </c>
      <c r="X32" s="14">
        <v>1.2044566544566546E-2</v>
      </c>
      <c r="Y32" s="14">
        <v>4.5449938949938949E-2</v>
      </c>
      <c r="Z32" s="14">
        <v>2.4238858363858366E-2</v>
      </c>
    </row>
    <row r="33" spans="14:26" x14ac:dyDescent="0.4">
      <c r="N33" s="23"/>
      <c r="O33" s="8" t="s">
        <v>48</v>
      </c>
      <c r="P33" s="11">
        <v>2.0625000000000001E-2</v>
      </c>
      <c r="Q33" s="11">
        <v>6.875E-3</v>
      </c>
      <c r="R33" s="11">
        <v>6.875E-3</v>
      </c>
      <c r="S33" s="1">
        <v>2.0625000000000001E-2</v>
      </c>
      <c r="U33" s="25"/>
      <c r="V33" s="13" t="s">
        <v>48</v>
      </c>
      <c r="W33" s="14">
        <v>2.0625000000000001E-2</v>
      </c>
      <c r="X33" s="14">
        <v>6.875E-3</v>
      </c>
      <c r="Y33" s="14">
        <v>6.875E-3</v>
      </c>
      <c r="Z33" s="14">
        <v>2.0625000000000001E-2</v>
      </c>
    </row>
    <row r="34" spans="14:26" ht="18" thickBot="1" x14ac:dyDescent="0.45">
      <c r="N34" s="24"/>
      <c r="O34" s="9" t="s">
        <v>49</v>
      </c>
      <c r="P34" s="12">
        <v>9.2385858585858585E-2</v>
      </c>
      <c r="Q34" s="12">
        <v>5.0892929292929288E-2</v>
      </c>
      <c r="R34" s="12">
        <v>0.10178585858585858</v>
      </c>
      <c r="S34" s="2">
        <v>0.22493535353535352</v>
      </c>
      <c r="U34" s="25"/>
      <c r="V34" s="13" t="s">
        <v>49</v>
      </c>
      <c r="W34" s="14">
        <f t="shared" ref="W34:W43" si="3">P34*$K$27</f>
        <v>9.2385858585858592E-3</v>
      </c>
      <c r="X34" s="14">
        <f t="shared" ref="X34:X43" si="4">Q34*$K$27</f>
        <v>5.0892929292929295E-3</v>
      </c>
      <c r="Y34" s="14">
        <f t="shared" ref="Y34:Y43" si="5">R34*$K$27</f>
        <v>1.0178585858585859E-2</v>
      </c>
      <c r="Z34" s="14">
        <f t="shared" ref="Z34:Z43" si="6">S34*$K$27</f>
        <v>2.2493535353535352E-2</v>
      </c>
    </row>
    <row r="35" spans="14:26" x14ac:dyDescent="0.4">
      <c r="N35" s="22" t="s">
        <v>41</v>
      </c>
      <c r="O35" s="8" t="s">
        <v>50</v>
      </c>
      <c r="P35" s="11">
        <v>0.16242424242424242</v>
      </c>
      <c r="Q35" s="11">
        <v>8.1212121212121208E-2</v>
      </c>
      <c r="R35" s="11">
        <v>0.35893939393939389</v>
      </c>
      <c r="S35" s="1">
        <v>0.1474242424242424</v>
      </c>
      <c r="U35" s="25" t="s">
        <v>41</v>
      </c>
      <c r="V35" s="13" t="s">
        <v>50</v>
      </c>
      <c r="W35" s="14">
        <f t="shared" si="3"/>
        <v>1.6242424242424242E-2</v>
      </c>
      <c r="X35" s="14">
        <f t="shared" si="4"/>
        <v>8.1212121212121211E-3</v>
      </c>
      <c r="Y35" s="14">
        <f t="shared" si="5"/>
        <v>3.5893939393939388E-2</v>
      </c>
      <c r="Z35" s="14">
        <f t="shared" si="6"/>
        <v>1.4742424242424241E-2</v>
      </c>
    </row>
    <row r="36" spans="14:26" x14ac:dyDescent="0.4">
      <c r="N36" s="23"/>
      <c r="O36" s="8" t="s">
        <v>51</v>
      </c>
      <c r="P36" s="11">
        <v>0.17964112903225807</v>
      </c>
      <c r="Q36" s="11">
        <v>6.7547043010752691E-2</v>
      </c>
      <c r="R36" s="11">
        <v>4.4670698924731182E-2</v>
      </c>
      <c r="S36" s="1">
        <v>0.16814112903225809</v>
      </c>
      <c r="U36" s="25"/>
      <c r="V36" s="13" t="s">
        <v>51</v>
      </c>
      <c r="W36" s="14">
        <f t="shared" si="3"/>
        <v>1.7964112903225807E-2</v>
      </c>
      <c r="X36" s="14">
        <f t="shared" si="4"/>
        <v>6.7547043010752691E-3</v>
      </c>
      <c r="Y36" s="14">
        <f t="shared" si="5"/>
        <v>4.4670698924731186E-3</v>
      </c>
      <c r="Z36" s="14">
        <f t="shared" si="6"/>
        <v>1.6814112903225809E-2</v>
      </c>
    </row>
    <row r="37" spans="14:26" x14ac:dyDescent="0.4">
      <c r="N37" s="23"/>
      <c r="O37" s="8" t="s">
        <v>52</v>
      </c>
      <c r="P37" s="11">
        <v>0.40642961527636445</v>
      </c>
      <c r="Q37" s="11">
        <v>0.1298460401827275</v>
      </c>
      <c r="R37" s="11">
        <v>0.11370967654636385</v>
      </c>
      <c r="S37" s="1">
        <v>6.0014667994544163E-2</v>
      </c>
      <c r="U37" s="25"/>
      <c r="V37" s="13" t="s">
        <v>52</v>
      </c>
      <c r="W37" s="14">
        <f t="shared" si="3"/>
        <v>4.0642961527636447E-2</v>
      </c>
      <c r="X37" s="14">
        <f t="shared" si="4"/>
        <v>1.298460401827275E-2</v>
      </c>
      <c r="Y37" s="14">
        <f t="shared" si="5"/>
        <v>1.1370967654636386E-2</v>
      </c>
      <c r="Z37" s="14">
        <f t="shared" si="6"/>
        <v>6.0014667994544163E-3</v>
      </c>
    </row>
    <row r="38" spans="14:26" ht="18" thickBot="1" x14ac:dyDescent="0.45">
      <c r="N38" s="24"/>
      <c r="O38" s="9" t="s">
        <v>53</v>
      </c>
      <c r="P38" s="12">
        <v>0.14699999999999999</v>
      </c>
      <c r="Q38" s="12">
        <v>0.14699999999999999</v>
      </c>
      <c r="R38" s="12">
        <v>0.14699999999999999</v>
      </c>
      <c r="S38" s="2">
        <v>4.9000000000000002E-2</v>
      </c>
      <c r="U38" s="25"/>
      <c r="V38" s="13" t="s">
        <v>53</v>
      </c>
      <c r="W38" s="14">
        <f t="shared" si="3"/>
        <v>1.47E-2</v>
      </c>
      <c r="X38" s="14">
        <f t="shared" si="4"/>
        <v>1.47E-2</v>
      </c>
      <c r="Y38" s="14">
        <f t="shared" si="5"/>
        <v>1.47E-2</v>
      </c>
      <c r="Z38" s="14">
        <f t="shared" si="6"/>
        <v>4.9000000000000007E-3</v>
      </c>
    </row>
    <row r="39" spans="14:26" x14ac:dyDescent="0.4">
      <c r="N39" s="23" t="s">
        <v>42</v>
      </c>
      <c r="O39" s="8" t="s">
        <v>54</v>
      </c>
      <c r="P39" s="11">
        <v>0.30481942661531874</v>
      </c>
      <c r="Q39" s="11">
        <v>8.758156230685113E-2</v>
      </c>
      <c r="R39" s="11">
        <v>0.15906047639423762</v>
      </c>
      <c r="S39" s="1">
        <v>2.8538534683592447E-2</v>
      </c>
      <c r="U39" s="25" t="s">
        <v>42</v>
      </c>
      <c r="V39" s="13" t="s">
        <v>54</v>
      </c>
      <c r="W39" s="14">
        <f t="shared" si="3"/>
        <v>3.0481942661531876E-2</v>
      </c>
      <c r="X39" s="14">
        <f t="shared" si="4"/>
        <v>8.758156230685113E-3</v>
      </c>
      <c r="Y39" s="14">
        <f t="shared" si="5"/>
        <v>1.5906047639423763E-2</v>
      </c>
      <c r="Z39" s="14">
        <f t="shared" si="6"/>
        <v>2.853853468359245E-3</v>
      </c>
    </row>
    <row r="40" spans="14:26" x14ac:dyDescent="0.4">
      <c r="N40" s="23"/>
      <c r="O40" s="8" t="s">
        <v>57</v>
      </c>
      <c r="P40" s="11">
        <v>0.19773389292196011</v>
      </c>
      <c r="Q40" s="11">
        <v>8.4869630973986698E-2</v>
      </c>
      <c r="R40" s="11">
        <v>0.20585889292196011</v>
      </c>
      <c r="S40" s="1">
        <v>3.1537583182093168E-2</v>
      </c>
      <c r="U40" s="25"/>
      <c r="V40" s="13" t="s">
        <v>57</v>
      </c>
      <c r="W40" s="14">
        <f t="shared" si="3"/>
        <v>1.9773389292196013E-2</v>
      </c>
      <c r="X40" s="14">
        <f t="shared" si="4"/>
        <v>8.4869630973986709E-3</v>
      </c>
      <c r="Y40" s="14">
        <f t="shared" si="5"/>
        <v>2.0585889292196013E-2</v>
      </c>
      <c r="Z40" s="14">
        <f t="shared" si="6"/>
        <v>3.153758318209317E-3</v>
      </c>
    </row>
    <row r="41" spans="14:26" x14ac:dyDescent="0.4">
      <c r="N41" s="23"/>
      <c r="O41" s="8" t="s">
        <v>56</v>
      </c>
      <c r="P41" s="11">
        <v>0.22770487264673311</v>
      </c>
      <c r="Q41" s="11">
        <v>4.8269656699889259E-2</v>
      </c>
      <c r="R41" s="11">
        <v>3.4458748615725357E-2</v>
      </c>
      <c r="S41" s="1">
        <v>0.12956672203765227</v>
      </c>
      <c r="U41" s="25"/>
      <c r="V41" s="13" t="s">
        <v>56</v>
      </c>
      <c r="W41" s="14">
        <f t="shared" si="3"/>
        <v>2.2770487264673313E-2</v>
      </c>
      <c r="X41" s="14">
        <f t="shared" si="4"/>
        <v>4.8269656699889262E-3</v>
      </c>
      <c r="Y41" s="14">
        <f t="shared" si="5"/>
        <v>3.4458748615725358E-3</v>
      </c>
      <c r="Z41" s="14">
        <f t="shared" si="6"/>
        <v>1.2956672203765228E-2</v>
      </c>
    </row>
    <row r="42" spans="14:26" x14ac:dyDescent="0.4">
      <c r="N42" s="23"/>
      <c r="O42" s="8" t="s">
        <v>55</v>
      </c>
      <c r="P42" s="11">
        <v>3.5135394404111266E-2</v>
      </c>
      <c r="Q42" s="11">
        <v>1.5700921771759524E-2</v>
      </c>
      <c r="R42" s="11">
        <v>0.14173906517660495</v>
      </c>
      <c r="S42" s="1">
        <v>0.20742461864752429</v>
      </c>
      <c r="U42" s="25"/>
      <c r="V42" s="13" t="s">
        <v>55</v>
      </c>
      <c r="W42" s="14">
        <f t="shared" si="3"/>
        <v>3.5135394404111268E-3</v>
      </c>
      <c r="X42" s="14">
        <f t="shared" si="4"/>
        <v>1.5700921771759524E-3</v>
      </c>
      <c r="Y42" s="14">
        <f t="shared" si="5"/>
        <v>1.4173906517660496E-2</v>
      </c>
      <c r="Z42" s="14">
        <f t="shared" si="6"/>
        <v>2.074246186475243E-2</v>
      </c>
    </row>
    <row r="43" spans="14:26" ht="18" thickBot="1" x14ac:dyDescent="0.45">
      <c r="N43" s="24"/>
      <c r="O43" s="8" t="s">
        <v>58</v>
      </c>
      <c r="P43" s="11">
        <v>2.9769230769230777E-2</v>
      </c>
      <c r="Q43" s="11">
        <v>0.18034615384615385</v>
      </c>
      <c r="R43" s="11">
        <v>8.8615384615384624E-2</v>
      </c>
      <c r="S43" s="1">
        <v>3.1269230769230764E-2</v>
      </c>
      <c r="U43" s="25"/>
      <c r="V43" s="13" t="s">
        <v>58</v>
      </c>
      <c r="W43" s="14">
        <f t="shared" si="3"/>
        <v>2.976923076923078E-3</v>
      </c>
      <c r="X43" s="14">
        <f t="shared" si="4"/>
        <v>1.8034615384615385E-2</v>
      </c>
      <c r="Y43" s="14">
        <f t="shared" si="5"/>
        <v>8.8615384615384624E-3</v>
      </c>
      <c r="Z43" s="14">
        <f t="shared" si="6"/>
        <v>3.1269230769230766E-3</v>
      </c>
    </row>
    <row r="44" spans="14:26" ht="18" thickBot="1" x14ac:dyDescent="0.45">
      <c r="N44" s="17" t="s">
        <v>59</v>
      </c>
      <c r="O44" s="7"/>
      <c r="P44" s="10">
        <f>SUM(P28:P43)</f>
        <v>1.9426845555873433</v>
      </c>
      <c r="Q44" s="10">
        <f>SUM(Q28:Q43)</f>
        <v>0.95522068930317239</v>
      </c>
      <c r="R44" s="10">
        <f>SUM(R28:R43)</f>
        <v>1.4938936361008481</v>
      </c>
      <c r="S44" s="18">
        <f>SUM(S28:S43)</f>
        <v>1.2102011190086366</v>
      </c>
      <c r="U44" s="13" t="s">
        <v>59</v>
      </c>
      <c r="V44" s="13"/>
      <c r="W44" s="14">
        <f>SUM(W28:W43)</f>
        <v>0.3379452591788733</v>
      </c>
      <c r="X44" s="14">
        <f t="shared" ref="X44" si="7">SUM(X28:X43)</f>
        <v>0.15128123593571841</v>
      </c>
      <c r="Y44" s="14">
        <f t="shared" ref="Y44" si="8">SUM(Y28:Y43)</f>
        <v>0.23763925995261392</v>
      </c>
      <c r="Z44" s="14">
        <f t="shared" ref="Z44" si="9">SUM(Z28:Z43)</f>
        <v>0.24013424493279439</v>
      </c>
    </row>
    <row r="45" spans="14:26" ht="18" thickBot="1" x14ac:dyDescent="0.45">
      <c r="N45" s="3" t="s">
        <v>60</v>
      </c>
      <c r="O45" s="21"/>
      <c r="P45" s="15">
        <f>RANK(P44,$P$44:$S$44,0)</f>
        <v>1</v>
      </c>
      <c r="Q45" s="15">
        <f>RANK(Q44,$P$44:$S$44,0)</f>
        <v>4</v>
      </c>
      <c r="R45" s="15">
        <f>RANK(R44,$P$44:$S$44,0)</f>
        <v>2</v>
      </c>
      <c r="S45" s="16">
        <f>RANK(S44,$P$44:$S$44,0)</f>
        <v>3</v>
      </c>
      <c r="U45" s="13" t="s">
        <v>60</v>
      </c>
      <c r="V45" s="20"/>
      <c r="W45" s="14">
        <f>RANK(W44,$W$44:$Z$44,0)</f>
        <v>1</v>
      </c>
      <c r="X45" s="14">
        <f t="shared" ref="X45:Z45" si="10">RANK(X44,$W$44:$Z$44,0)</f>
        <v>4</v>
      </c>
      <c r="Y45" s="14">
        <f t="shared" si="10"/>
        <v>3</v>
      </c>
      <c r="Z45" s="14">
        <f t="shared" si="10"/>
        <v>2</v>
      </c>
    </row>
  </sheetData>
  <mergeCells count="8">
    <mergeCell ref="N28:N31"/>
    <mergeCell ref="N32:N34"/>
    <mergeCell ref="N35:N38"/>
    <mergeCell ref="N39:N43"/>
    <mergeCell ref="U28:U31"/>
    <mergeCell ref="U32:U34"/>
    <mergeCell ref="U35:U38"/>
    <mergeCell ref="U39:U4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2A88-1FC7-41F1-92E9-F4E38201CFC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2019-11-25T11:44:24Z</dcterms:created>
  <dcterms:modified xsi:type="dcterms:W3CDTF">2019-12-06T16:21:01Z</dcterms:modified>
</cp:coreProperties>
</file>