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315" activeTab="1"/>
  </bookViews>
  <sheets>
    <sheet name="資料" sheetId="1" r:id="rId1"/>
    <sheet name="消防車可服務火災種類" sheetId="5" r:id="rId2"/>
    <sheet name="各區人口數" sheetId="7" r:id="rId3"/>
    <sheet name="107-112火災各種類件數" sheetId="6" r:id="rId4"/>
    <sheet name="消防站和火災距離" sheetId="3" r:id="rId5"/>
    <sheet name="消防站和火災距離是否小於3公里" sheetId="4" r:id="rId6"/>
  </sheets>
  <calcPr calcId="152511"/>
</workbook>
</file>

<file path=xl/calcChain.xml><?xml version="1.0" encoding="utf-8"?>
<calcChain xmlns="http://schemas.openxmlformats.org/spreadsheetml/2006/main">
  <c r="N13" i="6" l="1"/>
  <c r="N12" i="6"/>
  <c r="N11" i="6"/>
  <c r="N10" i="6"/>
  <c r="N9" i="6"/>
  <c r="N8" i="6"/>
  <c r="N7" i="6"/>
  <c r="N6" i="6"/>
  <c r="N5" i="6"/>
  <c r="N4" i="6"/>
  <c r="N3" i="6"/>
  <c r="N2" i="6"/>
  <c r="J3" i="6" l="1"/>
  <c r="J4" i="6"/>
  <c r="J5" i="6"/>
  <c r="J6" i="6"/>
  <c r="J7" i="6"/>
  <c r="J8" i="6"/>
  <c r="J9" i="6"/>
  <c r="J10" i="6"/>
  <c r="J11" i="6"/>
  <c r="J12" i="6"/>
  <c r="J13" i="6"/>
  <c r="J2" i="6"/>
  <c r="I3" i="6"/>
  <c r="I4" i="6"/>
  <c r="I5" i="6"/>
  <c r="I6" i="6"/>
  <c r="I7" i="6"/>
  <c r="I8" i="6"/>
  <c r="I9" i="6"/>
  <c r="I10" i="6"/>
  <c r="I11" i="6"/>
  <c r="I12" i="6"/>
  <c r="I13" i="6"/>
  <c r="I2" i="6"/>
  <c r="H7" i="6"/>
  <c r="H8" i="6"/>
  <c r="H9" i="6"/>
  <c r="H10" i="6"/>
  <c r="H12" i="6"/>
  <c r="H13" i="6"/>
  <c r="B13" i="6"/>
  <c r="B12" i="6"/>
  <c r="B11" i="6"/>
  <c r="H11" i="6" s="1"/>
  <c r="B10" i="6"/>
  <c r="B9" i="6"/>
  <c r="B8" i="6"/>
  <c r="B7" i="6"/>
  <c r="B6" i="6"/>
  <c r="H6" i="6" s="1"/>
  <c r="B5" i="6"/>
  <c r="H5" i="6" s="1"/>
  <c r="B4" i="6"/>
  <c r="H4" i="6" s="1"/>
  <c r="B3" i="6"/>
  <c r="H3" i="6" s="1"/>
  <c r="B2" i="6"/>
  <c r="H2" i="6" s="1"/>
  <c r="B2" i="3"/>
  <c r="B2" i="4" s="1"/>
  <c r="J18" i="3"/>
  <c r="J18" i="4" s="1"/>
  <c r="I11" i="3"/>
  <c r="I11" i="4" s="1"/>
  <c r="H4" i="3"/>
  <c r="H4" i="4" s="1"/>
  <c r="G13" i="3"/>
  <c r="G13" i="4" s="1"/>
  <c r="F6" i="3"/>
  <c r="F6" i="4" s="1"/>
  <c r="E15" i="3"/>
  <c r="E15" i="4" s="1"/>
  <c r="D17" i="3"/>
  <c r="D17" i="4" s="1"/>
  <c r="C3" i="3"/>
  <c r="C3" i="4" s="1"/>
  <c r="B5" i="3"/>
  <c r="B5" i="4" s="1"/>
  <c r="H3" i="3"/>
  <c r="H3" i="4" s="1"/>
  <c r="I3" i="3"/>
  <c r="I3" i="4" s="1"/>
  <c r="J3" i="3"/>
  <c r="J3" i="4" s="1"/>
  <c r="K3" i="3"/>
  <c r="K3" i="4" s="1"/>
  <c r="L3" i="3"/>
  <c r="L3" i="4" s="1"/>
  <c r="M3" i="3"/>
  <c r="M3" i="4" s="1"/>
  <c r="E4" i="3"/>
  <c r="E4" i="4" s="1"/>
  <c r="F4" i="3"/>
  <c r="F4" i="4" s="1"/>
  <c r="G4" i="3"/>
  <c r="G4" i="4" s="1"/>
  <c r="K4" i="3"/>
  <c r="K4" i="4" s="1"/>
  <c r="L4" i="3"/>
  <c r="L4" i="4" s="1"/>
  <c r="M4" i="3"/>
  <c r="M4" i="4" s="1"/>
  <c r="F5" i="3"/>
  <c r="F5" i="4" s="1"/>
  <c r="G5" i="3"/>
  <c r="G5" i="4" s="1"/>
  <c r="H5" i="3"/>
  <c r="H5" i="4" s="1"/>
  <c r="I5" i="3"/>
  <c r="I5" i="4" s="1"/>
  <c r="J5" i="3"/>
  <c r="J5" i="4" s="1"/>
  <c r="K5" i="3"/>
  <c r="K5" i="4" s="1"/>
  <c r="L5" i="3"/>
  <c r="L5" i="4" s="1"/>
  <c r="M5" i="3"/>
  <c r="M5" i="4" s="1"/>
  <c r="E6" i="3"/>
  <c r="E6" i="4" s="1"/>
  <c r="J6" i="3"/>
  <c r="J6" i="4" s="1"/>
  <c r="K6" i="3"/>
  <c r="K6" i="4" s="1"/>
  <c r="L6" i="3"/>
  <c r="L6" i="4" s="1"/>
  <c r="M6" i="3"/>
  <c r="M6" i="4" s="1"/>
  <c r="E7" i="3"/>
  <c r="E7" i="4" s="1"/>
  <c r="F7" i="3"/>
  <c r="F7" i="4" s="1"/>
  <c r="G7" i="3"/>
  <c r="G7" i="4" s="1"/>
  <c r="H7" i="3"/>
  <c r="H7" i="4" s="1"/>
  <c r="I7" i="3"/>
  <c r="I7" i="4" s="1"/>
  <c r="J7" i="3"/>
  <c r="J7" i="4" s="1"/>
  <c r="K7" i="3"/>
  <c r="K7" i="4" s="1"/>
  <c r="L7" i="3"/>
  <c r="L7" i="4" s="1"/>
  <c r="M7" i="3"/>
  <c r="M7" i="4" s="1"/>
  <c r="I8" i="3"/>
  <c r="I8" i="4" s="1"/>
  <c r="J8" i="3"/>
  <c r="J8" i="4" s="1"/>
  <c r="K8" i="3"/>
  <c r="K8" i="4" s="1"/>
  <c r="L8" i="3"/>
  <c r="L8" i="4" s="1"/>
  <c r="M8" i="3"/>
  <c r="M8" i="4" s="1"/>
  <c r="E9" i="3"/>
  <c r="E9" i="4" s="1"/>
  <c r="F9" i="3"/>
  <c r="F9" i="4" s="1"/>
  <c r="G9" i="3"/>
  <c r="G9" i="4" s="1"/>
  <c r="H9" i="3"/>
  <c r="H9" i="4" s="1"/>
  <c r="I9" i="3"/>
  <c r="I9" i="4" s="1"/>
  <c r="J9" i="3"/>
  <c r="J9" i="4" s="1"/>
  <c r="K9" i="3"/>
  <c r="K9" i="4" s="1"/>
  <c r="L9" i="3"/>
  <c r="L9" i="4" s="1"/>
  <c r="M9" i="3"/>
  <c r="M9" i="4" s="1"/>
  <c r="H10" i="3"/>
  <c r="H10" i="4" s="1"/>
  <c r="I10" i="3"/>
  <c r="I10" i="4" s="1"/>
  <c r="J10" i="3"/>
  <c r="J10" i="4" s="1"/>
  <c r="K10" i="3"/>
  <c r="K10" i="4" s="1"/>
  <c r="L10" i="3"/>
  <c r="L10" i="4" s="1"/>
  <c r="M10" i="3"/>
  <c r="M10" i="4" s="1"/>
  <c r="E11" i="3"/>
  <c r="E11" i="4" s="1"/>
  <c r="F11" i="3"/>
  <c r="F11" i="4" s="1"/>
  <c r="G11" i="3"/>
  <c r="G11" i="4" s="1"/>
  <c r="H11" i="3"/>
  <c r="H11" i="4" s="1"/>
  <c r="K11" i="3"/>
  <c r="K11" i="4" s="1"/>
  <c r="L11" i="3"/>
  <c r="L11" i="4" s="1"/>
  <c r="M11" i="3"/>
  <c r="M11" i="4" s="1"/>
  <c r="G12" i="3"/>
  <c r="G12" i="4" s="1"/>
  <c r="H12" i="3"/>
  <c r="H12" i="4" s="1"/>
  <c r="I12" i="3"/>
  <c r="I12" i="4" s="1"/>
  <c r="J12" i="3"/>
  <c r="J12" i="4" s="1"/>
  <c r="K12" i="3"/>
  <c r="K12" i="4" s="1"/>
  <c r="L12" i="3"/>
  <c r="L12" i="4" s="1"/>
  <c r="M12" i="3"/>
  <c r="M12" i="4" s="1"/>
  <c r="E13" i="3"/>
  <c r="E13" i="4" s="1"/>
  <c r="F13" i="3"/>
  <c r="F13" i="4" s="1"/>
  <c r="J13" i="3"/>
  <c r="J13" i="4" s="1"/>
  <c r="K13" i="3"/>
  <c r="K13" i="4" s="1"/>
  <c r="L13" i="3"/>
  <c r="L13" i="4" s="1"/>
  <c r="M13" i="3"/>
  <c r="M13" i="4" s="1"/>
  <c r="F14" i="3"/>
  <c r="F14" i="4" s="1"/>
  <c r="G14" i="3"/>
  <c r="G14" i="4" s="1"/>
  <c r="H14" i="3"/>
  <c r="H14" i="4" s="1"/>
  <c r="I14" i="3"/>
  <c r="I14" i="4" s="1"/>
  <c r="J14" i="3"/>
  <c r="J14" i="4" s="1"/>
  <c r="K14" i="3"/>
  <c r="K14" i="4" s="1"/>
  <c r="L14" i="3"/>
  <c r="L14" i="4" s="1"/>
  <c r="M14" i="3"/>
  <c r="M14" i="4" s="1"/>
  <c r="I15" i="3"/>
  <c r="I15" i="4" s="1"/>
  <c r="J15" i="3"/>
  <c r="J15" i="4" s="1"/>
  <c r="K15" i="3"/>
  <c r="K15" i="4" s="1"/>
  <c r="L15" i="3"/>
  <c r="L15" i="4" s="1"/>
  <c r="M15" i="3"/>
  <c r="M15" i="4" s="1"/>
  <c r="E16" i="3"/>
  <c r="E16" i="4" s="1"/>
  <c r="F16" i="3"/>
  <c r="F16" i="4" s="1"/>
  <c r="G16" i="3"/>
  <c r="G16" i="4" s="1"/>
  <c r="H16" i="3"/>
  <c r="H16" i="4" s="1"/>
  <c r="I16" i="3"/>
  <c r="I16" i="4" s="1"/>
  <c r="J16" i="3"/>
  <c r="J16" i="4" s="1"/>
  <c r="K16" i="3"/>
  <c r="K16" i="4" s="1"/>
  <c r="L16" i="3"/>
  <c r="L16" i="4" s="1"/>
  <c r="M16" i="3"/>
  <c r="M16" i="4" s="1"/>
  <c r="H17" i="3"/>
  <c r="H17" i="4" s="1"/>
  <c r="I17" i="3"/>
  <c r="I17" i="4" s="1"/>
  <c r="J17" i="3"/>
  <c r="J17" i="4" s="1"/>
  <c r="K17" i="3"/>
  <c r="K17" i="4" s="1"/>
  <c r="L17" i="3"/>
  <c r="L17" i="4" s="1"/>
  <c r="M17" i="3"/>
  <c r="M17" i="4" s="1"/>
  <c r="E18" i="3"/>
  <c r="E18" i="4" s="1"/>
  <c r="F18" i="3"/>
  <c r="F18" i="4" s="1"/>
  <c r="G18" i="3"/>
  <c r="G18" i="4" s="1"/>
  <c r="H18" i="3"/>
  <c r="H18" i="4" s="1"/>
  <c r="I18" i="3"/>
  <c r="I18" i="4" s="1"/>
  <c r="K18" i="3"/>
  <c r="K18" i="4" s="1"/>
  <c r="L18" i="3"/>
  <c r="L18" i="4" s="1"/>
  <c r="M18" i="3"/>
  <c r="M18" i="4" s="1"/>
  <c r="G19" i="3"/>
  <c r="G19" i="4" s="1"/>
  <c r="H19" i="3"/>
  <c r="H19" i="4" s="1"/>
  <c r="I19" i="3"/>
  <c r="I19" i="4" s="1"/>
  <c r="J19" i="3"/>
  <c r="J19" i="4" s="1"/>
  <c r="K19" i="3"/>
  <c r="K19" i="4" s="1"/>
  <c r="L19" i="3"/>
  <c r="L19" i="4" s="1"/>
  <c r="M19" i="3"/>
  <c r="M19" i="4" s="1"/>
  <c r="E20" i="3"/>
  <c r="E20" i="4" s="1"/>
  <c r="F20" i="3"/>
  <c r="F20" i="4" s="1"/>
  <c r="G20" i="3"/>
  <c r="G20" i="4" s="1"/>
  <c r="K20" i="3"/>
  <c r="K20" i="4" s="1"/>
  <c r="L20" i="3"/>
  <c r="L20" i="4" s="1"/>
  <c r="M20" i="3"/>
  <c r="M20" i="4" s="1"/>
  <c r="F21" i="3"/>
  <c r="F21" i="4" s="1"/>
  <c r="G21" i="3"/>
  <c r="G21" i="4" s="1"/>
  <c r="H21" i="3"/>
  <c r="H21" i="4" s="1"/>
  <c r="I21" i="3"/>
  <c r="I21" i="4" s="1"/>
  <c r="J21" i="3"/>
  <c r="J21" i="4" s="1"/>
  <c r="K21" i="3"/>
  <c r="K21" i="4" s="1"/>
  <c r="L21" i="3"/>
  <c r="L21" i="4" s="1"/>
  <c r="M21" i="3"/>
  <c r="M21" i="4" s="1"/>
  <c r="E22" i="3"/>
  <c r="E22" i="4" s="1"/>
  <c r="J22" i="3"/>
  <c r="J22" i="4" s="1"/>
  <c r="K22" i="3"/>
  <c r="K22" i="4" s="1"/>
  <c r="L22" i="3"/>
  <c r="L22" i="4" s="1"/>
  <c r="M22" i="3"/>
  <c r="M22" i="4" s="1"/>
  <c r="E23" i="3"/>
  <c r="E23" i="4" s="1"/>
  <c r="F23" i="3"/>
  <c r="F23" i="4" s="1"/>
  <c r="G23" i="3"/>
  <c r="G23" i="4" s="1"/>
  <c r="H23" i="3"/>
  <c r="H23" i="4" s="1"/>
  <c r="I23" i="3"/>
  <c r="I23" i="4" s="1"/>
  <c r="J23" i="3"/>
  <c r="J23" i="4" s="1"/>
  <c r="K23" i="3"/>
  <c r="K23" i="4" s="1"/>
  <c r="L23" i="3"/>
  <c r="L23" i="4" s="1"/>
  <c r="M23" i="3"/>
  <c r="M23" i="4" s="1"/>
  <c r="I24" i="3"/>
  <c r="I24" i="4" s="1"/>
  <c r="J24" i="3"/>
  <c r="J24" i="4" s="1"/>
  <c r="K24" i="3"/>
  <c r="K24" i="4" s="1"/>
  <c r="L24" i="3"/>
  <c r="L24" i="4" s="1"/>
  <c r="M24" i="3"/>
  <c r="M24" i="4" s="1"/>
  <c r="E25" i="3"/>
  <c r="E25" i="4" s="1"/>
  <c r="F25" i="3"/>
  <c r="F25" i="4" s="1"/>
  <c r="G25" i="3"/>
  <c r="G25" i="4" s="1"/>
  <c r="H25" i="3"/>
  <c r="H25" i="4" s="1"/>
  <c r="I25" i="3"/>
  <c r="I25" i="4" s="1"/>
  <c r="J25" i="3"/>
  <c r="J25" i="4" s="1"/>
  <c r="K25" i="3"/>
  <c r="K25" i="4" s="1"/>
  <c r="L25" i="3"/>
  <c r="L25" i="4" s="1"/>
  <c r="M25" i="3"/>
  <c r="M25" i="4" s="1"/>
  <c r="H26" i="3"/>
  <c r="H26" i="4" s="1"/>
  <c r="I26" i="3"/>
  <c r="I26" i="4" s="1"/>
  <c r="J26" i="3"/>
  <c r="J26" i="4" s="1"/>
  <c r="K26" i="3"/>
  <c r="K26" i="4" s="1"/>
  <c r="L26" i="3"/>
  <c r="L26" i="4" s="1"/>
  <c r="M26" i="3"/>
  <c r="M26" i="4" s="1"/>
  <c r="E27" i="3"/>
  <c r="E27" i="4" s="1"/>
  <c r="F27" i="3"/>
  <c r="F27" i="4" s="1"/>
  <c r="G27" i="3"/>
  <c r="G27" i="4" s="1"/>
  <c r="H27" i="3"/>
  <c r="H27" i="4" s="1"/>
  <c r="K27" i="3"/>
  <c r="K27" i="4" s="1"/>
  <c r="L27" i="3"/>
  <c r="L27" i="4" s="1"/>
  <c r="M27" i="3"/>
  <c r="M27" i="4" s="1"/>
  <c r="G28" i="3"/>
  <c r="G28" i="4" s="1"/>
  <c r="H28" i="3"/>
  <c r="H28" i="4" s="1"/>
  <c r="I28" i="3"/>
  <c r="I28" i="4" s="1"/>
  <c r="J28" i="3"/>
  <c r="J28" i="4" s="1"/>
  <c r="K28" i="3"/>
  <c r="K28" i="4" s="1"/>
  <c r="L28" i="3"/>
  <c r="L28" i="4" s="1"/>
  <c r="M28" i="3"/>
  <c r="M28" i="4" s="1"/>
  <c r="E29" i="3"/>
  <c r="E29" i="4" s="1"/>
  <c r="F29" i="3"/>
  <c r="F29" i="4" s="1"/>
  <c r="J29" i="3"/>
  <c r="J29" i="4" s="1"/>
  <c r="K29" i="3"/>
  <c r="K29" i="4" s="1"/>
  <c r="L29" i="3"/>
  <c r="L29" i="4" s="1"/>
  <c r="M29" i="3"/>
  <c r="M29" i="4" s="1"/>
  <c r="F30" i="3"/>
  <c r="F30" i="4" s="1"/>
  <c r="G30" i="3"/>
  <c r="G30" i="4" s="1"/>
  <c r="H30" i="3"/>
  <c r="H30" i="4" s="1"/>
  <c r="I30" i="3"/>
  <c r="I30" i="4" s="1"/>
  <c r="J30" i="3"/>
  <c r="J30" i="4" s="1"/>
  <c r="K30" i="3"/>
  <c r="K30" i="4" s="1"/>
  <c r="L30" i="3"/>
  <c r="L30" i="4" s="1"/>
  <c r="M30" i="3"/>
  <c r="M30" i="4" s="1"/>
  <c r="I31" i="3"/>
  <c r="I31" i="4" s="1"/>
  <c r="J31" i="3"/>
  <c r="J31" i="4" s="1"/>
  <c r="K31" i="3"/>
  <c r="K31" i="4" s="1"/>
  <c r="L31" i="3"/>
  <c r="L31" i="4" s="1"/>
  <c r="M31" i="3"/>
  <c r="M31" i="4" s="1"/>
  <c r="E32" i="3"/>
  <c r="E32" i="4" s="1"/>
  <c r="F32" i="3"/>
  <c r="F32" i="4" s="1"/>
  <c r="G32" i="3"/>
  <c r="G32" i="4" s="1"/>
  <c r="H32" i="3"/>
  <c r="H32" i="4" s="1"/>
  <c r="I32" i="3"/>
  <c r="I32" i="4" s="1"/>
  <c r="J32" i="3"/>
  <c r="J32" i="4" s="1"/>
  <c r="K32" i="3"/>
  <c r="K32" i="4" s="1"/>
  <c r="L32" i="3"/>
  <c r="L32" i="4" s="1"/>
  <c r="M32" i="3"/>
  <c r="M32" i="4" s="1"/>
  <c r="H33" i="3"/>
  <c r="H33" i="4" s="1"/>
  <c r="I33" i="3"/>
  <c r="I33" i="4" s="1"/>
  <c r="J33" i="3"/>
  <c r="J33" i="4" s="1"/>
  <c r="K33" i="3"/>
  <c r="K33" i="4" s="1"/>
  <c r="L33" i="3"/>
  <c r="L33" i="4" s="1"/>
  <c r="M33" i="3"/>
  <c r="M33" i="4" s="1"/>
  <c r="E34" i="3"/>
  <c r="E34" i="4" s="1"/>
  <c r="F34" i="3"/>
  <c r="F34" i="4" s="1"/>
  <c r="G34" i="3"/>
  <c r="G34" i="4" s="1"/>
  <c r="H34" i="3"/>
  <c r="H34" i="4" s="1"/>
  <c r="I34" i="3"/>
  <c r="I34" i="4" s="1"/>
  <c r="K34" i="3"/>
  <c r="K34" i="4" s="1"/>
  <c r="L34" i="3"/>
  <c r="L34" i="4" s="1"/>
  <c r="M34" i="3"/>
  <c r="M34" i="4" s="1"/>
  <c r="G35" i="3"/>
  <c r="G35" i="4" s="1"/>
  <c r="H35" i="3"/>
  <c r="H35" i="4" s="1"/>
  <c r="I35" i="3"/>
  <c r="I35" i="4" s="1"/>
  <c r="J35" i="3"/>
  <c r="J35" i="4" s="1"/>
  <c r="K35" i="3"/>
  <c r="K35" i="4" s="1"/>
  <c r="L35" i="3"/>
  <c r="L35" i="4" s="1"/>
  <c r="M35" i="3"/>
  <c r="M35" i="4" s="1"/>
  <c r="E36" i="3"/>
  <c r="E36" i="4" s="1"/>
  <c r="F36" i="3"/>
  <c r="F36" i="4" s="1"/>
  <c r="G36" i="3"/>
  <c r="G36" i="4" s="1"/>
  <c r="K36" i="3"/>
  <c r="K36" i="4" s="1"/>
  <c r="L36" i="3"/>
  <c r="L36" i="4" s="1"/>
  <c r="M36" i="3"/>
  <c r="M36" i="4" s="1"/>
  <c r="F37" i="3"/>
  <c r="F37" i="4" s="1"/>
  <c r="G37" i="3"/>
  <c r="G37" i="4" s="1"/>
  <c r="H37" i="3"/>
  <c r="H37" i="4" s="1"/>
  <c r="I37" i="3"/>
  <c r="I37" i="4" s="1"/>
  <c r="J37" i="3"/>
  <c r="J37" i="4" s="1"/>
  <c r="K37" i="3"/>
  <c r="K37" i="4" s="1"/>
  <c r="L37" i="3"/>
  <c r="L37" i="4" s="1"/>
  <c r="M37" i="3"/>
  <c r="M37" i="4" s="1"/>
  <c r="E38" i="3"/>
  <c r="E38" i="4" s="1"/>
  <c r="J38" i="3"/>
  <c r="J38" i="4" s="1"/>
  <c r="K38" i="3"/>
  <c r="K38" i="4" s="1"/>
  <c r="L38" i="3"/>
  <c r="L38" i="4" s="1"/>
  <c r="M38" i="3"/>
  <c r="M38" i="4" s="1"/>
  <c r="E39" i="3"/>
  <c r="E39" i="4" s="1"/>
  <c r="F39" i="3"/>
  <c r="F39" i="4" s="1"/>
  <c r="G39" i="3"/>
  <c r="G39" i="4" s="1"/>
  <c r="H39" i="3"/>
  <c r="H39" i="4" s="1"/>
  <c r="I39" i="3"/>
  <c r="I39" i="4" s="1"/>
  <c r="J39" i="3"/>
  <c r="J39" i="4" s="1"/>
  <c r="K39" i="3"/>
  <c r="K39" i="4" s="1"/>
  <c r="L39" i="3"/>
  <c r="L39" i="4" s="1"/>
  <c r="M39" i="3"/>
  <c r="M39" i="4" s="1"/>
  <c r="I40" i="3"/>
  <c r="I40" i="4" s="1"/>
  <c r="J40" i="3"/>
  <c r="J40" i="4" s="1"/>
  <c r="K40" i="3"/>
  <c r="K40" i="4" s="1"/>
  <c r="L40" i="3"/>
  <c r="L40" i="4" s="1"/>
  <c r="M40" i="3"/>
  <c r="M40" i="4" s="1"/>
  <c r="E41" i="3"/>
  <c r="E41" i="4" s="1"/>
  <c r="F41" i="3"/>
  <c r="F41" i="4" s="1"/>
  <c r="G41" i="3"/>
  <c r="G41" i="4" s="1"/>
  <c r="H41" i="3"/>
  <c r="H41" i="4" s="1"/>
  <c r="I41" i="3"/>
  <c r="I41" i="4" s="1"/>
  <c r="J41" i="3"/>
  <c r="J41" i="4" s="1"/>
  <c r="K41" i="3"/>
  <c r="K41" i="4" s="1"/>
  <c r="L41" i="3"/>
  <c r="L41" i="4" s="1"/>
  <c r="M41" i="3"/>
  <c r="M41" i="4" s="1"/>
  <c r="H42" i="3"/>
  <c r="H42" i="4" s="1"/>
  <c r="I42" i="3"/>
  <c r="I42" i="4" s="1"/>
  <c r="J42" i="3"/>
  <c r="J42" i="4" s="1"/>
  <c r="K42" i="3"/>
  <c r="K42" i="4" s="1"/>
  <c r="L42" i="3"/>
  <c r="L42" i="4" s="1"/>
  <c r="M42" i="3"/>
  <c r="M42" i="4" s="1"/>
  <c r="E43" i="3"/>
  <c r="E43" i="4" s="1"/>
  <c r="F43" i="3"/>
  <c r="F43" i="4" s="1"/>
  <c r="G43" i="3"/>
  <c r="G43" i="4" s="1"/>
  <c r="H43" i="3"/>
  <c r="H43" i="4" s="1"/>
  <c r="K43" i="3"/>
  <c r="K43" i="4" s="1"/>
  <c r="L43" i="3"/>
  <c r="L43" i="4" s="1"/>
  <c r="M43" i="3"/>
  <c r="M43" i="4" s="1"/>
  <c r="G44" i="3"/>
  <c r="G44" i="4" s="1"/>
  <c r="H44" i="3"/>
  <c r="H44" i="4" s="1"/>
  <c r="I44" i="3"/>
  <c r="I44" i="4" s="1"/>
  <c r="J44" i="3"/>
  <c r="J44" i="4" s="1"/>
  <c r="K44" i="3"/>
  <c r="K44" i="4" s="1"/>
  <c r="L44" i="3"/>
  <c r="L44" i="4" s="1"/>
  <c r="M44" i="3"/>
  <c r="M44" i="4" s="1"/>
  <c r="E45" i="3"/>
  <c r="E45" i="4" s="1"/>
  <c r="F45" i="3"/>
  <c r="F45" i="4" s="1"/>
  <c r="J45" i="3"/>
  <c r="J45" i="4" s="1"/>
  <c r="K45" i="3"/>
  <c r="K45" i="4" s="1"/>
  <c r="L45" i="3"/>
  <c r="L45" i="4" s="1"/>
  <c r="M45" i="3"/>
  <c r="M45" i="4" s="1"/>
  <c r="F46" i="3"/>
  <c r="F46" i="4" s="1"/>
  <c r="G46" i="3"/>
  <c r="G46" i="4" s="1"/>
  <c r="H46" i="3"/>
  <c r="H46" i="4" s="1"/>
  <c r="I46" i="3"/>
  <c r="I46" i="4" s="1"/>
  <c r="J46" i="3"/>
  <c r="J46" i="4" s="1"/>
  <c r="K46" i="3"/>
  <c r="K46" i="4" s="1"/>
  <c r="L46" i="3"/>
  <c r="L46" i="4" s="1"/>
  <c r="M46" i="3"/>
  <c r="M46" i="4" s="1"/>
  <c r="I47" i="3"/>
  <c r="I47" i="4" s="1"/>
  <c r="J47" i="3"/>
  <c r="J47" i="4" s="1"/>
  <c r="K47" i="3"/>
  <c r="K47" i="4" s="1"/>
  <c r="L47" i="3"/>
  <c r="L47" i="4" s="1"/>
  <c r="M47" i="3"/>
  <c r="M47" i="4" s="1"/>
  <c r="M2" i="3"/>
  <c r="M2" i="4" s="1"/>
  <c r="L2" i="3"/>
  <c r="L2" i="4" s="1"/>
  <c r="K2" i="3"/>
  <c r="K2" i="4" s="1"/>
  <c r="J2" i="3"/>
  <c r="J2" i="4" s="1"/>
  <c r="I2" i="3"/>
  <c r="I2" i="4" s="1"/>
  <c r="H2" i="3"/>
  <c r="H2" i="4" s="1"/>
  <c r="G2" i="3"/>
  <c r="G2" i="4" s="1"/>
  <c r="D10" i="3"/>
  <c r="D10" i="4" s="1"/>
  <c r="D11" i="3"/>
  <c r="D11" i="4" s="1"/>
  <c r="D12" i="3"/>
  <c r="D12" i="4" s="1"/>
  <c r="D13" i="3"/>
  <c r="D13" i="4" s="1"/>
  <c r="D14" i="3"/>
  <c r="D14" i="4" s="1"/>
  <c r="D15" i="3"/>
  <c r="D15" i="4" s="1"/>
  <c r="D16" i="3"/>
  <c r="D16" i="4" s="1"/>
  <c r="D26" i="3"/>
  <c r="D26" i="4" s="1"/>
  <c r="D27" i="3"/>
  <c r="D27" i="4" s="1"/>
  <c r="D28" i="3"/>
  <c r="D28" i="4" s="1"/>
  <c r="D29" i="3"/>
  <c r="D29" i="4" s="1"/>
  <c r="D30" i="3"/>
  <c r="D30" i="4" s="1"/>
  <c r="D31" i="3"/>
  <c r="D31" i="4" s="1"/>
  <c r="D32" i="3"/>
  <c r="D32" i="4" s="1"/>
  <c r="D42" i="3"/>
  <c r="D42" i="4" s="1"/>
  <c r="D43" i="3"/>
  <c r="D43" i="4" s="1"/>
  <c r="D44" i="3"/>
  <c r="D44" i="4" s="1"/>
  <c r="D45" i="3"/>
  <c r="D45" i="4" s="1"/>
  <c r="D46" i="3"/>
  <c r="D46" i="4" s="1"/>
  <c r="D47" i="3"/>
  <c r="D47" i="4" s="1"/>
  <c r="D2" i="3"/>
  <c r="D2" i="4" s="1"/>
  <c r="C13" i="3"/>
  <c r="C13" i="4" s="1"/>
  <c r="C14" i="3"/>
  <c r="C14" i="4" s="1"/>
  <c r="C15" i="3"/>
  <c r="C15" i="4" s="1"/>
  <c r="C16" i="3"/>
  <c r="C16" i="4" s="1"/>
  <c r="C17" i="3"/>
  <c r="C17" i="4" s="1"/>
  <c r="C18" i="3"/>
  <c r="C18" i="4" s="1"/>
  <c r="C29" i="3"/>
  <c r="C29" i="4" s="1"/>
  <c r="C30" i="3"/>
  <c r="C30" i="4" s="1"/>
  <c r="C31" i="3"/>
  <c r="C31" i="4" s="1"/>
  <c r="C32" i="3"/>
  <c r="C32" i="4" s="1"/>
  <c r="C33" i="3"/>
  <c r="C33" i="4" s="1"/>
  <c r="C34" i="3"/>
  <c r="C34" i="4" s="1"/>
  <c r="C45" i="3"/>
  <c r="C45" i="4" s="1"/>
  <c r="C46" i="3"/>
  <c r="C46" i="4" s="1"/>
  <c r="C47" i="3"/>
  <c r="C47" i="4" s="1"/>
  <c r="C2" i="3"/>
  <c r="C2" i="4" s="1"/>
  <c r="B3" i="3"/>
  <c r="B3" i="4" s="1"/>
  <c r="B4" i="3"/>
  <c r="B4" i="4" s="1"/>
  <c r="B16" i="3"/>
  <c r="B16" i="4" s="1"/>
  <c r="B17" i="3"/>
  <c r="B17" i="4" s="1"/>
  <c r="B18" i="3"/>
  <c r="B18" i="4" s="1"/>
  <c r="B19" i="3"/>
  <c r="B19" i="4" s="1"/>
  <c r="B20" i="3"/>
  <c r="B20" i="4" s="1"/>
  <c r="B32" i="3"/>
  <c r="B32" i="4" s="1"/>
  <c r="B33" i="3"/>
  <c r="B33" i="4" s="1"/>
  <c r="B34" i="3"/>
  <c r="B34" i="4" s="1"/>
  <c r="B35" i="3"/>
  <c r="B35" i="4" s="1"/>
  <c r="B36" i="3"/>
  <c r="B36" i="4" s="1"/>
  <c r="B47" i="3" l="1"/>
  <c r="B47" i="4" s="1"/>
  <c r="C12" i="3"/>
  <c r="C12" i="4" s="1"/>
  <c r="B45" i="3"/>
  <c r="B45" i="4" s="1"/>
  <c r="C11" i="3"/>
  <c r="C11" i="4" s="1"/>
  <c r="B12" i="3"/>
  <c r="B12" i="4" s="1"/>
  <c r="B15" i="3"/>
  <c r="B15" i="4" s="1"/>
  <c r="B14" i="3"/>
  <c r="B14" i="4" s="1"/>
  <c r="B13" i="3"/>
  <c r="B13" i="4" s="1"/>
  <c r="D9" i="3"/>
  <c r="D9" i="4" s="1"/>
  <c r="C10" i="3"/>
  <c r="C10" i="4" s="1"/>
  <c r="C41" i="3"/>
  <c r="C41" i="4" s="1"/>
  <c r="D23" i="3"/>
  <c r="D23" i="4" s="1"/>
  <c r="E5" i="3"/>
  <c r="E5" i="4" s="1"/>
  <c r="C40" i="3"/>
  <c r="C40" i="4" s="1"/>
  <c r="D38" i="3"/>
  <c r="D38" i="4" s="1"/>
  <c r="D6" i="3"/>
  <c r="D6" i="4" s="1"/>
  <c r="G10" i="3"/>
  <c r="G10" i="4" s="1"/>
  <c r="F3" i="3"/>
  <c r="F3" i="4" s="1"/>
  <c r="B9" i="3"/>
  <c r="B9" i="4" s="1"/>
  <c r="G33" i="3"/>
  <c r="G33" i="4" s="1"/>
  <c r="C43" i="3"/>
  <c r="C43" i="4" s="1"/>
  <c r="D41" i="3"/>
  <c r="D41" i="4" s="1"/>
  <c r="C42" i="3"/>
  <c r="C42" i="4" s="1"/>
  <c r="D24" i="3"/>
  <c r="D24" i="4" s="1"/>
  <c r="E46" i="3"/>
  <c r="E46" i="4" s="1"/>
  <c r="E14" i="3"/>
  <c r="E14" i="4" s="1"/>
  <c r="B43" i="3"/>
  <c r="B43" i="4" s="1"/>
  <c r="C9" i="3"/>
  <c r="C9" i="4" s="1"/>
  <c r="F44" i="3"/>
  <c r="F44" i="4" s="1"/>
  <c r="E21" i="3"/>
  <c r="E21" i="4" s="1"/>
  <c r="B26" i="3"/>
  <c r="B26" i="4" s="1"/>
  <c r="C24" i="3"/>
  <c r="C24" i="4" s="1"/>
  <c r="D22" i="3"/>
  <c r="D22" i="4" s="1"/>
  <c r="E44" i="3"/>
  <c r="E44" i="4" s="1"/>
  <c r="G26" i="3"/>
  <c r="G26" i="4" s="1"/>
  <c r="C39" i="3"/>
  <c r="C39" i="4" s="1"/>
  <c r="D21" i="3"/>
  <c r="D21" i="4" s="1"/>
  <c r="F42" i="3"/>
  <c r="F42" i="4" s="1"/>
  <c r="H40" i="3"/>
  <c r="H40" i="4" s="1"/>
  <c r="E35" i="3"/>
  <c r="E35" i="4" s="1"/>
  <c r="F26" i="3"/>
  <c r="F26" i="4" s="1"/>
  <c r="H24" i="3"/>
  <c r="H24" i="4" s="1"/>
  <c r="E19" i="3"/>
  <c r="E19" i="4" s="1"/>
  <c r="B24" i="3"/>
  <c r="B24" i="4" s="1"/>
  <c r="C22" i="3"/>
  <c r="C22" i="4" s="1"/>
  <c r="D36" i="3"/>
  <c r="D36" i="4" s="1"/>
  <c r="D4" i="3"/>
  <c r="D4" i="4" s="1"/>
  <c r="H47" i="3"/>
  <c r="H47" i="4" s="1"/>
  <c r="G40" i="3"/>
  <c r="G40" i="4" s="1"/>
  <c r="E26" i="3"/>
  <c r="E26" i="4" s="1"/>
  <c r="I22" i="3"/>
  <c r="I22" i="4" s="1"/>
  <c r="E10" i="3"/>
  <c r="E10" i="4" s="1"/>
  <c r="B39" i="3"/>
  <c r="B39" i="4" s="1"/>
  <c r="B23" i="3"/>
  <c r="B23" i="4" s="1"/>
  <c r="B7" i="3"/>
  <c r="B7" i="4" s="1"/>
  <c r="C37" i="3"/>
  <c r="C37" i="4" s="1"/>
  <c r="C21" i="3"/>
  <c r="C21" i="4" s="1"/>
  <c r="C5" i="3"/>
  <c r="C5" i="4" s="1"/>
  <c r="D35" i="3"/>
  <c r="D35" i="4" s="1"/>
  <c r="D19" i="3"/>
  <c r="D19" i="4" s="1"/>
  <c r="D3" i="3"/>
  <c r="D3" i="4" s="1"/>
  <c r="G47" i="3"/>
  <c r="G47" i="4" s="1"/>
  <c r="I45" i="3"/>
  <c r="I45" i="4" s="1"/>
  <c r="F40" i="3"/>
  <c r="F40" i="4" s="1"/>
  <c r="H38" i="3"/>
  <c r="H38" i="4" s="1"/>
  <c r="J36" i="3"/>
  <c r="J36" i="4" s="1"/>
  <c r="E33" i="3"/>
  <c r="E33" i="4" s="1"/>
  <c r="G31" i="3"/>
  <c r="G31" i="4" s="1"/>
  <c r="I29" i="3"/>
  <c r="I29" i="4" s="1"/>
  <c r="F24" i="3"/>
  <c r="F24" i="4" s="1"/>
  <c r="H22" i="3"/>
  <c r="H22" i="4" s="1"/>
  <c r="J20" i="3"/>
  <c r="J20" i="4" s="1"/>
  <c r="E17" i="3"/>
  <c r="E17" i="4" s="1"/>
  <c r="G15" i="3"/>
  <c r="G15" i="4" s="1"/>
  <c r="I13" i="3"/>
  <c r="I13" i="4" s="1"/>
  <c r="F8" i="3"/>
  <c r="F8" i="4" s="1"/>
  <c r="H6" i="3"/>
  <c r="H6" i="4" s="1"/>
  <c r="J4" i="3"/>
  <c r="J4" i="4" s="1"/>
  <c r="B46" i="3"/>
  <c r="B46" i="4" s="1"/>
  <c r="C28" i="3"/>
  <c r="C28" i="4" s="1"/>
  <c r="B44" i="3"/>
  <c r="B44" i="4" s="1"/>
  <c r="C26" i="3"/>
  <c r="C26" i="4" s="1"/>
  <c r="D8" i="3"/>
  <c r="D8" i="4" s="1"/>
  <c r="E30" i="3"/>
  <c r="E30" i="4" s="1"/>
  <c r="B27" i="3"/>
  <c r="B27" i="4" s="1"/>
  <c r="B10" i="3"/>
  <c r="B10" i="4" s="1"/>
  <c r="C8" i="3"/>
  <c r="C8" i="4" s="1"/>
  <c r="F35" i="3"/>
  <c r="F35" i="4" s="1"/>
  <c r="B41" i="3"/>
  <c r="B41" i="4" s="1"/>
  <c r="C23" i="3"/>
  <c r="C23" i="4" s="1"/>
  <c r="D37" i="3"/>
  <c r="D37" i="4" s="1"/>
  <c r="F10" i="3"/>
  <c r="F10" i="4" s="1"/>
  <c r="H8" i="3"/>
  <c r="H8" i="4" s="1"/>
  <c r="E3" i="3"/>
  <c r="E3" i="4" s="1"/>
  <c r="B8" i="3"/>
  <c r="B8" i="4" s="1"/>
  <c r="C6" i="3"/>
  <c r="C6" i="4" s="1"/>
  <c r="E42" i="3"/>
  <c r="E42" i="4" s="1"/>
  <c r="H31" i="3"/>
  <c r="H31" i="4" s="1"/>
  <c r="G24" i="3"/>
  <c r="G24" i="4" s="1"/>
  <c r="F17" i="3"/>
  <c r="F17" i="4" s="1"/>
  <c r="G8" i="3"/>
  <c r="G8" i="4" s="1"/>
  <c r="I6" i="3"/>
  <c r="I6" i="4" s="1"/>
  <c r="B38" i="3"/>
  <c r="B38" i="4" s="1"/>
  <c r="B22" i="3"/>
  <c r="B22" i="4" s="1"/>
  <c r="B6" i="3"/>
  <c r="B6" i="4" s="1"/>
  <c r="C36" i="3"/>
  <c r="C36" i="4" s="1"/>
  <c r="C20" i="3"/>
  <c r="C20" i="4" s="1"/>
  <c r="C4" i="3"/>
  <c r="C4" i="4" s="1"/>
  <c r="D34" i="3"/>
  <c r="D34" i="4" s="1"/>
  <c r="D18" i="3"/>
  <c r="D18" i="4" s="1"/>
  <c r="E2" i="3"/>
  <c r="E2" i="4" s="1"/>
  <c r="F47" i="3"/>
  <c r="F47" i="4" s="1"/>
  <c r="H45" i="3"/>
  <c r="H45" i="4" s="1"/>
  <c r="J43" i="3"/>
  <c r="J43" i="4" s="1"/>
  <c r="E40" i="3"/>
  <c r="E40" i="4" s="1"/>
  <c r="G38" i="3"/>
  <c r="G38" i="4" s="1"/>
  <c r="I36" i="3"/>
  <c r="I36" i="4" s="1"/>
  <c r="F31" i="3"/>
  <c r="F31" i="4" s="1"/>
  <c r="H29" i="3"/>
  <c r="H29" i="4" s="1"/>
  <c r="J27" i="3"/>
  <c r="J27" i="4" s="1"/>
  <c r="E24" i="3"/>
  <c r="E24" i="4" s="1"/>
  <c r="G22" i="3"/>
  <c r="G22" i="4" s="1"/>
  <c r="I20" i="3"/>
  <c r="I20" i="4" s="1"/>
  <c r="F15" i="3"/>
  <c r="F15" i="4" s="1"/>
  <c r="H13" i="3"/>
  <c r="H13" i="4" s="1"/>
  <c r="J11" i="3"/>
  <c r="J11" i="4" s="1"/>
  <c r="E8" i="3"/>
  <c r="E8" i="4" s="1"/>
  <c r="G6" i="3"/>
  <c r="G6" i="4" s="1"/>
  <c r="I4" i="3"/>
  <c r="I4" i="4" s="1"/>
  <c r="B31" i="3"/>
  <c r="B31" i="4" s="1"/>
  <c r="B30" i="3"/>
  <c r="B30" i="4" s="1"/>
  <c r="C44" i="3"/>
  <c r="C44" i="4" s="1"/>
  <c r="B29" i="3"/>
  <c r="B29" i="4" s="1"/>
  <c r="C27" i="3"/>
  <c r="C27" i="4" s="1"/>
  <c r="D25" i="3"/>
  <c r="D25" i="4" s="1"/>
  <c r="B28" i="3"/>
  <c r="B28" i="4" s="1"/>
  <c r="D40" i="3"/>
  <c r="D40" i="4" s="1"/>
  <c r="B11" i="3"/>
  <c r="B11" i="4" s="1"/>
  <c r="C25" i="3"/>
  <c r="C25" i="4" s="1"/>
  <c r="D39" i="3"/>
  <c r="D39" i="4" s="1"/>
  <c r="D7" i="3"/>
  <c r="D7" i="4" s="1"/>
  <c r="E37" i="3"/>
  <c r="E37" i="4" s="1"/>
  <c r="F28" i="3"/>
  <c r="F28" i="4" s="1"/>
  <c r="F12" i="3"/>
  <c r="F12" i="4" s="1"/>
  <c r="G3" i="3"/>
  <c r="G3" i="4" s="1"/>
  <c r="B42" i="3"/>
  <c r="B42" i="4" s="1"/>
  <c r="G42" i="3"/>
  <c r="G42" i="4" s="1"/>
  <c r="E28" i="3"/>
  <c r="E28" i="4" s="1"/>
  <c r="F19" i="3"/>
  <c r="F19" i="4" s="1"/>
  <c r="E12" i="3"/>
  <c r="E12" i="4" s="1"/>
  <c r="B25" i="3"/>
  <c r="B25" i="4" s="1"/>
  <c r="C7" i="3"/>
  <c r="C7" i="4" s="1"/>
  <c r="D5" i="3"/>
  <c r="D5" i="4" s="1"/>
  <c r="G17" i="3"/>
  <c r="G17" i="4" s="1"/>
  <c r="B40" i="3"/>
  <c r="B40" i="4" s="1"/>
  <c r="C38" i="3"/>
  <c r="C38" i="4" s="1"/>
  <c r="D20" i="3"/>
  <c r="D20" i="4" s="1"/>
  <c r="I38" i="3"/>
  <c r="I38" i="4" s="1"/>
  <c r="F33" i="3"/>
  <c r="F33" i="4" s="1"/>
  <c r="H15" i="3"/>
  <c r="H15" i="4" s="1"/>
  <c r="B37" i="3"/>
  <c r="B37" i="4" s="1"/>
  <c r="B21" i="3"/>
  <c r="B21" i="4" s="1"/>
  <c r="C35" i="3"/>
  <c r="C35" i="4" s="1"/>
  <c r="C19" i="3"/>
  <c r="C19" i="4" s="1"/>
  <c r="D33" i="3"/>
  <c r="D33" i="4" s="1"/>
  <c r="F2" i="3"/>
  <c r="F2" i="4" s="1"/>
  <c r="E47" i="3"/>
  <c r="E47" i="4" s="1"/>
  <c r="G45" i="3"/>
  <c r="G45" i="4" s="1"/>
  <c r="I43" i="3"/>
  <c r="I43" i="4" s="1"/>
  <c r="F38" i="3"/>
  <c r="F38" i="4" s="1"/>
  <c r="H36" i="3"/>
  <c r="H36" i="4" s="1"/>
  <c r="J34" i="3"/>
  <c r="J34" i="4" s="1"/>
  <c r="E31" i="3"/>
  <c r="E31" i="4" s="1"/>
  <c r="G29" i="3"/>
  <c r="G29" i="4" s="1"/>
  <c r="I27" i="3"/>
  <c r="I27" i="4" s="1"/>
  <c r="F22" i="3"/>
  <c r="F22" i="4" s="1"/>
  <c r="H20" i="3"/>
  <c r="H20" i="4" s="1"/>
</calcChain>
</file>

<file path=xl/sharedStrings.xml><?xml version="1.0" encoding="utf-8"?>
<sst xmlns="http://schemas.openxmlformats.org/spreadsheetml/2006/main" count="68" uniqueCount="34">
  <si>
    <t>區名</t>
    <phoneticPr fontId="4" type="noConversion"/>
  </si>
  <si>
    <t>松山區</t>
    <phoneticPr fontId="4" type="noConversion"/>
  </si>
  <si>
    <t>信義區</t>
    <phoneticPr fontId="4" type="noConversion"/>
  </si>
  <si>
    <t>大安區</t>
    <phoneticPr fontId="4" type="noConversion"/>
  </si>
  <si>
    <t>中山區</t>
    <phoneticPr fontId="4" type="noConversion"/>
  </si>
  <si>
    <t>中正區</t>
    <phoneticPr fontId="4" type="noConversion"/>
  </si>
  <si>
    <t>大同區</t>
    <phoneticPr fontId="4" type="noConversion"/>
  </si>
  <si>
    <t>萬華區</t>
    <phoneticPr fontId="4" type="noConversion"/>
  </si>
  <si>
    <t>文山區</t>
    <phoneticPr fontId="4" type="noConversion"/>
  </si>
  <si>
    <t>南港區</t>
    <phoneticPr fontId="4" type="noConversion"/>
  </si>
  <si>
    <t>內湖區</t>
    <phoneticPr fontId="4" type="noConversion"/>
  </si>
  <si>
    <t>士林區</t>
    <phoneticPr fontId="4" type="noConversion"/>
  </si>
  <si>
    <t>北投區</t>
    <phoneticPr fontId="4" type="noConversion"/>
  </si>
  <si>
    <t>消防站</t>
    <phoneticPr fontId="4" type="noConversion"/>
  </si>
  <si>
    <t>火災總件數</t>
    <phoneticPr fontId="4" type="noConversion"/>
  </si>
  <si>
    <t>普通火災</t>
    <phoneticPr fontId="4" type="noConversion"/>
  </si>
  <si>
    <t>油類火災</t>
    <phoneticPr fontId="4" type="noConversion"/>
  </si>
  <si>
    <t>電氣火災</t>
    <phoneticPr fontId="4" type="noConversion"/>
  </si>
  <si>
    <t>消防車種類</t>
    <phoneticPr fontId="4" type="noConversion"/>
  </si>
  <si>
    <t>普通火災</t>
    <phoneticPr fontId="4" type="noConversion"/>
  </si>
  <si>
    <t>電氣火災</t>
    <phoneticPr fontId="4" type="noConversion"/>
  </si>
  <si>
    <t>泡沫消防車</t>
    <phoneticPr fontId="4" type="noConversion"/>
  </si>
  <si>
    <t>乾粉消防車</t>
    <phoneticPr fontId="4" type="noConversion"/>
  </si>
  <si>
    <t>水箱消防車</t>
    <phoneticPr fontId="4" type="noConversion"/>
  </si>
  <si>
    <t>1/0</t>
    <phoneticPr fontId="4" type="noConversion"/>
  </si>
  <si>
    <t>火災x座標(公里)</t>
    <phoneticPr fontId="4" type="noConversion"/>
  </si>
  <si>
    <t>火災y座標(公里)</t>
    <phoneticPr fontId="4" type="noConversion"/>
  </si>
  <si>
    <t>消防站x座標(公里)</t>
    <phoneticPr fontId="4" type="noConversion"/>
  </si>
  <si>
    <t>消防站y座標(公里)</t>
    <phoneticPr fontId="4" type="noConversion"/>
  </si>
  <si>
    <t>距離(公里)</t>
    <phoneticPr fontId="4" type="noConversion"/>
  </si>
  <si>
    <t>區名</t>
    <phoneticPr fontId="4" type="noConversion"/>
  </si>
  <si>
    <t>平均人口數</t>
    <phoneticPr fontId="4" type="noConversion"/>
  </si>
  <si>
    <t>平均每年</t>
    <phoneticPr fontId="4" type="noConversion"/>
  </si>
  <si>
    <t>價格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</si>
</sst>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 &quot;#,##0.00&quot; &quot;;&quot;-&quot;#,##0.00&quot; &quot;;&quot;-&quot;00&quot; &quot;;&quot; &quot;@&quot; &quot;"/>
  </numFmts>
  <fonts count="18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0"/>
      <color rgb="FF000000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4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177" fontId="5" fillId="0" borderId="0">
      <alignment vertical="center"/>
    </xf>
    <xf numFmtId="0" fontId="6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5" fillId="4" borderId="0">
      <alignment vertical="center"/>
    </xf>
    <xf numFmtId="0" fontId="8" fillId="5" borderId="0">
      <alignment vertical="center"/>
    </xf>
    <xf numFmtId="0" fontId="9" fillId="6" borderId="0">
      <alignment vertical="center"/>
    </xf>
    <xf numFmtId="0" fontId="5" fillId="7" borderId="0">
      <alignment vertical="center"/>
    </xf>
    <xf numFmtId="0" fontId="10" fillId="0" borderId="0">
      <alignment vertical="center"/>
    </xf>
    <xf numFmtId="0" fontId="11" fillId="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5" fillId="8" borderId="0">
      <alignment vertical="center"/>
    </xf>
    <xf numFmtId="0" fontId="16" fillId="8" borderId="1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0" borderId="0" xfId="1" applyAlignment="1" applyProtection="1">
      <alignment horizontal="right" vertical="center"/>
      <protection locked="0"/>
    </xf>
    <xf numFmtId="176" fontId="0" fillId="0" borderId="0" xfId="0" applyNumberFormat="1"/>
    <xf numFmtId="0" fontId="3" fillId="0" borderId="0" xfId="1" applyAlignment="1" applyProtection="1">
      <alignment horizontal="right" vertical="center"/>
      <protection locked="0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3" fillId="0" borderId="0" xfId="1" applyAlignment="1" applyProtection="1">
      <alignment horizontal="right" vertical="center"/>
      <protection locked="0"/>
    </xf>
    <xf numFmtId="0" fontId="0" fillId="0" borderId="0" xfId="0" applyAlignment="1">
      <alignment horizontal="right"/>
    </xf>
    <xf numFmtId="0" fontId="5" fillId="0" borderId="0" xfId="2" applyBorder="1">
      <alignment vertical="center"/>
    </xf>
    <xf numFmtId="0" fontId="5" fillId="0" borderId="0" xfId="2" applyBorder="1" applyAlignment="1">
      <alignment vertical="center"/>
    </xf>
    <xf numFmtId="1" fontId="2" fillId="0" borderId="0" xfId="1" applyNumberFormat="1" applyFont="1" applyAlignment="1" applyProtection="1">
      <alignment horizontal="right" vertical="center"/>
      <protection locked="0"/>
    </xf>
  </cellXfs>
  <cellStyles count="24">
    <cellStyle name="Accent" xfId="4"/>
    <cellStyle name="Accent 1" xfId="5"/>
    <cellStyle name="Accent 2" xfId="6"/>
    <cellStyle name="Accent 3" xfId="7"/>
    <cellStyle name="Bad" xfId="8"/>
    <cellStyle name="Error" xfId="9"/>
    <cellStyle name="Excel_BuiltIn_20% - 輔色1" xfId="10"/>
    <cellStyle name="Footnote" xfId="11"/>
    <cellStyle name="Good" xfId="12"/>
    <cellStyle name="Heading" xfId="13"/>
    <cellStyle name="Heading 1" xfId="14"/>
    <cellStyle name="Heading 2" xfId="15"/>
    <cellStyle name="Hyperlink" xfId="16"/>
    <cellStyle name="Neutral" xfId="17"/>
    <cellStyle name="Note" xfId="18"/>
    <cellStyle name="Result" xfId="19"/>
    <cellStyle name="Status" xfId="20"/>
    <cellStyle name="Text" xfId="21"/>
    <cellStyle name="Warning" xfId="22"/>
    <cellStyle name="一般" xfId="0" builtinId="0"/>
    <cellStyle name="一般 2" xfId="1"/>
    <cellStyle name="一般 3" xfId="2"/>
    <cellStyle name="一般 4" xfId="23"/>
    <cellStyle name="千分位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L12" sqref="L12"/>
    </sheetView>
  </sheetViews>
  <sheetFormatPr defaultRowHeight="16.149999999999999" x14ac:dyDescent="0.45"/>
  <cols>
    <col min="2" max="2" width="16.6640625" style="2" customWidth="1"/>
    <col min="3" max="3" width="17.53125" style="2" customWidth="1"/>
    <col min="4" max="4" width="11.86328125" customWidth="1"/>
    <col min="5" max="5" width="10" customWidth="1"/>
    <col min="6" max="6" width="19.33203125" customWidth="1"/>
    <col min="7" max="7" width="18.265625" customWidth="1"/>
    <col min="15" max="15" width="9.53125" bestFit="1" customWidth="1"/>
  </cols>
  <sheetData>
    <row r="1" spans="1:20" x14ac:dyDescent="0.45">
      <c r="A1" t="s">
        <v>0</v>
      </c>
      <c r="B1" s="2" t="s">
        <v>25</v>
      </c>
      <c r="C1" s="2" t="s">
        <v>26</v>
      </c>
      <c r="E1" t="s">
        <v>13</v>
      </c>
      <c r="F1" t="s">
        <v>27</v>
      </c>
      <c r="G1" t="s">
        <v>28</v>
      </c>
    </row>
    <row r="2" spans="1:20" x14ac:dyDescent="0.45">
      <c r="A2" t="s">
        <v>1</v>
      </c>
      <c r="B2" s="4">
        <v>305.75799999999998</v>
      </c>
      <c r="C2" s="4">
        <v>2771.65</v>
      </c>
      <c r="E2">
        <v>1</v>
      </c>
      <c r="F2" s="4">
        <v>302.55200000000002</v>
      </c>
      <c r="G2" s="5">
        <v>2771.114</v>
      </c>
    </row>
    <row r="3" spans="1:20" x14ac:dyDescent="0.45">
      <c r="A3" t="s">
        <v>2</v>
      </c>
      <c r="B3" s="4">
        <v>307.3562</v>
      </c>
      <c r="C3" s="4">
        <v>2770.4090000000001</v>
      </c>
      <c r="E3">
        <v>2</v>
      </c>
      <c r="F3" s="4">
        <v>303.18400000000003</v>
      </c>
      <c r="G3" s="5">
        <v>2770.7190000000001</v>
      </c>
      <c r="I3" s="9"/>
      <c r="J3" s="10"/>
      <c r="K3" s="11"/>
      <c r="L3" s="12"/>
      <c r="M3" s="13"/>
      <c r="N3" s="14"/>
      <c r="O3" s="6"/>
      <c r="P3" s="6"/>
      <c r="Q3" s="7"/>
      <c r="R3" s="7"/>
      <c r="S3" s="8"/>
      <c r="T3" s="8"/>
    </row>
    <row r="4" spans="1:20" x14ac:dyDescent="0.45">
      <c r="A4" t="s">
        <v>3</v>
      </c>
      <c r="B4" s="4">
        <v>304.79520000000002</v>
      </c>
      <c r="C4" s="4">
        <v>2769.4989999999998</v>
      </c>
      <c r="E4">
        <v>3</v>
      </c>
      <c r="F4" s="4">
        <v>301.71699999999998</v>
      </c>
      <c r="G4" s="5">
        <v>2768.6010000000001</v>
      </c>
      <c r="I4" s="9"/>
      <c r="J4" s="10"/>
      <c r="K4" s="11"/>
      <c r="L4" s="12"/>
      <c r="M4" s="13"/>
      <c r="N4" s="14"/>
      <c r="O4" s="14"/>
      <c r="P4" s="6"/>
      <c r="Q4" s="7"/>
      <c r="R4" s="7"/>
      <c r="S4" s="8"/>
      <c r="T4" s="8"/>
    </row>
    <row r="5" spans="1:20" x14ac:dyDescent="0.45">
      <c r="A5" t="s">
        <v>4</v>
      </c>
      <c r="B5" s="4">
        <v>303.80610000000001</v>
      </c>
      <c r="C5" s="4">
        <v>2772.8110000000001</v>
      </c>
      <c r="E5">
        <v>4</v>
      </c>
      <c r="F5" s="4">
        <v>304.26100000000002</v>
      </c>
      <c r="G5" s="5">
        <v>2767.18</v>
      </c>
      <c r="I5" s="9"/>
      <c r="J5" s="10"/>
      <c r="K5" s="11"/>
      <c r="L5" s="12"/>
      <c r="M5" s="13"/>
      <c r="N5" s="14"/>
      <c r="O5" s="14"/>
      <c r="P5" s="6"/>
      <c r="Q5" s="7"/>
      <c r="R5" s="7"/>
      <c r="S5" s="8"/>
      <c r="T5" s="8"/>
    </row>
    <row r="6" spans="1:20" x14ac:dyDescent="0.45">
      <c r="A6" t="s">
        <v>5</v>
      </c>
      <c r="B6" s="4">
        <v>302.3152</v>
      </c>
      <c r="C6" s="4">
        <v>2769.5770000000002</v>
      </c>
      <c r="E6">
        <v>5</v>
      </c>
      <c r="F6" s="4">
        <v>301.80700000000002</v>
      </c>
      <c r="G6" s="5">
        <v>2771.0749999999998</v>
      </c>
      <c r="I6" s="9"/>
      <c r="J6" s="10"/>
      <c r="K6" s="11"/>
      <c r="L6" s="12"/>
      <c r="M6" s="13"/>
      <c r="N6" s="14"/>
      <c r="O6" s="14"/>
      <c r="P6" s="6"/>
      <c r="Q6" s="7"/>
      <c r="R6" s="7"/>
      <c r="S6" s="8"/>
      <c r="T6" s="8"/>
    </row>
    <row r="7" spans="1:20" x14ac:dyDescent="0.45">
      <c r="A7" t="s">
        <v>6</v>
      </c>
      <c r="B7" s="4">
        <v>301.8184</v>
      </c>
      <c r="C7" s="4">
        <v>2772.835</v>
      </c>
      <c r="E7">
        <v>6</v>
      </c>
      <c r="F7" s="4">
        <v>300.00400000000002</v>
      </c>
      <c r="G7" s="5">
        <v>2769.06</v>
      </c>
      <c r="I7" s="9"/>
      <c r="J7" s="10"/>
      <c r="K7" s="11"/>
      <c r="L7" s="12"/>
      <c r="M7" s="13"/>
      <c r="N7" s="14"/>
      <c r="O7" s="14"/>
      <c r="P7" s="6"/>
      <c r="Q7" s="7"/>
      <c r="R7" s="7"/>
      <c r="S7" s="8"/>
      <c r="T7" s="8"/>
    </row>
    <row r="8" spans="1:20" x14ac:dyDescent="0.45">
      <c r="A8" t="s">
        <v>7</v>
      </c>
      <c r="B8" s="4">
        <v>300.52940000000001</v>
      </c>
      <c r="C8" s="4">
        <v>2769.5410000000002</v>
      </c>
      <c r="E8">
        <v>7</v>
      </c>
      <c r="F8" s="4">
        <v>300.387</v>
      </c>
      <c r="G8" s="5">
        <v>2770.1439999999998</v>
      </c>
      <c r="I8" s="9"/>
      <c r="J8" s="10"/>
      <c r="K8" s="11"/>
      <c r="L8" s="12"/>
      <c r="M8" s="13"/>
      <c r="N8" s="14"/>
      <c r="O8" s="14"/>
      <c r="P8" s="6"/>
      <c r="Q8" s="7"/>
      <c r="R8" s="7"/>
      <c r="S8" s="8"/>
      <c r="T8" s="8"/>
    </row>
    <row r="9" spans="1:20" x14ac:dyDescent="0.45">
      <c r="A9" t="s">
        <v>8</v>
      </c>
      <c r="B9" s="4">
        <v>306.697</v>
      </c>
      <c r="C9" s="4">
        <v>2764.1759999999999</v>
      </c>
      <c r="E9">
        <v>8</v>
      </c>
      <c r="F9" s="4">
        <v>307.17700000000002</v>
      </c>
      <c r="G9" s="5">
        <v>2766.1260000000002</v>
      </c>
      <c r="I9" s="9"/>
      <c r="J9" s="10"/>
      <c r="K9" s="11"/>
      <c r="L9" s="12"/>
      <c r="M9" s="13"/>
      <c r="N9" s="14"/>
      <c r="O9" s="14"/>
      <c r="P9" s="6"/>
      <c r="Q9" s="7"/>
      <c r="R9" s="7"/>
      <c r="S9" s="8"/>
      <c r="T9" s="8"/>
    </row>
    <row r="10" spans="1:20" x14ac:dyDescent="0.45">
      <c r="A10" t="s">
        <v>9</v>
      </c>
      <c r="B10" s="4">
        <v>310.85480000000001</v>
      </c>
      <c r="C10" s="4">
        <v>2771.873</v>
      </c>
      <c r="E10">
        <v>9</v>
      </c>
      <c r="F10" s="4">
        <v>304.63099999999997</v>
      </c>
      <c r="G10" s="5">
        <v>2765.0340000000001</v>
      </c>
      <c r="I10" s="9"/>
      <c r="J10" s="10"/>
      <c r="K10" s="11"/>
      <c r="L10" s="12"/>
      <c r="M10" s="13"/>
      <c r="N10" s="14"/>
      <c r="O10" s="14"/>
      <c r="P10" s="6"/>
      <c r="Q10" s="7"/>
      <c r="R10" s="7"/>
      <c r="S10" s="8"/>
      <c r="T10" s="8"/>
    </row>
    <row r="11" spans="1:20" x14ac:dyDescent="0.45">
      <c r="A11" t="s">
        <v>10</v>
      </c>
      <c r="B11" s="4">
        <v>308.45499999999998</v>
      </c>
      <c r="C11" s="4">
        <v>2774.636</v>
      </c>
      <c r="E11">
        <v>10</v>
      </c>
      <c r="F11" s="4">
        <v>306.87599999999998</v>
      </c>
      <c r="G11" s="5">
        <v>2764.6559999999999</v>
      </c>
      <c r="I11" s="9"/>
      <c r="J11" s="10"/>
      <c r="K11" s="11"/>
      <c r="L11" s="12"/>
      <c r="M11" s="13"/>
      <c r="N11" s="14"/>
      <c r="O11" s="14"/>
      <c r="P11" s="6"/>
      <c r="Q11" s="7"/>
      <c r="R11" s="7"/>
      <c r="S11" s="8"/>
      <c r="T11" s="8"/>
    </row>
    <row r="12" spans="1:20" x14ac:dyDescent="0.45">
      <c r="A12" t="s">
        <v>11</v>
      </c>
      <c r="B12" s="4">
        <v>303.08859999999999</v>
      </c>
      <c r="C12" s="4">
        <v>2776.2640000000001</v>
      </c>
      <c r="E12">
        <v>11</v>
      </c>
      <c r="F12" s="4">
        <v>306.02100000000002</v>
      </c>
      <c r="G12" s="5">
        <v>2763.6660000000002</v>
      </c>
      <c r="I12" s="9"/>
      <c r="J12" s="10"/>
      <c r="K12" s="11"/>
      <c r="L12" s="12"/>
      <c r="M12" s="13"/>
      <c r="N12" s="14"/>
      <c r="O12" s="14"/>
      <c r="P12" s="6"/>
      <c r="Q12" s="7"/>
      <c r="R12" s="7"/>
      <c r="S12" s="8"/>
      <c r="T12" s="8"/>
    </row>
    <row r="13" spans="1:20" x14ac:dyDescent="0.45">
      <c r="A13" t="s">
        <v>12</v>
      </c>
      <c r="B13" s="4">
        <v>300.30119999999999</v>
      </c>
      <c r="C13" s="4">
        <v>2780.491</v>
      </c>
      <c r="E13">
        <v>12</v>
      </c>
      <c r="F13" s="4">
        <v>303.25799999999998</v>
      </c>
      <c r="G13" s="5">
        <v>2769.4810000000002</v>
      </c>
      <c r="I13" s="9"/>
      <c r="J13" s="10"/>
      <c r="K13" s="11"/>
      <c r="L13" s="12"/>
      <c r="M13" s="13"/>
      <c r="N13" s="14"/>
      <c r="O13" s="14"/>
      <c r="P13" s="6"/>
      <c r="Q13" s="7"/>
      <c r="R13" s="7"/>
      <c r="S13" s="8"/>
      <c r="T13" s="8"/>
    </row>
    <row r="14" spans="1:20" x14ac:dyDescent="0.45">
      <c r="E14">
        <v>13</v>
      </c>
      <c r="F14" s="4">
        <v>305.73099999999999</v>
      </c>
      <c r="G14" s="5">
        <v>2769.5360000000001</v>
      </c>
      <c r="I14" s="9"/>
      <c r="J14" s="10"/>
      <c r="K14" s="11"/>
      <c r="L14" s="12"/>
      <c r="M14" s="13"/>
      <c r="N14" s="14"/>
      <c r="O14" s="14"/>
      <c r="P14" s="6"/>
      <c r="Q14" s="7"/>
      <c r="R14" s="7"/>
      <c r="S14" s="8"/>
      <c r="T14" s="8"/>
    </row>
    <row r="15" spans="1:20" x14ac:dyDescent="0.45">
      <c r="D15" s="1"/>
      <c r="E15">
        <v>14</v>
      </c>
      <c r="F15" s="4">
        <v>304.827</v>
      </c>
      <c r="G15" s="5">
        <v>2769.2170000000001</v>
      </c>
      <c r="H15" s="3"/>
    </row>
    <row r="16" spans="1:20" x14ac:dyDescent="0.45">
      <c r="D16" s="1"/>
      <c r="E16">
        <v>15</v>
      </c>
      <c r="F16" s="4">
        <v>311.27100000000002</v>
      </c>
      <c r="G16" s="5">
        <v>2771.97</v>
      </c>
      <c r="H16" s="3"/>
    </row>
    <row r="17" spans="4:8" x14ac:dyDescent="0.45">
      <c r="D17" s="1"/>
      <c r="E17">
        <v>16</v>
      </c>
      <c r="F17" s="4">
        <v>312.08499999999998</v>
      </c>
      <c r="G17" s="5">
        <v>2770.9110000000001</v>
      </c>
      <c r="H17" s="3"/>
    </row>
    <row r="18" spans="4:8" x14ac:dyDescent="0.45">
      <c r="D18" s="1"/>
      <c r="E18">
        <v>17</v>
      </c>
      <c r="F18" s="4">
        <v>309.19900000000001</v>
      </c>
      <c r="G18" s="5">
        <v>2771.2</v>
      </c>
      <c r="H18" s="3"/>
    </row>
    <row r="19" spans="4:8" x14ac:dyDescent="0.45">
      <c r="D19" s="1"/>
      <c r="E19">
        <v>18</v>
      </c>
      <c r="F19" s="4">
        <v>307.39100000000002</v>
      </c>
      <c r="G19" s="5">
        <v>2770.4180000000001</v>
      </c>
      <c r="H19" s="3"/>
    </row>
    <row r="20" spans="4:8" x14ac:dyDescent="0.45">
      <c r="D20" s="1"/>
      <c r="E20">
        <v>19</v>
      </c>
      <c r="F20" s="4">
        <v>307.43299999999999</v>
      </c>
      <c r="G20" s="5">
        <v>2770.9409999999998</v>
      </c>
      <c r="H20" s="3"/>
    </row>
    <row r="21" spans="4:8" x14ac:dyDescent="0.45">
      <c r="D21" s="1"/>
      <c r="E21">
        <v>20</v>
      </c>
      <c r="F21" s="4">
        <v>307.04000000000002</v>
      </c>
      <c r="G21" s="5">
        <v>2769.1970000000001</v>
      </c>
      <c r="H21" s="3"/>
    </row>
    <row r="22" spans="4:8" x14ac:dyDescent="0.45">
      <c r="D22" s="1"/>
      <c r="E22">
        <v>21</v>
      </c>
      <c r="F22" s="4">
        <v>306.15699999999998</v>
      </c>
      <c r="G22" s="5">
        <v>2774.7550000000001</v>
      </c>
      <c r="H22" s="3"/>
    </row>
    <row r="23" spans="4:8" x14ac:dyDescent="0.45">
      <c r="D23" s="1"/>
      <c r="E23">
        <v>22</v>
      </c>
      <c r="F23" s="4">
        <v>303.875</v>
      </c>
      <c r="G23" s="5">
        <v>2771.1460000000002</v>
      </c>
      <c r="H23" s="3"/>
    </row>
    <row r="24" spans="4:8" x14ac:dyDescent="0.45">
      <c r="D24" s="1"/>
      <c r="E24">
        <v>23</v>
      </c>
      <c r="F24" s="4">
        <v>304.06299999999999</v>
      </c>
      <c r="G24" s="5">
        <v>2773.3980000000001</v>
      </c>
      <c r="H24" s="3"/>
    </row>
    <row r="25" spans="4:8" x14ac:dyDescent="0.45">
      <c r="D25" s="1"/>
      <c r="E25">
        <v>24</v>
      </c>
      <c r="F25" s="4">
        <v>305.42599999999999</v>
      </c>
      <c r="G25" s="5">
        <v>2773.92</v>
      </c>
      <c r="H25" s="3"/>
    </row>
    <row r="26" spans="4:8" x14ac:dyDescent="0.45">
      <c r="D26" s="1"/>
      <c r="E26">
        <v>25</v>
      </c>
      <c r="F26" s="4">
        <v>303.38600000000002</v>
      </c>
      <c r="G26" s="5">
        <v>2773.471</v>
      </c>
      <c r="H26" s="3"/>
    </row>
    <row r="27" spans="4:8" x14ac:dyDescent="0.45">
      <c r="E27">
        <v>26</v>
      </c>
      <c r="F27" s="4">
        <v>306.80399999999997</v>
      </c>
      <c r="G27" s="5">
        <v>2771.2719999999999</v>
      </c>
    </row>
    <row r="28" spans="4:8" x14ac:dyDescent="0.45">
      <c r="E28">
        <v>27</v>
      </c>
      <c r="F28" s="4">
        <v>305.07600000000002</v>
      </c>
      <c r="G28" s="5">
        <v>2771.2469999999998</v>
      </c>
    </row>
    <row r="29" spans="4:8" x14ac:dyDescent="0.45">
      <c r="E29">
        <v>28</v>
      </c>
      <c r="F29" s="4">
        <v>311.83499999999998</v>
      </c>
      <c r="G29" s="5">
        <v>2773.3910000000001</v>
      </c>
    </row>
    <row r="30" spans="4:8" x14ac:dyDescent="0.45">
      <c r="E30">
        <v>29</v>
      </c>
      <c r="F30" s="4">
        <v>310.69</v>
      </c>
      <c r="G30" s="5">
        <v>2775.2040000000002</v>
      </c>
    </row>
    <row r="31" spans="4:8" x14ac:dyDescent="0.45">
      <c r="E31">
        <v>30</v>
      </c>
      <c r="F31" s="4">
        <v>309.55900000000003</v>
      </c>
      <c r="G31" s="5">
        <v>2773.607</v>
      </c>
    </row>
    <row r="32" spans="4:8" x14ac:dyDescent="0.45">
      <c r="E32">
        <v>31</v>
      </c>
      <c r="F32" s="4">
        <v>308.28300000000002</v>
      </c>
      <c r="G32" s="5">
        <v>2773.3110000000001</v>
      </c>
    </row>
    <row r="33" spans="5:7" x14ac:dyDescent="0.45">
      <c r="E33">
        <v>32</v>
      </c>
      <c r="F33" s="4">
        <v>302.28899999999999</v>
      </c>
      <c r="G33" s="5">
        <v>2771.942</v>
      </c>
    </row>
    <row r="34" spans="5:7" x14ac:dyDescent="0.45">
      <c r="E34">
        <v>33</v>
      </c>
      <c r="F34" s="4">
        <v>301.59699999999998</v>
      </c>
      <c r="G34" s="5">
        <v>2771.4389999999999</v>
      </c>
    </row>
    <row r="35" spans="5:7" x14ac:dyDescent="0.45">
      <c r="E35">
        <v>34</v>
      </c>
      <c r="F35" s="4">
        <v>301.83100000000002</v>
      </c>
      <c r="G35" s="5">
        <v>2772.6849999999999</v>
      </c>
    </row>
    <row r="36" spans="5:7" x14ac:dyDescent="0.45">
      <c r="E36">
        <v>35</v>
      </c>
      <c r="F36" s="4">
        <v>305.02100000000002</v>
      </c>
      <c r="G36" s="5">
        <v>2780.7150000000001</v>
      </c>
    </row>
    <row r="37" spans="5:7" x14ac:dyDescent="0.45">
      <c r="E37">
        <v>36</v>
      </c>
      <c r="F37" s="4">
        <v>303.73700000000002</v>
      </c>
      <c r="G37" s="5">
        <v>2779.7579999999998</v>
      </c>
    </row>
    <row r="38" spans="5:7" x14ac:dyDescent="0.45">
      <c r="E38">
        <v>37</v>
      </c>
      <c r="F38" s="4">
        <v>300.09699999999998</v>
      </c>
      <c r="G38" s="5">
        <v>2776.5419999999999</v>
      </c>
    </row>
    <row r="39" spans="5:7" x14ac:dyDescent="0.45">
      <c r="E39">
        <v>38</v>
      </c>
      <c r="F39" s="4">
        <v>301.59699999999998</v>
      </c>
      <c r="G39" s="5">
        <v>2774.636</v>
      </c>
    </row>
    <row r="40" spans="5:7" x14ac:dyDescent="0.45">
      <c r="E40">
        <v>39</v>
      </c>
      <c r="F40" s="4">
        <v>303.22300000000001</v>
      </c>
      <c r="G40" s="5">
        <v>2775.8429999999998</v>
      </c>
    </row>
    <row r="41" spans="5:7" x14ac:dyDescent="0.45">
      <c r="E41">
        <v>40</v>
      </c>
      <c r="F41" s="4">
        <v>304.93700000000001</v>
      </c>
      <c r="G41" s="5">
        <v>2776.701</v>
      </c>
    </row>
    <row r="42" spans="5:7" x14ac:dyDescent="0.45">
      <c r="E42">
        <v>41</v>
      </c>
      <c r="F42" s="4">
        <v>302.255</v>
      </c>
      <c r="G42" s="5">
        <v>2775.5509999999999</v>
      </c>
    </row>
    <row r="43" spans="5:7" x14ac:dyDescent="0.45">
      <c r="E43">
        <v>42</v>
      </c>
      <c r="F43" s="4">
        <v>305.11099999999999</v>
      </c>
      <c r="G43" s="5">
        <v>2782.6779999999999</v>
      </c>
    </row>
    <row r="44" spans="5:7" x14ac:dyDescent="0.45">
      <c r="E44">
        <v>43</v>
      </c>
      <c r="F44" s="4">
        <v>300.66399999999999</v>
      </c>
      <c r="G44" s="5">
        <v>2780.8420000000001</v>
      </c>
    </row>
    <row r="45" spans="5:7" x14ac:dyDescent="0.45">
      <c r="E45">
        <v>44</v>
      </c>
      <c r="F45" s="4">
        <v>297.05900000000003</v>
      </c>
      <c r="G45" s="5">
        <v>2779.489</v>
      </c>
    </row>
    <row r="46" spans="5:7" x14ac:dyDescent="0.45">
      <c r="E46">
        <v>45</v>
      </c>
      <c r="F46" s="4">
        <v>302.12700000000001</v>
      </c>
      <c r="G46" s="5">
        <v>2778.9409999999998</v>
      </c>
    </row>
    <row r="47" spans="5:7" x14ac:dyDescent="0.45">
      <c r="E47">
        <v>46</v>
      </c>
      <c r="F47" s="4">
        <v>299.69499999999999</v>
      </c>
      <c r="G47" s="5">
        <v>2781.96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7" sqref="C27"/>
    </sheetView>
  </sheetViews>
  <sheetFormatPr defaultRowHeight="16.149999999999999" x14ac:dyDescent="0.45"/>
  <cols>
    <col min="1" max="1" width="11.796875" customWidth="1"/>
    <col min="2" max="2" width="10.73046875" customWidth="1"/>
    <col min="3" max="3" width="10.796875" customWidth="1"/>
    <col min="4" max="4" width="10" customWidth="1"/>
  </cols>
  <sheetData>
    <row r="1" spans="1:5" x14ac:dyDescent="0.45">
      <c r="A1" t="s">
        <v>18</v>
      </c>
      <c r="B1" t="s">
        <v>19</v>
      </c>
      <c r="C1" t="s">
        <v>16</v>
      </c>
      <c r="D1" t="s">
        <v>20</v>
      </c>
      <c r="E1" t="s">
        <v>33</v>
      </c>
    </row>
    <row r="2" spans="1:5" x14ac:dyDescent="0.45">
      <c r="A2" t="s">
        <v>21</v>
      </c>
      <c r="B2">
        <v>1</v>
      </c>
      <c r="C2">
        <v>1</v>
      </c>
      <c r="D2">
        <v>0</v>
      </c>
      <c r="E2">
        <v>900</v>
      </c>
    </row>
    <row r="3" spans="1:5" x14ac:dyDescent="0.45">
      <c r="A3" t="s">
        <v>22</v>
      </c>
      <c r="B3">
        <v>0</v>
      </c>
      <c r="C3">
        <v>1</v>
      </c>
      <c r="D3">
        <v>1</v>
      </c>
      <c r="E3">
        <v>1200</v>
      </c>
    </row>
    <row r="4" spans="1:5" x14ac:dyDescent="0.45">
      <c r="A4" t="s">
        <v>23</v>
      </c>
      <c r="B4">
        <v>1</v>
      </c>
      <c r="C4">
        <v>0</v>
      </c>
      <c r="D4">
        <v>0</v>
      </c>
      <c r="E4">
        <v>700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3"/>
    </sheetView>
  </sheetViews>
  <sheetFormatPr defaultRowHeight="16.149999999999999" x14ac:dyDescent="0.45"/>
  <cols>
    <col min="2" max="2" width="12.53125" customWidth="1"/>
  </cols>
  <sheetData>
    <row r="1" spans="1:4" x14ac:dyDescent="0.45">
      <c r="A1" t="s">
        <v>30</v>
      </c>
      <c r="B1" t="s">
        <v>31</v>
      </c>
    </row>
    <row r="2" spans="1:4" x14ac:dyDescent="0.45">
      <c r="A2" t="s">
        <v>1</v>
      </c>
      <c r="B2" s="17">
        <v>193653</v>
      </c>
      <c r="D2" s="18"/>
    </row>
    <row r="3" spans="1:4" x14ac:dyDescent="0.45">
      <c r="A3" t="s">
        <v>2</v>
      </c>
      <c r="B3" s="17">
        <v>206356</v>
      </c>
      <c r="D3" s="18"/>
    </row>
    <row r="4" spans="1:4" x14ac:dyDescent="0.45">
      <c r="A4" t="s">
        <v>3</v>
      </c>
      <c r="B4" s="17">
        <v>291949</v>
      </c>
      <c r="D4" s="18"/>
    </row>
    <row r="5" spans="1:4" x14ac:dyDescent="0.45">
      <c r="A5" t="s">
        <v>4</v>
      </c>
      <c r="B5" s="17">
        <v>216125</v>
      </c>
      <c r="D5" s="18"/>
    </row>
    <row r="6" spans="1:4" x14ac:dyDescent="0.45">
      <c r="A6" t="s">
        <v>5</v>
      </c>
      <c r="B6" s="17">
        <v>150208</v>
      </c>
      <c r="D6" s="18"/>
    </row>
    <row r="7" spans="1:4" x14ac:dyDescent="0.45">
      <c r="A7" t="s">
        <v>6</v>
      </c>
      <c r="B7" s="17">
        <v>119869</v>
      </c>
      <c r="D7" s="18"/>
    </row>
    <row r="8" spans="1:4" x14ac:dyDescent="0.45">
      <c r="A8" t="s">
        <v>7</v>
      </c>
      <c r="B8" s="17">
        <v>172944</v>
      </c>
      <c r="D8" s="18"/>
    </row>
    <row r="9" spans="1:4" x14ac:dyDescent="0.45">
      <c r="A9" t="s">
        <v>8</v>
      </c>
      <c r="B9" s="17">
        <v>260023</v>
      </c>
      <c r="D9" s="18"/>
    </row>
    <row r="10" spans="1:4" x14ac:dyDescent="0.45">
      <c r="A10" t="s">
        <v>9</v>
      </c>
      <c r="B10" s="17">
        <v>113682</v>
      </c>
      <c r="D10" s="18"/>
    </row>
    <row r="11" spans="1:4" x14ac:dyDescent="0.45">
      <c r="A11" t="s">
        <v>10</v>
      </c>
      <c r="B11" s="17">
        <v>275843</v>
      </c>
      <c r="D11" s="18"/>
    </row>
    <row r="12" spans="1:4" x14ac:dyDescent="0.45">
      <c r="A12" t="s">
        <v>11</v>
      </c>
      <c r="B12" s="17">
        <v>266410</v>
      </c>
      <c r="D12" s="18"/>
    </row>
    <row r="13" spans="1:4" x14ac:dyDescent="0.45">
      <c r="A13" t="s">
        <v>12</v>
      </c>
      <c r="B13" s="17">
        <v>242050</v>
      </c>
      <c r="D13" s="18"/>
    </row>
    <row r="14" spans="1:4" x14ac:dyDescent="0.45">
      <c r="B14" s="17"/>
      <c r="D14" s="1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P18" sqref="P18"/>
    </sheetView>
  </sheetViews>
  <sheetFormatPr defaultRowHeight="16.149999999999999" x14ac:dyDescent="0.45"/>
  <cols>
    <col min="1" max="1" width="12.796875" customWidth="1"/>
    <col min="6" max="6" width="10.6640625" bestFit="1" customWidth="1"/>
    <col min="7" max="7" width="9.86328125" customWidth="1"/>
    <col min="13" max="13" width="11.59765625" customWidth="1"/>
    <col min="17" max="17" width="11.73046875" customWidth="1"/>
  </cols>
  <sheetData>
    <row r="1" spans="1:17" x14ac:dyDescent="0.45">
      <c r="A1" t="s">
        <v>14</v>
      </c>
      <c r="B1" t="s">
        <v>15</v>
      </c>
      <c r="C1" t="s">
        <v>16</v>
      </c>
      <c r="D1" t="s">
        <v>17</v>
      </c>
      <c r="G1" t="s">
        <v>32</v>
      </c>
      <c r="H1" t="s">
        <v>15</v>
      </c>
      <c r="I1" t="s">
        <v>16</v>
      </c>
      <c r="J1" t="s">
        <v>17</v>
      </c>
      <c r="L1" t="s">
        <v>30</v>
      </c>
      <c r="M1" t="s">
        <v>14</v>
      </c>
      <c r="N1" t="s">
        <v>15</v>
      </c>
      <c r="O1" t="s">
        <v>16</v>
      </c>
      <c r="P1" t="s">
        <v>17</v>
      </c>
      <c r="Q1" t="s">
        <v>31</v>
      </c>
    </row>
    <row r="2" spans="1:17" x14ac:dyDescent="0.45">
      <c r="A2" s="5">
        <v>808</v>
      </c>
      <c r="B2">
        <f t="shared" ref="B2:B13" si="0">A2-C2-D2</f>
        <v>176</v>
      </c>
      <c r="C2" s="4">
        <v>385</v>
      </c>
      <c r="D2" s="4">
        <v>247</v>
      </c>
      <c r="H2" s="19">
        <f t="shared" ref="H2:H13" si="1">B2/6</f>
        <v>29.333333333333332</v>
      </c>
      <c r="I2" s="19">
        <f t="shared" ref="I2:I13" si="2">C2/6</f>
        <v>64.166666666666671</v>
      </c>
      <c r="J2" s="19">
        <f t="shared" ref="J2:J13" si="3">D2/6</f>
        <v>41.166666666666664</v>
      </c>
      <c r="K2" s="15"/>
      <c r="L2" t="s">
        <v>1</v>
      </c>
      <c r="M2" s="5">
        <v>808</v>
      </c>
      <c r="N2">
        <f t="shared" ref="N2:N13" si="4">M2-O2-P2</f>
        <v>176</v>
      </c>
      <c r="O2" s="4">
        <v>385</v>
      </c>
      <c r="P2" s="4">
        <v>247</v>
      </c>
      <c r="Q2" s="17">
        <v>193653</v>
      </c>
    </row>
    <row r="3" spans="1:17" x14ac:dyDescent="0.45">
      <c r="A3" s="5">
        <v>872</v>
      </c>
      <c r="B3">
        <f t="shared" si="0"/>
        <v>227</v>
      </c>
      <c r="C3" s="4">
        <v>414</v>
      </c>
      <c r="D3" s="4">
        <v>231</v>
      </c>
      <c r="H3" s="19">
        <f t="shared" si="1"/>
        <v>37.833333333333336</v>
      </c>
      <c r="I3" s="19">
        <f t="shared" si="2"/>
        <v>69</v>
      </c>
      <c r="J3" s="19">
        <f t="shared" si="3"/>
        <v>38.5</v>
      </c>
      <c r="K3" s="15"/>
      <c r="L3" t="s">
        <v>2</v>
      </c>
      <c r="M3" s="5">
        <v>872</v>
      </c>
      <c r="N3">
        <f t="shared" si="4"/>
        <v>227</v>
      </c>
      <c r="O3" s="4">
        <v>414</v>
      </c>
      <c r="P3" s="4">
        <v>231</v>
      </c>
      <c r="Q3" s="17">
        <v>206356</v>
      </c>
    </row>
    <row r="4" spans="1:17" x14ac:dyDescent="0.45">
      <c r="A4" s="5">
        <v>1045</v>
      </c>
      <c r="B4">
        <f t="shared" si="0"/>
        <v>237</v>
      </c>
      <c r="C4" s="4">
        <v>442</v>
      </c>
      <c r="D4" s="4">
        <v>366</v>
      </c>
      <c r="H4" s="19">
        <f t="shared" si="1"/>
        <v>39.5</v>
      </c>
      <c r="I4" s="19">
        <f t="shared" si="2"/>
        <v>73.666666666666671</v>
      </c>
      <c r="J4" s="19">
        <f t="shared" si="3"/>
        <v>61</v>
      </c>
      <c r="K4" s="15"/>
      <c r="L4" t="s">
        <v>3</v>
      </c>
      <c r="M4" s="5">
        <v>1045</v>
      </c>
      <c r="N4">
        <f t="shared" si="4"/>
        <v>237</v>
      </c>
      <c r="O4" s="4">
        <v>442</v>
      </c>
      <c r="P4" s="4">
        <v>366</v>
      </c>
      <c r="Q4" s="17">
        <v>291949</v>
      </c>
    </row>
    <row r="5" spans="1:17" x14ac:dyDescent="0.45">
      <c r="A5" s="5">
        <v>1244</v>
      </c>
      <c r="B5">
        <f t="shared" si="0"/>
        <v>358</v>
      </c>
      <c r="C5" s="4">
        <v>472</v>
      </c>
      <c r="D5" s="4">
        <v>414</v>
      </c>
      <c r="H5" s="19">
        <f t="shared" si="1"/>
        <v>59.666666666666664</v>
      </c>
      <c r="I5" s="19">
        <f t="shared" si="2"/>
        <v>78.666666666666671</v>
      </c>
      <c r="J5" s="19">
        <f t="shared" si="3"/>
        <v>69</v>
      </c>
      <c r="K5" s="15"/>
      <c r="L5" t="s">
        <v>4</v>
      </c>
      <c r="M5" s="5">
        <v>1244</v>
      </c>
      <c r="N5">
        <f t="shared" si="4"/>
        <v>358</v>
      </c>
      <c r="O5" s="4">
        <v>472</v>
      </c>
      <c r="P5" s="4">
        <v>414</v>
      </c>
      <c r="Q5" s="17">
        <v>216125</v>
      </c>
    </row>
    <row r="6" spans="1:17" x14ac:dyDescent="0.45">
      <c r="A6" s="5">
        <v>679</v>
      </c>
      <c r="B6">
        <f t="shared" si="0"/>
        <v>156</v>
      </c>
      <c r="C6" s="4">
        <v>254</v>
      </c>
      <c r="D6" s="4">
        <v>269</v>
      </c>
      <c r="H6" s="19">
        <f t="shared" si="1"/>
        <v>26</v>
      </c>
      <c r="I6" s="19">
        <f t="shared" si="2"/>
        <v>42.333333333333336</v>
      </c>
      <c r="J6" s="19">
        <f t="shared" si="3"/>
        <v>44.833333333333336</v>
      </c>
      <c r="K6" s="15"/>
      <c r="L6" t="s">
        <v>5</v>
      </c>
      <c r="M6" s="5">
        <v>679</v>
      </c>
      <c r="N6">
        <f t="shared" si="4"/>
        <v>156</v>
      </c>
      <c r="O6" s="4">
        <v>254</v>
      </c>
      <c r="P6" s="4">
        <v>269</v>
      </c>
      <c r="Q6" s="17">
        <v>150208</v>
      </c>
    </row>
    <row r="7" spans="1:17" x14ac:dyDescent="0.45">
      <c r="A7" s="5">
        <v>526</v>
      </c>
      <c r="B7">
        <f t="shared" si="0"/>
        <v>154</v>
      </c>
      <c r="C7" s="4">
        <v>196</v>
      </c>
      <c r="D7" s="4">
        <v>176</v>
      </c>
      <c r="H7" s="19">
        <f t="shared" si="1"/>
        <v>25.666666666666668</v>
      </c>
      <c r="I7" s="19">
        <f t="shared" si="2"/>
        <v>32.666666666666664</v>
      </c>
      <c r="J7" s="19">
        <f t="shared" si="3"/>
        <v>29.333333333333332</v>
      </c>
      <c r="K7" s="15"/>
      <c r="L7" t="s">
        <v>6</v>
      </c>
      <c r="M7" s="5">
        <v>526</v>
      </c>
      <c r="N7">
        <f t="shared" si="4"/>
        <v>154</v>
      </c>
      <c r="O7" s="4">
        <v>196</v>
      </c>
      <c r="P7" s="4">
        <v>176</v>
      </c>
      <c r="Q7" s="17">
        <v>119869</v>
      </c>
    </row>
    <row r="8" spans="1:17" x14ac:dyDescent="0.45">
      <c r="A8" s="5">
        <v>1068</v>
      </c>
      <c r="B8">
        <f t="shared" si="0"/>
        <v>281</v>
      </c>
      <c r="C8" s="4">
        <v>480</v>
      </c>
      <c r="D8" s="4">
        <v>307</v>
      </c>
      <c r="H8" s="19">
        <f t="shared" si="1"/>
        <v>46.833333333333336</v>
      </c>
      <c r="I8" s="19">
        <f t="shared" si="2"/>
        <v>80</v>
      </c>
      <c r="J8" s="19">
        <f t="shared" si="3"/>
        <v>51.166666666666664</v>
      </c>
      <c r="K8" s="15"/>
      <c r="L8" t="s">
        <v>7</v>
      </c>
      <c r="M8" s="5">
        <v>1068</v>
      </c>
      <c r="N8">
        <f t="shared" si="4"/>
        <v>281</v>
      </c>
      <c r="O8" s="4">
        <v>480</v>
      </c>
      <c r="P8" s="4">
        <v>307</v>
      </c>
      <c r="Q8" s="17">
        <v>172944</v>
      </c>
    </row>
    <row r="9" spans="1:17" x14ac:dyDescent="0.45">
      <c r="A9" s="5">
        <v>1029</v>
      </c>
      <c r="B9">
        <f t="shared" si="0"/>
        <v>279</v>
      </c>
      <c r="C9" s="4">
        <v>520</v>
      </c>
      <c r="D9" s="4">
        <v>230</v>
      </c>
      <c r="H9" s="19">
        <f t="shared" si="1"/>
        <v>46.5</v>
      </c>
      <c r="I9" s="19">
        <f t="shared" si="2"/>
        <v>86.666666666666671</v>
      </c>
      <c r="J9" s="19">
        <f t="shared" si="3"/>
        <v>38.333333333333336</v>
      </c>
      <c r="K9" s="15"/>
      <c r="L9" t="s">
        <v>8</v>
      </c>
      <c r="M9" s="5">
        <v>1029</v>
      </c>
      <c r="N9">
        <f t="shared" si="4"/>
        <v>279</v>
      </c>
      <c r="O9" s="4">
        <v>520</v>
      </c>
      <c r="P9" s="4">
        <v>230</v>
      </c>
      <c r="Q9" s="17">
        <v>260023</v>
      </c>
    </row>
    <row r="10" spans="1:17" x14ac:dyDescent="0.45">
      <c r="A10" s="5">
        <v>432</v>
      </c>
      <c r="B10">
        <f t="shared" si="0"/>
        <v>119</v>
      </c>
      <c r="C10" s="4">
        <v>193</v>
      </c>
      <c r="D10" s="4">
        <v>120</v>
      </c>
      <c r="H10" s="19">
        <f t="shared" si="1"/>
        <v>19.833333333333332</v>
      </c>
      <c r="I10" s="19">
        <f t="shared" si="2"/>
        <v>32.166666666666664</v>
      </c>
      <c r="J10" s="19">
        <f t="shared" si="3"/>
        <v>20</v>
      </c>
      <c r="K10" s="15"/>
      <c r="L10" t="s">
        <v>9</v>
      </c>
      <c r="M10" s="5">
        <v>432</v>
      </c>
      <c r="N10">
        <f t="shared" si="4"/>
        <v>119</v>
      </c>
      <c r="O10" s="4">
        <v>193</v>
      </c>
      <c r="P10" s="4">
        <v>120</v>
      </c>
      <c r="Q10" s="17">
        <v>113682</v>
      </c>
    </row>
    <row r="11" spans="1:17" x14ac:dyDescent="0.45">
      <c r="A11" s="5">
        <v>1003</v>
      </c>
      <c r="B11">
        <f t="shared" si="0"/>
        <v>266</v>
      </c>
      <c r="C11" s="4">
        <v>475</v>
      </c>
      <c r="D11" s="4">
        <v>262</v>
      </c>
      <c r="H11" s="19">
        <f t="shared" si="1"/>
        <v>44.333333333333336</v>
      </c>
      <c r="I11" s="19">
        <f t="shared" si="2"/>
        <v>79.166666666666671</v>
      </c>
      <c r="J11" s="19">
        <f t="shared" si="3"/>
        <v>43.666666666666664</v>
      </c>
      <c r="K11" s="15"/>
      <c r="L11" t="s">
        <v>10</v>
      </c>
      <c r="M11" s="5">
        <v>1003</v>
      </c>
      <c r="N11">
        <f t="shared" si="4"/>
        <v>266</v>
      </c>
      <c r="O11" s="4">
        <v>475</v>
      </c>
      <c r="P11" s="4">
        <v>262</v>
      </c>
      <c r="Q11" s="17">
        <v>275843</v>
      </c>
    </row>
    <row r="12" spans="1:17" x14ac:dyDescent="0.45">
      <c r="A12" s="5">
        <v>1087</v>
      </c>
      <c r="B12">
        <f t="shared" si="0"/>
        <v>369</v>
      </c>
      <c r="C12" s="4">
        <v>374</v>
      </c>
      <c r="D12" s="4">
        <v>344</v>
      </c>
      <c r="H12" s="19">
        <f t="shared" si="1"/>
        <v>61.5</v>
      </c>
      <c r="I12" s="19">
        <f t="shared" si="2"/>
        <v>62.333333333333336</v>
      </c>
      <c r="J12" s="19">
        <f t="shared" si="3"/>
        <v>57.333333333333336</v>
      </c>
      <c r="K12" s="15"/>
      <c r="L12" t="s">
        <v>11</v>
      </c>
      <c r="M12" s="5">
        <v>1087</v>
      </c>
      <c r="N12">
        <f t="shared" si="4"/>
        <v>369</v>
      </c>
      <c r="O12" s="4">
        <v>374</v>
      </c>
      <c r="P12" s="4">
        <v>344</v>
      </c>
      <c r="Q12" s="17">
        <v>266410</v>
      </c>
    </row>
    <row r="13" spans="1:17" x14ac:dyDescent="0.45">
      <c r="A13" s="5">
        <v>916</v>
      </c>
      <c r="B13">
        <f t="shared" si="0"/>
        <v>352</v>
      </c>
      <c r="C13" s="4">
        <v>337</v>
      </c>
      <c r="D13" s="4">
        <v>227</v>
      </c>
      <c r="H13" s="19">
        <f t="shared" si="1"/>
        <v>58.666666666666664</v>
      </c>
      <c r="I13" s="19">
        <f t="shared" si="2"/>
        <v>56.166666666666664</v>
      </c>
      <c r="J13" s="19">
        <f t="shared" si="3"/>
        <v>37.833333333333336</v>
      </c>
      <c r="K13" s="15"/>
      <c r="L13" t="s">
        <v>12</v>
      </c>
      <c r="M13" s="5">
        <v>916</v>
      </c>
      <c r="N13">
        <f t="shared" si="4"/>
        <v>352</v>
      </c>
      <c r="O13" s="4">
        <v>337</v>
      </c>
      <c r="P13" s="4">
        <v>227</v>
      </c>
      <c r="Q13" s="17">
        <v>242050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Q13" sqref="Q13"/>
    </sheetView>
  </sheetViews>
  <sheetFormatPr defaultRowHeight="16.149999999999999" x14ac:dyDescent="0.45"/>
  <cols>
    <col min="1" max="1" width="11.1328125" customWidth="1"/>
  </cols>
  <sheetData>
    <row r="1" spans="1:13" x14ac:dyDescent="0.4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5">
      <c r="A2">
        <v>1</v>
      </c>
      <c r="B2">
        <f>SQRT((資料!$F2-資料!$B$2)^2+(資料!$G2-資料!$C$2)^2)</f>
        <v>3.250497192738337</v>
      </c>
      <c r="C2">
        <f>SQRT((資料!$F2-資料!$B$3)^2+(資料!$G2-資料!$C$3)^2)</f>
        <v>4.855652648202887</v>
      </c>
      <c r="D2">
        <f>SQRT((資料!$F2-資料!$B$4)^2+(資料!$G2-資料!$C$4)^2)</f>
        <v>2.7640859682724721</v>
      </c>
      <c r="E2">
        <f>SQRT((資料!$F2-資料!$B$5)^2+(資料!$G2-資料!$C$5)^2)</f>
        <v>2.1101127481725661</v>
      </c>
      <c r="F2">
        <f>SQRT((資料!$F2-資料!$B$6)^2+(資料!$G2-資料!$C$6)^2)</f>
        <v>1.5551344765001565</v>
      </c>
      <c r="G2">
        <f>SQRT((資料!$F2-資料!$B$7)^2+(資料!$G2-資料!$C$7)^2)</f>
        <v>1.8708313553070592</v>
      </c>
      <c r="H2">
        <f>SQRT((資料!$F2-資料!$B$8)^2+(資料!$G2-資料!$C$8)^2)</f>
        <v>2.5622723820857964</v>
      </c>
      <c r="I2">
        <f>SQRT((資料!$F2-資料!$B$9)^2+(資料!$G2-資料!$C$9)^2)</f>
        <v>8.0818852379875619</v>
      </c>
      <c r="J2">
        <f>SQRT((資料!$F2-資料!$B$10)^2+(資料!$G2-資料!$C$10)^2)</f>
        <v>8.3374197951164639</v>
      </c>
      <c r="K2">
        <f>SQRT((資料!$F2-資料!$B$11)^2+(資料!$G2-資料!$C$11)^2)</f>
        <v>6.8738557593245364</v>
      </c>
      <c r="L2">
        <f>SQRT((資料!$F2-資料!$B$12)^2+(資料!$G2-資料!$C$12)^2)</f>
        <v>5.1778798325184123</v>
      </c>
      <c r="M2">
        <f>SQRT((資料!$F2-資料!$B$13)^2+(資料!$G2-資料!$C$13)^2)</f>
        <v>9.6433515771229263</v>
      </c>
    </row>
    <row r="3" spans="1:13" x14ac:dyDescent="0.45">
      <c r="A3">
        <v>2</v>
      </c>
      <c r="B3">
        <f>SQRT((資料!$F3-資料!$B$2)^2+(資料!$G3-資料!$C$2)^2)</f>
        <v>2.7371950971751802</v>
      </c>
      <c r="C3">
        <f>SQRT((資料!$F3-資料!$B$3)^2+(資料!$G3-資料!$C$3)^2)</f>
        <v>4.1837008545066601</v>
      </c>
      <c r="D3">
        <f>SQRT((資料!$F3-資料!$B$4)^2+(資料!$G3-資料!$C$4)^2)</f>
        <v>2.020981306197712</v>
      </c>
      <c r="E3">
        <f>SQRT((資料!$F3-資料!$B$5)^2+(資料!$G3-資料!$C$5)^2)</f>
        <v>2.1825380661056974</v>
      </c>
      <c r="F3">
        <f>SQRT((資料!$F3-資料!$B$6)^2+(資料!$G3-資料!$C$6)^2)</f>
        <v>1.434913739567518</v>
      </c>
      <c r="G3">
        <f>SQRT((資料!$F3-資料!$B$7)^2+(資料!$G3-資料!$C$7)^2)</f>
        <v>2.518396188053027</v>
      </c>
      <c r="H3">
        <f>SQRT((資料!$F3-資料!$B$8)^2+(資料!$G3-資料!$C$8)^2)</f>
        <v>2.9042357273471815</v>
      </c>
      <c r="I3">
        <f>SQRT((資料!$F3-資料!$B$9)^2+(資料!$G3-資料!$C$9)^2)</f>
        <v>7.4264404663338821</v>
      </c>
      <c r="J3">
        <f>SQRT((資料!$F3-資料!$B$10)^2+(資料!$G3-資料!$C$10)^2)</f>
        <v>7.7571185784413386</v>
      </c>
      <c r="K3">
        <f>SQRT((資料!$F3-資料!$B$11)^2+(資料!$G3-資料!$C$11)^2)</f>
        <v>6.5670640319703679</v>
      </c>
      <c r="L3">
        <f>SQRT((資料!$F3-資料!$B$12)^2+(資料!$G3-資料!$C$12)^2)</f>
        <v>5.5458206029406334</v>
      </c>
      <c r="M3">
        <f>SQRT((資料!$F3-資料!$B$13)^2+(資料!$G3-資料!$C$13)^2)</f>
        <v>10.188352165095145</v>
      </c>
    </row>
    <row r="4" spans="1:13" x14ac:dyDescent="0.45">
      <c r="A4">
        <v>3</v>
      </c>
      <c r="B4">
        <f>SQRT((資料!$F4-資料!$B$2)^2+(資料!$G4-資料!$C$2)^2)</f>
        <v>5.0622210540433574</v>
      </c>
      <c r="C4">
        <f>SQRT((資料!$F4-資料!$B$3)^2+(資料!$G4-資料!$C$3)^2)</f>
        <v>5.921945680264229</v>
      </c>
      <c r="D4">
        <f>SQRT((資料!$F4-資料!$B$4)^2+(資料!$G4-資料!$C$4)^2)</f>
        <v>3.2065120052792047</v>
      </c>
      <c r="E4">
        <f>SQRT((資料!$F4-資料!$B$5)^2+(資料!$G4-資料!$C$5)^2)</f>
        <v>4.699833913022931</v>
      </c>
      <c r="F4">
        <f>SQRT((資料!$F4-資料!$B$6)^2+(資料!$G4-資料!$C$6)^2)</f>
        <v>1.1447354454197021</v>
      </c>
      <c r="G4">
        <f>SQRT((資料!$F4-資料!$B$7)^2+(資料!$G4-資料!$C$7)^2)</f>
        <v>4.2352140394553093</v>
      </c>
      <c r="H4">
        <f>SQRT((資料!$F4-資料!$B$8)^2+(資料!$G4-資料!$C$8)^2)</f>
        <v>1.5145935956552976</v>
      </c>
      <c r="I4">
        <f>SQRT((資料!$F4-資料!$B$9)^2+(資料!$G4-資料!$C$9)^2)</f>
        <v>6.6619085103295879</v>
      </c>
      <c r="J4">
        <f>SQRT((資料!$F4-資料!$B$10)^2+(資料!$G4-資料!$C$10)^2)</f>
        <v>9.7059452316608539</v>
      </c>
      <c r="K4">
        <f>SQRT((資料!$F4-資料!$B$11)^2+(資料!$G4-資料!$C$11)^2)</f>
        <v>9.0455441516803301</v>
      </c>
      <c r="L4">
        <f>SQRT((資料!$F4-資料!$B$12)^2+(資料!$G4-資料!$C$12)^2)</f>
        <v>7.7847835910833236</v>
      </c>
      <c r="M4">
        <f>SQRT((資料!$F4-資料!$B$13)^2+(資料!$G4-資料!$C$13)^2)</f>
        <v>11.973996393852678</v>
      </c>
    </row>
    <row r="5" spans="1:13" x14ac:dyDescent="0.45">
      <c r="A5">
        <v>4</v>
      </c>
      <c r="B5">
        <f>SQRT((資料!$F5-資料!$B$2)^2+(資料!$G5-資料!$C$2)^2)</f>
        <v>4.7140119855598748</v>
      </c>
      <c r="C5">
        <f>SQRT((資料!$F5-資料!$B$3)^2+(資料!$G5-資料!$C$3)^2)</f>
        <v>4.4728854266571139</v>
      </c>
      <c r="D5">
        <f>SQRT((資料!$F5-資料!$B$4)^2+(資料!$G5-資料!$C$4)^2)</f>
        <v>2.3797333127894422</v>
      </c>
      <c r="E5">
        <f>SQRT((資料!$F5-資料!$B$5)^2+(資料!$G5-資料!$C$5)^2)</f>
        <v>5.6493446531437197</v>
      </c>
      <c r="F5">
        <f>SQRT((資料!$F5-資料!$B$6)^2+(資料!$G5-資料!$C$6)^2)</f>
        <v>3.0873526912230069</v>
      </c>
      <c r="G5">
        <f>SQRT((資料!$F5-資料!$B$7)^2+(資料!$G5-資料!$C$7)^2)</f>
        <v>6.1599772532049499</v>
      </c>
      <c r="H5">
        <f>SQRT((資料!$F5-資料!$B$8)^2+(資料!$G5-資料!$C$8)^2)</f>
        <v>4.4157852710476844</v>
      </c>
      <c r="I5">
        <f>SQRT((資料!$F5-資料!$B$9)^2+(資料!$G5-資料!$C$9)^2)</f>
        <v>3.8675718480720338</v>
      </c>
      <c r="J5">
        <f>SQRT((資料!$F5-資料!$B$10)^2+(資料!$G5-資料!$C$10)^2)</f>
        <v>8.0933582300551734</v>
      </c>
      <c r="K5">
        <f>SQRT((資料!$F5-資料!$B$11)^2+(資料!$G5-資料!$C$11)^2)</f>
        <v>8.5546228438196863</v>
      </c>
      <c r="L5">
        <f>SQRT((資料!$F5-資料!$B$12)^2+(資料!$G5-資料!$C$12)^2)</f>
        <v>9.159343740683898</v>
      </c>
      <c r="M5">
        <f>SQRT((資料!$F5-資料!$B$13)^2+(資料!$G5-資料!$C$13)^2)</f>
        <v>13.887502908730719</v>
      </c>
    </row>
    <row r="6" spans="1:13" x14ac:dyDescent="0.45">
      <c r="A6">
        <v>5</v>
      </c>
      <c r="B6">
        <f>SQRT((資料!$F6-資料!$B$2)^2+(資料!$G6-資料!$C$2)^2)</f>
        <v>3.9926214446150587</v>
      </c>
      <c r="C6">
        <f>SQRT((資料!$F6-資料!$B$3)^2+(資料!$G6-資料!$C$3)^2)</f>
        <v>5.5890228698762225</v>
      </c>
      <c r="D6">
        <f>SQRT((資料!$F6-資料!$B$4)^2+(資料!$G6-資料!$C$4)^2)</f>
        <v>3.3783302443663059</v>
      </c>
      <c r="E6">
        <f>SQRT((資料!$F6-資料!$B$5)^2+(資料!$G6-資料!$C$5)^2)</f>
        <v>2.6476587412280201</v>
      </c>
      <c r="F6">
        <f>SQRT((資料!$F6-資料!$B$6)^2+(資料!$G6-資料!$C$6)^2)</f>
        <v>1.5818568961820683</v>
      </c>
      <c r="G6">
        <f>SQRT((資料!$F6-資料!$B$7)^2+(資料!$G6-資料!$C$7)^2)</f>
        <v>1.7600369200675217</v>
      </c>
      <c r="H6">
        <f>SQRT((資料!$F6-資料!$B$8)^2+(資料!$G6-資料!$C$8)^2)</f>
        <v>1.9963511114027377</v>
      </c>
      <c r="I6">
        <f>SQRT((資料!$F6-資料!$B$9)^2+(資料!$G6-資料!$C$9)^2)</f>
        <v>8.4562580968179013</v>
      </c>
      <c r="J6">
        <f>SQRT((資料!$F6-資料!$B$10)^2+(資料!$G6-資料!$C$10)^2)</f>
        <v>9.0829229238169962</v>
      </c>
      <c r="K6">
        <f>SQRT((資料!$F6-資料!$B$11)^2+(資料!$G6-資料!$C$11)^2)</f>
        <v>7.5416593001806067</v>
      </c>
      <c r="L6">
        <f>SQRT((資料!$F6-資料!$B$12)^2+(資料!$G6-資料!$C$12)^2)</f>
        <v>5.344924654286821</v>
      </c>
      <c r="M6">
        <f>SQRT((資料!$F6-資料!$B$13)^2+(資料!$G6-資料!$C$13)^2)</f>
        <v>9.5356431162246853</v>
      </c>
    </row>
    <row r="7" spans="1:13" x14ac:dyDescent="0.45">
      <c r="A7">
        <v>6</v>
      </c>
      <c r="B7">
        <f>SQRT((資料!$F7-資料!$B$2)^2+(資料!$G7-資料!$C$2)^2)</f>
        <v>6.3100408873477454</v>
      </c>
      <c r="C7">
        <f>SQRT((資料!$F7-資料!$B$3)^2+(資料!$G7-資料!$C$3)^2)</f>
        <v>7.4749345040608999</v>
      </c>
      <c r="D7">
        <f>SQRT((資料!$F7-資料!$B$4)^2+(資料!$G7-資料!$C$4)^2)</f>
        <v>4.8112699404626946</v>
      </c>
      <c r="E7">
        <f>SQRT((資料!$F7-資料!$B$5)^2+(資料!$G7-資料!$C$5)^2)</f>
        <v>5.3409704558255608</v>
      </c>
      <c r="F7">
        <f>SQRT((資料!$F7-資料!$B$6)^2+(資料!$G7-資料!$C$6)^2)</f>
        <v>2.3683189058908898</v>
      </c>
      <c r="G7">
        <f>SQRT((資料!$F7-資料!$B$7)^2+(資料!$G7-資料!$C$7)^2)</f>
        <v>4.1883973498225551</v>
      </c>
      <c r="H7">
        <f>SQRT((資料!$F7-資料!$B$8)^2+(資料!$G7-資料!$C$8)^2)</f>
        <v>0.71232447662578857</v>
      </c>
      <c r="I7">
        <f>SQRT((資料!$F7-資料!$B$9)^2+(資料!$G7-資料!$C$9)^2)</f>
        <v>8.2855117524507751</v>
      </c>
      <c r="J7">
        <f>SQRT((資料!$F7-資料!$B$10)^2+(資料!$G7-資料!$C$10)^2)</f>
        <v>11.209497296489277</v>
      </c>
      <c r="K7">
        <f>SQRT((資料!$F7-資料!$B$11)^2+(資料!$G7-資料!$C$11)^2)</f>
        <v>10.124780343296326</v>
      </c>
      <c r="L7">
        <f>SQRT((資料!$F7-資料!$B$12)^2+(資料!$G7-資料!$C$12)^2)</f>
        <v>7.8366046959127882</v>
      </c>
      <c r="M7">
        <f>SQRT((資料!$F7-資料!$B$13)^2+(資料!$G7-資料!$C$13)^2)</f>
        <v>11.43486286931334</v>
      </c>
    </row>
    <row r="8" spans="1:13" x14ac:dyDescent="0.45">
      <c r="A8">
        <v>7</v>
      </c>
      <c r="B8">
        <f>SQRT((資料!$F8-資料!$B$2)^2+(資料!$G8-資料!$C$2)^2)</f>
        <v>5.5781427912882204</v>
      </c>
      <c r="C8">
        <f>SQRT((資料!$F8-資料!$B$3)^2+(資料!$G8-資料!$C$3)^2)</f>
        <v>6.9742364198527262</v>
      </c>
      <c r="D8">
        <f>SQRT((資料!$F8-資料!$B$4)^2+(資料!$G8-資料!$C$4)^2)</f>
        <v>4.455137735244576</v>
      </c>
      <c r="E8">
        <f>SQRT((資料!$F8-資料!$B$5)^2+(資料!$G8-資料!$C$5)^2)</f>
        <v>4.3362580423681054</v>
      </c>
      <c r="F8">
        <f>SQRT((資料!$F8-資料!$B$6)^2+(資料!$G8-資料!$C$6)^2)</f>
        <v>2.0098368690019366</v>
      </c>
      <c r="G8">
        <f>SQRT((資料!$F8-資料!$B$7)^2+(資料!$G8-資料!$C$7)^2)</f>
        <v>3.0480136088937297</v>
      </c>
      <c r="H8">
        <f>SQRT((資料!$F8-資料!$B$8)^2+(資料!$G8-資料!$C$8)^2)</f>
        <v>0.61958595852353948</v>
      </c>
      <c r="I8">
        <f>SQRT((資料!$F8-資料!$B$9)^2+(資料!$G8-資料!$C$9)^2)</f>
        <v>8.6852244645718972</v>
      </c>
      <c r="J8">
        <f>SQRT((資料!$F8-資料!$B$10)^2+(資料!$G8-資料!$C$10)^2)</f>
        <v>10.609631371541669</v>
      </c>
      <c r="K8">
        <f>SQRT((資料!$F8-資料!$B$11)^2+(資料!$G8-資料!$C$11)^2)</f>
        <v>9.2342129063608578</v>
      </c>
      <c r="L8">
        <f>SQRT((資料!$F8-資料!$B$12)^2+(資料!$G8-資料!$C$12)^2)</f>
        <v>6.689771487876409</v>
      </c>
      <c r="M8">
        <f>SQRT((資料!$F8-資料!$B$13)^2+(資料!$G8-資料!$C$13)^2)</f>
        <v>10.347355731780187</v>
      </c>
    </row>
    <row r="9" spans="1:13" x14ac:dyDescent="0.45">
      <c r="A9">
        <v>8</v>
      </c>
      <c r="B9">
        <f>SQRT((資料!$F9-資料!$B$2)^2+(資料!$G9-資料!$C$2)^2)</f>
        <v>5.7033443697534922</v>
      </c>
      <c r="C9">
        <f>SQRT((資料!$F9-資料!$B$3)^2+(資料!$G9-資料!$C$3)^2)</f>
        <v>4.2867472097149779</v>
      </c>
      <c r="D9">
        <f>SQRT((資料!$F9-資料!$B$4)^2+(資料!$G9-資料!$C$4)^2)</f>
        <v>4.1291767024429022</v>
      </c>
      <c r="E9">
        <f>SQRT((資料!$F9-資料!$B$5)^2+(資料!$G9-資料!$C$5)^2)</f>
        <v>7.4868011733983764</v>
      </c>
      <c r="F9">
        <f>SQRT((資料!$F9-資料!$B$6)^2+(資料!$G9-資料!$C$6)^2)</f>
        <v>5.9620885803550685</v>
      </c>
      <c r="G9">
        <f>SQRT((資料!$F9-資料!$B$7)^2+(資料!$G9-資料!$C$7)^2)</f>
        <v>8.586342350500475</v>
      </c>
      <c r="H9">
        <f>SQRT((資料!$F9-資料!$B$8)^2+(資料!$G9-資料!$C$8)^2)</f>
        <v>7.473473808076128</v>
      </c>
      <c r="I9">
        <f>SQRT((資料!$F9-資料!$B$9)^2+(資料!$G9-資料!$C$9)^2)</f>
        <v>2.0082081565418166</v>
      </c>
      <c r="J9">
        <f>SQRT((資料!$F9-資料!$B$10)^2+(資料!$G9-資料!$C$10)^2)</f>
        <v>6.8230654283832086</v>
      </c>
      <c r="K9">
        <f>SQRT((資料!$F9-資料!$B$11)^2+(資料!$G9-資料!$C$11)^2)</f>
        <v>8.6054275896085421</v>
      </c>
      <c r="L9">
        <f>SQRT((資料!$F9-資料!$B$12)^2+(資料!$G9-資料!$C$12)^2)</f>
        <v>10.931333796019526</v>
      </c>
      <c r="M9">
        <f>SQRT((資料!$F9-資料!$B$13)^2+(資料!$G9-資料!$C$13)^2)</f>
        <v>15.925760598476737</v>
      </c>
    </row>
    <row r="10" spans="1:13" x14ac:dyDescent="0.45">
      <c r="A10">
        <v>9</v>
      </c>
      <c r="B10">
        <f>SQRT((資料!$F10-資料!$B$2)^2+(資料!$G10-資料!$C$2)^2)</f>
        <v>6.7113027796397198</v>
      </c>
      <c r="C10">
        <f>SQRT((資料!$F10-資料!$B$3)^2+(資料!$G10-資料!$C$3)^2)</f>
        <v>6.0263869806045616</v>
      </c>
      <c r="D10">
        <f>SQRT((資料!$F10-資料!$B$4)^2+(資料!$G10-資料!$C$4)^2)</f>
        <v>4.4680182004997757</v>
      </c>
      <c r="E10">
        <f>SQRT((資料!$F10-資料!$B$5)^2+(資料!$G10-資料!$C$5)^2)</f>
        <v>7.8206258707344265</v>
      </c>
      <c r="F10">
        <f>SQRT((資料!$F10-資料!$B$6)^2+(資料!$G10-資料!$C$6)^2)</f>
        <v>5.0991939206114667</v>
      </c>
      <c r="G10">
        <f>SQRT((資料!$F10-資料!$B$7)^2+(資料!$G10-資料!$C$7)^2)</f>
        <v>8.2925460360494103</v>
      </c>
      <c r="H10">
        <f>SQRT((資料!$F10-資料!$B$8)^2+(資料!$G10-資料!$C$8)^2)</f>
        <v>6.0939454838388771</v>
      </c>
      <c r="I10">
        <f>SQRT((資料!$F10-資料!$B$9)^2+(資料!$G10-資料!$C$9)^2)</f>
        <v>2.2370784519100861</v>
      </c>
      <c r="J10">
        <f>SQRT((資料!$F10-資料!$B$10)^2+(資料!$G10-資料!$C$10)^2)</f>
        <v>9.2470323585461571</v>
      </c>
      <c r="K10">
        <f>SQRT((資料!$F10-資料!$B$11)^2+(資料!$G10-資料!$C$11)^2)</f>
        <v>10.335442902943125</v>
      </c>
      <c r="L10">
        <f>SQRT((資料!$F10-資料!$B$12)^2+(資料!$G10-資料!$C$12)^2)</f>
        <v>11.335426668634947</v>
      </c>
      <c r="M10">
        <f>SQRT((資料!$F10-資料!$B$13)^2+(資料!$G10-資料!$C$13)^2)</f>
        <v>16.051978602028974</v>
      </c>
    </row>
    <row r="11" spans="1:13" x14ac:dyDescent="0.45">
      <c r="A11">
        <v>10</v>
      </c>
      <c r="B11">
        <f>SQRT((資料!$F11-資料!$B$2)^2+(資料!$G11-資料!$C$2)^2)</f>
        <v>7.0827932343110209</v>
      </c>
      <c r="C11">
        <f>SQRT((資料!$F11-資料!$B$3)^2+(資料!$G11-資料!$C$3)^2)</f>
        <v>5.7730062393870512</v>
      </c>
      <c r="D11">
        <f>SQRT((資料!$F11-資料!$B$4)^2+(資料!$G11-資料!$C$4)^2)</f>
        <v>5.2710888476668956</v>
      </c>
      <c r="E11">
        <f>SQRT((資料!$F11-資料!$B$5)^2+(資料!$G11-資料!$C$5)^2)</f>
        <v>8.7136852714567929</v>
      </c>
      <c r="F11">
        <f>SQRT((資料!$F11-資料!$B$6)^2+(資料!$G11-資料!$C$6)^2)</f>
        <v>6.7094811751731198</v>
      </c>
      <c r="G11">
        <f>SQRT((資料!$F11-資料!$B$7)^2+(資料!$G11-資料!$C$7)^2)</f>
        <v>9.616410908441944</v>
      </c>
      <c r="H11">
        <f>SQRT((資料!$F11-資料!$B$8)^2+(資料!$G11-資料!$C$8)^2)</f>
        <v>8.008904829001386</v>
      </c>
      <c r="I11">
        <f>SQRT((資料!$F11-資料!$B$9)^2+(資料!$G11-資料!$C$9)^2)</f>
        <v>0.51228995695797908</v>
      </c>
      <c r="J11">
        <f>SQRT((資料!$F11-資料!$B$10)^2+(資料!$G11-資料!$C$10)^2)</f>
        <v>8.2411126942908446</v>
      </c>
      <c r="K11">
        <f>SQRT((資料!$F11-資料!$B$11)^2+(資料!$G11-資料!$C$11)^2)</f>
        <v>10.104139795153291</v>
      </c>
      <c r="L11">
        <f>SQRT((資料!$F11-資料!$B$12)^2+(資料!$G11-資料!$C$12)^2)</f>
        <v>12.210244172824881</v>
      </c>
      <c r="M11">
        <f>SQRT((資料!$F11-資料!$B$13)^2+(資料!$G11-資料!$C$13)^2)</f>
        <v>17.14570558594778</v>
      </c>
    </row>
    <row r="12" spans="1:13" x14ac:dyDescent="0.45">
      <c r="A12">
        <v>11</v>
      </c>
      <c r="B12">
        <f>SQRT((資料!$F12-資料!$B$2)^2+(資料!$G12-資料!$C$2)^2)</f>
        <v>7.9883305514981533</v>
      </c>
      <c r="C12">
        <f>SQRT((資料!$F12-資料!$B$3)^2+(資料!$G12-資料!$C$3)^2)</f>
        <v>6.8739223184437526</v>
      </c>
      <c r="D12">
        <f>SQRT((資料!$F12-資料!$B$4)^2+(資料!$G12-資料!$C$4)^2)</f>
        <v>5.9604089322793659</v>
      </c>
      <c r="E12">
        <f>SQRT((資料!$F12-資料!$B$5)^2+(資料!$G12-資料!$C$5)^2)</f>
        <v>9.4093999282632073</v>
      </c>
      <c r="F12">
        <f>SQRT((資料!$F12-資料!$B$6)^2+(資料!$G12-資料!$C$6)^2)</f>
        <v>6.9765947739567595</v>
      </c>
      <c r="G12">
        <f>SQRT((資料!$F12-資料!$B$7)^2+(資料!$G12-資料!$C$7)^2)</f>
        <v>10.086248448258537</v>
      </c>
      <c r="H12">
        <f>SQRT((資料!$F12-資料!$B$8)^2+(資料!$G12-資料!$C$8)^2)</f>
        <v>8.0419708753513941</v>
      </c>
      <c r="I12">
        <f>SQRT((資料!$F12-資料!$B$9)^2+(資料!$G12-資料!$C$9)^2)</f>
        <v>0.8468034010322244</v>
      </c>
      <c r="J12">
        <f>SQRT((資料!$F12-資料!$B$10)^2+(資料!$G12-資料!$C$10)^2)</f>
        <v>9.5247294680740406</v>
      </c>
      <c r="K12">
        <f>SQRT((資料!$F12-資料!$B$11)^2+(資料!$G12-資料!$C$11)^2)</f>
        <v>11.23678138970388</v>
      </c>
      <c r="L12">
        <f>SQRT((資料!$F12-資料!$B$12)^2+(資料!$G12-資料!$C$12)^2)</f>
        <v>12.934781550532621</v>
      </c>
      <c r="M12">
        <f>SQRT((資料!$F12-資料!$B$13)^2+(資料!$G12-資料!$C$13)^2)</f>
        <v>17.770670697528388</v>
      </c>
    </row>
    <row r="13" spans="1:13" x14ac:dyDescent="0.45">
      <c r="A13">
        <v>12</v>
      </c>
      <c r="B13">
        <f>SQRT((資料!$F13-資料!$B$2)^2+(資料!$G13-資料!$C$2)^2)</f>
        <v>3.3097675144939456</v>
      </c>
      <c r="C13">
        <f>SQRT((資料!$F13-資料!$B$3)^2+(資料!$G13-資料!$C$3)^2)</f>
        <v>4.2019551687279986</v>
      </c>
      <c r="D13">
        <f>SQRT((資料!$F13-資料!$B$4)^2+(資料!$G13-資料!$C$4)^2)</f>
        <v>1.537305382804637</v>
      </c>
      <c r="E13">
        <f>SQRT((資料!$F13-資料!$B$5)^2+(資料!$G13-資料!$C$5)^2)</f>
        <v>3.3748057144078016</v>
      </c>
      <c r="F13">
        <f>SQRT((資料!$F13-資料!$B$6)^2+(資料!$G13-資料!$C$6)^2)</f>
        <v>0.9476749653757649</v>
      </c>
      <c r="G13">
        <f>SQRT((資料!$F13-資料!$B$7)^2+(資料!$G13-資料!$C$7)^2)</f>
        <v>3.6498991986079163</v>
      </c>
      <c r="H13">
        <f>SQRT((資料!$F13-資料!$B$8)^2+(資料!$G13-資料!$C$8)^2)</f>
        <v>2.7292595992319675</v>
      </c>
      <c r="I13">
        <f>SQRT((資料!$F13-資料!$B$9)^2+(資料!$G13-資料!$C$9)^2)</f>
        <v>6.3221630792002852</v>
      </c>
      <c r="J13">
        <f>SQRT((資料!$F13-資料!$B$10)^2+(資料!$G13-資料!$C$10)^2)</f>
        <v>7.9644858114004835</v>
      </c>
      <c r="K13">
        <f>SQRT((資料!$F13-資料!$B$11)^2+(資料!$G13-資料!$C$11)^2)</f>
        <v>7.320029644748538</v>
      </c>
      <c r="L13">
        <f>SQRT((資料!$F13-資料!$B$12)^2+(資料!$G13-資料!$C$12)^2)</f>
        <v>6.785114985024105</v>
      </c>
      <c r="M13">
        <f>SQRT((資料!$F13-資料!$B$13)^2+(資料!$G13-資料!$C$13)^2)</f>
        <v>11.400121325669948</v>
      </c>
    </row>
    <row r="14" spans="1:13" x14ac:dyDescent="0.45">
      <c r="A14">
        <v>13</v>
      </c>
      <c r="B14">
        <f>SQRT((資料!$F14-資料!$B$2)^2+(資料!$G14-資料!$C$2)^2)</f>
        <v>2.1141724149179835</v>
      </c>
      <c r="C14">
        <f>SQRT((資料!$F14-資料!$B$3)^2+(資料!$G14-資料!$C$3)^2)</f>
        <v>1.844831710482044</v>
      </c>
      <c r="D14">
        <f>SQRT((資料!$F14-資料!$B$4)^2+(資料!$G14-資料!$C$4)^2)</f>
        <v>0.93653117406734887</v>
      </c>
      <c r="E14">
        <f>SQRT((資料!$F14-資料!$B$5)^2+(資料!$G14-資料!$C$5)^2)</f>
        <v>3.7987978374744444</v>
      </c>
      <c r="F14">
        <f>SQRT((資料!$F14-資料!$B$6)^2+(資料!$G14-資料!$C$6)^2)</f>
        <v>3.4160460535537203</v>
      </c>
      <c r="G14">
        <f>SQRT((資料!$F14-資料!$B$7)^2+(資料!$G14-資料!$C$7)^2)</f>
        <v>5.1177963773483448</v>
      </c>
      <c r="H14">
        <f>SQRT((資料!$F14-資料!$B$8)^2+(資料!$G14-資料!$C$8)^2)</f>
        <v>5.2016024031061665</v>
      </c>
      <c r="I14">
        <f>SQRT((資料!$F14-資料!$B$9)^2+(資料!$G14-資料!$C$9)^2)</f>
        <v>5.4463525409214357</v>
      </c>
      <c r="J14">
        <f>SQRT((資料!$F14-資料!$B$10)^2+(資料!$G14-資料!$C$10)^2)</f>
        <v>5.6315979472970294</v>
      </c>
      <c r="K14">
        <f>SQRT((資料!$F14-資料!$B$11)^2+(資料!$G14-資料!$C$11)^2)</f>
        <v>5.7818834301634805</v>
      </c>
      <c r="L14">
        <f>SQRT((資料!$F14-資料!$B$12)^2+(資料!$G14-資料!$C$12)^2)</f>
        <v>7.2282959098255608</v>
      </c>
      <c r="M14">
        <f>SQRT((資料!$F14-資料!$B$13)^2+(資料!$G14-資料!$C$13)^2)</f>
        <v>12.226804694604327</v>
      </c>
    </row>
    <row r="15" spans="1:13" x14ac:dyDescent="0.45">
      <c r="A15">
        <v>14</v>
      </c>
      <c r="B15">
        <f>SQRT((資料!$F15-資料!$B$2)^2+(資料!$G15-資料!$C$2)^2)</f>
        <v>2.6050431858224412</v>
      </c>
      <c r="C15">
        <f>SQRT((資料!$F15-資料!$B$3)^2+(資料!$G15-資料!$C$3)^2)</f>
        <v>2.7960179970808543</v>
      </c>
      <c r="D15">
        <f>SQRT((資料!$F15-資料!$B$4)^2+(資料!$G15-資料!$C$4)^2)</f>
        <v>0.28378731472676533</v>
      </c>
      <c r="E15">
        <f>SQRT((資料!$F15-資料!$B$5)^2+(資料!$G15-資料!$C$5)^2)</f>
        <v>3.7361842580365776</v>
      </c>
      <c r="F15">
        <f>SQRT((資料!$F15-資料!$B$6)^2+(資料!$G15-資料!$C$6)^2)</f>
        <v>2.5374670914122337</v>
      </c>
      <c r="G15">
        <f>SQRT((資料!$F15-資料!$B$7)^2+(資料!$G15-資料!$C$7)^2)</f>
        <v>4.7054859430243292</v>
      </c>
      <c r="H15">
        <f>SQRT((資料!$F15-資料!$B$8)^2+(資料!$G15-資料!$C$8)^2)</f>
        <v>4.3097960230154682</v>
      </c>
      <c r="I15">
        <f>SQRT((資料!$F15-資料!$B$9)^2+(資料!$G15-資料!$C$9)^2)</f>
        <v>5.3766700661284492</v>
      </c>
      <c r="J15">
        <f>SQRT((資料!$F15-資料!$B$10)^2+(資料!$G15-資料!$C$10)^2)</f>
        <v>6.5870106148388654</v>
      </c>
      <c r="K15">
        <f>SQRT((資料!$F15-資料!$B$11)^2+(資料!$G15-資料!$C$11)^2)</f>
        <v>6.5213453366616374</v>
      </c>
      <c r="L15">
        <f>SQRT((資料!$F15-資料!$B$12)^2+(資料!$G15-資料!$C$12)^2)</f>
        <v>7.2582534786269628</v>
      </c>
      <c r="M15">
        <f>SQRT((資料!$F15-資料!$B$13)^2+(資料!$G15-資料!$C$13)^2)</f>
        <v>12.148495447585166</v>
      </c>
    </row>
    <row r="16" spans="1:13" x14ac:dyDescent="0.45">
      <c r="A16">
        <v>15</v>
      </c>
      <c r="B16">
        <f>SQRT((資料!$F16-資料!$B$2)^2+(資料!$G16-資料!$C$2)^2)</f>
        <v>5.5222793301317337</v>
      </c>
      <c r="C16">
        <f>SQRT((資料!$F16-資料!$B$3)^2+(資料!$G16-資料!$C$3)^2)</f>
        <v>4.2145438709306555</v>
      </c>
      <c r="D16">
        <f>SQRT((資料!$F16-資料!$B$4)^2+(資料!$G16-資料!$C$4)^2)</f>
        <v>6.9312211507064116</v>
      </c>
      <c r="E16">
        <f>SQRT((資料!$F16-資料!$B$5)^2+(資料!$G16-資料!$C$5)^2)</f>
        <v>7.5121244005940548</v>
      </c>
      <c r="F16">
        <f>SQRT((資料!$F16-資料!$B$6)^2+(資料!$G16-資料!$C$6)^2)</f>
        <v>9.2699947486499781</v>
      </c>
      <c r="G16">
        <f>SQRT((資料!$F16-資料!$B$7)^2+(資料!$G16-資料!$C$7)^2)</f>
        <v>9.4920952249753974</v>
      </c>
      <c r="H16">
        <f>SQRT((資料!$F16-資料!$B$8)^2+(資料!$G16-資料!$C$8)^2)</f>
        <v>11.012811246906864</v>
      </c>
      <c r="I16">
        <f>SQRT((資料!$F16-資料!$B$9)^2+(資料!$G16-資料!$C$9)^2)</f>
        <v>9.0370300431058688</v>
      </c>
      <c r="J16">
        <f>SQRT((資料!$F16-資料!$B$10)^2+(資料!$G16-資料!$C$10)^2)</f>
        <v>0.42735399846024008</v>
      </c>
      <c r="K16">
        <f>SQRT((資料!$F16-資料!$B$11)^2+(資料!$G16-資料!$C$11)^2)</f>
        <v>3.8778102068050035</v>
      </c>
      <c r="L16">
        <f>SQRT((資料!$F16-資料!$B$12)^2+(資料!$G16-資料!$C$12)^2)</f>
        <v>9.2406766938359688</v>
      </c>
      <c r="M16">
        <f>SQRT((資料!$F16-資料!$B$13)^2+(資料!$G16-資料!$C$13)^2)</f>
        <v>13.890426668752967</v>
      </c>
    </row>
    <row r="17" spans="1:13" x14ac:dyDescent="0.45">
      <c r="A17">
        <v>16</v>
      </c>
      <c r="B17">
        <f>SQRT((資料!$F17-資料!$B$2)^2+(資料!$G17-資料!$C$2)^2)</f>
        <v>6.3700117739294662</v>
      </c>
      <c r="C17">
        <f>SQRT((資料!$F17-資料!$B$3)^2+(資料!$G17-資料!$C$3)^2)</f>
        <v>4.7553710097109931</v>
      </c>
      <c r="D17">
        <f>SQRT((資料!$F17-資料!$B$4)^2+(資料!$G17-資料!$C$4)^2)</f>
        <v>7.4252897613493918</v>
      </c>
      <c r="E17">
        <f>SQRT((資料!$F17-資料!$B$5)^2+(資料!$G17-資料!$C$5)^2)</f>
        <v>8.4941265124790633</v>
      </c>
      <c r="F17">
        <f>SQRT((資料!$F17-資料!$B$6)^2+(資料!$G17-資料!$C$6)^2)</f>
        <v>9.8604537441234967</v>
      </c>
      <c r="G17">
        <f>SQRT((資料!$F17-資料!$B$7)^2+(資料!$G17-資料!$C$7)^2)</f>
        <v>10.445326780910186</v>
      </c>
      <c r="H17">
        <f>SQRT((資料!$F17-資料!$B$8)^2+(資料!$G17-資料!$C$8)^2)</f>
        <v>11.636528320766422</v>
      </c>
      <c r="I17">
        <f>SQRT((資料!$F17-資料!$B$9)^2+(資料!$G17-資料!$C$9)^2)</f>
        <v>8.6250083478221313</v>
      </c>
      <c r="J17">
        <f>SQRT((資料!$F17-資料!$B$10)^2+(資料!$G17-資料!$C$10)^2)</f>
        <v>1.5616773162212161</v>
      </c>
      <c r="K17">
        <f>SQRT((資料!$F17-資料!$B$11)^2+(資料!$G17-資料!$C$11)^2)</f>
        <v>5.20120418749344</v>
      </c>
      <c r="L17">
        <f>SQRT((資料!$F17-資料!$B$12)^2+(資料!$G17-資料!$C$12)^2)</f>
        <v>10.468515747707533</v>
      </c>
      <c r="M17">
        <f>SQRT((資料!$F17-資料!$B$13)^2+(資料!$G17-資料!$C$13)^2)</f>
        <v>15.18665013885545</v>
      </c>
    </row>
    <row r="18" spans="1:13" x14ac:dyDescent="0.45">
      <c r="A18">
        <v>17</v>
      </c>
      <c r="B18">
        <f>SQRT((資料!$F18-資料!$B$2)^2+(資料!$G18-資料!$C$2)^2)</f>
        <v>3.4702998429531213</v>
      </c>
      <c r="C18">
        <f>SQRT((資料!$F18-資料!$B$3)^2+(資料!$G18-資料!$C$3)^2)</f>
        <v>2.0053909444294362</v>
      </c>
      <c r="D18">
        <f>SQRT((資料!$F18-資料!$B$4)^2+(資料!$G18-資料!$C$4)^2)</f>
        <v>4.7208956184181821</v>
      </c>
      <c r="E18">
        <f>SQRT((資料!$F18-資料!$B$5)^2+(資料!$G18-資料!$C$5)^2)</f>
        <v>5.628382663785489</v>
      </c>
      <c r="F18">
        <f>SQRT((資料!$F18-資料!$B$6)^2+(資料!$G18-資料!$C$6)^2)</f>
        <v>7.0725406637218278</v>
      </c>
      <c r="G18">
        <f>SQRT((資料!$F18-資料!$B$7)^2+(資料!$G18-資料!$C$7)^2)</f>
        <v>7.5595291758151806</v>
      </c>
      <c r="H18">
        <f>SQRT((資料!$F18-資料!$B$8)^2+(資料!$G18-資料!$C$8)^2)</f>
        <v>8.8269046194007839</v>
      </c>
      <c r="I18">
        <f>SQRT((資料!$F18-資料!$B$9)^2+(資料!$G18-資料!$C$9)^2)</f>
        <v>7.4563114205348517</v>
      </c>
      <c r="J18">
        <f>SQRT((資料!$F18-資料!$B$10)^2+(資料!$G18-資料!$C$10)^2)</f>
        <v>1.7873451373476545</v>
      </c>
      <c r="K18">
        <f>SQRT((資料!$F18-資料!$B$11)^2+(資料!$G18-資料!$C$11)^2)</f>
        <v>3.515626828888565</v>
      </c>
      <c r="L18">
        <f>SQRT((資料!$F18-資料!$B$12)^2+(資料!$G18-資料!$C$12)^2)</f>
        <v>7.9360622578205264</v>
      </c>
      <c r="M18">
        <f>SQRT((資料!$F18-資料!$B$13)^2+(資料!$G18-資料!$C$13)^2)</f>
        <v>12.864428702433832</v>
      </c>
    </row>
    <row r="19" spans="1:13" x14ac:dyDescent="0.45">
      <c r="A19">
        <v>18</v>
      </c>
      <c r="B19">
        <f>SQRT((資料!$F19-資料!$B$2)^2+(資料!$G19-資料!$C$2)^2)</f>
        <v>2.0456082225098853</v>
      </c>
      <c r="C19">
        <f>SQRT((資料!$F19-資料!$B$3)^2+(資料!$G19-資料!$C$3)^2)</f>
        <v>3.5944957921821813E-2</v>
      </c>
      <c r="D19">
        <f>SQRT((資料!$F19-資料!$B$4)^2+(資料!$G19-資料!$C$4)^2)</f>
        <v>2.7536772940924976</v>
      </c>
      <c r="E19">
        <f>SQRT((資料!$F19-資料!$B$5)^2+(資料!$G19-資料!$C$5)^2)</f>
        <v>4.3102154250107008</v>
      </c>
      <c r="F19">
        <f>SQRT((資料!$F19-資料!$B$6)^2+(資料!$G19-資料!$C$6)^2)</f>
        <v>5.1450001593780321</v>
      </c>
      <c r="G19">
        <f>SQRT((資料!$F19-資料!$B$7)^2+(資料!$G19-資料!$C$7)^2)</f>
        <v>6.0741879918224333</v>
      </c>
      <c r="H19">
        <f>SQRT((資料!$F19-資料!$B$8)^2+(資料!$G19-資料!$C$8)^2)</f>
        <v>6.9174188509877039</v>
      </c>
      <c r="I19">
        <f>SQRT((資料!$F19-資料!$B$9)^2+(資料!$G19-資料!$C$9)^2)</f>
        <v>6.2804617664629072</v>
      </c>
      <c r="J19">
        <f>SQRT((資料!$F19-資料!$B$10)^2+(資料!$G19-資料!$C$10)^2)</f>
        <v>3.7569848868473952</v>
      </c>
      <c r="K19">
        <f>SQRT((資料!$F19-資料!$B$11)^2+(資料!$G19-資料!$C$11)^2)</f>
        <v>4.350128733727157</v>
      </c>
      <c r="L19">
        <f>SQRT((資料!$F19-資料!$B$12)^2+(資料!$G19-資料!$C$12)^2)</f>
        <v>7.2585371639194864</v>
      </c>
      <c r="M19">
        <f>SQRT((資料!$F19-資料!$B$13)^2+(資料!$G19-資料!$C$13)^2)</f>
        <v>12.317897265361392</v>
      </c>
    </row>
    <row r="20" spans="1:13" x14ac:dyDescent="0.45">
      <c r="A20">
        <v>19</v>
      </c>
      <c r="B20">
        <f>SQRT((資料!$F20-資料!$B$2)^2+(資料!$G20-資料!$C$2)^2)</f>
        <v>1.8188749269810847</v>
      </c>
      <c r="C20">
        <f>SQRT((資料!$F20-資料!$B$3)^2+(資料!$G20-資料!$C$3)^2)</f>
        <v>0.53751487421249788</v>
      </c>
      <c r="D20">
        <f>SQRT((資料!$F20-資料!$B$4)^2+(資料!$G20-資料!$C$4)^2)</f>
        <v>3.0062190272832523</v>
      </c>
      <c r="E20">
        <f>SQRT((資料!$F20-資料!$B$5)^2+(資料!$G20-資料!$C$5)^2)</f>
        <v>4.0806008883497942</v>
      </c>
      <c r="F20">
        <f>SQRT((資料!$F20-資料!$B$6)^2+(資料!$G20-資料!$C$6)^2)</f>
        <v>5.2964490783919311</v>
      </c>
      <c r="G20">
        <f>SQRT((資料!$F20-資料!$B$7)^2+(資料!$G20-資料!$C$7)^2)</f>
        <v>5.9254509668042008</v>
      </c>
      <c r="H20">
        <f>SQRT((資料!$F20-資料!$B$8)^2+(資料!$G20-資料!$C$8)^2)</f>
        <v>7.044124712127033</v>
      </c>
      <c r="I20">
        <f>SQRT((資料!$F20-資料!$B$9)^2+(資料!$G20-資料!$C$9)^2)</f>
        <v>6.80491888269054</v>
      </c>
      <c r="J20">
        <f>SQRT((資料!$F20-資料!$B$10)^2+(資料!$G20-資料!$C$10)^2)</f>
        <v>3.546454460443639</v>
      </c>
      <c r="K20">
        <f>SQRT((資料!$F20-資料!$B$11)^2+(資料!$G20-資料!$C$11)^2)</f>
        <v>3.8337330371325011</v>
      </c>
      <c r="L20">
        <f>SQRT((資料!$F20-資料!$B$12)^2+(資料!$G20-資料!$C$12)^2)</f>
        <v>6.8708180269894701</v>
      </c>
      <c r="M20">
        <f>SQRT((資料!$F20-資料!$B$13)^2+(資料!$G20-資料!$C$13)^2)</f>
        <v>11.919105303671222</v>
      </c>
    </row>
    <row r="21" spans="1:13" x14ac:dyDescent="0.45">
      <c r="A21">
        <v>20</v>
      </c>
      <c r="B21">
        <f>SQRT((資料!$F21-資料!$B$2)^2+(資料!$G21-資料!$C$2)^2)</f>
        <v>2.7678029192845317</v>
      </c>
      <c r="C21">
        <f>SQRT((資料!$F21-資料!$B$3)^2+(資料!$G21-資料!$C$3)^2)</f>
        <v>1.2525679382771864</v>
      </c>
      <c r="D21">
        <f>SQRT((資料!$F21-資料!$B$4)^2+(資料!$G21-資料!$C$4)^2)</f>
        <v>2.2650234082675165</v>
      </c>
      <c r="E21">
        <f>SQRT((資料!$F21-資料!$B$5)^2+(資料!$G21-資料!$C$5)^2)</f>
        <v>4.8496500090212979</v>
      </c>
      <c r="F21">
        <f>SQRT((資料!$F21-資料!$B$6)^2+(資料!$G21-資料!$C$6)^2)</f>
        <v>4.7400564384825881</v>
      </c>
      <c r="G21">
        <f>SQRT((資料!$F21-資料!$B$7)^2+(資料!$G21-資料!$C$7)^2)</f>
        <v>6.3639728597786824</v>
      </c>
      <c r="H21">
        <f>SQRT((資料!$F21-資料!$B$8)^2+(資料!$G21-資料!$C$8)^2)</f>
        <v>6.5196816149257</v>
      </c>
      <c r="I21">
        <f>SQRT((資料!$F21-資料!$B$9)^2+(資料!$G21-資料!$C$9)^2)</f>
        <v>5.03270205754343</v>
      </c>
      <c r="J21">
        <f>SQRT((資料!$F21-資料!$B$10)^2+(資料!$G21-資料!$C$10)^2)</f>
        <v>4.659793454650063</v>
      </c>
      <c r="K21">
        <f>SQRT((資料!$F21-資料!$B$11)^2+(資料!$G21-資料!$C$11)^2)</f>
        <v>5.6200485763023682</v>
      </c>
      <c r="L21">
        <f>SQRT((資料!$F21-資料!$B$12)^2+(資料!$G21-資料!$C$12)^2)</f>
        <v>8.0966691274869547</v>
      </c>
      <c r="M21">
        <f>SQRT((資料!$F21-資料!$B$13)^2+(資料!$G21-資料!$C$13)^2)</f>
        <v>13.151648620610169</v>
      </c>
    </row>
    <row r="22" spans="1:13" x14ac:dyDescent="0.45">
      <c r="A22">
        <v>21</v>
      </c>
      <c r="B22">
        <f>SQRT((資料!$F22-資料!$B$2)^2+(資料!$G22-資料!$C$2)^2)</f>
        <v>3.1305312648175412</v>
      </c>
      <c r="C22">
        <f>SQRT((資料!$F22-資料!$B$3)^2+(資料!$G22-資料!$C$3)^2)</f>
        <v>4.5084139827660099</v>
      </c>
      <c r="D22">
        <f>SQRT((資料!$F22-資料!$B$4)^2+(資料!$G22-資料!$C$4)^2)</f>
        <v>5.4295520294038235</v>
      </c>
      <c r="E22">
        <f>SQRT((資料!$F22-資料!$B$5)^2+(資料!$G22-資料!$C$5)^2)</f>
        <v>3.0505518861346532</v>
      </c>
      <c r="F22">
        <f>SQRT((資料!$F22-資料!$B$6)^2+(資料!$G22-資料!$C$6)^2)</f>
        <v>6.4475663036527688</v>
      </c>
      <c r="G22">
        <f>SQRT((資料!$F22-資料!$B$7)^2+(資料!$G22-資料!$C$7)^2)</f>
        <v>4.744454653592987</v>
      </c>
      <c r="H22">
        <f>SQRT((資料!$F22-資料!$B$8)^2+(資料!$G22-資料!$C$8)^2)</f>
        <v>7.6717454180909241</v>
      </c>
      <c r="I22">
        <f>SQRT((資料!$F22-資料!$B$9)^2+(資料!$G22-資料!$C$9)^2)</f>
        <v>10.592773055248744</v>
      </c>
      <c r="J22">
        <f>SQRT((資料!$F22-資料!$B$10)^2+(資料!$G22-資料!$C$10)^2)</f>
        <v>5.5113744964392168</v>
      </c>
      <c r="K22">
        <f>SQRT((資料!$F22-資料!$B$11)^2+(資料!$G22-資料!$C$11)^2)</f>
        <v>2.3010790946858046</v>
      </c>
      <c r="L22">
        <f>SQRT((資料!$F22-資料!$B$12)^2+(資料!$G22-資料!$C$12)^2)</f>
        <v>3.4193799964321054</v>
      </c>
      <c r="M22">
        <f>SQRT((資料!$F22-資料!$B$13)^2+(資料!$G22-資料!$C$13)^2)</f>
        <v>8.1970781160117312</v>
      </c>
    </row>
    <row r="23" spans="1:13" x14ac:dyDescent="0.45">
      <c r="A23">
        <v>22</v>
      </c>
      <c r="B23">
        <f>SQRT((資料!$F23-資料!$B$2)^2+(資料!$G23-資料!$C$2)^2)</f>
        <v>1.949283201589711</v>
      </c>
      <c r="C23">
        <f>SQRT((資料!$F23-資料!$B$3)^2+(資料!$G23-資料!$C$3)^2)</f>
        <v>3.5583595152823055</v>
      </c>
      <c r="D23">
        <f>SQRT((資料!$F23-資料!$B$4)^2+(資料!$G23-資料!$C$4)^2)</f>
        <v>1.8866311351192431</v>
      </c>
      <c r="E23">
        <f>SQRT((資料!$F23-資料!$B$5)^2+(資料!$G23-資料!$C$5)^2)</f>
        <v>1.6664249788093903</v>
      </c>
      <c r="F23">
        <f>SQRT((資料!$F23-資料!$B$6)^2+(資料!$G23-資料!$C$6)^2)</f>
        <v>2.2124052612484588</v>
      </c>
      <c r="G23">
        <f>SQRT((資料!$F23-資料!$B$7)^2+(資料!$G23-資料!$C$7)^2)</f>
        <v>2.6612637148541873</v>
      </c>
      <c r="H23">
        <f>SQRT((資料!$F23-資料!$B$8)^2+(資料!$G23-資料!$C$8)^2)</f>
        <v>3.7106689908963846</v>
      </c>
      <c r="I23">
        <f>SQRT((資料!$F23-資料!$B$9)^2+(資料!$G23-資料!$C$9)^2)</f>
        <v>7.5196132879293449</v>
      </c>
      <c r="J23">
        <f>SQRT((資料!$F23-資料!$B$10)^2+(資料!$G23-資料!$C$10)^2)</f>
        <v>7.0175591939078048</v>
      </c>
      <c r="K23">
        <f>SQRT((資料!$F23-資料!$B$11)^2+(資料!$G23-資料!$C$11)^2)</f>
        <v>5.7581681114741983</v>
      </c>
      <c r="L23">
        <f>SQRT((資料!$F23-資料!$B$12)^2+(資料!$G23-資料!$C$12)^2)</f>
        <v>5.1780642097215628</v>
      </c>
      <c r="M23">
        <f>SQRT((資料!$F23-資料!$B$13)^2+(資料!$G23-資料!$C$13)^2)</f>
        <v>10.005052295715215</v>
      </c>
    </row>
    <row r="24" spans="1:13" x14ac:dyDescent="0.45">
      <c r="A24">
        <v>23</v>
      </c>
      <c r="B24">
        <f>SQRT((資料!$F24-資料!$B$2)^2+(資料!$G24-資料!$C$2)^2)</f>
        <v>2.4348570799946643</v>
      </c>
      <c r="C24">
        <f>SQRT((資料!$F24-資料!$B$3)^2+(資料!$G24-資料!$C$3)^2)</f>
        <v>4.4473910599361828</v>
      </c>
      <c r="D24">
        <f>SQRT((資料!$F24-資料!$B$4)^2+(資料!$G24-資料!$C$4)^2)</f>
        <v>3.967154879759891</v>
      </c>
      <c r="E24">
        <f>SQRT((資料!$F24-資料!$B$5)^2+(資料!$G24-資料!$C$5)^2)</f>
        <v>0.64075471906180559</v>
      </c>
      <c r="F24">
        <f>SQRT((資料!$F24-資料!$B$6)^2+(資料!$G24-資料!$C$6)^2)</f>
        <v>4.2017669902077239</v>
      </c>
      <c r="G24">
        <f>SQRT((資料!$F24-資料!$B$7)^2+(資料!$G24-資料!$C$7)^2)</f>
        <v>2.314130108701772</v>
      </c>
      <c r="H24">
        <f>SQRT((資料!$F24-資料!$B$8)^2+(資料!$G24-資料!$C$8)^2)</f>
        <v>5.2309442703970408</v>
      </c>
      <c r="I24">
        <f>SQRT((資料!$F24-資料!$B$9)^2+(資料!$G24-資料!$C$9)^2)</f>
        <v>9.5907893314369019</v>
      </c>
      <c r="J24">
        <f>SQRT((資料!$F24-資料!$B$10)^2+(資料!$G24-資料!$C$10)^2)</f>
        <v>6.9609031195672157</v>
      </c>
      <c r="K24">
        <f>SQRT((資料!$F24-資料!$B$11)^2+(資料!$G24-資料!$C$11)^2)</f>
        <v>4.5631467212877936</v>
      </c>
      <c r="L24">
        <f>SQRT((資料!$F24-資料!$B$12)^2+(資料!$G24-資料!$C$12)^2)</f>
        <v>3.0271127101579687</v>
      </c>
      <c r="M24">
        <f>SQRT((資料!$F24-資料!$B$13)^2+(資料!$G24-資料!$C$13)^2)</f>
        <v>8.0288098893919386</v>
      </c>
    </row>
    <row r="25" spans="1:13" x14ac:dyDescent="0.45">
      <c r="A25">
        <v>24</v>
      </c>
      <c r="B25">
        <f>SQRT((資料!$F25-資料!$B$2)^2+(資料!$G25-資料!$C$2)^2)</f>
        <v>2.2941499515070749</v>
      </c>
      <c r="C25">
        <f>SQRT((資料!$F25-資料!$B$3)^2+(資料!$G25-資料!$C$3)^2)</f>
        <v>4.0065936953976031</v>
      </c>
      <c r="D25">
        <f>SQRT((資料!$F25-資料!$B$4)^2+(資料!$G25-資料!$C$4)^2)</f>
        <v>4.4657753682873933</v>
      </c>
      <c r="E25">
        <f>SQRT((資料!$F25-資料!$B$5)^2+(資料!$G25-資料!$C$5)^2)</f>
        <v>1.9631497675928198</v>
      </c>
      <c r="F25">
        <f>SQRT((資料!$F25-資料!$B$6)^2+(資料!$G25-資料!$C$6)^2)</f>
        <v>5.3421648832658253</v>
      </c>
      <c r="G25">
        <f>SQRT((資料!$F25-資料!$B$7)^2+(資料!$G25-資料!$C$7)^2)</f>
        <v>3.7672274632679152</v>
      </c>
      <c r="H25">
        <f>SQRT((資料!$F25-資料!$B$8)^2+(資料!$G25-資料!$C$8)^2)</f>
        <v>6.5690435041944237</v>
      </c>
      <c r="I25">
        <f>SQRT((資料!$F25-資料!$B$9)^2+(資料!$G25-資料!$C$9)^2)</f>
        <v>9.8265445096433979</v>
      </c>
      <c r="J25">
        <f>SQRT((資料!$F25-資料!$B$10)^2+(資料!$G25-資料!$C$10)^2)</f>
        <v>5.8019030016021782</v>
      </c>
      <c r="K25">
        <f>SQRT((資料!$F25-資料!$B$11)^2+(資料!$G25-資料!$C$11)^2)</f>
        <v>3.1124744175655206</v>
      </c>
      <c r="L25">
        <f>SQRT((資料!$F25-資料!$B$12)^2+(資料!$G25-資料!$C$12)^2)</f>
        <v>3.3102529752271579</v>
      </c>
      <c r="M25">
        <f>SQRT((資料!$F25-資料!$B$13)^2+(資料!$G25-資料!$C$13)^2)</f>
        <v>8.3331636273385854</v>
      </c>
    </row>
    <row r="26" spans="1:13" x14ac:dyDescent="0.45">
      <c r="A26">
        <v>25</v>
      </c>
      <c r="B26">
        <f>SQRT((資料!$F26-資料!$B$2)^2+(資料!$G26-資料!$C$2)^2)</f>
        <v>2.9903887707118417</v>
      </c>
      <c r="C26">
        <f>SQRT((資料!$F26-資料!$B$3)^2+(資料!$G26-資料!$C$3)^2)</f>
        <v>5.0138141210060025</v>
      </c>
      <c r="D26">
        <f>SQRT((資料!$F26-資料!$B$4)^2+(資料!$G26-資料!$C$4)^2)</f>
        <v>4.2145733639363359</v>
      </c>
      <c r="E26">
        <f>SQRT((資料!$F26-資料!$B$5)^2+(資料!$G26-資料!$C$5)^2)</f>
        <v>0.78235798072225238</v>
      </c>
      <c r="F26">
        <f>SQRT((資料!$F26-資料!$B$6)^2+(資料!$G26-資料!$C$6)^2)</f>
        <v>4.0385453618844389</v>
      </c>
      <c r="G26">
        <f>SQRT((資料!$F26-資料!$B$7)^2+(資料!$G26-資料!$C$7)^2)</f>
        <v>1.6917049861013129</v>
      </c>
      <c r="H26">
        <f>SQRT((資料!$F26-資料!$B$8)^2+(資料!$G26-資料!$C$8)^2)</f>
        <v>4.8585042513101495</v>
      </c>
      <c r="I26">
        <f>SQRT((資料!$F26-資料!$B$9)^2+(資料!$G26-資料!$C$9)^2)</f>
        <v>9.8671042357928496</v>
      </c>
      <c r="J26">
        <f>SQRT((資料!$F26-資料!$B$10)^2+(資料!$G26-資料!$C$10)^2)</f>
        <v>7.6378385319408046</v>
      </c>
      <c r="K26">
        <f>SQRT((資料!$F26-資料!$B$11)^2+(資料!$G26-資料!$C$11)^2)</f>
        <v>5.201152372311304</v>
      </c>
      <c r="L26">
        <f>SQRT((資料!$F26-資料!$B$12)^2+(資料!$G26-資料!$C$12)^2)</f>
        <v>2.8087890202008219</v>
      </c>
      <c r="M26">
        <f>SQRT((資料!$F26-資料!$B$13)^2+(資料!$G26-資料!$C$13)^2)</f>
        <v>7.6678804789850457</v>
      </c>
    </row>
    <row r="27" spans="1:13" x14ac:dyDescent="0.45">
      <c r="A27">
        <v>26</v>
      </c>
      <c r="B27">
        <f>SQRT((資料!$F27-資料!$B$2)^2+(資料!$G27-資料!$C$2)^2)</f>
        <v>1.1122050170719886</v>
      </c>
      <c r="C27">
        <f>SQRT((資料!$F27-資料!$B$3)^2+(資料!$G27-資料!$C$3)^2)</f>
        <v>1.024545674921199</v>
      </c>
      <c r="D27">
        <f>SQRT((資料!$F27-資料!$B$4)^2+(資料!$G27-資料!$C$4)^2)</f>
        <v>2.6793294758204511</v>
      </c>
      <c r="E27">
        <f>SQRT((資料!$F27-資料!$B$5)^2+(資料!$G27-資料!$C$5)^2)</f>
        <v>3.3698553989749196</v>
      </c>
      <c r="F27">
        <f>SQRT((資料!$F27-資料!$B$6)^2+(資料!$G27-資料!$C$6)^2)</f>
        <v>4.7981611519413079</v>
      </c>
      <c r="G27">
        <f>SQRT((資料!$F27-資料!$B$7)^2+(資料!$G27-資料!$C$7)^2)</f>
        <v>5.2248613723236801</v>
      </c>
      <c r="H27">
        <f>SQRT((資料!$F27-資料!$B$8)^2+(資料!$G27-資料!$C$8)^2)</f>
        <v>6.5089911783623382</v>
      </c>
      <c r="I27">
        <f>SQRT((資料!$F27-資料!$B$9)^2+(資料!$G27-資料!$C$9)^2)</f>
        <v>7.096806676245313</v>
      </c>
      <c r="J27">
        <f>SQRT((資料!$F27-資料!$B$10)^2+(資料!$G27-資料!$C$10)^2)</f>
        <v>4.0951412234501072</v>
      </c>
      <c r="K27">
        <f>SQRT((資料!$F27-資料!$B$11)^2+(資料!$G27-資料!$C$11)^2)</f>
        <v>3.7473052984778614</v>
      </c>
      <c r="L27">
        <f>SQRT((資料!$F27-資料!$B$12)^2+(資料!$G27-資料!$C$12)^2)</f>
        <v>6.222882062196085</v>
      </c>
      <c r="M27">
        <f>SQRT((資料!$F27-資料!$B$13)^2+(資料!$G27-資料!$C$13)^2)</f>
        <v>11.281682890420235</v>
      </c>
    </row>
    <row r="28" spans="1:13" x14ac:dyDescent="0.45">
      <c r="A28">
        <v>27</v>
      </c>
      <c r="B28">
        <f>SQRT((資料!$F28-資料!$B$2)^2+(資料!$G28-資料!$C$2)^2)</f>
        <v>0.79216980502929057</v>
      </c>
      <c r="C28">
        <f>SQRT((資料!$F28-資料!$B$3)^2+(資料!$G28-資料!$C$3)^2)</f>
        <v>2.4293118449469318</v>
      </c>
      <c r="D28">
        <f>SQRT((資料!$F28-資料!$B$4)^2+(資料!$G28-資料!$C$4)^2)</f>
        <v>1.7704103027265077</v>
      </c>
      <c r="E28">
        <f>SQRT((資料!$F28-資料!$B$5)^2+(資料!$G28-資料!$C$5)^2)</f>
        <v>2.014631978799347</v>
      </c>
      <c r="F28">
        <f>SQRT((資料!$F28-資料!$B$6)^2+(資料!$G28-資料!$C$6)^2)</f>
        <v>3.2265952085749494</v>
      </c>
      <c r="G28">
        <f>SQRT((資料!$F28-資料!$B$7)^2+(資料!$G28-資料!$C$7)^2)</f>
        <v>3.6240449445337699</v>
      </c>
      <c r="H28">
        <f>SQRT((資料!$F28-資料!$B$8)^2+(資料!$G28-資料!$C$8)^2)</f>
        <v>4.8561309249235656</v>
      </c>
      <c r="I28">
        <f>SQRT((資料!$F28-資料!$B$9)^2+(資料!$G28-資料!$C$9)^2)</f>
        <v>7.2544249944429575</v>
      </c>
      <c r="J28">
        <f>SQRT((資料!$F28-資料!$B$10)^2+(資料!$G28-資料!$C$10)^2)</f>
        <v>5.8126074562110359</v>
      </c>
      <c r="K28">
        <f>SQRT((資料!$F28-資料!$B$11)^2+(資料!$G28-資料!$C$11)^2)</f>
        <v>4.7857039189653792</v>
      </c>
      <c r="L28">
        <f>SQRT((資料!$F28-資料!$B$12)^2+(資料!$G28-資料!$C$12)^2)</f>
        <v>5.3962994505496962</v>
      </c>
      <c r="M28">
        <f>SQRT((資料!$F28-資料!$B$13)^2+(資料!$G28-資料!$C$13)^2)</f>
        <v>10.404338087548043</v>
      </c>
    </row>
    <row r="29" spans="1:13" x14ac:dyDescent="0.45">
      <c r="A29">
        <v>28</v>
      </c>
      <c r="B29">
        <f>SQRT((資料!$F29-資料!$B$2)^2+(資料!$G29-資料!$C$2)^2)</f>
        <v>6.321472138671492</v>
      </c>
      <c r="C29">
        <f>SQRT((資料!$F29-資料!$B$3)^2+(資料!$G29-資料!$C$3)^2)</f>
        <v>5.3807038052655933</v>
      </c>
      <c r="D29">
        <f>SQRT((資料!$F29-資料!$B$4)^2+(資料!$G29-資料!$C$4)^2)</f>
        <v>8.0440318273861635</v>
      </c>
      <c r="E29">
        <f>SQRT((資料!$F29-資料!$B$5)^2+(資料!$G29-資料!$C$5)^2)</f>
        <v>8.0498220607662709</v>
      </c>
      <c r="F29">
        <f>SQRT((資料!$F29-資料!$B$6)^2+(資料!$G29-資料!$C$6)^2)</f>
        <v>10.255397995202252</v>
      </c>
      <c r="G29">
        <f>SQRT((資料!$F29-資料!$B$7)^2+(資料!$G29-資料!$C$7)^2)</f>
        <v>10.032019316169587</v>
      </c>
      <c r="H29">
        <f>SQRT((資料!$F29-資料!$B$8)^2+(資料!$G29-資料!$C$8)^2)</f>
        <v>11.94316086134649</v>
      </c>
      <c r="I29">
        <f>SQRT((資料!$F29-資料!$B$9)^2+(資料!$G29-資料!$C$9)^2)</f>
        <v>10.550605148521219</v>
      </c>
      <c r="J29">
        <f>SQRT((資料!$F29-資料!$B$10)^2+(資料!$G29-資料!$C$10)^2)</f>
        <v>1.8069632093653776</v>
      </c>
      <c r="K29">
        <f>SQRT((資料!$F29-資料!$B$11)^2+(資料!$G29-資料!$C$11)^2)</f>
        <v>3.6020029150459747</v>
      </c>
      <c r="L29">
        <f>SQRT((資料!$F29-資料!$B$12)^2+(資料!$G29-資料!$C$12)^2)</f>
        <v>9.206174121751129</v>
      </c>
      <c r="M29">
        <f>SQRT((資料!$F29-資料!$B$13)^2+(資料!$G29-資料!$C$13)^2)</f>
        <v>13.54394855424364</v>
      </c>
    </row>
    <row r="30" spans="1:13" x14ac:dyDescent="0.45">
      <c r="A30">
        <v>29</v>
      </c>
      <c r="B30">
        <f>SQRT((資料!$F30-資料!$B$2)^2+(資料!$G30-資料!$C$2)^2)</f>
        <v>6.0791068422919485</v>
      </c>
      <c r="C30">
        <f>SQRT((資料!$F30-資料!$B$3)^2+(資料!$G30-資料!$C$3)^2)</f>
        <v>5.8400554312438402</v>
      </c>
      <c r="D30">
        <f>SQRT((資料!$F30-資料!$B$4)^2+(資料!$G30-資料!$C$4)^2)</f>
        <v>8.2033951532279659</v>
      </c>
      <c r="E30">
        <f>SQRT((資料!$F30-資料!$B$5)^2+(資料!$G30-資料!$C$5)^2)</f>
        <v>7.287971474285551</v>
      </c>
      <c r="F30">
        <f>SQRT((資料!$F30-資料!$B$6)^2+(資料!$G30-資料!$C$6)^2)</f>
        <v>10.089618627083947</v>
      </c>
      <c r="G30">
        <f>SQRT((資料!$F30-資料!$B$7)^2+(資料!$G30-資料!$C$7)^2)</f>
        <v>9.1824532430065062</v>
      </c>
      <c r="H30">
        <f>SQRT((資料!$F30-資料!$B$8)^2+(資料!$G30-資料!$C$8)^2)</f>
        <v>11.632169245673822</v>
      </c>
      <c r="I30">
        <f>SQRT((資料!$F30-資料!$B$9)^2+(資料!$G30-資料!$C$9)^2)</f>
        <v>11.728633040555298</v>
      </c>
      <c r="J30">
        <f>SQRT((資料!$F30-資料!$B$10)^2+(資料!$G30-資料!$C$10)^2)</f>
        <v>3.3350742180648507</v>
      </c>
      <c r="K30">
        <f>SQRT((資料!$F30-資料!$B$11)^2+(資料!$G30-資料!$C$11)^2)</f>
        <v>2.3060461834057664</v>
      </c>
      <c r="L30">
        <f>SQRT((資料!$F30-資料!$B$12)^2+(資料!$G30-資料!$C$12)^2)</f>
        <v>7.6749515933326951</v>
      </c>
      <c r="M30">
        <f>SQRT((資料!$F30-資料!$B$13)^2+(資料!$G30-資料!$C$13)^2)</f>
        <v>11.656737727168696</v>
      </c>
    </row>
    <row r="31" spans="1:13" x14ac:dyDescent="0.45">
      <c r="A31">
        <v>30</v>
      </c>
      <c r="B31">
        <f>SQRT((資料!$F31-資料!$B$2)^2+(資料!$G31-資料!$C$2)^2)</f>
        <v>4.2752134449638728</v>
      </c>
      <c r="C31">
        <f>SQRT((資料!$F31-資料!$B$3)^2+(資料!$G31-資料!$C$3)^2)</f>
        <v>3.8832372886548212</v>
      </c>
      <c r="D31">
        <f>SQRT((資料!$F31-資料!$B$4)^2+(資料!$G31-資料!$C$4)^2)</f>
        <v>6.290425616760877</v>
      </c>
      <c r="E31">
        <f>SQRT((資料!$F31-資料!$B$5)^2+(資料!$G31-資料!$C$5)^2)</f>
        <v>5.8077081891224394</v>
      </c>
      <c r="F31">
        <f>SQRT((資料!$F31-資料!$B$6)^2+(資料!$G31-資料!$C$6)^2)</f>
        <v>8.2893629694927853</v>
      </c>
      <c r="G31">
        <f>SQRT((資料!$F31-資料!$B$7)^2+(資料!$G31-資料!$C$7)^2)</f>
        <v>7.7790020156830115</v>
      </c>
      <c r="H31">
        <f>SQRT((資料!$F31-資料!$B$8)^2+(資料!$G31-資料!$C$8)^2)</f>
        <v>9.9028295027228808</v>
      </c>
      <c r="I31">
        <f>SQRT((資料!$F31-資料!$B$9)^2+(資料!$G31-資料!$C$9)^2)</f>
        <v>9.855699112696211</v>
      </c>
      <c r="J31">
        <f>SQRT((資料!$F31-資料!$B$10)^2+(資料!$G31-資料!$C$10)^2)</f>
        <v>2.1646832655147721</v>
      </c>
      <c r="K31">
        <f>SQRT((資料!$F31-資料!$B$11)^2+(資料!$G31-資料!$C$11)^2)</f>
        <v>1.5091908428028857</v>
      </c>
      <c r="L31">
        <f>SQRT((資料!$F31-資料!$B$12)^2+(資料!$G31-資料!$C$12)^2)</f>
        <v>6.9946926422825282</v>
      </c>
      <c r="M31">
        <f>SQRT((資料!$F31-資料!$B$13)^2+(資料!$G31-資料!$C$13)^2)</f>
        <v>11.536737703527839</v>
      </c>
    </row>
    <row r="32" spans="1:13" x14ac:dyDescent="0.45">
      <c r="A32">
        <v>31</v>
      </c>
      <c r="B32">
        <f>SQRT((資料!$F32-資料!$B$2)^2+(資料!$G32-資料!$C$2)^2)</f>
        <v>3.0223411455360836</v>
      </c>
      <c r="C32">
        <f>SQRT((資料!$F32-資料!$B$3)^2+(資料!$G32-資料!$C$3)^2)</f>
        <v>3.0464015231089085</v>
      </c>
      <c r="D32">
        <f>SQRT((資料!$F32-資料!$B$4)^2+(資料!$G32-資料!$C$4)^2)</f>
        <v>5.1668261863548928</v>
      </c>
      <c r="E32">
        <f>SQRT((資料!$F32-資料!$B$5)^2+(資料!$G32-資料!$C$5)^2)</f>
        <v>4.504734577086646</v>
      </c>
      <c r="F32">
        <f>SQRT((資料!$F32-資料!$B$6)^2+(資料!$G32-資料!$C$6)^2)</f>
        <v>7.0397011896812467</v>
      </c>
      <c r="G32">
        <f>SQRT((資料!$F32-資料!$B$7)^2+(資料!$G32-資料!$C$7)^2)</f>
        <v>6.4821006749355838</v>
      </c>
      <c r="H32">
        <f>SQRT((資料!$F32-資料!$B$8)^2+(資料!$G32-資料!$C$8)^2)</f>
        <v>8.6215551358209126</v>
      </c>
      <c r="I32">
        <f>SQRT((資料!$F32-資料!$B$9)^2+(資料!$G32-資料!$C$9)^2)</f>
        <v>9.2716568637975403</v>
      </c>
      <c r="J32">
        <f>SQRT((資料!$F32-資料!$B$10)^2+(資料!$G32-資料!$C$10)^2)</f>
        <v>2.9465232461326814</v>
      </c>
      <c r="K32">
        <f>SQRT((資料!$F32-資料!$B$11)^2+(資料!$G32-資料!$C$11)^2)</f>
        <v>1.3361171355833692</v>
      </c>
      <c r="L32">
        <f>SQRT((資料!$F32-資料!$B$12)^2+(資料!$G32-資料!$C$12)^2)</f>
        <v>5.9751150917785809</v>
      </c>
      <c r="M32">
        <f>SQRT((資料!$F32-資料!$B$13)^2+(資料!$G32-資料!$C$13)^2)</f>
        <v>10.735992326748281</v>
      </c>
    </row>
    <row r="33" spans="1:13" x14ac:dyDescent="0.45">
      <c r="A33">
        <v>32</v>
      </c>
      <c r="B33">
        <f>SQRT((資料!$F33-資料!$B$2)^2+(資料!$G33-資料!$C$2)^2)</f>
        <v>3.4812677288596907</v>
      </c>
      <c r="C33">
        <f>SQRT((資料!$F33-資料!$B$3)^2+(資料!$G33-資料!$C$3)^2)</f>
        <v>5.2940159463303322</v>
      </c>
      <c r="D33">
        <f>SQRT((資料!$F33-資料!$B$4)^2+(資料!$G33-資料!$C$4)^2)</f>
        <v>3.4998982042341185</v>
      </c>
      <c r="E33">
        <f>SQRT((資料!$F33-資料!$B$5)^2+(資料!$G33-資料!$C$5)^2)</f>
        <v>1.7483573461968038</v>
      </c>
      <c r="F33">
        <f>SQRT((資料!$F33-資料!$B$6)^2+(資料!$G33-資料!$C$6)^2)</f>
        <v>2.3651451202831018</v>
      </c>
      <c r="G33">
        <f>SQRT((資料!$F33-資料!$B$7)^2+(資料!$G33-資料!$C$7)^2)</f>
        <v>1.009412383518274</v>
      </c>
      <c r="H33">
        <f>SQRT((資料!$F33-資料!$B$8)^2+(資料!$G33-資料!$C$8)^2)</f>
        <v>2.9767420378660883</v>
      </c>
      <c r="I33">
        <f>SQRT((資料!$F33-資料!$B$9)^2+(資料!$G33-資料!$C$9)^2)</f>
        <v>8.9297939505904225</v>
      </c>
      <c r="J33">
        <f>SQRT((資料!$F33-資料!$B$10)^2+(資料!$G33-資料!$C$10)^2)</f>
        <v>8.5660779029845635</v>
      </c>
      <c r="K33">
        <f>SQRT((資料!$F33-資料!$B$11)^2+(資料!$G33-資料!$C$11)^2)</f>
        <v>6.7288328854266952</v>
      </c>
      <c r="L33">
        <f>SQRT((資料!$F33-資料!$B$12)^2+(資料!$G33-資料!$C$12)^2)</f>
        <v>4.3953434632575643</v>
      </c>
      <c r="M33">
        <f>SQRT((資料!$F33-資料!$B$13)^2+(資料!$G33-資料!$C$13)^2)</f>
        <v>8.7770581540741528</v>
      </c>
    </row>
    <row r="34" spans="1:13" x14ac:dyDescent="0.45">
      <c r="A34">
        <v>33</v>
      </c>
      <c r="B34">
        <f>SQRT((資料!$F34-資料!$B$2)^2+(資料!$G34-資料!$C$2)^2)</f>
        <v>4.1663463610218621</v>
      </c>
      <c r="C34">
        <f>SQRT((資料!$F34-資料!$B$3)^2+(資料!$G34-資料!$C$3)^2)</f>
        <v>5.8505798550228949</v>
      </c>
      <c r="D34">
        <f>SQRT((資料!$F34-資料!$B$4)^2+(資料!$G34-資料!$C$4)^2)</f>
        <v>3.7405993156178177</v>
      </c>
      <c r="E34">
        <f>SQRT((資料!$F34-資料!$B$5)^2+(資料!$G34-資料!$C$5)^2)</f>
        <v>2.6004820341623152</v>
      </c>
      <c r="F34">
        <f>SQRT((資料!$F34-資料!$B$6)^2+(資料!$G34-資料!$C$6)^2)</f>
        <v>1.9957092072741056</v>
      </c>
      <c r="G34">
        <f>SQRT((資料!$F34-資料!$B$7)^2+(資料!$G34-資料!$C$7)^2)</f>
        <v>1.4134475441276644</v>
      </c>
      <c r="H34">
        <f>SQRT((資料!$F34-資料!$B$8)^2+(資料!$G34-資料!$C$8)^2)</f>
        <v>2.1776532690028354</v>
      </c>
      <c r="I34">
        <f>SQRT((資料!$F34-資料!$B$9)^2+(資料!$G34-資料!$C$9)^2)</f>
        <v>8.8747489541957787</v>
      </c>
      <c r="J34">
        <f>SQRT((資料!$F34-資料!$B$10)^2+(資料!$G34-資料!$C$10)^2)</f>
        <v>9.2679672442235557</v>
      </c>
      <c r="K34">
        <f>SQRT((資料!$F34-資料!$B$11)^2+(資料!$G34-資料!$C$11)^2)</f>
        <v>7.5665694340302467</v>
      </c>
      <c r="L34">
        <f>SQRT((資料!$F34-資料!$B$12)^2+(資料!$G34-資料!$C$12)^2)</f>
        <v>5.0502965813903096</v>
      </c>
      <c r="M34">
        <f>SQRT((資料!$F34-資料!$B$13)^2+(資料!$G34-資料!$C$13)^2)</f>
        <v>9.1442769883683201</v>
      </c>
    </row>
    <row r="35" spans="1:13" x14ac:dyDescent="0.45">
      <c r="A35">
        <v>34</v>
      </c>
      <c r="B35">
        <f>SQRT((資料!$F35-資料!$B$2)^2+(資料!$G35-資料!$C$2)^2)</f>
        <v>4.0611025596504478</v>
      </c>
      <c r="C35">
        <f>SQRT((資料!$F35-資料!$B$3)^2+(資料!$G35-資料!$C$3)^2)</f>
        <v>5.9756180466960149</v>
      </c>
      <c r="D35">
        <f>SQRT((資料!$F35-資料!$B$4)^2+(資料!$G35-資料!$C$4)^2)</f>
        <v>4.351675268215792</v>
      </c>
      <c r="E35">
        <f>SQRT((資料!$F35-資料!$B$5)^2+(資料!$G35-資料!$C$5)^2)</f>
        <v>1.9791149562367625</v>
      </c>
      <c r="F35">
        <f>SQRT((資料!$F35-資料!$B$6)^2+(資料!$G35-資料!$C$6)^2)</f>
        <v>3.1454910014174646</v>
      </c>
      <c r="G35">
        <f>SQRT((資料!$F35-資料!$B$7)^2+(資料!$G35-資料!$C$7)^2)</f>
        <v>0.15052826977025877</v>
      </c>
      <c r="H35">
        <f>SQRT((資料!$F35-資料!$B$8)^2+(資料!$G35-資料!$C$8)^2)</f>
        <v>3.4027780650519399</v>
      </c>
      <c r="I35">
        <f>SQRT((資料!$F35-資料!$B$9)^2+(資料!$G35-資料!$C$9)^2)</f>
        <v>9.8020935008803143</v>
      </c>
      <c r="J35">
        <f>SQRT((資料!$F35-資料!$B$10)^2+(資料!$G35-資料!$C$10)^2)</f>
        <v>9.0602599543280071</v>
      </c>
      <c r="K35">
        <f>SQRT((資料!$F35-資料!$B$11)^2+(資料!$G35-資料!$C$11)^2)</f>
        <v>6.9053440899059941</v>
      </c>
      <c r="L35">
        <f>SQRT((資料!$F35-資料!$B$12)^2+(資料!$G35-資料!$C$12)^2)</f>
        <v>3.7935206286510681</v>
      </c>
      <c r="M35">
        <f>SQRT((資料!$F35-資料!$B$13)^2+(資料!$G35-資料!$C$13)^2)</f>
        <v>7.9544908095993607</v>
      </c>
    </row>
    <row r="36" spans="1:13" x14ac:dyDescent="0.45">
      <c r="A36">
        <v>35</v>
      </c>
      <c r="B36">
        <f>SQRT((資料!$F36-資料!$B$2)^2+(資料!$G36-資料!$C$2)^2)</f>
        <v>9.0949103349071532</v>
      </c>
      <c r="C36">
        <f>SQRT((資料!$F36-資料!$B$3)^2+(資料!$G36-資料!$C$3)^2)</f>
        <v>10.56725106354537</v>
      </c>
      <c r="D36">
        <f>SQRT((資料!$F36-資料!$B$4)^2+(資料!$G36-資料!$C$4)^2)</f>
        <v>11.21827266739438</v>
      </c>
      <c r="E36">
        <f>SQRT((資料!$F36-資料!$B$5)^2+(資料!$G36-資料!$C$5)^2)</f>
        <v>7.9968242452863718</v>
      </c>
      <c r="F36">
        <f>SQRT((資料!$F36-資料!$B$6)^2+(資料!$G36-資料!$C$6)^2)</f>
        <v>11.461954355169903</v>
      </c>
      <c r="G36">
        <f>SQRT((資料!$F36-資料!$B$7)^2+(資料!$G36-資料!$C$7)^2)</f>
        <v>8.505941850259843</v>
      </c>
      <c r="H36">
        <f>SQRT((資料!$F36-資料!$B$8)^2+(資料!$G36-資料!$C$8)^2)</f>
        <v>12.042954228925707</v>
      </c>
      <c r="I36">
        <f>SQRT((資料!$F36-資料!$B$9)^2+(資料!$G36-資料!$C$9)^2)</f>
        <v>16.623702866690294</v>
      </c>
      <c r="J36">
        <f>SQRT((資料!$F36-資料!$B$10)^2+(資料!$G36-資料!$C$10)^2)</f>
        <v>10.593119768982209</v>
      </c>
      <c r="K36">
        <f>SQRT((資料!$F36-資料!$B$11)^2+(資料!$G36-資料!$C$11)^2)</f>
        <v>6.9818763237400558</v>
      </c>
      <c r="L36">
        <f>SQRT((資料!$F36-資料!$B$12)^2+(資料!$G36-資料!$C$12)^2)</f>
        <v>4.8523778459638018</v>
      </c>
      <c r="M36">
        <f>SQRT((資料!$F36-資料!$B$13)^2+(資料!$G36-資料!$C$13)^2)</f>
        <v>4.7251124896662793</v>
      </c>
    </row>
    <row r="37" spans="1:13" x14ac:dyDescent="0.45">
      <c r="A37">
        <v>36</v>
      </c>
      <c r="B37">
        <f>SQRT((資料!$F37-資料!$B$2)^2+(資料!$G37-資料!$C$2)^2)</f>
        <v>8.3560819167834453</v>
      </c>
      <c r="C37">
        <f>SQRT((資料!$F37-資料!$B$3)^2+(資料!$G37-資料!$C$3)^2)</f>
        <v>10.025089009080883</v>
      </c>
      <c r="D37">
        <f>SQRT((資料!$F37-資料!$B$4)^2+(資料!$G37-資料!$C$4)^2)</f>
        <v>10.313431448358994</v>
      </c>
      <c r="E37">
        <f>SQRT((資料!$F37-資料!$B$5)^2+(資料!$G37-資料!$C$5)^2)</f>
        <v>6.9473436513530338</v>
      </c>
      <c r="F37">
        <f>SQRT((資料!$F37-資料!$B$6)^2+(資料!$G37-資料!$C$6)^2)</f>
        <v>10.27979942605845</v>
      </c>
      <c r="G37">
        <f>SQRT((資料!$F37-資料!$B$7)^2+(資料!$G37-資料!$C$7)^2)</f>
        <v>7.1839372881447803</v>
      </c>
      <c r="H37">
        <f>SQRT((資料!$F37-資料!$B$8)^2+(資料!$G37-資料!$C$8)^2)</f>
        <v>10.708678105162784</v>
      </c>
      <c r="I37">
        <f>SQRT((資料!$F37-資料!$B$9)^2+(資料!$G37-資料!$C$9)^2)</f>
        <v>15.860653328283679</v>
      </c>
      <c r="J37">
        <f>SQRT((資料!$F37-資料!$B$10)^2+(資料!$G37-資料!$C$10)^2)</f>
        <v>10.622443308391723</v>
      </c>
      <c r="K37">
        <f>SQRT((資料!$F37-資料!$B$11)^2+(資料!$G37-資料!$C$11)^2)</f>
        <v>6.9637926448163308</v>
      </c>
      <c r="L37">
        <f>SQRT((資料!$F37-資料!$B$12)^2+(資料!$G37-資料!$C$12)^2)</f>
        <v>3.5536542544256977</v>
      </c>
      <c r="M37">
        <f>SQRT((資料!$F37-資料!$B$13)^2+(資料!$G37-資料!$C$13)^2)</f>
        <v>3.5131197873116213</v>
      </c>
    </row>
    <row r="38" spans="1:13" x14ac:dyDescent="0.45">
      <c r="A38">
        <v>37</v>
      </c>
      <c r="B38">
        <f>SQRT((資料!$F38-資料!$B$2)^2+(資料!$G38-資料!$C$2)^2)</f>
        <v>7.4818837868546391</v>
      </c>
      <c r="C38">
        <f>SQRT((資料!$F38-資料!$B$3)^2+(資料!$G38-資料!$C$3)^2)</f>
        <v>9.503140198902571</v>
      </c>
      <c r="D38">
        <f>SQRT((資料!$F38-資料!$B$4)^2+(資料!$G38-資料!$C$4)^2)</f>
        <v>8.4662230209227349</v>
      </c>
      <c r="E38">
        <f>SQRT((資料!$F38-資料!$B$5)^2+(資料!$G38-資料!$C$5)^2)</f>
        <v>5.2609679537133207</v>
      </c>
      <c r="F38">
        <f>SQRT((資料!$F38-資料!$B$6)^2+(資料!$G38-資料!$C$6)^2)</f>
        <v>7.3096946748818308</v>
      </c>
      <c r="G38">
        <f>SQRT((資料!$F38-資料!$B$7)^2+(資料!$G38-資料!$C$7)^2)</f>
        <v>4.0871832550057219</v>
      </c>
      <c r="H38">
        <f>SQRT((資料!$F38-資料!$B$8)^2+(資料!$G38-資料!$C$8)^2)</f>
        <v>7.0143403652800105</v>
      </c>
      <c r="I38">
        <f>SQRT((資料!$F38-資料!$B$9)^2+(資料!$G38-資料!$C$9)^2)</f>
        <v>14.017059463382466</v>
      </c>
      <c r="J38">
        <f>SQRT((資料!$F38-資料!$B$10)^2+(資料!$G38-資料!$C$10)^2)</f>
        <v>11.727310938147733</v>
      </c>
      <c r="K38">
        <f>SQRT((資料!$F38-資料!$B$11)^2+(資料!$G38-資料!$C$11)^2)</f>
        <v>8.5725725427085102</v>
      </c>
      <c r="L38">
        <f>SQRT((資料!$F38-資料!$B$12)^2+(資料!$G38-資料!$C$12)^2)</f>
        <v>3.0044890680446676</v>
      </c>
      <c r="M38">
        <f>SQRT((資料!$F38-資料!$B$13)^2+(資料!$G38-資料!$C$13)^2)</f>
        <v>3.9542759944142181</v>
      </c>
    </row>
    <row r="39" spans="1:13" x14ac:dyDescent="0.45">
      <c r="A39">
        <v>38</v>
      </c>
      <c r="B39">
        <f>SQRT((資料!$F39-資料!$B$2)^2+(資料!$G39-資料!$C$2)^2)</f>
        <v>5.1215346332910094</v>
      </c>
      <c r="C39">
        <f>SQRT((資料!$F39-資料!$B$3)^2+(資料!$G39-資料!$C$3)^2)</f>
        <v>7.1439424437770409</v>
      </c>
      <c r="D39">
        <f>SQRT((資料!$F39-資料!$B$4)^2+(資料!$G39-資料!$C$4)^2)</f>
        <v>6.0512190705676847</v>
      </c>
      <c r="E39">
        <f>SQRT((資料!$F39-資料!$B$5)^2+(資料!$G39-資料!$C$5)^2)</f>
        <v>2.8654402471521698</v>
      </c>
      <c r="F39">
        <f>SQRT((資料!$F39-資料!$B$6)^2+(資料!$G39-資料!$C$6)^2)</f>
        <v>5.1097252607158259</v>
      </c>
      <c r="G39">
        <f>SQRT((資料!$F39-資料!$B$7)^2+(資料!$G39-資料!$C$7)^2)</f>
        <v>1.8145575107997427</v>
      </c>
      <c r="H39">
        <f>SQRT((資料!$F39-資料!$B$8)^2+(資料!$G39-資料!$C$8)^2)</f>
        <v>5.2056502725402041</v>
      </c>
      <c r="I39">
        <f>SQRT((資料!$F39-資料!$B$9)^2+(資料!$G39-資料!$C$9)^2)</f>
        <v>11.63707867121302</v>
      </c>
      <c r="J39">
        <f>SQRT((資料!$F39-資料!$B$10)^2+(資料!$G39-資料!$C$10)^2)</f>
        <v>9.6613161546447781</v>
      </c>
      <c r="K39">
        <f>SQRT((資料!$F39-資料!$B$11)^2+(資料!$G39-資料!$C$11)^2)</f>
        <v>6.8580000000000041</v>
      </c>
      <c r="L39">
        <f>SQRT((資料!$F39-資料!$B$12)^2+(資料!$G39-資料!$C$12)^2)</f>
        <v>2.2079978623179248</v>
      </c>
      <c r="M39">
        <f>SQRT((資料!$F39-資料!$B$13)^2+(資料!$G39-資料!$C$13)^2)</f>
        <v>5.9966759658997901</v>
      </c>
    </row>
    <row r="40" spans="1:13" x14ac:dyDescent="0.45">
      <c r="A40">
        <v>39</v>
      </c>
      <c r="B40">
        <f>SQRT((資料!$F40-資料!$B$2)^2+(資料!$G40-資料!$C$2)^2)</f>
        <v>4.8997422381180211</v>
      </c>
      <c r="C40">
        <f>SQRT((資料!$F40-資料!$B$3)^2+(資料!$G40-資料!$C$3)^2)</f>
        <v>6.8272760483224273</v>
      </c>
      <c r="D40">
        <f>SQRT((資料!$F40-資料!$B$4)^2+(資料!$G40-資料!$C$4)^2)</f>
        <v>6.5359122423729552</v>
      </c>
      <c r="E40">
        <f>SQRT((資料!$F40-資料!$B$5)^2+(資料!$G40-資料!$C$5)^2)</f>
        <v>3.087560462565579</v>
      </c>
      <c r="F40">
        <f>SQRT((資料!$F40-資料!$B$6)^2+(資料!$G40-資料!$C$6)^2)</f>
        <v>6.3314182329076374</v>
      </c>
      <c r="G40">
        <f>SQRT((資料!$F40-資料!$B$7)^2+(資料!$G40-資料!$C$7)^2)</f>
        <v>3.3197839026055456</v>
      </c>
      <c r="H40">
        <f>SQRT((資料!$F40-資料!$B$8)^2+(資料!$G40-資料!$C$8)^2)</f>
        <v>6.853516247882979</v>
      </c>
      <c r="I40">
        <f>SQRT((資料!$F40-資料!$B$9)^2+(資料!$G40-資料!$C$9)^2)</f>
        <v>12.173231493732384</v>
      </c>
      <c r="J40">
        <f>SQRT((資料!$F40-資料!$B$10)^2+(資料!$G40-資料!$C$10)^2)</f>
        <v>8.6026316461881827</v>
      </c>
      <c r="K40">
        <f>SQRT((資料!$F40-資料!$B$11)^2+(資料!$G40-資料!$C$11)^2)</f>
        <v>5.3694201735382387</v>
      </c>
      <c r="L40">
        <f>SQRT((資料!$F40-資料!$B$12)^2+(資料!$G40-資料!$C$12)^2)</f>
        <v>0.44193252878718969</v>
      </c>
      <c r="M40">
        <f>SQRT((資料!$F40-資料!$B$13)^2+(資料!$G40-資料!$C$13)^2)</f>
        <v>5.4900655041630779</v>
      </c>
    </row>
    <row r="41" spans="1:13" x14ac:dyDescent="0.45">
      <c r="A41">
        <v>40</v>
      </c>
      <c r="B41">
        <f>SQRT((資料!$F41-資料!$B$2)^2+(資料!$G41-資料!$C$2)^2)</f>
        <v>5.1172885398420958</v>
      </c>
      <c r="C41">
        <f>SQRT((資料!$F41-資料!$B$3)^2+(資料!$G41-資料!$C$3)^2)</f>
        <v>6.7410527842466044</v>
      </c>
      <c r="D41">
        <f>SQRT((資料!$F41-資料!$B$4)^2+(資料!$G41-資料!$C$4)^2)</f>
        <v>7.2033958130872726</v>
      </c>
      <c r="E41">
        <f>SQRT((資料!$F41-資料!$B$5)^2+(資料!$G41-資料!$C$5)^2)</f>
        <v>4.0510535432155175</v>
      </c>
      <c r="F41">
        <f>SQRT((資料!$F41-資料!$B$6)^2+(資料!$G41-資料!$C$6)^2)</f>
        <v>7.5911271389693598</v>
      </c>
      <c r="G41">
        <f>SQRT((資料!$F41-資料!$B$7)^2+(資料!$G41-資料!$C$7)^2)</f>
        <v>4.967053649800854</v>
      </c>
      <c r="H41">
        <f>SQRT((資料!$F41-資料!$B$8)^2+(資料!$G41-資料!$C$8)^2)</f>
        <v>8.407885451170106</v>
      </c>
      <c r="I41">
        <f>SQRT((資料!$F41-資料!$B$9)^2+(資料!$G41-資料!$C$9)^2)</f>
        <v>12.648052221587411</v>
      </c>
      <c r="J41">
        <f>SQRT((資料!$F41-資料!$B$10)^2+(資料!$G41-資料!$C$10)^2)</f>
        <v>7.6374040642092353</v>
      </c>
      <c r="K41">
        <f>SQRT((資料!$F41-資料!$B$11)^2+(資料!$G41-資料!$C$11)^2)</f>
        <v>4.0792829026680693</v>
      </c>
      <c r="L41">
        <f>SQRT((資料!$F41-資料!$B$12)^2+(資料!$G41-資料!$C$12)^2)</f>
        <v>1.8993555643954634</v>
      </c>
      <c r="M41">
        <f>SQRT((資料!$F41-資料!$B$13)^2+(資料!$G41-資料!$C$13)^2)</f>
        <v>5.9878829013266355</v>
      </c>
    </row>
    <row r="42" spans="1:13" x14ac:dyDescent="0.45">
      <c r="A42">
        <v>41</v>
      </c>
      <c r="B42">
        <f>SQRT((資料!$F42-資料!$B$2)^2+(資料!$G42-資料!$C$2)^2)</f>
        <v>5.2429772076558416</v>
      </c>
      <c r="C42">
        <f>SQRT((資料!$F42-資料!$B$3)^2+(資料!$G42-資料!$C$3)^2)</f>
        <v>7.2430936373899142</v>
      </c>
      <c r="D42">
        <f>SQRT((資料!$F42-資料!$B$4)^2+(資料!$G42-資料!$C$4)^2)</f>
        <v>6.5634838340626516</v>
      </c>
      <c r="E42">
        <f>SQRT((資料!$F42-資料!$B$5)^2+(資料!$G42-資料!$C$5)^2)</f>
        <v>3.148572884657248</v>
      </c>
      <c r="F42">
        <f>SQRT((資料!$F42-資料!$B$6)^2+(資料!$G42-資料!$C$6)^2)</f>
        <v>5.9743033100100025</v>
      </c>
      <c r="G42">
        <f>SQRT((資料!$F42-資料!$B$7)^2+(資料!$G42-資料!$C$7)^2)</f>
        <v>2.7508681466037999</v>
      </c>
      <c r="H42">
        <f>SQRT((資料!$F42-資料!$B$8)^2+(資料!$G42-資料!$C$8)^2)</f>
        <v>6.2528229912573972</v>
      </c>
      <c r="I42">
        <f>SQRT((資料!$F42-資料!$B$9)^2+(資料!$G42-資料!$C$9)^2)</f>
        <v>12.211551457533972</v>
      </c>
      <c r="J42">
        <f>SQRT((資料!$F42-資料!$B$10)^2+(資料!$G42-資料!$C$10)^2)</f>
        <v>9.353301237531026</v>
      </c>
      <c r="K42">
        <f>SQRT((資料!$F42-資料!$B$11)^2+(資料!$G42-資料!$C$11)^2)</f>
        <v>6.2671544579657352</v>
      </c>
      <c r="L42">
        <f>SQRT((資料!$F42-資料!$B$12)^2+(資料!$G42-資料!$C$12)^2)</f>
        <v>1.0969311555427068</v>
      </c>
      <c r="M42">
        <f>SQRT((資料!$F42-資料!$B$13)^2+(資料!$G42-資料!$C$13)^2)</f>
        <v>5.3123379448224624</v>
      </c>
    </row>
    <row r="43" spans="1:13" x14ac:dyDescent="0.45">
      <c r="A43">
        <v>42</v>
      </c>
      <c r="B43">
        <f>SQRT((資料!$F43-資料!$B$2)^2+(資料!$G43-資料!$C$2)^2)</f>
        <v>11.046963066834044</v>
      </c>
      <c r="C43">
        <f>SQRT((資料!$F43-資料!$B$3)^2+(資料!$G43-資料!$C$3)^2)</f>
        <v>12.472741640874094</v>
      </c>
      <c r="D43">
        <f>SQRT((資料!$F43-資料!$B$4)^2+(資料!$G43-資料!$C$4)^2)</f>
        <v>13.182783114350409</v>
      </c>
      <c r="E43">
        <f>SQRT((資料!$F43-資料!$B$5)^2+(資料!$G43-資料!$C$5)^2)</f>
        <v>9.9529117855025078</v>
      </c>
      <c r="F43">
        <f>SQRT((資料!$F43-資料!$B$6)^2+(資料!$G43-資料!$C$6)^2)</f>
        <v>13.395995619586882</v>
      </c>
      <c r="G43">
        <f>SQRT((資料!$F43-資料!$B$7)^2+(資料!$G43-資料!$C$7)^2)</f>
        <v>10.379107079127614</v>
      </c>
      <c r="H43">
        <f>SQRT((資料!$F43-資料!$B$8)^2+(資料!$G43-資料!$C$8)^2)</f>
        <v>13.913009292025661</v>
      </c>
      <c r="I43">
        <f>SQRT((資料!$F43-資料!$B$9)^2+(資料!$G43-資料!$C$9)^2)</f>
        <v>18.569851911094993</v>
      </c>
      <c r="J43">
        <f>SQRT((資料!$F43-資料!$B$10)^2+(資料!$G43-資料!$C$10)^2)</f>
        <v>12.236799558708016</v>
      </c>
      <c r="K43">
        <f>SQRT((資料!$F43-資料!$B$11)^2+(資料!$G43-資料!$C$11)^2)</f>
        <v>8.7095407456420233</v>
      </c>
      <c r="L43">
        <f>SQRT((資料!$F43-資料!$B$12)^2+(資料!$G43-資料!$C$12)^2)</f>
        <v>6.725287931382339</v>
      </c>
      <c r="M43">
        <f>SQRT((資料!$F43-資料!$B$13)^2+(資料!$G43-資料!$C$13)^2)</f>
        <v>5.2836677639684639</v>
      </c>
    </row>
    <row r="44" spans="1:13" x14ac:dyDescent="0.45">
      <c r="A44">
        <v>43</v>
      </c>
      <c r="B44">
        <f>SQRT((資料!$F44-資料!$B$2)^2+(資料!$G44-資料!$C$2)^2)</f>
        <v>10.509124606740567</v>
      </c>
      <c r="C44">
        <f>SQRT((資料!$F44-資料!$B$3)^2+(資料!$G44-資料!$C$3)^2)</f>
        <v>12.394879178112227</v>
      </c>
      <c r="D44">
        <f>SQRT((資料!$F44-資料!$B$4)^2+(資料!$G44-資料!$C$4)^2)</f>
        <v>12.071887277472696</v>
      </c>
      <c r="E44">
        <f>SQRT((資料!$F44-資料!$B$5)^2+(資料!$G44-資料!$C$5)^2)</f>
        <v>8.6237899678737175</v>
      </c>
      <c r="F44">
        <f>SQRT((資料!$F44-資料!$B$6)^2+(資料!$G44-資料!$C$6)^2)</f>
        <v>11.385371598678596</v>
      </c>
      <c r="G44">
        <f>SQRT((資料!$F44-資料!$B$7)^2+(資料!$G44-資料!$C$7)^2)</f>
        <v>8.089789141875146</v>
      </c>
      <c r="H44">
        <f>SQRT((資料!$F44-資料!$B$8)^2+(資料!$G44-資料!$C$8)^2)</f>
        <v>11.30180154488648</v>
      </c>
      <c r="I44">
        <f>SQRT((資料!$F44-資料!$B$9)^2+(資料!$G44-資料!$C$9)^2)</f>
        <v>17.724351751192643</v>
      </c>
      <c r="J44">
        <f>SQRT((資料!$F44-資料!$B$10)^2+(資料!$G44-資料!$C$10)^2)</f>
        <v>13.575542922476487</v>
      </c>
      <c r="K44">
        <f>SQRT((資料!$F44-資料!$B$11)^2+(資料!$G44-資料!$C$11)^2)</f>
        <v>9.9606283436338288</v>
      </c>
      <c r="L44">
        <f>SQRT((資料!$F44-資料!$B$12)^2+(資料!$G44-資料!$C$12)^2)</f>
        <v>5.1804217164242292</v>
      </c>
      <c r="M44">
        <f>SQRT((資料!$F44-資料!$B$13)^2+(資料!$G44-資料!$C$13)^2)</f>
        <v>0.50480178288123545</v>
      </c>
    </row>
    <row r="45" spans="1:13" x14ac:dyDescent="0.45">
      <c r="A45">
        <v>44</v>
      </c>
      <c r="B45">
        <f>SQRT((資料!$F45-資料!$B$2)^2+(資料!$G45-資料!$C$2)^2)</f>
        <v>11.709932621496945</v>
      </c>
      <c r="C45">
        <f>SQRT((資料!$F45-資料!$B$3)^2+(資料!$G45-資料!$C$3)^2)</f>
        <v>13.728755509513531</v>
      </c>
      <c r="D45">
        <f>SQRT((資料!$F45-資料!$B$4)^2+(資料!$G45-資料!$C$4)^2)</f>
        <v>12.635224194291316</v>
      </c>
      <c r="E45">
        <f>SQRT((資料!$F45-資料!$B$5)^2+(資料!$G45-資料!$C$5)^2)</f>
        <v>9.4931049930988483</v>
      </c>
      <c r="F45">
        <f>SQRT((資料!$F45-資料!$B$6)^2+(資料!$G45-資料!$C$6)^2)</f>
        <v>11.219419879833179</v>
      </c>
      <c r="G45">
        <f>SQRT((資料!$F45-資料!$B$7)^2+(資料!$G45-資料!$C$7)^2)</f>
        <v>8.1809293090699473</v>
      </c>
      <c r="H45">
        <f>SQRT((資料!$F45-資料!$B$8)^2+(資料!$G45-資料!$C$8)^2)</f>
        <v>10.535956537495645</v>
      </c>
      <c r="I45">
        <f>SQRT((資料!$F45-資料!$B$9)^2+(資料!$G45-資料!$C$9)^2)</f>
        <v>18.093618018516988</v>
      </c>
      <c r="J45">
        <f>SQRT((資料!$F45-資料!$B$10)^2+(資料!$G45-資料!$C$10)^2)</f>
        <v>15.75841215478258</v>
      </c>
      <c r="K45">
        <f>SQRT((資料!$F45-資料!$B$11)^2+(資料!$G45-資料!$C$11)^2)</f>
        <v>12.386299891412273</v>
      </c>
      <c r="L45">
        <f>SQRT((資料!$F45-資料!$B$12)^2+(資料!$G45-資料!$C$12)^2)</f>
        <v>6.8378871853810903</v>
      </c>
      <c r="M45">
        <f>SQRT((資料!$F45-資料!$B$13)^2+(資料!$G45-資料!$C$13)^2)</f>
        <v>3.3935033284203069</v>
      </c>
    </row>
    <row r="46" spans="1:13" x14ac:dyDescent="0.45">
      <c r="A46">
        <v>45</v>
      </c>
      <c r="B46">
        <f>SQRT((資料!$F46-資料!$B$2)^2+(資料!$G46-資料!$C$2)^2)</f>
        <v>8.1451115400585898</v>
      </c>
      <c r="C46">
        <f>SQRT((資料!$F46-資料!$B$3)^2+(資料!$G46-資料!$C$3)^2)</f>
        <v>10.006975399190045</v>
      </c>
      <c r="D46">
        <f>SQRT((資料!$F46-資料!$B$4)^2+(資料!$G46-資料!$C$4)^2)</f>
        <v>9.8117610672090976</v>
      </c>
      <c r="E46">
        <f>SQRT((資料!$F46-資料!$B$5)^2+(資料!$G46-資料!$C$5)^2)</f>
        <v>6.3558065428390575</v>
      </c>
      <c r="F46">
        <f>SQRT((資料!$F46-資料!$B$6)^2+(資料!$G46-資料!$C$6)^2)</f>
        <v>9.3658910542452976</v>
      </c>
      <c r="G46">
        <f>SQRT((資料!$F46-資料!$B$7)^2+(資料!$G46-資料!$C$7)^2)</f>
        <v>6.1137934181649589</v>
      </c>
      <c r="H46">
        <f>SQRT((資料!$F46-資料!$B$8)^2+(資料!$G46-資料!$C$8)^2)</f>
        <v>9.5347955279593268</v>
      </c>
      <c r="I46">
        <f>SQRT((資料!$F46-資料!$B$9)^2+(資料!$G46-資料!$C$9)^2)</f>
        <v>15.45607081376105</v>
      </c>
      <c r="J46">
        <f>SQRT((資料!$F46-資料!$B$10)^2+(資料!$G46-資料!$C$10)^2)</f>
        <v>11.230811049964139</v>
      </c>
      <c r="K46">
        <f>SQRT((資料!$F46-資料!$B$11)^2+(資料!$G46-資料!$C$11)^2)</f>
        <v>7.6535357188686506</v>
      </c>
      <c r="L46">
        <f>SQRT((資料!$F46-資料!$B$12)^2+(資料!$G46-資料!$C$12)^2)</f>
        <v>2.8444689416476741</v>
      </c>
      <c r="M46">
        <f>SQRT((資料!$F46-資料!$B$13)^2+(資料!$G46-資料!$C$13)^2)</f>
        <v>2.3950043089732884</v>
      </c>
    </row>
    <row r="47" spans="1:13" x14ac:dyDescent="0.45">
      <c r="A47">
        <v>46</v>
      </c>
      <c r="B47">
        <f>SQRT((資料!$F47-資料!$B$2)^2+(資料!$G47-資料!$C$2)^2)</f>
        <v>11.960604876008517</v>
      </c>
      <c r="C47">
        <f>SQRT((資料!$F47-資料!$B$3)^2+(資料!$G47-資料!$C$3)^2)</f>
        <v>13.86072099279105</v>
      </c>
      <c r="D47">
        <f>SQRT((資料!$F47-資料!$B$4)^2+(資料!$G47-資料!$C$4)^2)</f>
        <v>13.464344062746104</v>
      </c>
      <c r="E47">
        <f>SQRT((資料!$F47-資料!$B$5)^2+(資料!$G47-資料!$C$5)^2)</f>
        <v>10.030221543415585</v>
      </c>
      <c r="F47">
        <f>SQRT((資料!$F47-資料!$B$6)^2+(資料!$G47-資料!$C$6)^2)</f>
        <v>12.657177293535687</v>
      </c>
      <c r="G47">
        <f>SQRT((資料!$F47-資料!$B$7)^2+(資料!$G47-資料!$C$7)^2)</f>
        <v>9.3688020877804874</v>
      </c>
      <c r="H47">
        <f>SQRT((資料!$F47-資料!$B$8)^2+(資料!$G47-資料!$C$8)^2)</f>
        <v>12.446999010203093</v>
      </c>
      <c r="I47">
        <f>SQRT((資料!$F47-資料!$B$9)^2+(資料!$G47-資料!$C$9)^2)</f>
        <v>19.112787865719742</v>
      </c>
      <c r="J47">
        <f>SQRT((資料!$F47-資料!$B$10)^2+(資料!$G47-資料!$C$10)^2)</f>
        <v>15.04289550053447</v>
      </c>
      <c r="K47">
        <f>SQRT((資料!$F47-資料!$B$11)^2+(資料!$G47-資料!$C$11)^2)</f>
        <v>11.418343837877753</v>
      </c>
      <c r="L47">
        <f>SQRT((資料!$F47-資料!$B$12)^2+(資料!$G47-資料!$C$12)^2)</f>
        <v>6.6303044394657284</v>
      </c>
      <c r="M47">
        <f>SQRT((資料!$F47-資料!$B$13)^2+(資料!$G47-資料!$C$13)^2)</f>
        <v>1.5891631256734315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R11" sqref="R11"/>
    </sheetView>
  </sheetViews>
  <sheetFormatPr defaultRowHeight="16.149999999999999" x14ac:dyDescent="0.45"/>
  <sheetData>
    <row r="1" spans="1:13" x14ac:dyDescent="0.4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5">
      <c r="A2">
        <v>1</v>
      </c>
      <c r="B2" s="16" t="str">
        <f>IF(消防站和火災距離!B2&lt;=3, "1", IF(消防站和火災距離!B2&gt;3, "0"))</f>
        <v>0</v>
      </c>
      <c r="C2" s="16" t="str">
        <f>IF(消防站和火災距離!C2&lt;=3, "1", IF(消防站和火災距離!C2&gt;3, "0"))</f>
        <v>0</v>
      </c>
      <c r="D2" s="16" t="str">
        <f>IF(消防站和火災距離!D2&lt;=3, "1", IF(消防站和火災距離!D2&gt;3, "0"))</f>
        <v>1</v>
      </c>
      <c r="E2" s="16" t="str">
        <f>IF(消防站和火災距離!E2&lt;=3, "1", IF(消防站和火災距離!E2&gt;3, "0"))</f>
        <v>1</v>
      </c>
      <c r="F2" s="16" t="str">
        <f>IF(消防站和火災距離!F2&lt;=3, "1", IF(消防站和火災距離!F2&gt;3, "0"))</f>
        <v>1</v>
      </c>
      <c r="G2" s="16" t="str">
        <f>IF(消防站和火災距離!G2&lt;=3, "1", IF(消防站和火災距離!G2&gt;3, "0"))</f>
        <v>1</v>
      </c>
      <c r="H2" s="16" t="str">
        <f>IF(消防站和火災距離!H2&lt;=3, "1", IF(消防站和火災距離!H2&gt;3, "0"))</f>
        <v>1</v>
      </c>
      <c r="I2" s="16" t="str">
        <f>IF(消防站和火災距離!I2&lt;=3, "1", IF(消防站和火災距離!I2&gt;3, "0"))</f>
        <v>0</v>
      </c>
      <c r="J2" s="16" t="str">
        <f>IF(消防站和火災距離!J2&lt;=3, "1", IF(消防站和火災距離!J2&gt;3, "0"))</f>
        <v>0</v>
      </c>
      <c r="K2" s="16" t="str">
        <f>IF(消防站和火災距離!K2&lt;=3, "1", IF(消防站和火災距離!K2&gt;3, "0"))</f>
        <v>0</v>
      </c>
      <c r="L2" s="16" t="str">
        <f>IF(消防站和火災距離!L2&lt;=3, "1", IF(消防站和火災距離!L2&gt;3, "0"))</f>
        <v>0</v>
      </c>
      <c r="M2" s="16" t="str">
        <f>IF(消防站和火災距離!M2&lt;=3, "1", IF(消防站和火災距離!M2&gt;3, "0"))</f>
        <v>0</v>
      </c>
    </row>
    <row r="3" spans="1:13" x14ac:dyDescent="0.45">
      <c r="A3">
        <v>2</v>
      </c>
      <c r="B3" s="16" t="str">
        <f>IF(消防站和火災距離!B3&lt;=3, "1", IF(消防站和火災距離!B3&gt;3, "0"))</f>
        <v>1</v>
      </c>
      <c r="C3" s="16" t="str">
        <f>IF(消防站和火災距離!C3&lt;=3, "1", IF(消防站和火災距離!C3&gt;3, "0"))</f>
        <v>0</v>
      </c>
      <c r="D3" s="16" t="str">
        <f>IF(消防站和火災距離!D3&lt;=3, "1", IF(消防站和火災距離!D3&gt;3, "0"))</f>
        <v>1</v>
      </c>
      <c r="E3" s="16" t="str">
        <f>IF(消防站和火災距離!E3&lt;=3, "1", IF(消防站和火災距離!E3&gt;3, "0"))</f>
        <v>1</v>
      </c>
      <c r="F3" s="16" t="str">
        <f>IF(消防站和火災距離!F3&lt;=3, "1", IF(消防站和火災距離!F3&gt;3, "0"))</f>
        <v>1</v>
      </c>
      <c r="G3" s="16" t="str">
        <f>IF(消防站和火災距離!G3&lt;=3, "1", IF(消防站和火災距離!G3&gt;3, "0"))</f>
        <v>1</v>
      </c>
      <c r="H3" s="16" t="str">
        <f>IF(消防站和火災距離!H3&lt;=3, "1", IF(消防站和火災距離!H3&gt;3, "0"))</f>
        <v>1</v>
      </c>
      <c r="I3" s="16" t="str">
        <f>IF(消防站和火災距離!I3&lt;=3, "1", IF(消防站和火災距離!I3&gt;3, "0"))</f>
        <v>0</v>
      </c>
      <c r="J3" s="16" t="str">
        <f>IF(消防站和火災距離!J3&lt;=3, "1", IF(消防站和火災距離!J3&gt;3, "0"))</f>
        <v>0</v>
      </c>
      <c r="K3" s="16" t="str">
        <f>IF(消防站和火災距離!K3&lt;=3, "1", IF(消防站和火災距離!K3&gt;3, "0"))</f>
        <v>0</v>
      </c>
      <c r="L3" s="16" t="str">
        <f>IF(消防站和火災距離!L3&lt;=3, "1", IF(消防站和火災距離!L3&gt;3, "0"))</f>
        <v>0</v>
      </c>
      <c r="M3" s="16" t="str">
        <f>IF(消防站和火災距離!M3&lt;=3, "1", IF(消防站和火災距離!M3&gt;3, "0"))</f>
        <v>0</v>
      </c>
    </row>
    <row r="4" spans="1:13" x14ac:dyDescent="0.45">
      <c r="A4">
        <v>3</v>
      </c>
      <c r="B4" s="16" t="str">
        <f>IF(消防站和火災距離!B4&lt;=3, "1", IF(消防站和火災距離!B4&gt;3, "0"))</f>
        <v>0</v>
      </c>
      <c r="C4" s="16" t="str">
        <f>IF(消防站和火災距離!C4&lt;=3, "1", IF(消防站和火災距離!C4&gt;3, "0"))</f>
        <v>0</v>
      </c>
      <c r="D4" s="16" t="str">
        <f>IF(消防站和火災距離!D4&lt;=3, "1", IF(消防站和火災距離!D4&gt;3, "0"))</f>
        <v>0</v>
      </c>
      <c r="E4" s="16" t="str">
        <f>IF(消防站和火災距離!E4&lt;=3, "1", IF(消防站和火災距離!E4&gt;3, "0"))</f>
        <v>0</v>
      </c>
      <c r="F4" s="16" t="str">
        <f>IF(消防站和火災距離!F4&lt;=3, "1", IF(消防站和火災距離!F4&gt;3, "0"))</f>
        <v>1</v>
      </c>
      <c r="G4" s="16" t="str">
        <f>IF(消防站和火災距離!G4&lt;=3, "1", IF(消防站和火災距離!G4&gt;3, "0"))</f>
        <v>0</v>
      </c>
      <c r="H4" s="16" t="str">
        <f>IF(消防站和火災距離!H4&lt;=3, "1", IF(消防站和火災距離!H4&gt;3, "0"))</f>
        <v>1</v>
      </c>
      <c r="I4" s="16" t="str">
        <f>IF(消防站和火災距離!I4&lt;=3, "1", IF(消防站和火災距離!I4&gt;3, "0"))</f>
        <v>0</v>
      </c>
      <c r="J4" s="16" t="str">
        <f>IF(消防站和火災距離!J4&lt;=3, "1", IF(消防站和火災距離!J4&gt;3, "0"))</f>
        <v>0</v>
      </c>
      <c r="K4" s="16" t="str">
        <f>IF(消防站和火災距離!K4&lt;=3, "1", IF(消防站和火災距離!K4&gt;3, "0"))</f>
        <v>0</v>
      </c>
      <c r="L4" s="16" t="str">
        <f>IF(消防站和火災距離!L4&lt;=3, "1", IF(消防站和火災距離!L4&gt;3, "0"))</f>
        <v>0</v>
      </c>
      <c r="M4" s="16" t="str">
        <f>IF(消防站和火災距離!M4&lt;=3, "1", IF(消防站和火災距離!M4&gt;3, "0"))</f>
        <v>0</v>
      </c>
    </row>
    <row r="5" spans="1:13" x14ac:dyDescent="0.45">
      <c r="A5">
        <v>4</v>
      </c>
      <c r="B5" s="16" t="str">
        <f>IF(消防站和火災距離!B5&lt;=3, "1", IF(消防站和火災距離!B5&gt;3, "0"))</f>
        <v>0</v>
      </c>
      <c r="C5" s="16" t="str">
        <f>IF(消防站和火災距離!C5&lt;=3, "1", IF(消防站和火災距離!C5&gt;3, "0"))</f>
        <v>0</v>
      </c>
      <c r="D5" s="16" t="str">
        <f>IF(消防站和火災距離!D5&lt;=3, "1", IF(消防站和火災距離!D5&gt;3, "0"))</f>
        <v>1</v>
      </c>
      <c r="E5" s="16" t="str">
        <f>IF(消防站和火災距離!E5&lt;=3, "1", IF(消防站和火災距離!E5&gt;3, "0"))</f>
        <v>0</v>
      </c>
      <c r="F5" s="16" t="str">
        <f>IF(消防站和火災距離!F5&lt;=3, "1", IF(消防站和火災距離!F5&gt;3, "0"))</f>
        <v>0</v>
      </c>
      <c r="G5" s="16" t="str">
        <f>IF(消防站和火災距離!G5&lt;=3, "1", IF(消防站和火災距離!G5&gt;3, "0"))</f>
        <v>0</v>
      </c>
      <c r="H5" s="16" t="str">
        <f>IF(消防站和火災距離!H5&lt;=3, "1", IF(消防站和火災距離!H5&gt;3, "0"))</f>
        <v>0</v>
      </c>
      <c r="I5" s="16" t="str">
        <f>IF(消防站和火災距離!I5&lt;=3, "1", IF(消防站和火災距離!I5&gt;3, "0"))</f>
        <v>0</v>
      </c>
      <c r="J5" s="16" t="str">
        <f>IF(消防站和火災距離!J5&lt;=3, "1", IF(消防站和火災距離!J5&gt;3, "0"))</f>
        <v>0</v>
      </c>
      <c r="K5" s="16" t="str">
        <f>IF(消防站和火災距離!K5&lt;=3, "1", IF(消防站和火災距離!K5&gt;3, "0"))</f>
        <v>0</v>
      </c>
      <c r="L5" s="16" t="str">
        <f>IF(消防站和火災距離!L5&lt;=3, "1", IF(消防站和火災距離!L5&gt;3, "0"))</f>
        <v>0</v>
      </c>
      <c r="M5" s="16" t="str">
        <f>IF(消防站和火災距離!M5&lt;=3, "1", IF(消防站和火災距離!M5&gt;3, "0"))</f>
        <v>0</v>
      </c>
    </row>
    <row r="6" spans="1:13" x14ac:dyDescent="0.45">
      <c r="A6">
        <v>5</v>
      </c>
      <c r="B6" s="16" t="str">
        <f>IF(消防站和火災距離!B6&lt;=3, "1", IF(消防站和火災距離!B6&gt;3, "0"))</f>
        <v>0</v>
      </c>
      <c r="C6" s="16" t="str">
        <f>IF(消防站和火災距離!C6&lt;=3, "1", IF(消防站和火災距離!C6&gt;3, "0"))</f>
        <v>0</v>
      </c>
      <c r="D6" s="16" t="str">
        <f>IF(消防站和火災距離!D6&lt;=3, "1", IF(消防站和火災距離!D6&gt;3, "0"))</f>
        <v>0</v>
      </c>
      <c r="E6" s="16" t="str">
        <f>IF(消防站和火災距離!E6&lt;=3, "1", IF(消防站和火災距離!E6&gt;3, "0"))</f>
        <v>1</v>
      </c>
      <c r="F6" s="16" t="str">
        <f>IF(消防站和火災距離!F6&lt;=3, "1", IF(消防站和火災距離!F6&gt;3, "0"))</f>
        <v>1</v>
      </c>
      <c r="G6" s="16" t="str">
        <f>IF(消防站和火災距離!G6&lt;=3, "1", IF(消防站和火災距離!G6&gt;3, "0"))</f>
        <v>1</v>
      </c>
      <c r="H6" s="16" t="str">
        <f>IF(消防站和火災距離!H6&lt;=3, "1", IF(消防站和火災距離!H6&gt;3, "0"))</f>
        <v>1</v>
      </c>
      <c r="I6" s="16" t="str">
        <f>IF(消防站和火災距離!I6&lt;=3, "1", IF(消防站和火災距離!I6&gt;3, "0"))</f>
        <v>0</v>
      </c>
      <c r="J6" s="16" t="str">
        <f>IF(消防站和火災距離!J6&lt;=3, "1", IF(消防站和火災距離!J6&gt;3, "0"))</f>
        <v>0</v>
      </c>
      <c r="K6" s="16" t="str">
        <f>IF(消防站和火災距離!K6&lt;=3, "1", IF(消防站和火災距離!K6&gt;3, "0"))</f>
        <v>0</v>
      </c>
      <c r="L6" s="16" t="str">
        <f>IF(消防站和火災距離!L6&lt;=3, "1", IF(消防站和火災距離!L6&gt;3, "0"))</f>
        <v>0</v>
      </c>
      <c r="M6" s="16" t="str">
        <f>IF(消防站和火災距離!M6&lt;=3, "1", IF(消防站和火災距離!M6&gt;3, "0"))</f>
        <v>0</v>
      </c>
    </row>
    <row r="7" spans="1:13" x14ac:dyDescent="0.45">
      <c r="A7">
        <v>6</v>
      </c>
      <c r="B7" s="16" t="str">
        <f>IF(消防站和火災距離!B7&lt;=3, "1", IF(消防站和火災距離!B7&gt;3, "0"))</f>
        <v>0</v>
      </c>
      <c r="C7" s="16" t="str">
        <f>IF(消防站和火災距離!C7&lt;=3, "1", IF(消防站和火災距離!C7&gt;3, "0"))</f>
        <v>0</v>
      </c>
      <c r="D7" s="16" t="str">
        <f>IF(消防站和火災距離!D7&lt;=3, "1", IF(消防站和火災距離!D7&gt;3, "0"))</f>
        <v>0</v>
      </c>
      <c r="E7" s="16" t="str">
        <f>IF(消防站和火災距離!E7&lt;=3, "1", IF(消防站和火災距離!E7&gt;3, "0"))</f>
        <v>0</v>
      </c>
      <c r="F7" s="16" t="str">
        <f>IF(消防站和火災距離!F7&lt;=3, "1", IF(消防站和火災距離!F7&gt;3, "0"))</f>
        <v>1</v>
      </c>
      <c r="G7" s="16" t="str">
        <f>IF(消防站和火災距離!G7&lt;=3, "1", IF(消防站和火災距離!G7&gt;3, "0"))</f>
        <v>0</v>
      </c>
      <c r="H7" s="16" t="str">
        <f>IF(消防站和火災距離!H7&lt;=3, "1", IF(消防站和火災距離!H7&gt;3, "0"))</f>
        <v>1</v>
      </c>
      <c r="I7" s="16" t="str">
        <f>IF(消防站和火災距離!I7&lt;=3, "1", IF(消防站和火災距離!I7&gt;3, "0"))</f>
        <v>0</v>
      </c>
      <c r="J7" s="16" t="str">
        <f>IF(消防站和火災距離!J7&lt;=3, "1", IF(消防站和火災距離!J7&gt;3, "0"))</f>
        <v>0</v>
      </c>
      <c r="K7" s="16" t="str">
        <f>IF(消防站和火災距離!K7&lt;=3, "1", IF(消防站和火災距離!K7&gt;3, "0"))</f>
        <v>0</v>
      </c>
      <c r="L7" s="16" t="str">
        <f>IF(消防站和火災距離!L7&lt;=3, "1", IF(消防站和火災距離!L7&gt;3, "0"))</f>
        <v>0</v>
      </c>
      <c r="M7" s="16" t="str">
        <f>IF(消防站和火災距離!M7&lt;=3, "1", IF(消防站和火災距離!M7&gt;3, "0"))</f>
        <v>0</v>
      </c>
    </row>
    <row r="8" spans="1:13" x14ac:dyDescent="0.45">
      <c r="A8">
        <v>7</v>
      </c>
      <c r="B8" s="16" t="str">
        <f>IF(消防站和火災距離!B8&lt;=3, "1", IF(消防站和火災距離!B8&gt;3, "0"))</f>
        <v>0</v>
      </c>
      <c r="C8" s="16" t="str">
        <f>IF(消防站和火災距離!C8&lt;=3, "1", IF(消防站和火災距離!C8&gt;3, "0"))</f>
        <v>0</v>
      </c>
      <c r="D8" s="16" t="str">
        <f>IF(消防站和火災距離!D8&lt;=3, "1", IF(消防站和火災距離!D8&gt;3, "0"))</f>
        <v>0</v>
      </c>
      <c r="E8" s="16" t="str">
        <f>IF(消防站和火災距離!E8&lt;=3, "1", IF(消防站和火災距離!E8&gt;3, "0"))</f>
        <v>0</v>
      </c>
      <c r="F8" s="16" t="str">
        <f>IF(消防站和火災距離!F8&lt;=3, "1", IF(消防站和火災距離!F8&gt;3, "0"))</f>
        <v>1</v>
      </c>
      <c r="G8" s="16" t="str">
        <f>IF(消防站和火災距離!G8&lt;=3, "1", IF(消防站和火災距離!G8&gt;3, "0"))</f>
        <v>0</v>
      </c>
      <c r="H8" s="16" t="str">
        <f>IF(消防站和火災距離!H8&lt;=3, "1", IF(消防站和火災距離!H8&gt;3, "0"))</f>
        <v>1</v>
      </c>
      <c r="I8" s="16" t="str">
        <f>IF(消防站和火災距離!I8&lt;=3, "1", IF(消防站和火災距離!I8&gt;3, "0"))</f>
        <v>0</v>
      </c>
      <c r="J8" s="16" t="str">
        <f>IF(消防站和火災距離!J8&lt;=3, "1", IF(消防站和火災距離!J8&gt;3, "0"))</f>
        <v>0</v>
      </c>
      <c r="K8" s="16" t="str">
        <f>IF(消防站和火災距離!K8&lt;=3, "1", IF(消防站和火災距離!K8&gt;3, "0"))</f>
        <v>0</v>
      </c>
      <c r="L8" s="16" t="str">
        <f>IF(消防站和火災距離!L8&lt;=3, "1", IF(消防站和火災距離!L8&gt;3, "0"))</f>
        <v>0</v>
      </c>
      <c r="M8" s="16" t="str">
        <f>IF(消防站和火災距離!M8&lt;=3, "1", IF(消防站和火災距離!M8&gt;3, "0"))</f>
        <v>0</v>
      </c>
    </row>
    <row r="9" spans="1:13" x14ac:dyDescent="0.45">
      <c r="A9">
        <v>8</v>
      </c>
      <c r="B9" s="16" t="str">
        <f>IF(消防站和火災距離!B9&lt;=3, "1", IF(消防站和火災距離!B9&gt;3, "0"))</f>
        <v>0</v>
      </c>
      <c r="C9" s="16" t="str">
        <f>IF(消防站和火災距離!C9&lt;=3, "1", IF(消防站和火災距離!C9&gt;3, "0"))</f>
        <v>0</v>
      </c>
      <c r="D9" s="16" t="str">
        <f>IF(消防站和火災距離!D9&lt;=3, "1", IF(消防站和火災距離!D9&gt;3, "0"))</f>
        <v>0</v>
      </c>
      <c r="E9" s="16" t="str">
        <f>IF(消防站和火災距離!E9&lt;=3, "1", IF(消防站和火災距離!E9&gt;3, "0"))</f>
        <v>0</v>
      </c>
      <c r="F9" s="16" t="str">
        <f>IF(消防站和火災距離!F9&lt;=3, "1", IF(消防站和火災距離!F9&gt;3, "0"))</f>
        <v>0</v>
      </c>
      <c r="G9" s="16" t="str">
        <f>IF(消防站和火災距離!G9&lt;=3, "1", IF(消防站和火災距離!G9&gt;3, "0"))</f>
        <v>0</v>
      </c>
      <c r="H9" s="16" t="str">
        <f>IF(消防站和火災距離!H9&lt;=3, "1", IF(消防站和火災距離!H9&gt;3, "0"))</f>
        <v>0</v>
      </c>
      <c r="I9" s="16" t="str">
        <f>IF(消防站和火災距離!I9&lt;=3, "1", IF(消防站和火災距離!I9&gt;3, "0"))</f>
        <v>1</v>
      </c>
      <c r="J9" s="16" t="str">
        <f>IF(消防站和火災距離!J9&lt;=3, "1", IF(消防站和火災距離!J9&gt;3, "0"))</f>
        <v>0</v>
      </c>
      <c r="K9" s="16" t="str">
        <f>IF(消防站和火災距離!K9&lt;=3, "1", IF(消防站和火災距離!K9&gt;3, "0"))</f>
        <v>0</v>
      </c>
      <c r="L9" s="16" t="str">
        <f>IF(消防站和火災距離!L9&lt;=3, "1", IF(消防站和火災距離!L9&gt;3, "0"))</f>
        <v>0</v>
      </c>
      <c r="M9" s="16" t="str">
        <f>IF(消防站和火災距離!M9&lt;=3, "1", IF(消防站和火災距離!M9&gt;3, "0"))</f>
        <v>0</v>
      </c>
    </row>
    <row r="10" spans="1:13" x14ac:dyDescent="0.45">
      <c r="A10">
        <v>9</v>
      </c>
      <c r="B10" s="16" t="str">
        <f>IF(消防站和火災距離!B10&lt;=3, "1", IF(消防站和火災距離!B10&gt;3, "0"))</f>
        <v>0</v>
      </c>
      <c r="C10" s="16" t="str">
        <f>IF(消防站和火災距離!C10&lt;=3, "1", IF(消防站和火災距離!C10&gt;3, "0"))</f>
        <v>0</v>
      </c>
      <c r="D10" s="16" t="str">
        <f>IF(消防站和火災距離!D10&lt;=3, "1", IF(消防站和火災距離!D10&gt;3, "0"))</f>
        <v>0</v>
      </c>
      <c r="E10" s="16" t="str">
        <f>IF(消防站和火災距離!E10&lt;=3, "1", IF(消防站和火災距離!E10&gt;3, "0"))</f>
        <v>0</v>
      </c>
      <c r="F10" s="16" t="str">
        <f>IF(消防站和火災距離!F10&lt;=3, "1", IF(消防站和火災距離!F10&gt;3, "0"))</f>
        <v>0</v>
      </c>
      <c r="G10" s="16" t="str">
        <f>IF(消防站和火災距離!G10&lt;=3, "1", IF(消防站和火災距離!G10&gt;3, "0"))</f>
        <v>0</v>
      </c>
      <c r="H10" s="16" t="str">
        <f>IF(消防站和火災距離!H10&lt;=3, "1", IF(消防站和火災距離!H10&gt;3, "0"))</f>
        <v>0</v>
      </c>
      <c r="I10" s="16" t="str">
        <f>IF(消防站和火災距離!I10&lt;=3, "1", IF(消防站和火災距離!I10&gt;3, "0"))</f>
        <v>1</v>
      </c>
      <c r="J10" s="16" t="str">
        <f>IF(消防站和火災距離!J10&lt;=3, "1", IF(消防站和火災距離!J10&gt;3, "0"))</f>
        <v>0</v>
      </c>
      <c r="K10" s="16" t="str">
        <f>IF(消防站和火災距離!K10&lt;=3, "1", IF(消防站和火災距離!K10&gt;3, "0"))</f>
        <v>0</v>
      </c>
      <c r="L10" s="16" t="str">
        <f>IF(消防站和火災距離!L10&lt;=3, "1", IF(消防站和火災距離!L10&gt;3, "0"))</f>
        <v>0</v>
      </c>
      <c r="M10" s="16" t="str">
        <f>IF(消防站和火災距離!M10&lt;=3, "1", IF(消防站和火災距離!M10&gt;3, "0"))</f>
        <v>0</v>
      </c>
    </row>
    <row r="11" spans="1:13" x14ac:dyDescent="0.45">
      <c r="A11">
        <v>10</v>
      </c>
      <c r="B11" s="16" t="str">
        <f>IF(消防站和火災距離!B11&lt;=3, "1", IF(消防站和火災距離!B11&gt;3, "0"))</f>
        <v>0</v>
      </c>
      <c r="C11" s="16" t="str">
        <f>IF(消防站和火災距離!C11&lt;=3, "1", IF(消防站和火災距離!C11&gt;3, "0"))</f>
        <v>0</v>
      </c>
      <c r="D11" s="16" t="str">
        <f>IF(消防站和火災距離!D11&lt;=3, "1", IF(消防站和火災距離!D11&gt;3, "0"))</f>
        <v>0</v>
      </c>
      <c r="E11" s="16" t="str">
        <f>IF(消防站和火災距離!E11&lt;=3, "1", IF(消防站和火災距離!E11&gt;3, "0"))</f>
        <v>0</v>
      </c>
      <c r="F11" s="16" t="str">
        <f>IF(消防站和火災距離!F11&lt;=3, "1", IF(消防站和火災距離!F11&gt;3, "0"))</f>
        <v>0</v>
      </c>
      <c r="G11" s="16" t="str">
        <f>IF(消防站和火災距離!G11&lt;=3, "1", IF(消防站和火災距離!G11&gt;3, "0"))</f>
        <v>0</v>
      </c>
      <c r="H11" s="16" t="str">
        <f>IF(消防站和火災距離!H11&lt;=3, "1", IF(消防站和火災距離!H11&gt;3, "0"))</f>
        <v>0</v>
      </c>
      <c r="I11" s="16" t="str">
        <f>IF(消防站和火災距離!I11&lt;=3, "1", IF(消防站和火災距離!I11&gt;3, "0"))</f>
        <v>1</v>
      </c>
      <c r="J11" s="16" t="str">
        <f>IF(消防站和火災距離!J11&lt;=3, "1", IF(消防站和火災距離!J11&gt;3, "0"))</f>
        <v>0</v>
      </c>
      <c r="K11" s="16" t="str">
        <f>IF(消防站和火災距離!K11&lt;=3, "1", IF(消防站和火災距離!K11&gt;3, "0"))</f>
        <v>0</v>
      </c>
      <c r="L11" s="16" t="str">
        <f>IF(消防站和火災距離!L11&lt;=3, "1", IF(消防站和火災距離!L11&gt;3, "0"))</f>
        <v>0</v>
      </c>
      <c r="M11" s="16" t="str">
        <f>IF(消防站和火災距離!M11&lt;=3, "1", IF(消防站和火災距離!M11&gt;3, "0"))</f>
        <v>0</v>
      </c>
    </row>
    <row r="12" spans="1:13" x14ac:dyDescent="0.45">
      <c r="A12">
        <v>11</v>
      </c>
      <c r="B12" s="16" t="str">
        <f>IF(消防站和火災距離!B12&lt;=3, "1", IF(消防站和火災距離!B12&gt;3, "0"))</f>
        <v>0</v>
      </c>
      <c r="C12" s="16" t="str">
        <f>IF(消防站和火災距離!C12&lt;=3, "1", IF(消防站和火災距離!C12&gt;3, "0"))</f>
        <v>0</v>
      </c>
      <c r="D12" s="16" t="str">
        <f>IF(消防站和火災距離!D12&lt;=3, "1", IF(消防站和火災距離!D12&gt;3, "0"))</f>
        <v>0</v>
      </c>
      <c r="E12" s="16" t="str">
        <f>IF(消防站和火災距離!E12&lt;=3, "1", IF(消防站和火災距離!E12&gt;3, "0"))</f>
        <v>0</v>
      </c>
      <c r="F12" s="16" t="str">
        <f>IF(消防站和火災距離!F12&lt;=3, "1", IF(消防站和火災距離!F12&gt;3, "0"))</f>
        <v>0</v>
      </c>
      <c r="G12" s="16" t="str">
        <f>IF(消防站和火災距離!G12&lt;=3, "1", IF(消防站和火災距離!G12&gt;3, "0"))</f>
        <v>0</v>
      </c>
      <c r="H12" s="16" t="str">
        <f>IF(消防站和火災距離!H12&lt;=3, "1", IF(消防站和火災距離!H12&gt;3, "0"))</f>
        <v>0</v>
      </c>
      <c r="I12" s="16" t="str">
        <f>IF(消防站和火災距離!I12&lt;=3, "1", IF(消防站和火災距離!I12&gt;3, "0"))</f>
        <v>1</v>
      </c>
      <c r="J12" s="16" t="str">
        <f>IF(消防站和火災距離!J12&lt;=3, "1", IF(消防站和火災距離!J12&gt;3, "0"))</f>
        <v>0</v>
      </c>
      <c r="K12" s="16" t="str">
        <f>IF(消防站和火災距離!K12&lt;=3, "1", IF(消防站和火災距離!K12&gt;3, "0"))</f>
        <v>0</v>
      </c>
      <c r="L12" s="16" t="str">
        <f>IF(消防站和火災距離!L12&lt;=3, "1", IF(消防站和火災距離!L12&gt;3, "0"))</f>
        <v>0</v>
      </c>
      <c r="M12" s="16" t="str">
        <f>IF(消防站和火災距離!M12&lt;=3, "1", IF(消防站和火災距離!M12&gt;3, "0"))</f>
        <v>0</v>
      </c>
    </row>
    <row r="13" spans="1:13" x14ac:dyDescent="0.45">
      <c r="A13">
        <v>12</v>
      </c>
      <c r="B13" s="16" t="str">
        <f>IF(消防站和火災距離!B13&lt;=3, "1", IF(消防站和火災距離!B13&gt;3, "0"))</f>
        <v>0</v>
      </c>
      <c r="C13" s="16" t="str">
        <f>IF(消防站和火災距離!C13&lt;=3, "1", IF(消防站和火災距離!C13&gt;3, "0"))</f>
        <v>0</v>
      </c>
      <c r="D13" s="16" t="str">
        <f>IF(消防站和火災距離!D13&lt;=3, "1", IF(消防站和火災距離!D13&gt;3, "0"))</f>
        <v>1</v>
      </c>
      <c r="E13" s="16" t="str">
        <f>IF(消防站和火災距離!E13&lt;=3, "1", IF(消防站和火災距離!E13&gt;3, "0"))</f>
        <v>0</v>
      </c>
      <c r="F13" s="16" t="str">
        <f>IF(消防站和火災距離!F13&lt;=3, "1", IF(消防站和火災距離!F13&gt;3, "0"))</f>
        <v>1</v>
      </c>
      <c r="G13" s="16" t="str">
        <f>IF(消防站和火災距離!G13&lt;=3, "1", IF(消防站和火災距離!G13&gt;3, "0"))</f>
        <v>0</v>
      </c>
      <c r="H13" s="16" t="str">
        <f>IF(消防站和火災距離!H13&lt;=3, "1", IF(消防站和火災距離!H13&gt;3, "0"))</f>
        <v>1</v>
      </c>
      <c r="I13" s="16" t="str">
        <f>IF(消防站和火災距離!I13&lt;=3, "1", IF(消防站和火災距離!I13&gt;3, "0"))</f>
        <v>0</v>
      </c>
      <c r="J13" s="16" t="str">
        <f>IF(消防站和火災距離!J13&lt;=3, "1", IF(消防站和火災距離!J13&gt;3, "0"))</f>
        <v>0</v>
      </c>
      <c r="K13" s="16" t="str">
        <f>IF(消防站和火災距離!K13&lt;=3, "1", IF(消防站和火災距離!K13&gt;3, "0"))</f>
        <v>0</v>
      </c>
      <c r="L13" s="16" t="str">
        <f>IF(消防站和火災距離!L13&lt;=3, "1", IF(消防站和火災距離!L13&gt;3, "0"))</f>
        <v>0</v>
      </c>
      <c r="M13" s="16" t="str">
        <f>IF(消防站和火災距離!M13&lt;=3, "1", IF(消防站和火災距離!M13&gt;3, "0"))</f>
        <v>0</v>
      </c>
    </row>
    <row r="14" spans="1:13" x14ac:dyDescent="0.45">
      <c r="A14">
        <v>13</v>
      </c>
      <c r="B14" s="16" t="str">
        <f>IF(消防站和火災距離!B14&lt;=3, "1", IF(消防站和火災距離!B14&gt;3, "0"))</f>
        <v>1</v>
      </c>
      <c r="C14" s="16" t="str">
        <f>IF(消防站和火災距離!C14&lt;=3, "1", IF(消防站和火災距離!C14&gt;3, "0"))</f>
        <v>1</v>
      </c>
      <c r="D14" s="16" t="str">
        <f>IF(消防站和火災距離!D14&lt;=3, "1", IF(消防站和火災距離!D14&gt;3, "0"))</f>
        <v>1</v>
      </c>
      <c r="E14" s="16" t="str">
        <f>IF(消防站和火災距離!E14&lt;=3, "1", IF(消防站和火災距離!E14&gt;3, "0"))</f>
        <v>0</v>
      </c>
      <c r="F14" s="16" t="str">
        <f>IF(消防站和火災距離!F14&lt;=3, "1", IF(消防站和火災距離!F14&gt;3, "0"))</f>
        <v>0</v>
      </c>
      <c r="G14" s="16" t="str">
        <f>IF(消防站和火災距離!G14&lt;=3, "1", IF(消防站和火災距離!G14&gt;3, "0"))</f>
        <v>0</v>
      </c>
      <c r="H14" s="16" t="str">
        <f>IF(消防站和火災距離!H14&lt;=3, "1", IF(消防站和火災距離!H14&gt;3, "0"))</f>
        <v>0</v>
      </c>
      <c r="I14" s="16" t="str">
        <f>IF(消防站和火災距離!I14&lt;=3, "1", IF(消防站和火災距離!I14&gt;3, "0"))</f>
        <v>0</v>
      </c>
      <c r="J14" s="16" t="str">
        <f>IF(消防站和火災距離!J14&lt;=3, "1", IF(消防站和火災距離!J14&gt;3, "0"))</f>
        <v>0</v>
      </c>
      <c r="K14" s="16" t="str">
        <f>IF(消防站和火災距離!K14&lt;=3, "1", IF(消防站和火災距離!K14&gt;3, "0"))</f>
        <v>0</v>
      </c>
      <c r="L14" s="16" t="str">
        <f>IF(消防站和火災距離!L14&lt;=3, "1", IF(消防站和火災距離!L14&gt;3, "0"))</f>
        <v>0</v>
      </c>
      <c r="M14" s="16" t="str">
        <f>IF(消防站和火災距離!M14&lt;=3, "1", IF(消防站和火災距離!M14&gt;3, "0"))</f>
        <v>0</v>
      </c>
    </row>
    <row r="15" spans="1:13" x14ac:dyDescent="0.45">
      <c r="A15">
        <v>14</v>
      </c>
      <c r="B15" s="16" t="str">
        <f>IF(消防站和火災距離!B15&lt;=3, "1", IF(消防站和火災距離!B15&gt;3, "0"))</f>
        <v>1</v>
      </c>
      <c r="C15" s="16" t="str">
        <f>IF(消防站和火災距離!C15&lt;=3, "1", IF(消防站和火災距離!C15&gt;3, "0"))</f>
        <v>1</v>
      </c>
      <c r="D15" s="16" t="str">
        <f>IF(消防站和火災距離!D15&lt;=3, "1", IF(消防站和火災距離!D15&gt;3, "0"))</f>
        <v>1</v>
      </c>
      <c r="E15" s="16" t="str">
        <f>IF(消防站和火災距離!E15&lt;=3, "1", IF(消防站和火災距離!E15&gt;3, "0"))</f>
        <v>0</v>
      </c>
      <c r="F15" s="16" t="str">
        <f>IF(消防站和火災距離!F15&lt;=3, "1", IF(消防站和火災距離!F15&gt;3, "0"))</f>
        <v>1</v>
      </c>
      <c r="G15" s="16" t="str">
        <f>IF(消防站和火災距離!G15&lt;=3, "1", IF(消防站和火災距離!G15&gt;3, "0"))</f>
        <v>0</v>
      </c>
      <c r="H15" s="16" t="str">
        <f>IF(消防站和火災距離!H15&lt;=3, "1", IF(消防站和火災距離!H15&gt;3, "0"))</f>
        <v>0</v>
      </c>
      <c r="I15" s="16" t="str">
        <f>IF(消防站和火災距離!I15&lt;=3, "1", IF(消防站和火災距離!I15&gt;3, "0"))</f>
        <v>0</v>
      </c>
      <c r="J15" s="16" t="str">
        <f>IF(消防站和火災距離!J15&lt;=3, "1", IF(消防站和火災距離!J15&gt;3, "0"))</f>
        <v>0</v>
      </c>
      <c r="K15" s="16" t="str">
        <f>IF(消防站和火災距離!K15&lt;=3, "1", IF(消防站和火災距離!K15&gt;3, "0"))</f>
        <v>0</v>
      </c>
      <c r="L15" s="16" t="str">
        <f>IF(消防站和火災距離!L15&lt;=3, "1", IF(消防站和火災距離!L15&gt;3, "0"))</f>
        <v>0</v>
      </c>
      <c r="M15" s="16" t="str">
        <f>IF(消防站和火災距離!M15&lt;=3, "1", IF(消防站和火災距離!M15&gt;3, "0"))</f>
        <v>0</v>
      </c>
    </row>
    <row r="16" spans="1:13" x14ac:dyDescent="0.45">
      <c r="A16">
        <v>15</v>
      </c>
      <c r="B16" s="16" t="str">
        <f>IF(消防站和火災距離!B16&lt;=3, "1", IF(消防站和火災距離!B16&gt;3, "0"))</f>
        <v>0</v>
      </c>
      <c r="C16" s="16" t="str">
        <f>IF(消防站和火災距離!C16&lt;=3, "1", IF(消防站和火災距離!C16&gt;3, "0"))</f>
        <v>0</v>
      </c>
      <c r="D16" s="16" t="str">
        <f>IF(消防站和火災距離!D16&lt;=3, "1", IF(消防站和火災距離!D16&gt;3, "0"))</f>
        <v>0</v>
      </c>
      <c r="E16" s="16" t="str">
        <f>IF(消防站和火災距離!E16&lt;=3, "1", IF(消防站和火災距離!E16&gt;3, "0"))</f>
        <v>0</v>
      </c>
      <c r="F16" s="16" t="str">
        <f>IF(消防站和火災距離!F16&lt;=3, "1", IF(消防站和火災距離!F16&gt;3, "0"))</f>
        <v>0</v>
      </c>
      <c r="G16" s="16" t="str">
        <f>IF(消防站和火災距離!G16&lt;=3, "1", IF(消防站和火災距離!G16&gt;3, "0"))</f>
        <v>0</v>
      </c>
      <c r="H16" s="16" t="str">
        <f>IF(消防站和火災距離!H16&lt;=3, "1", IF(消防站和火災距離!H16&gt;3, "0"))</f>
        <v>0</v>
      </c>
      <c r="I16" s="16" t="str">
        <f>IF(消防站和火災距離!I16&lt;=3, "1", IF(消防站和火災距離!I16&gt;3, "0"))</f>
        <v>0</v>
      </c>
      <c r="J16" s="16" t="str">
        <f>IF(消防站和火災距離!J16&lt;=3, "1", IF(消防站和火災距離!J16&gt;3, "0"))</f>
        <v>1</v>
      </c>
      <c r="K16" s="16" t="str">
        <f>IF(消防站和火災距離!K16&lt;=3, "1", IF(消防站和火災距離!K16&gt;3, "0"))</f>
        <v>0</v>
      </c>
      <c r="L16" s="16" t="str">
        <f>IF(消防站和火災距離!L16&lt;=3, "1", IF(消防站和火災距離!L16&gt;3, "0"))</f>
        <v>0</v>
      </c>
      <c r="M16" s="16" t="str">
        <f>IF(消防站和火災距離!M16&lt;=3, "1", IF(消防站和火災距離!M16&gt;3, "0"))</f>
        <v>0</v>
      </c>
    </row>
    <row r="17" spans="1:13" x14ac:dyDescent="0.45">
      <c r="A17">
        <v>16</v>
      </c>
      <c r="B17" s="16" t="str">
        <f>IF(消防站和火災距離!B17&lt;=3, "1", IF(消防站和火災距離!B17&gt;3, "0"))</f>
        <v>0</v>
      </c>
      <c r="C17" s="16" t="str">
        <f>IF(消防站和火災距離!C17&lt;=3, "1", IF(消防站和火災距離!C17&gt;3, "0"))</f>
        <v>0</v>
      </c>
      <c r="D17" s="16" t="str">
        <f>IF(消防站和火災距離!D17&lt;=3, "1", IF(消防站和火災距離!D17&gt;3, "0"))</f>
        <v>0</v>
      </c>
      <c r="E17" s="16" t="str">
        <f>IF(消防站和火災距離!E17&lt;=3, "1", IF(消防站和火災距離!E17&gt;3, "0"))</f>
        <v>0</v>
      </c>
      <c r="F17" s="16" t="str">
        <f>IF(消防站和火災距離!F17&lt;=3, "1", IF(消防站和火災距離!F17&gt;3, "0"))</f>
        <v>0</v>
      </c>
      <c r="G17" s="16" t="str">
        <f>IF(消防站和火災距離!G17&lt;=3, "1", IF(消防站和火災距離!G17&gt;3, "0"))</f>
        <v>0</v>
      </c>
      <c r="H17" s="16" t="str">
        <f>IF(消防站和火災距離!H17&lt;=3, "1", IF(消防站和火災距離!H17&gt;3, "0"))</f>
        <v>0</v>
      </c>
      <c r="I17" s="16" t="str">
        <f>IF(消防站和火災距離!I17&lt;=3, "1", IF(消防站和火災距離!I17&gt;3, "0"))</f>
        <v>0</v>
      </c>
      <c r="J17" s="16" t="str">
        <f>IF(消防站和火災距離!J17&lt;=3, "1", IF(消防站和火災距離!J17&gt;3, "0"))</f>
        <v>1</v>
      </c>
      <c r="K17" s="16" t="str">
        <f>IF(消防站和火災距離!K17&lt;=3, "1", IF(消防站和火災距離!K17&gt;3, "0"))</f>
        <v>0</v>
      </c>
      <c r="L17" s="16" t="str">
        <f>IF(消防站和火災距離!L17&lt;=3, "1", IF(消防站和火災距離!L17&gt;3, "0"))</f>
        <v>0</v>
      </c>
      <c r="M17" s="16" t="str">
        <f>IF(消防站和火災距離!M17&lt;=3, "1", IF(消防站和火災距離!M17&gt;3, "0"))</f>
        <v>0</v>
      </c>
    </row>
    <row r="18" spans="1:13" x14ac:dyDescent="0.45">
      <c r="A18">
        <v>17</v>
      </c>
      <c r="B18" s="16" t="str">
        <f>IF(消防站和火災距離!B18&lt;=3, "1", IF(消防站和火災距離!B18&gt;3, "0"))</f>
        <v>0</v>
      </c>
      <c r="C18" s="16" t="str">
        <f>IF(消防站和火災距離!C18&lt;=3, "1", IF(消防站和火災距離!C18&gt;3, "0"))</f>
        <v>1</v>
      </c>
      <c r="D18" s="16" t="str">
        <f>IF(消防站和火災距離!D18&lt;=3, "1", IF(消防站和火災距離!D18&gt;3, "0"))</f>
        <v>0</v>
      </c>
      <c r="E18" s="16" t="str">
        <f>IF(消防站和火災距離!E18&lt;=3, "1", IF(消防站和火災距離!E18&gt;3, "0"))</f>
        <v>0</v>
      </c>
      <c r="F18" s="16" t="str">
        <f>IF(消防站和火災距離!F18&lt;=3, "1", IF(消防站和火災距離!F18&gt;3, "0"))</f>
        <v>0</v>
      </c>
      <c r="G18" s="16" t="str">
        <f>IF(消防站和火災距離!G18&lt;=3, "1", IF(消防站和火災距離!G18&gt;3, "0"))</f>
        <v>0</v>
      </c>
      <c r="H18" s="16" t="str">
        <f>IF(消防站和火災距離!H18&lt;=3, "1", IF(消防站和火災距離!H18&gt;3, "0"))</f>
        <v>0</v>
      </c>
      <c r="I18" s="16" t="str">
        <f>IF(消防站和火災距離!I18&lt;=3, "1", IF(消防站和火災距離!I18&gt;3, "0"))</f>
        <v>0</v>
      </c>
      <c r="J18" s="16" t="str">
        <f>IF(消防站和火災距離!J18&lt;=3, "1", IF(消防站和火災距離!J18&gt;3, "0"))</f>
        <v>1</v>
      </c>
      <c r="K18" s="16" t="str">
        <f>IF(消防站和火災距離!K18&lt;=3, "1", IF(消防站和火災距離!K18&gt;3, "0"))</f>
        <v>0</v>
      </c>
      <c r="L18" s="16" t="str">
        <f>IF(消防站和火災距離!L18&lt;=3, "1", IF(消防站和火災距離!L18&gt;3, "0"))</f>
        <v>0</v>
      </c>
      <c r="M18" s="16" t="str">
        <f>IF(消防站和火災距離!M18&lt;=3, "1", IF(消防站和火災距離!M18&gt;3, "0"))</f>
        <v>0</v>
      </c>
    </row>
    <row r="19" spans="1:13" x14ac:dyDescent="0.45">
      <c r="A19">
        <v>18</v>
      </c>
      <c r="B19" s="16" t="str">
        <f>IF(消防站和火災距離!B19&lt;=3, "1", IF(消防站和火災距離!B19&gt;3, "0"))</f>
        <v>1</v>
      </c>
      <c r="C19" s="16" t="str">
        <f>IF(消防站和火災距離!C19&lt;=3, "1", IF(消防站和火災距離!C19&gt;3, "0"))</f>
        <v>1</v>
      </c>
      <c r="D19" s="16" t="str">
        <f>IF(消防站和火災距離!D19&lt;=3, "1", IF(消防站和火災距離!D19&gt;3, "0"))</f>
        <v>1</v>
      </c>
      <c r="E19" s="16" t="str">
        <f>IF(消防站和火災距離!E19&lt;=3, "1", IF(消防站和火災距離!E19&gt;3, "0"))</f>
        <v>0</v>
      </c>
      <c r="F19" s="16" t="str">
        <f>IF(消防站和火災距離!F19&lt;=3, "1", IF(消防站和火災距離!F19&gt;3, "0"))</f>
        <v>0</v>
      </c>
      <c r="G19" s="16" t="str">
        <f>IF(消防站和火災距離!G19&lt;=3, "1", IF(消防站和火災距離!G19&gt;3, "0"))</f>
        <v>0</v>
      </c>
      <c r="H19" s="16" t="str">
        <f>IF(消防站和火災距離!H19&lt;=3, "1", IF(消防站和火災距離!H19&gt;3, "0"))</f>
        <v>0</v>
      </c>
      <c r="I19" s="16" t="str">
        <f>IF(消防站和火災距離!I19&lt;=3, "1", IF(消防站和火災距離!I19&gt;3, "0"))</f>
        <v>0</v>
      </c>
      <c r="J19" s="16" t="str">
        <f>IF(消防站和火災距離!J19&lt;=3, "1", IF(消防站和火災距離!J19&gt;3, "0"))</f>
        <v>0</v>
      </c>
      <c r="K19" s="16" t="str">
        <f>IF(消防站和火災距離!K19&lt;=3, "1", IF(消防站和火災距離!K19&gt;3, "0"))</f>
        <v>0</v>
      </c>
      <c r="L19" s="16" t="str">
        <f>IF(消防站和火災距離!L19&lt;=3, "1", IF(消防站和火災距離!L19&gt;3, "0"))</f>
        <v>0</v>
      </c>
      <c r="M19" s="16" t="str">
        <f>IF(消防站和火災距離!M19&lt;=3, "1", IF(消防站和火災距離!M19&gt;3, "0"))</f>
        <v>0</v>
      </c>
    </row>
    <row r="20" spans="1:13" x14ac:dyDescent="0.45">
      <c r="A20">
        <v>19</v>
      </c>
      <c r="B20" s="16" t="str">
        <f>IF(消防站和火災距離!B20&lt;=3, "1", IF(消防站和火災距離!B20&gt;3, "0"))</f>
        <v>1</v>
      </c>
      <c r="C20" s="16" t="str">
        <f>IF(消防站和火災距離!C20&lt;=3, "1", IF(消防站和火災距離!C20&gt;3, "0"))</f>
        <v>1</v>
      </c>
      <c r="D20" s="16" t="str">
        <f>IF(消防站和火災距離!D20&lt;=3, "1", IF(消防站和火災距離!D20&gt;3, "0"))</f>
        <v>0</v>
      </c>
      <c r="E20" s="16" t="str">
        <f>IF(消防站和火災距離!E20&lt;=3, "1", IF(消防站和火災距離!E20&gt;3, "0"))</f>
        <v>0</v>
      </c>
      <c r="F20" s="16" t="str">
        <f>IF(消防站和火災距離!F20&lt;=3, "1", IF(消防站和火災距離!F20&gt;3, "0"))</f>
        <v>0</v>
      </c>
      <c r="G20" s="16" t="str">
        <f>IF(消防站和火災距離!G20&lt;=3, "1", IF(消防站和火災距離!G20&gt;3, "0"))</f>
        <v>0</v>
      </c>
      <c r="H20" s="16" t="str">
        <f>IF(消防站和火災距離!H20&lt;=3, "1", IF(消防站和火災距離!H20&gt;3, "0"))</f>
        <v>0</v>
      </c>
      <c r="I20" s="16" t="str">
        <f>IF(消防站和火災距離!I20&lt;=3, "1", IF(消防站和火災距離!I20&gt;3, "0"))</f>
        <v>0</v>
      </c>
      <c r="J20" s="16" t="str">
        <f>IF(消防站和火災距離!J20&lt;=3, "1", IF(消防站和火災距離!J20&gt;3, "0"))</f>
        <v>0</v>
      </c>
      <c r="K20" s="16" t="str">
        <f>IF(消防站和火災距離!K20&lt;=3, "1", IF(消防站和火災距離!K20&gt;3, "0"))</f>
        <v>0</v>
      </c>
      <c r="L20" s="16" t="str">
        <f>IF(消防站和火災距離!L20&lt;=3, "1", IF(消防站和火災距離!L20&gt;3, "0"))</f>
        <v>0</v>
      </c>
      <c r="M20" s="16" t="str">
        <f>IF(消防站和火災距離!M20&lt;=3, "1", IF(消防站和火災距離!M20&gt;3, "0"))</f>
        <v>0</v>
      </c>
    </row>
    <row r="21" spans="1:13" x14ac:dyDescent="0.45">
      <c r="A21">
        <v>20</v>
      </c>
      <c r="B21" s="16" t="str">
        <f>IF(消防站和火災距離!B21&lt;=3, "1", IF(消防站和火災距離!B21&gt;3, "0"))</f>
        <v>1</v>
      </c>
      <c r="C21" s="16" t="str">
        <f>IF(消防站和火災距離!C21&lt;=3, "1", IF(消防站和火災距離!C21&gt;3, "0"))</f>
        <v>1</v>
      </c>
      <c r="D21" s="16" t="str">
        <f>IF(消防站和火災距離!D21&lt;=3, "1", IF(消防站和火災距離!D21&gt;3, "0"))</f>
        <v>1</v>
      </c>
      <c r="E21" s="16" t="str">
        <f>IF(消防站和火災距離!E21&lt;=3, "1", IF(消防站和火災距離!E21&gt;3, "0"))</f>
        <v>0</v>
      </c>
      <c r="F21" s="16" t="str">
        <f>IF(消防站和火災距離!F21&lt;=3, "1", IF(消防站和火災距離!F21&gt;3, "0"))</f>
        <v>0</v>
      </c>
      <c r="G21" s="16" t="str">
        <f>IF(消防站和火災距離!G21&lt;=3, "1", IF(消防站和火災距離!G21&gt;3, "0"))</f>
        <v>0</v>
      </c>
      <c r="H21" s="16" t="str">
        <f>IF(消防站和火災距離!H21&lt;=3, "1", IF(消防站和火災距離!H21&gt;3, "0"))</f>
        <v>0</v>
      </c>
      <c r="I21" s="16" t="str">
        <f>IF(消防站和火災距離!I21&lt;=3, "1", IF(消防站和火災距離!I21&gt;3, "0"))</f>
        <v>0</v>
      </c>
      <c r="J21" s="16" t="str">
        <f>IF(消防站和火災距離!J21&lt;=3, "1", IF(消防站和火災距離!J21&gt;3, "0"))</f>
        <v>0</v>
      </c>
      <c r="K21" s="16" t="str">
        <f>IF(消防站和火災距離!K21&lt;=3, "1", IF(消防站和火災距離!K21&gt;3, "0"))</f>
        <v>0</v>
      </c>
      <c r="L21" s="16" t="str">
        <f>IF(消防站和火災距離!L21&lt;=3, "1", IF(消防站和火災距離!L21&gt;3, "0"))</f>
        <v>0</v>
      </c>
      <c r="M21" s="16" t="str">
        <f>IF(消防站和火災距離!M21&lt;=3, "1", IF(消防站和火災距離!M21&gt;3, "0"))</f>
        <v>0</v>
      </c>
    </row>
    <row r="22" spans="1:13" x14ac:dyDescent="0.45">
      <c r="A22">
        <v>21</v>
      </c>
      <c r="B22" s="16" t="str">
        <f>IF(消防站和火災距離!B22&lt;=3, "1", IF(消防站和火災距離!B22&gt;3, "0"))</f>
        <v>0</v>
      </c>
      <c r="C22" s="16" t="str">
        <f>IF(消防站和火災距離!C22&lt;=3, "1", IF(消防站和火災距離!C22&gt;3, "0"))</f>
        <v>0</v>
      </c>
      <c r="D22" s="16" t="str">
        <f>IF(消防站和火災距離!D22&lt;=3, "1", IF(消防站和火災距離!D22&gt;3, "0"))</f>
        <v>0</v>
      </c>
      <c r="E22" s="16" t="str">
        <f>IF(消防站和火災距離!E22&lt;=3, "1", IF(消防站和火災距離!E22&gt;3, "0"))</f>
        <v>0</v>
      </c>
      <c r="F22" s="16" t="str">
        <f>IF(消防站和火災距離!F22&lt;=3, "1", IF(消防站和火災距離!F22&gt;3, "0"))</f>
        <v>0</v>
      </c>
      <c r="G22" s="16" t="str">
        <f>IF(消防站和火災距離!G22&lt;=3, "1", IF(消防站和火災距離!G22&gt;3, "0"))</f>
        <v>0</v>
      </c>
      <c r="H22" s="16" t="str">
        <f>IF(消防站和火災距離!H22&lt;=3, "1", IF(消防站和火災距離!H22&gt;3, "0"))</f>
        <v>0</v>
      </c>
      <c r="I22" s="16" t="str">
        <f>IF(消防站和火災距離!I22&lt;=3, "1", IF(消防站和火災距離!I22&gt;3, "0"))</f>
        <v>0</v>
      </c>
      <c r="J22" s="16" t="str">
        <f>IF(消防站和火災距離!J22&lt;=3, "1", IF(消防站和火災距離!J22&gt;3, "0"))</f>
        <v>0</v>
      </c>
      <c r="K22" s="16" t="str">
        <f>IF(消防站和火災距離!K22&lt;=3, "1", IF(消防站和火災距離!K22&gt;3, "0"))</f>
        <v>1</v>
      </c>
      <c r="L22" s="16" t="str">
        <f>IF(消防站和火災距離!L22&lt;=3, "1", IF(消防站和火災距離!L22&gt;3, "0"))</f>
        <v>0</v>
      </c>
      <c r="M22" s="16" t="str">
        <f>IF(消防站和火災距離!M22&lt;=3, "1", IF(消防站和火災距離!M22&gt;3, "0"))</f>
        <v>0</v>
      </c>
    </row>
    <row r="23" spans="1:13" x14ac:dyDescent="0.45">
      <c r="A23">
        <v>22</v>
      </c>
      <c r="B23" s="16" t="str">
        <f>IF(消防站和火災距離!B23&lt;=3, "1", IF(消防站和火災距離!B23&gt;3, "0"))</f>
        <v>1</v>
      </c>
      <c r="C23" s="16" t="str">
        <f>IF(消防站和火災距離!C23&lt;=3, "1", IF(消防站和火災距離!C23&gt;3, "0"))</f>
        <v>0</v>
      </c>
      <c r="D23" s="16" t="str">
        <f>IF(消防站和火災距離!D23&lt;=3, "1", IF(消防站和火災距離!D23&gt;3, "0"))</f>
        <v>1</v>
      </c>
      <c r="E23" s="16" t="str">
        <f>IF(消防站和火災距離!E23&lt;=3, "1", IF(消防站和火災距離!E23&gt;3, "0"))</f>
        <v>1</v>
      </c>
      <c r="F23" s="16" t="str">
        <f>IF(消防站和火災距離!F23&lt;=3, "1", IF(消防站和火災距離!F23&gt;3, "0"))</f>
        <v>1</v>
      </c>
      <c r="G23" s="16" t="str">
        <f>IF(消防站和火災距離!G23&lt;=3, "1", IF(消防站和火災距離!G23&gt;3, "0"))</f>
        <v>1</v>
      </c>
      <c r="H23" s="16" t="str">
        <f>IF(消防站和火災距離!H23&lt;=3, "1", IF(消防站和火災距離!H23&gt;3, "0"))</f>
        <v>0</v>
      </c>
      <c r="I23" s="16" t="str">
        <f>IF(消防站和火災距離!I23&lt;=3, "1", IF(消防站和火災距離!I23&gt;3, "0"))</f>
        <v>0</v>
      </c>
      <c r="J23" s="16" t="str">
        <f>IF(消防站和火災距離!J23&lt;=3, "1", IF(消防站和火災距離!J23&gt;3, "0"))</f>
        <v>0</v>
      </c>
      <c r="K23" s="16" t="str">
        <f>IF(消防站和火災距離!K23&lt;=3, "1", IF(消防站和火災距離!K23&gt;3, "0"))</f>
        <v>0</v>
      </c>
      <c r="L23" s="16" t="str">
        <f>IF(消防站和火災距離!L23&lt;=3, "1", IF(消防站和火災距離!L23&gt;3, "0"))</f>
        <v>0</v>
      </c>
      <c r="M23" s="16" t="str">
        <f>IF(消防站和火災距離!M23&lt;=3, "1", IF(消防站和火災距離!M23&gt;3, "0"))</f>
        <v>0</v>
      </c>
    </row>
    <row r="24" spans="1:13" x14ac:dyDescent="0.45">
      <c r="A24">
        <v>23</v>
      </c>
      <c r="B24" s="16" t="str">
        <f>IF(消防站和火災距離!B24&lt;=3, "1", IF(消防站和火災距離!B24&gt;3, "0"))</f>
        <v>1</v>
      </c>
      <c r="C24" s="16" t="str">
        <f>IF(消防站和火災距離!C24&lt;=3, "1", IF(消防站和火災距離!C24&gt;3, "0"))</f>
        <v>0</v>
      </c>
      <c r="D24" s="16" t="str">
        <f>IF(消防站和火災距離!D24&lt;=3, "1", IF(消防站和火災距離!D24&gt;3, "0"))</f>
        <v>0</v>
      </c>
      <c r="E24" s="16" t="str">
        <f>IF(消防站和火災距離!E24&lt;=3, "1", IF(消防站和火災距離!E24&gt;3, "0"))</f>
        <v>1</v>
      </c>
      <c r="F24" s="16" t="str">
        <f>IF(消防站和火災距離!F24&lt;=3, "1", IF(消防站和火災距離!F24&gt;3, "0"))</f>
        <v>0</v>
      </c>
      <c r="G24" s="16" t="str">
        <f>IF(消防站和火災距離!G24&lt;=3, "1", IF(消防站和火災距離!G24&gt;3, "0"))</f>
        <v>1</v>
      </c>
      <c r="H24" s="16" t="str">
        <f>IF(消防站和火災距離!H24&lt;=3, "1", IF(消防站和火災距離!H24&gt;3, "0"))</f>
        <v>0</v>
      </c>
      <c r="I24" s="16" t="str">
        <f>IF(消防站和火災距離!I24&lt;=3, "1", IF(消防站和火災距離!I24&gt;3, "0"))</f>
        <v>0</v>
      </c>
      <c r="J24" s="16" t="str">
        <f>IF(消防站和火災距離!J24&lt;=3, "1", IF(消防站和火災距離!J24&gt;3, "0"))</f>
        <v>0</v>
      </c>
      <c r="K24" s="16" t="str">
        <f>IF(消防站和火災距離!K24&lt;=3, "1", IF(消防站和火災距離!K24&gt;3, "0"))</f>
        <v>0</v>
      </c>
      <c r="L24" s="16" t="str">
        <f>IF(消防站和火災距離!L24&lt;=3, "1", IF(消防站和火災距離!L24&gt;3, "0"))</f>
        <v>0</v>
      </c>
      <c r="M24" s="16" t="str">
        <f>IF(消防站和火災距離!M24&lt;=3, "1", IF(消防站和火災距離!M24&gt;3, "0"))</f>
        <v>0</v>
      </c>
    </row>
    <row r="25" spans="1:13" x14ac:dyDescent="0.45">
      <c r="A25">
        <v>24</v>
      </c>
      <c r="B25" s="16" t="str">
        <f>IF(消防站和火災距離!B25&lt;=3, "1", IF(消防站和火災距離!B25&gt;3, "0"))</f>
        <v>1</v>
      </c>
      <c r="C25" s="16" t="str">
        <f>IF(消防站和火災距離!C25&lt;=3, "1", IF(消防站和火災距離!C25&gt;3, "0"))</f>
        <v>0</v>
      </c>
      <c r="D25" s="16" t="str">
        <f>IF(消防站和火災距離!D25&lt;=3, "1", IF(消防站和火災距離!D25&gt;3, "0"))</f>
        <v>0</v>
      </c>
      <c r="E25" s="16" t="str">
        <f>IF(消防站和火災距離!E25&lt;=3, "1", IF(消防站和火災距離!E25&gt;3, "0"))</f>
        <v>1</v>
      </c>
      <c r="F25" s="16" t="str">
        <f>IF(消防站和火災距離!F25&lt;=3, "1", IF(消防站和火災距離!F25&gt;3, "0"))</f>
        <v>0</v>
      </c>
      <c r="G25" s="16" t="str">
        <f>IF(消防站和火災距離!G25&lt;=3, "1", IF(消防站和火災距離!G25&gt;3, "0"))</f>
        <v>0</v>
      </c>
      <c r="H25" s="16" t="str">
        <f>IF(消防站和火災距離!H25&lt;=3, "1", IF(消防站和火災距離!H25&gt;3, "0"))</f>
        <v>0</v>
      </c>
      <c r="I25" s="16" t="str">
        <f>IF(消防站和火災距離!I25&lt;=3, "1", IF(消防站和火災距離!I25&gt;3, "0"))</f>
        <v>0</v>
      </c>
      <c r="J25" s="16" t="str">
        <f>IF(消防站和火災距離!J25&lt;=3, "1", IF(消防站和火災距離!J25&gt;3, "0"))</f>
        <v>0</v>
      </c>
      <c r="K25" s="16" t="str">
        <f>IF(消防站和火災距離!K25&lt;=3, "1", IF(消防站和火災距離!K25&gt;3, "0"))</f>
        <v>0</v>
      </c>
      <c r="L25" s="16" t="str">
        <f>IF(消防站和火災距離!L25&lt;=3, "1", IF(消防站和火災距離!L25&gt;3, "0"))</f>
        <v>0</v>
      </c>
      <c r="M25" s="16" t="str">
        <f>IF(消防站和火災距離!M25&lt;=3, "1", IF(消防站和火災距離!M25&gt;3, "0"))</f>
        <v>0</v>
      </c>
    </row>
    <row r="26" spans="1:13" x14ac:dyDescent="0.45">
      <c r="A26">
        <v>25</v>
      </c>
      <c r="B26" s="16" t="str">
        <f>IF(消防站和火災距離!B26&lt;=3, "1", IF(消防站和火災距離!B26&gt;3, "0"))</f>
        <v>1</v>
      </c>
      <c r="C26" s="16" t="str">
        <f>IF(消防站和火災距離!C26&lt;=3, "1", IF(消防站和火災距離!C26&gt;3, "0"))</f>
        <v>0</v>
      </c>
      <c r="D26" s="16" t="str">
        <f>IF(消防站和火災距離!D26&lt;=3, "1", IF(消防站和火災距離!D26&gt;3, "0"))</f>
        <v>0</v>
      </c>
      <c r="E26" s="16" t="str">
        <f>IF(消防站和火災距離!E26&lt;=3, "1", IF(消防站和火災距離!E26&gt;3, "0"))</f>
        <v>1</v>
      </c>
      <c r="F26" s="16" t="str">
        <f>IF(消防站和火災距離!F26&lt;=3, "1", IF(消防站和火災距離!F26&gt;3, "0"))</f>
        <v>0</v>
      </c>
      <c r="G26" s="16" t="str">
        <f>IF(消防站和火災距離!G26&lt;=3, "1", IF(消防站和火災距離!G26&gt;3, "0"))</f>
        <v>1</v>
      </c>
      <c r="H26" s="16" t="str">
        <f>IF(消防站和火災距離!H26&lt;=3, "1", IF(消防站和火災距離!H26&gt;3, "0"))</f>
        <v>0</v>
      </c>
      <c r="I26" s="16" t="str">
        <f>IF(消防站和火災距離!I26&lt;=3, "1", IF(消防站和火災距離!I26&gt;3, "0"))</f>
        <v>0</v>
      </c>
      <c r="J26" s="16" t="str">
        <f>IF(消防站和火災距離!J26&lt;=3, "1", IF(消防站和火災距離!J26&gt;3, "0"))</f>
        <v>0</v>
      </c>
      <c r="K26" s="16" t="str">
        <f>IF(消防站和火災距離!K26&lt;=3, "1", IF(消防站和火災距離!K26&gt;3, "0"))</f>
        <v>0</v>
      </c>
      <c r="L26" s="16" t="str">
        <f>IF(消防站和火災距離!L26&lt;=3, "1", IF(消防站和火災距離!L26&gt;3, "0"))</f>
        <v>1</v>
      </c>
      <c r="M26" s="16" t="str">
        <f>IF(消防站和火災距離!M26&lt;=3, "1", IF(消防站和火災距離!M26&gt;3, "0"))</f>
        <v>0</v>
      </c>
    </row>
    <row r="27" spans="1:13" x14ac:dyDescent="0.45">
      <c r="A27">
        <v>26</v>
      </c>
      <c r="B27" s="16" t="str">
        <f>IF(消防站和火災距離!B27&lt;=3, "1", IF(消防站和火災距離!B27&gt;3, "0"))</f>
        <v>1</v>
      </c>
      <c r="C27" s="16" t="str">
        <f>IF(消防站和火災距離!C27&lt;=3, "1", IF(消防站和火災距離!C27&gt;3, "0"))</f>
        <v>1</v>
      </c>
      <c r="D27" s="16" t="str">
        <f>IF(消防站和火災距離!D27&lt;=3, "1", IF(消防站和火災距離!D27&gt;3, "0"))</f>
        <v>1</v>
      </c>
      <c r="E27" s="16" t="str">
        <f>IF(消防站和火災距離!E27&lt;=3, "1", IF(消防站和火災距離!E27&gt;3, "0"))</f>
        <v>0</v>
      </c>
      <c r="F27" s="16" t="str">
        <f>IF(消防站和火災距離!F27&lt;=3, "1", IF(消防站和火災距離!F27&gt;3, "0"))</f>
        <v>0</v>
      </c>
      <c r="G27" s="16" t="str">
        <f>IF(消防站和火災距離!G27&lt;=3, "1", IF(消防站和火災距離!G27&gt;3, "0"))</f>
        <v>0</v>
      </c>
      <c r="H27" s="16" t="str">
        <f>IF(消防站和火災距離!H27&lt;=3, "1", IF(消防站和火災距離!H27&gt;3, "0"))</f>
        <v>0</v>
      </c>
      <c r="I27" s="16" t="str">
        <f>IF(消防站和火災距離!I27&lt;=3, "1", IF(消防站和火災距離!I27&gt;3, "0"))</f>
        <v>0</v>
      </c>
      <c r="J27" s="16" t="str">
        <f>IF(消防站和火災距離!J27&lt;=3, "1", IF(消防站和火災距離!J27&gt;3, "0"))</f>
        <v>0</v>
      </c>
      <c r="K27" s="16" t="str">
        <f>IF(消防站和火災距離!K27&lt;=3, "1", IF(消防站和火災距離!K27&gt;3, "0"))</f>
        <v>0</v>
      </c>
      <c r="L27" s="16" t="str">
        <f>IF(消防站和火災距離!L27&lt;=3, "1", IF(消防站和火災距離!L27&gt;3, "0"))</f>
        <v>0</v>
      </c>
      <c r="M27" s="16" t="str">
        <f>IF(消防站和火災距離!M27&lt;=3, "1", IF(消防站和火災距離!M27&gt;3, "0"))</f>
        <v>0</v>
      </c>
    </row>
    <row r="28" spans="1:13" x14ac:dyDescent="0.45">
      <c r="A28">
        <v>27</v>
      </c>
      <c r="B28" s="16" t="str">
        <f>IF(消防站和火災距離!B28&lt;=3, "1", IF(消防站和火災距離!B28&gt;3, "0"))</f>
        <v>1</v>
      </c>
      <c r="C28" s="16" t="str">
        <f>IF(消防站和火災距離!C28&lt;=3, "1", IF(消防站和火災距離!C28&gt;3, "0"))</f>
        <v>1</v>
      </c>
      <c r="D28" s="16" t="str">
        <f>IF(消防站和火災距離!D28&lt;=3, "1", IF(消防站和火災距離!D28&gt;3, "0"))</f>
        <v>1</v>
      </c>
      <c r="E28" s="16" t="str">
        <f>IF(消防站和火災距離!E28&lt;=3, "1", IF(消防站和火災距離!E28&gt;3, "0"))</f>
        <v>1</v>
      </c>
      <c r="F28" s="16" t="str">
        <f>IF(消防站和火災距離!F28&lt;=3, "1", IF(消防站和火災距離!F28&gt;3, "0"))</f>
        <v>0</v>
      </c>
      <c r="G28" s="16" t="str">
        <f>IF(消防站和火災距離!G28&lt;=3, "1", IF(消防站和火災距離!G28&gt;3, "0"))</f>
        <v>0</v>
      </c>
      <c r="H28" s="16" t="str">
        <f>IF(消防站和火災距離!H28&lt;=3, "1", IF(消防站和火災距離!H28&gt;3, "0"))</f>
        <v>0</v>
      </c>
      <c r="I28" s="16" t="str">
        <f>IF(消防站和火災距離!I28&lt;=3, "1", IF(消防站和火災距離!I28&gt;3, "0"))</f>
        <v>0</v>
      </c>
      <c r="J28" s="16" t="str">
        <f>IF(消防站和火災距離!J28&lt;=3, "1", IF(消防站和火災距離!J28&gt;3, "0"))</f>
        <v>0</v>
      </c>
      <c r="K28" s="16" t="str">
        <f>IF(消防站和火災距離!K28&lt;=3, "1", IF(消防站和火災距離!K28&gt;3, "0"))</f>
        <v>0</v>
      </c>
      <c r="L28" s="16" t="str">
        <f>IF(消防站和火災距離!L28&lt;=3, "1", IF(消防站和火災距離!L28&gt;3, "0"))</f>
        <v>0</v>
      </c>
      <c r="M28" s="16" t="str">
        <f>IF(消防站和火災距離!M28&lt;=3, "1", IF(消防站和火災距離!M28&gt;3, "0"))</f>
        <v>0</v>
      </c>
    </row>
    <row r="29" spans="1:13" x14ac:dyDescent="0.45">
      <c r="A29">
        <v>28</v>
      </c>
      <c r="B29" s="16" t="str">
        <f>IF(消防站和火災距離!B29&lt;=3, "1", IF(消防站和火災距離!B29&gt;3, "0"))</f>
        <v>0</v>
      </c>
      <c r="C29" s="16" t="str">
        <f>IF(消防站和火災距離!C29&lt;=3, "1", IF(消防站和火災距離!C29&gt;3, "0"))</f>
        <v>0</v>
      </c>
      <c r="D29" s="16" t="str">
        <f>IF(消防站和火災距離!D29&lt;=3, "1", IF(消防站和火災距離!D29&gt;3, "0"))</f>
        <v>0</v>
      </c>
      <c r="E29" s="16" t="str">
        <f>IF(消防站和火災距離!E29&lt;=3, "1", IF(消防站和火災距離!E29&gt;3, "0"))</f>
        <v>0</v>
      </c>
      <c r="F29" s="16" t="str">
        <f>IF(消防站和火災距離!F29&lt;=3, "1", IF(消防站和火災距離!F29&gt;3, "0"))</f>
        <v>0</v>
      </c>
      <c r="G29" s="16" t="str">
        <f>IF(消防站和火災距離!G29&lt;=3, "1", IF(消防站和火災距離!G29&gt;3, "0"))</f>
        <v>0</v>
      </c>
      <c r="H29" s="16" t="str">
        <f>IF(消防站和火災距離!H29&lt;=3, "1", IF(消防站和火災距離!H29&gt;3, "0"))</f>
        <v>0</v>
      </c>
      <c r="I29" s="16" t="str">
        <f>IF(消防站和火災距離!I29&lt;=3, "1", IF(消防站和火災距離!I29&gt;3, "0"))</f>
        <v>0</v>
      </c>
      <c r="J29" s="16" t="str">
        <f>IF(消防站和火災距離!J29&lt;=3, "1", IF(消防站和火災距離!J29&gt;3, "0"))</f>
        <v>1</v>
      </c>
      <c r="K29" s="16" t="str">
        <f>IF(消防站和火災距離!K29&lt;=3, "1", IF(消防站和火災距離!K29&gt;3, "0"))</f>
        <v>0</v>
      </c>
      <c r="L29" s="16" t="str">
        <f>IF(消防站和火災距離!L29&lt;=3, "1", IF(消防站和火災距離!L29&gt;3, "0"))</f>
        <v>0</v>
      </c>
      <c r="M29" s="16" t="str">
        <f>IF(消防站和火災距離!M29&lt;=3, "1", IF(消防站和火災距離!M29&gt;3, "0"))</f>
        <v>0</v>
      </c>
    </row>
    <row r="30" spans="1:13" x14ac:dyDescent="0.45">
      <c r="A30">
        <v>29</v>
      </c>
      <c r="B30" s="16" t="str">
        <f>IF(消防站和火災距離!B30&lt;=3, "1", IF(消防站和火災距離!B30&gt;3, "0"))</f>
        <v>0</v>
      </c>
      <c r="C30" s="16" t="str">
        <f>IF(消防站和火災距離!C30&lt;=3, "1", IF(消防站和火災距離!C30&gt;3, "0"))</f>
        <v>0</v>
      </c>
      <c r="D30" s="16" t="str">
        <f>IF(消防站和火災距離!D30&lt;=3, "1", IF(消防站和火災距離!D30&gt;3, "0"))</f>
        <v>0</v>
      </c>
      <c r="E30" s="16" t="str">
        <f>IF(消防站和火災距離!E30&lt;=3, "1", IF(消防站和火災距離!E30&gt;3, "0"))</f>
        <v>0</v>
      </c>
      <c r="F30" s="16" t="str">
        <f>IF(消防站和火災距離!F30&lt;=3, "1", IF(消防站和火災距離!F30&gt;3, "0"))</f>
        <v>0</v>
      </c>
      <c r="G30" s="16" t="str">
        <f>IF(消防站和火災距離!G30&lt;=3, "1", IF(消防站和火災距離!G30&gt;3, "0"))</f>
        <v>0</v>
      </c>
      <c r="H30" s="16" t="str">
        <f>IF(消防站和火災距離!H30&lt;=3, "1", IF(消防站和火災距離!H30&gt;3, "0"))</f>
        <v>0</v>
      </c>
      <c r="I30" s="16" t="str">
        <f>IF(消防站和火災距離!I30&lt;=3, "1", IF(消防站和火災距離!I30&gt;3, "0"))</f>
        <v>0</v>
      </c>
      <c r="J30" s="16" t="str">
        <f>IF(消防站和火災距離!J30&lt;=3, "1", IF(消防站和火災距離!J30&gt;3, "0"))</f>
        <v>0</v>
      </c>
      <c r="K30" s="16" t="str">
        <f>IF(消防站和火災距離!K30&lt;=3, "1", IF(消防站和火災距離!K30&gt;3, "0"))</f>
        <v>1</v>
      </c>
      <c r="L30" s="16" t="str">
        <f>IF(消防站和火災距離!L30&lt;=3, "1", IF(消防站和火災距離!L30&gt;3, "0"))</f>
        <v>0</v>
      </c>
      <c r="M30" s="16" t="str">
        <f>IF(消防站和火災距離!M30&lt;=3, "1", IF(消防站和火災距離!M30&gt;3, "0"))</f>
        <v>0</v>
      </c>
    </row>
    <row r="31" spans="1:13" x14ac:dyDescent="0.45">
      <c r="A31">
        <v>30</v>
      </c>
      <c r="B31" s="16" t="str">
        <f>IF(消防站和火災距離!B31&lt;=3, "1", IF(消防站和火災距離!B31&gt;3, "0"))</f>
        <v>0</v>
      </c>
      <c r="C31" s="16" t="str">
        <f>IF(消防站和火災距離!C31&lt;=3, "1", IF(消防站和火災距離!C31&gt;3, "0"))</f>
        <v>0</v>
      </c>
      <c r="D31" s="16" t="str">
        <f>IF(消防站和火災距離!D31&lt;=3, "1", IF(消防站和火災距離!D31&gt;3, "0"))</f>
        <v>0</v>
      </c>
      <c r="E31" s="16" t="str">
        <f>IF(消防站和火災距離!E31&lt;=3, "1", IF(消防站和火災距離!E31&gt;3, "0"))</f>
        <v>0</v>
      </c>
      <c r="F31" s="16" t="str">
        <f>IF(消防站和火災距離!F31&lt;=3, "1", IF(消防站和火災距離!F31&gt;3, "0"))</f>
        <v>0</v>
      </c>
      <c r="G31" s="16" t="str">
        <f>IF(消防站和火災距離!G31&lt;=3, "1", IF(消防站和火災距離!G31&gt;3, "0"))</f>
        <v>0</v>
      </c>
      <c r="H31" s="16" t="str">
        <f>IF(消防站和火災距離!H31&lt;=3, "1", IF(消防站和火災距離!H31&gt;3, "0"))</f>
        <v>0</v>
      </c>
      <c r="I31" s="16" t="str">
        <f>IF(消防站和火災距離!I31&lt;=3, "1", IF(消防站和火災距離!I31&gt;3, "0"))</f>
        <v>0</v>
      </c>
      <c r="J31" s="16" t="str">
        <f>IF(消防站和火災距離!J31&lt;=3, "1", IF(消防站和火災距離!J31&gt;3, "0"))</f>
        <v>1</v>
      </c>
      <c r="K31" s="16" t="str">
        <f>IF(消防站和火災距離!K31&lt;=3, "1", IF(消防站和火災距離!K31&gt;3, "0"))</f>
        <v>1</v>
      </c>
      <c r="L31" s="16" t="str">
        <f>IF(消防站和火災距離!L31&lt;=3, "1", IF(消防站和火災距離!L31&gt;3, "0"))</f>
        <v>0</v>
      </c>
      <c r="M31" s="16" t="str">
        <f>IF(消防站和火災距離!M31&lt;=3, "1", IF(消防站和火災距離!M31&gt;3, "0"))</f>
        <v>0</v>
      </c>
    </row>
    <row r="32" spans="1:13" x14ac:dyDescent="0.45">
      <c r="A32">
        <v>31</v>
      </c>
      <c r="B32" s="16" t="str">
        <f>IF(消防站和火災距離!B32&lt;=3, "1", IF(消防站和火災距離!B32&gt;3, "0"))</f>
        <v>0</v>
      </c>
      <c r="C32" s="16" t="str">
        <f>IF(消防站和火災距離!C32&lt;=3, "1", IF(消防站和火災距離!C32&gt;3, "0"))</f>
        <v>0</v>
      </c>
      <c r="D32" s="16" t="str">
        <f>IF(消防站和火災距離!D32&lt;=3, "1", IF(消防站和火災距離!D32&gt;3, "0"))</f>
        <v>0</v>
      </c>
      <c r="E32" s="16" t="str">
        <f>IF(消防站和火災距離!E32&lt;=3, "1", IF(消防站和火災距離!E32&gt;3, "0"))</f>
        <v>0</v>
      </c>
      <c r="F32" s="16" t="str">
        <f>IF(消防站和火災距離!F32&lt;=3, "1", IF(消防站和火災距離!F32&gt;3, "0"))</f>
        <v>0</v>
      </c>
      <c r="G32" s="16" t="str">
        <f>IF(消防站和火災距離!G32&lt;=3, "1", IF(消防站和火災距離!G32&gt;3, "0"))</f>
        <v>0</v>
      </c>
      <c r="H32" s="16" t="str">
        <f>IF(消防站和火災距離!H32&lt;=3, "1", IF(消防站和火災距離!H32&gt;3, "0"))</f>
        <v>0</v>
      </c>
      <c r="I32" s="16" t="str">
        <f>IF(消防站和火災距離!I32&lt;=3, "1", IF(消防站和火災距離!I32&gt;3, "0"))</f>
        <v>0</v>
      </c>
      <c r="J32" s="16" t="str">
        <f>IF(消防站和火災距離!J32&lt;=3, "1", IF(消防站和火災距離!J32&gt;3, "0"))</f>
        <v>1</v>
      </c>
      <c r="K32" s="16" t="str">
        <f>IF(消防站和火災距離!K32&lt;=3, "1", IF(消防站和火災距離!K32&gt;3, "0"))</f>
        <v>1</v>
      </c>
      <c r="L32" s="16" t="str">
        <f>IF(消防站和火災距離!L32&lt;=3, "1", IF(消防站和火災距離!L32&gt;3, "0"))</f>
        <v>0</v>
      </c>
      <c r="M32" s="16" t="str">
        <f>IF(消防站和火災距離!M32&lt;=3, "1", IF(消防站和火災距離!M32&gt;3, "0"))</f>
        <v>0</v>
      </c>
    </row>
    <row r="33" spans="1:13" x14ac:dyDescent="0.45">
      <c r="A33">
        <v>32</v>
      </c>
      <c r="B33" s="16" t="str">
        <f>IF(消防站和火災距離!B33&lt;=3, "1", IF(消防站和火災距離!B33&gt;3, "0"))</f>
        <v>0</v>
      </c>
      <c r="C33" s="16" t="str">
        <f>IF(消防站和火災距離!C33&lt;=3, "1", IF(消防站和火災距離!C33&gt;3, "0"))</f>
        <v>0</v>
      </c>
      <c r="D33" s="16" t="str">
        <f>IF(消防站和火災距離!D33&lt;=3, "1", IF(消防站和火災距離!D33&gt;3, "0"))</f>
        <v>0</v>
      </c>
      <c r="E33" s="16" t="str">
        <f>IF(消防站和火災距離!E33&lt;=3, "1", IF(消防站和火災距離!E33&gt;3, "0"))</f>
        <v>1</v>
      </c>
      <c r="F33" s="16" t="str">
        <f>IF(消防站和火災距離!F33&lt;=3, "1", IF(消防站和火災距離!F33&gt;3, "0"))</f>
        <v>1</v>
      </c>
      <c r="G33" s="16" t="str">
        <f>IF(消防站和火災距離!G33&lt;=3, "1", IF(消防站和火災距離!G33&gt;3, "0"))</f>
        <v>1</v>
      </c>
      <c r="H33" s="16" t="str">
        <f>IF(消防站和火災距離!H33&lt;=3, "1", IF(消防站和火災距離!H33&gt;3, "0"))</f>
        <v>1</v>
      </c>
      <c r="I33" s="16" t="str">
        <f>IF(消防站和火災距離!I33&lt;=3, "1", IF(消防站和火災距離!I33&gt;3, "0"))</f>
        <v>0</v>
      </c>
      <c r="J33" s="16" t="str">
        <f>IF(消防站和火災距離!J33&lt;=3, "1", IF(消防站和火災距離!J33&gt;3, "0"))</f>
        <v>0</v>
      </c>
      <c r="K33" s="16" t="str">
        <f>IF(消防站和火災距離!K33&lt;=3, "1", IF(消防站和火災距離!K33&gt;3, "0"))</f>
        <v>0</v>
      </c>
      <c r="L33" s="16" t="str">
        <f>IF(消防站和火災距離!L33&lt;=3, "1", IF(消防站和火災距離!L33&gt;3, "0"))</f>
        <v>0</v>
      </c>
      <c r="M33" s="16" t="str">
        <f>IF(消防站和火災距離!M33&lt;=3, "1", IF(消防站和火災距離!M33&gt;3, "0"))</f>
        <v>0</v>
      </c>
    </row>
    <row r="34" spans="1:13" x14ac:dyDescent="0.45">
      <c r="A34">
        <v>33</v>
      </c>
      <c r="B34" s="16" t="str">
        <f>IF(消防站和火災距離!B34&lt;=3, "1", IF(消防站和火災距離!B34&gt;3, "0"))</f>
        <v>0</v>
      </c>
      <c r="C34" s="16" t="str">
        <f>IF(消防站和火災距離!C34&lt;=3, "1", IF(消防站和火災距離!C34&gt;3, "0"))</f>
        <v>0</v>
      </c>
      <c r="D34" s="16" t="str">
        <f>IF(消防站和火災距離!D34&lt;=3, "1", IF(消防站和火災距離!D34&gt;3, "0"))</f>
        <v>0</v>
      </c>
      <c r="E34" s="16" t="str">
        <f>IF(消防站和火災距離!E34&lt;=3, "1", IF(消防站和火災距離!E34&gt;3, "0"))</f>
        <v>1</v>
      </c>
      <c r="F34" s="16" t="str">
        <f>IF(消防站和火災距離!F34&lt;=3, "1", IF(消防站和火災距離!F34&gt;3, "0"))</f>
        <v>1</v>
      </c>
      <c r="G34" s="16" t="str">
        <f>IF(消防站和火災距離!G34&lt;=3, "1", IF(消防站和火災距離!G34&gt;3, "0"))</f>
        <v>1</v>
      </c>
      <c r="H34" s="16" t="str">
        <f>IF(消防站和火災距離!H34&lt;=3, "1", IF(消防站和火災距離!H34&gt;3, "0"))</f>
        <v>1</v>
      </c>
      <c r="I34" s="16" t="str">
        <f>IF(消防站和火災距離!I34&lt;=3, "1", IF(消防站和火災距離!I34&gt;3, "0"))</f>
        <v>0</v>
      </c>
      <c r="J34" s="16" t="str">
        <f>IF(消防站和火災距離!J34&lt;=3, "1", IF(消防站和火災距離!J34&gt;3, "0"))</f>
        <v>0</v>
      </c>
      <c r="K34" s="16" t="str">
        <f>IF(消防站和火災距離!K34&lt;=3, "1", IF(消防站和火災距離!K34&gt;3, "0"))</f>
        <v>0</v>
      </c>
      <c r="L34" s="16" t="str">
        <f>IF(消防站和火災距離!L34&lt;=3, "1", IF(消防站和火災距離!L34&gt;3, "0"))</f>
        <v>0</v>
      </c>
      <c r="M34" s="16" t="str">
        <f>IF(消防站和火災距離!M34&lt;=3, "1", IF(消防站和火災距離!M34&gt;3, "0"))</f>
        <v>0</v>
      </c>
    </row>
    <row r="35" spans="1:13" x14ac:dyDescent="0.45">
      <c r="A35">
        <v>34</v>
      </c>
      <c r="B35" s="16" t="str">
        <f>IF(消防站和火災距離!B35&lt;=3, "1", IF(消防站和火災距離!B35&gt;3, "0"))</f>
        <v>0</v>
      </c>
      <c r="C35" s="16" t="str">
        <f>IF(消防站和火災距離!C35&lt;=3, "1", IF(消防站和火災距離!C35&gt;3, "0"))</f>
        <v>0</v>
      </c>
      <c r="D35" s="16" t="str">
        <f>IF(消防站和火災距離!D35&lt;=3, "1", IF(消防站和火災距離!D35&gt;3, "0"))</f>
        <v>0</v>
      </c>
      <c r="E35" s="16" t="str">
        <f>IF(消防站和火災距離!E35&lt;=3, "1", IF(消防站和火災距離!E35&gt;3, "0"))</f>
        <v>1</v>
      </c>
      <c r="F35" s="16" t="str">
        <f>IF(消防站和火災距離!F35&lt;=3, "1", IF(消防站和火災距離!F35&gt;3, "0"))</f>
        <v>0</v>
      </c>
      <c r="G35" s="16" t="str">
        <f>IF(消防站和火災距離!G35&lt;=3, "1", IF(消防站和火災距離!G35&gt;3, "0"))</f>
        <v>1</v>
      </c>
      <c r="H35" s="16" t="str">
        <f>IF(消防站和火災距離!H35&lt;=3, "1", IF(消防站和火災距離!H35&gt;3, "0"))</f>
        <v>0</v>
      </c>
      <c r="I35" s="16" t="str">
        <f>IF(消防站和火災距離!I35&lt;=3, "1", IF(消防站和火災距離!I35&gt;3, "0"))</f>
        <v>0</v>
      </c>
      <c r="J35" s="16" t="str">
        <f>IF(消防站和火災距離!J35&lt;=3, "1", IF(消防站和火災距離!J35&gt;3, "0"))</f>
        <v>0</v>
      </c>
      <c r="K35" s="16" t="str">
        <f>IF(消防站和火災距離!K35&lt;=3, "1", IF(消防站和火災距離!K35&gt;3, "0"))</f>
        <v>0</v>
      </c>
      <c r="L35" s="16" t="str">
        <f>IF(消防站和火災距離!L35&lt;=3, "1", IF(消防站和火災距離!L35&gt;3, "0"))</f>
        <v>0</v>
      </c>
      <c r="M35" s="16" t="str">
        <f>IF(消防站和火災距離!M35&lt;=3, "1", IF(消防站和火災距離!M35&gt;3, "0"))</f>
        <v>0</v>
      </c>
    </row>
    <row r="36" spans="1:13" x14ac:dyDescent="0.45">
      <c r="A36">
        <v>35</v>
      </c>
      <c r="B36" s="16" t="str">
        <f>IF(消防站和火災距離!B36&lt;=3, "1", IF(消防站和火災距離!B36&gt;3, "0"))</f>
        <v>0</v>
      </c>
      <c r="C36" s="16" t="str">
        <f>IF(消防站和火災距離!C36&lt;=3, "1", IF(消防站和火災距離!C36&gt;3, "0"))</f>
        <v>0</v>
      </c>
      <c r="D36" s="16" t="str">
        <f>IF(消防站和火災距離!D36&lt;=3, "1", IF(消防站和火災距離!D36&gt;3, "0"))</f>
        <v>0</v>
      </c>
      <c r="E36" s="16" t="str">
        <f>IF(消防站和火災距離!E36&lt;=3, "1", IF(消防站和火災距離!E36&gt;3, "0"))</f>
        <v>0</v>
      </c>
      <c r="F36" s="16" t="str">
        <f>IF(消防站和火災距離!F36&lt;=3, "1", IF(消防站和火災距離!F36&gt;3, "0"))</f>
        <v>0</v>
      </c>
      <c r="G36" s="16" t="str">
        <f>IF(消防站和火災距離!G36&lt;=3, "1", IF(消防站和火災距離!G36&gt;3, "0"))</f>
        <v>0</v>
      </c>
      <c r="H36" s="16" t="str">
        <f>IF(消防站和火災距離!H36&lt;=3, "1", IF(消防站和火災距離!H36&gt;3, "0"))</f>
        <v>0</v>
      </c>
      <c r="I36" s="16" t="str">
        <f>IF(消防站和火災距離!I36&lt;=3, "1", IF(消防站和火災距離!I36&gt;3, "0"))</f>
        <v>0</v>
      </c>
      <c r="J36" s="16" t="str">
        <f>IF(消防站和火災距離!J36&lt;=3, "1", IF(消防站和火災距離!J36&gt;3, "0"))</f>
        <v>0</v>
      </c>
      <c r="K36" s="16" t="str">
        <f>IF(消防站和火災距離!K36&lt;=3, "1", IF(消防站和火災距離!K36&gt;3, "0"))</f>
        <v>0</v>
      </c>
      <c r="L36" s="16" t="str">
        <f>IF(消防站和火災距離!L36&lt;=3, "1", IF(消防站和火災距離!L36&gt;3, "0"))</f>
        <v>0</v>
      </c>
      <c r="M36" s="16" t="str">
        <f>IF(消防站和火災距離!M36&lt;=3, "1", IF(消防站和火災距離!M36&gt;3, "0"))</f>
        <v>0</v>
      </c>
    </row>
    <row r="37" spans="1:13" x14ac:dyDescent="0.45">
      <c r="A37">
        <v>36</v>
      </c>
      <c r="B37" s="16" t="str">
        <f>IF(消防站和火災距離!B37&lt;=3, "1", IF(消防站和火災距離!B37&gt;3, "0"))</f>
        <v>0</v>
      </c>
      <c r="C37" s="16" t="str">
        <f>IF(消防站和火災距離!C37&lt;=3, "1", IF(消防站和火災距離!C37&gt;3, "0"))</f>
        <v>0</v>
      </c>
      <c r="D37" s="16" t="str">
        <f>IF(消防站和火災距離!D37&lt;=3, "1", IF(消防站和火災距離!D37&gt;3, "0"))</f>
        <v>0</v>
      </c>
      <c r="E37" s="16" t="str">
        <f>IF(消防站和火災距離!E37&lt;=3, "1", IF(消防站和火災距離!E37&gt;3, "0"))</f>
        <v>0</v>
      </c>
      <c r="F37" s="16" t="str">
        <f>IF(消防站和火災距離!F37&lt;=3, "1", IF(消防站和火災距離!F37&gt;3, "0"))</f>
        <v>0</v>
      </c>
      <c r="G37" s="16" t="str">
        <f>IF(消防站和火災距離!G37&lt;=3, "1", IF(消防站和火災距離!G37&gt;3, "0"))</f>
        <v>0</v>
      </c>
      <c r="H37" s="16" t="str">
        <f>IF(消防站和火災距離!H37&lt;=3, "1", IF(消防站和火災距離!H37&gt;3, "0"))</f>
        <v>0</v>
      </c>
      <c r="I37" s="16" t="str">
        <f>IF(消防站和火災距離!I37&lt;=3, "1", IF(消防站和火災距離!I37&gt;3, "0"))</f>
        <v>0</v>
      </c>
      <c r="J37" s="16" t="str">
        <f>IF(消防站和火災距離!J37&lt;=3, "1", IF(消防站和火災距離!J37&gt;3, "0"))</f>
        <v>0</v>
      </c>
      <c r="K37" s="16" t="str">
        <f>IF(消防站和火災距離!K37&lt;=3, "1", IF(消防站和火災距離!K37&gt;3, "0"))</f>
        <v>0</v>
      </c>
      <c r="L37" s="16" t="str">
        <f>IF(消防站和火災距離!L37&lt;=3, "1", IF(消防站和火災距離!L37&gt;3, "0"))</f>
        <v>0</v>
      </c>
      <c r="M37" s="16" t="str">
        <f>IF(消防站和火災距離!M37&lt;=3, "1", IF(消防站和火災距離!M37&gt;3, "0"))</f>
        <v>0</v>
      </c>
    </row>
    <row r="38" spans="1:13" x14ac:dyDescent="0.45">
      <c r="A38">
        <v>37</v>
      </c>
      <c r="B38" s="16" t="str">
        <f>IF(消防站和火災距離!B38&lt;=3, "1", IF(消防站和火災距離!B38&gt;3, "0"))</f>
        <v>0</v>
      </c>
      <c r="C38" s="16" t="str">
        <f>IF(消防站和火災距離!C38&lt;=3, "1", IF(消防站和火災距離!C38&gt;3, "0"))</f>
        <v>0</v>
      </c>
      <c r="D38" s="16" t="str">
        <f>IF(消防站和火災距離!D38&lt;=3, "1", IF(消防站和火災距離!D38&gt;3, "0"))</f>
        <v>0</v>
      </c>
      <c r="E38" s="16" t="str">
        <f>IF(消防站和火災距離!E38&lt;=3, "1", IF(消防站和火災距離!E38&gt;3, "0"))</f>
        <v>0</v>
      </c>
      <c r="F38" s="16" t="str">
        <f>IF(消防站和火災距離!F38&lt;=3, "1", IF(消防站和火災距離!F38&gt;3, "0"))</f>
        <v>0</v>
      </c>
      <c r="G38" s="16" t="str">
        <f>IF(消防站和火災距離!G38&lt;=3, "1", IF(消防站和火災距離!G38&gt;3, "0"))</f>
        <v>0</v>
      </c>
      <c r="H38" s="16" t="str">
        <f>IF(消防站和火災距離!H38&lt;=3, "1", IF(消防站和火災距離!H38&gt;3, "0"))</f>
        <v>0</v>
      </c>
      <c r="I38" s="16" t="str">
        <f>IF(消防站和火災距離!I38&lt;=3, "1", IF(消防站和火災距離!I38&gt;3, "0"))</f>
        <v>0</v>
      </c>
      <c r="J38" s="16" t="str">
        <f>IF(消防站和火災距離!J38&lt;=3, "1", IF(消防站和火災距離!J38&gt;3, "0"))</f>
        <v>0</v>
      </c>
      <c r="K38" s="16" t="str">
        <f>IF(消防站和火災距離!K38&lt;=3, "1", IF(消防站和火災距離!K38&gt;3, "0"))</f>
        <v>0</v>
      </c>
      <c r="L38" s="16" t="str">
        <f>IF(消防站和火災距離!L38&lt;=3, "1", IF(消防站和火災距離!L38&gt;3, "0"))</f>
        <v>0</v>
      </c>
      <c r="M38" s="16" t="str">
        <f>IF(消防站和火災距離!M38&lt;=3, "1", IF(消防站和火災距離!M38&gt;3, "0"))</f>
        <v>0</v>
      </c>
    </row>
    <row r="39" spans="1:13" x14ac:dyDescent="0.45">
      <c r="A39">
        <v>38</v>
      </c>
      <c r="B39" s="16" t="str">
        <f>IF(消防站和火災距離!B39&lt;=3, "1", IF(消防站和火災距離!B39&gt;3, "0"))</f>
        <v>0</v>
      </c>
      <c r="C39" s="16" t="str">
        <f>IF(消防站和火災距離!C39&lt;=3, "1", IF(消防站和火災距離!C39&gt;3, "0"))</f>
        <v>0</v>
      </c>
      <c r="D39" s="16" t="str">
        <f>IF(消防站和火災距離!D39&lt;=3, "1", IF(消防站和火災距離!D39&gt;3, "0"))</f>
        <v>0</v>
      </c>
      <c r="E39" s="16" t="str">
        <f>IF(消防站和火災距離!E39&lt;=3, "1", IF(消防站和火災距離!E39&gt;3, "0"))</f>
        <v>1</v>
      </c>
      <c r="F39" s="16" t="str">
        <f>IF(消防站和火災距離!F39&lt;=3, "1", IF(消防站和火災距離!F39&gt;3, "0"))</f>
        <v>0</v>
      </c>
      <c r="G39" s="16" t="str">
        <f>IF(消防站和火災距離!G39&lt;=3, "1", IF(消防站和火災距離!G39&gt;3, "0"))</f>
        <v>1</v>
      </c>
      <c r="H39" s="16" t="str">
        <f>IF(消防站和火災距離!H39&lt;=3, "1", IF(消防站和火災距離!H39&gt;3, "0"))</f>
        <v>0</v>
      </c>
      <c r="I39" s="16" t="str">
        <f>IF(消防站和火災距離!I39&lt;=3, "1", IF(消防站和火災距離!I39&gt;3, "0"))</f>
        <v>0</v>
      </c>
      <c r="J39" s="16" t="str">
        <f>IF(消防站和火災距離!J39&lt;=3, "1", IF(消防站和火災距離!J39&gt;3, "0"))</f>
        <v>0</v>
      </c>
      <c r="K39" s="16" t="str">
        <f>IF(消防站和火災距離!K39&lt;=3, "1", IF(消防站和火災距離!K39&gt;3, "0"))</f>
        <v>0</v>
      </c>
      <c r="L39" s="16" t="str">
        <f>IF(消防站和火災距離!L39&lt;=3, "1", IF(消防站和火災距離!L39&gt;3, "0"))</f>
        <v>1</v>
      </c>
      <c r="M39" s="16" t="str">
        <f>IF(消防站和火災距離!M39&lt;=3, "1", IF(消防站和火災距離!M39&gt;3, "0"))</f>
        <v>0</v>
      </c>
    </row>
    <row r="40" spans="1:13" x14ac:dyDescent="0.45">
      <c r="A40">
        <v>39</v>
      </c>
      <c r="B40" s="16" t="str">
        <f>IF(消防站和火災距離!B40&lt;=3, "1", IF(消防站和火災距離!B40&gt;3, "0"))</f>
        <v>0</v>
      </c>
      <c r="C40" s="16" t="str">
        <f>IF(消防站和火災距離!C40&lt;=3, "1", IF(消防站和火災距離!C40&gt;3, "0"))</f>
        <v>0</v>
      </c>
      <c r="D40" s="16" t="str">
        <f>IF(消防站和火災距離!D40&lt;=3, "1", IF(消防站和火災距離!D40&gt;3, "0"))</f>
        <v>0</v>
      </c>
      <c r="E40" s="16" t="str">
        <f>IF(消防站和火災距離!E40&lt;=3, "1", IF(消防站和火災距離!E40&gt;3, "0"))</f>
        <v>0</v>
      </c>
      <c r="F40" s="16" t="str">
        <f>IF(消防站和火災距離!F40&lt;=3, "1", IF(消防站和火災距離!F40&gt;3, "0"))</f>
        <v>0</v>
      </c>
      <c r="G40" s="16" t="str">
        <f>IF(消防站和火災距離!G40&lt;=3, "1", IF(消防站和火災距離!G40&gt;3, "0"))</f>
        <v>0</v>
      </c>
      <c r="H40" s="16" t="str">
        <f>IF(消防站和火災距離!H40&lt;=3, "1", IF(消防站和火災距離!H40&gt;3, "0"))</f>
        <v>0</v>
      </c>
      <c r="I40" s="16" t="str">
        <f>IF(消防站和火災距離!I40&lt;=3, "1", IF(消防站和火災距離!I40&gt;3, "0"))</f>
        <v>0</v>
      </c>
      <c r="J40" s="16" t="str">
        <f>IF(消防站和火災距離!J40&lt;=3, "1", IF(消防站和火災距離!J40&gt;3, "0"))</f>
        <v>0</v>
      </c>
      <c r="K40" s="16" t="str">
        <f>IF(消防站和火災距離!K40&lt;=3, "1", IF(消防站和火災距離!K40&gt;3, "0"))</f>
        <v>0</v>
      </c>
      <c r="L40" s="16" t="str">
        <f>IF(消防站和火災距離!L40&lt;=3, "1", IF(消防站和火災距離!L40&gt;3, "0"))</f>
        <v>1</v>
      </c>
      <c r="M40" s="16" t="str">
        <f>IF(消防站和火災距離!M40&lt;=3, "1", IF(消防站和火災距離!M40&gt;3, "0"))</f>
        <v>0</v>
      </c>
    </row>
    <row r="41" spans="1:13" x14ac:dyDescent="0.45">
      <c r="A41">
        <v>40</v>
      </c>
      <c r="B41" s="16" t="str">
        <f>IF(消防站和火災距離!B41&lt;=3, "1", IF(消防站和火災距離!B41&gt;3, "0"))</f>
        <v>0</v>
      </c>
      <c r="C41" s="16" t="str">
        <f>IF(消防站和火災距離!C41&lt;=3, "1", IF(消防站和火災距離!C41&gt;3, "0"))</f>
        <v>0</v>
      </c>
      <c r="D41" s="16" t="str">
        <f>IF(消防站和火災距離!D41&lt;=3, "1", IF(消防站和火災距離!D41&gt;3, "0"))</f>
        <v>0</v>
      </c>
      <c r="E41" s="16" t="str">
        <f>IF(消防站和火災距離!E41&lt;=3, "1", IF(消防站和火災距離!E41&gt;3, "0"))</f>
        <v>0</v>
      </c>
      <c r="F41" s="16" t="str">
        <f>IF(消防站和火災距離!F41&lt;=3, "1", IF(消防站和火災距離!F41&gt;3, "0"))</f>
        <v>0</v>
      </c>
      <c r="G41" s="16" t="str">
        <f>IF(消防站和火災距離!G41&lt;=3, "1", IF(消防站和火災距離!G41&gt;3, "0"))</f>
        <v>0</v>
      </c>
      <c r="H41" s="16" t="str">
        <f>IF(消防站和火災距離!H41&lt;=3, "1", IF(消防站和火災距離!H41&gt;3, "0"))</f>
        <v>0</v>
      </c>
      <c r="I41" s="16" t="str">
        <f>IF(消防站和火災距離!I41&lt;=3, "1", IF(消防站和火災距離!I41&gt;3, "0"))</f>
        <v>0</v>
      </c>
      <c r="J41" s="16" t="str">
        <f>IF(消防站和火災距離!J41&lt;=3, "1", IF(消防站和火災距離!J41&gt;3, "0"))</f>
        <v>0</v>
      </c>
      <c r="K41" s="16" t="str">
        <f>IF(消防站和火災距離!K41&lt;=3, "1", IF(消防站和火災距離!K41&gt;3, "0"))</f>
        <v>0</v>
      </c>
      <c r="L41" s="16" t="str">
        <f>IF(消防站和火災距離!L41&lt;=3, "1", IF(消防站和火災距離!L41&gt;3, "0"))</f>
        <v>1</v>
      </c>
      <c r="M41" s="16" t="str">
        <f>IF(消防站和火災距離!M41&lt;=3, "1", IF(消防站和火災距離!M41&gt;3, "0"))</f>
        <v>0</v>
      </c>
    </row>
    <row r="42" spans="1:13" x14ac:dyDescent="0.45">
      <c r="A42">
        <v>41</v>
      </c>
      <c r="B42" s="16" t="str">
        <f>IF(消防站和火災距離!B42&lt;=3, "1", IF(消防站和火災距離!B42&gt;3, "0"))</f>
        <v>0</v>
      </c>
      <c r="C42" s="16" t="str">
        <f>IF(消防站和火災距離!C42&lt;=3, "1", IF(消防站和火災距離!C42&gt;3, "0"))</f>
        <v>0</v>
      </c>
      <c r="D42" s="16" t="str">
        <f>IF(消防站和火災距離!D42&lt;=3, "1", IF(消防站和火災距離!D42&gt;3, "0"))</f>
        <v>0</v>
      </c>
      <c r="E42" s="16" t="str">
        <f>IF(消防站和火災距離!E42&lt;=3, "1", IF(消防站和火災距離!E42&gt;3, "0"))</f>
        <v>0</v>
      </c>
      <c r="F42" s="16" t="str">
        <f>IF(消防站和火災距離!F42&lt;=3, "1", IF(消防站和火災距離!F42&gt;3, "0"))</f>
        <v>0</v>
      </c>
      <c r="G42" s="16" t="str">
        <f>IF(消防站和火災距離!G42&lt;=3, "1", IF(消防站和火災距離!G42&gt;3, "0"))</f>
        <v>1</v>
      </c>
      <c r="H42" s="16" t="str">
        <f>IF(消防站和火災距離!H42&lt;=3, "1", IF(消防站和火災距離!H42&gt;3, "0"))</f>
        <v>0</v>
      </c>
      <c r="I42" s="16" t="str">
        <f>IF(消防站和火災距離!I42&lt;=3, "1", IF(消防站和火災距離!I42&gt;3, "0"))</f>
        <v>0</v>
      </c>
      <c r="J42" s="16" t="str">
        <f>IF(消防站和火災距離!J42&lt;=3, "1", IF(消防站和火災距離!J42&gt;3, "0"))</f>
        <v>0</v>
      </c>
      <c r="K42" s="16" t="str">
        <f>IF(消防站和火災距離!K42&lt;=3, "1", IF(消防站和火災距離!K42&gt;3, "0"))</f>
        <v>0</v>
      </c>
      <c r="L42" s="16" t="str">
        <f>IF(消防站和火災距離!L42&lt;=3, "1", IF(消防站和火災距離!L42&gt;3, "0"))</f>
        <v>1</v>
      </c>
      <c r="M42" s="16" t="str">
        <f>IF(消防站和火災距離!M42&lt;=3, "1", IF(消防站和火災距離!M42&gt;3, "0"))</f>
        <v>0</v>
      </c>
    </row>
    <row r="43" spans="1:13" x14ac:dyDescent="0.45">
      <c r="A43">
        <v>42</v>
      </c>
      <c r="B43" s="16" t="str">
        <f>IF(消防站和火災距離!B43&lt;=3, "1", IF(消防站和火災距離!B43&gt;3, "0"))</f>
        <v>0</v>
      </c>
      <c r="C43" s="16" t="str">
        <f>IF(消防站和火災距離!C43&lt;=3, "1", IF(消防站和火災距離!C43&gt;3, "0"))</f>
        <v>0</v>
      </c>
      <c r="D43" s="16" t="str">
        <f>IF(消防站和火災距離!D43&lt;=3, "1", IF(消防站和火災距離!D43&gt;3, "0"))</f>
        <v>0</v>
      </c>
      <c r="E43" s="16" t="str">
        <f>IF(消防站和火災距離!E43&lt;=3, "1", IF(消防站和火災距離!E43&gt;3, "0"))</f>
        <v>0</v>
      </c>
      <c r="F43" s="16" t="str">
        <f>IF(消防站和火災距離!F43&lt;=3, "1", IF(消防站和火災距離!F43&gt;3, "0"))</f>
        <v>0</v>
      </c>
      <c r="G43" s="16" t="str">
        <f>IF(消防站和火災距離!G43&lt;=3, "1", IF(消防站和火災距離!G43&gt;3, "0"))</f>
        <v>0</v>
      </c>
      <c r="H43" s="16" t="str">
        <f>IF(消防站和火災距離!H43&lt;=3, "1", IF(消防站和火災距離!H43&gt;3, "0"))</f>
        <v>0</v>
      </c>
      <c r="I43" s="16" t="str">
        <f>IF(消防站和火災距離!I43&lt;=3, "1", IF(消防站和火災距離!I43&gt;3, "0"))</f>
        <v>0</v>
      </c>
      <c r="J43" s="16" t="str">
        <f>IF(消防站和火災距離!J43&lt;=3, "1", IF(消防站和火災距離!J43&gt;3, "0"))</f>
        <v>0</v>
      </c>
      <c r="K43" s="16" t="str">
        <f>IF(消防站和火災距離!K43&lt;=3, "1", IF(消防站和火災距離!K43&gt;3, "0"))</f>
        <v>0</v>
      </c>
      <c r="L43" s="16" t="str">
        <f>IF(消防站和火災距離!L43&lt;=3, "1", IF(消防站和火災距離!L43&gt;3, "0"))</f>
        <v>0</v>
      </c>
      <c r="M43" s="16" t="str">
        <f>IF(消防站和火災距離!M43&lt;=3, "1", IF(消防站和火災距離!M43&gt;3, "0"))</f>
        <v>0</v>
      </c>
    </row>
    <row r="44" spans="1:13" x14ac:dyDescent="0.45">
      <c r="A44">
        <v>43</v>
      </c>
      <c r="B44" s="16" t="str">
        <f>IF(消防站和火災距離!B44&lt;=3, "1", IF(消防站和火災距離!B44&gt;3, "0"))</f>
        <v>0</v>
      </c>
      <c r="C44" s="16" t="str">
        <f>IF(消防站和火災距離!C44&lt;=3, "1", IF(消防站和火災距離!C44&gt;3, "0"))</f>
        <v>0</v>
      </c>
      <c r="D44" s="16" t="str">
        <f>IF(消防站和火災距離!D44&lt;=3, "1", IF(消防站和火災距離!D44&gt;3, "0"))</f>
        <v>0</v>
      </c>
      <c r="E44" s="16" t="str">
        <f>IF(消防站和火災距離!E44&lt;=3, "1", IF(消防站和火災距離!E44&gt;3, "0"))</f>
        <v>0</v>
      </c>
      <c r="F44" s="16" t="str">
        <f>IF(消防站和火災距離!F44&lt;=3, "1", IF(消防站和火災距離!F44&gt;3, "0"))</f>
        <v>0</v>
      </c>
      <c r="G44" s="16" t="str">
        <f>IF(消防站和火災距離!G44&lt;=3, "1", IF(消防站和火災距離!G44&gt;3, "0"))</f>
        <v>0</v>
      </c>
      <c r="H44" s="16" t="str">
        <f>IF(消防站和火災距離!H44&lt;=3, "1", IF(消防站和火災距離!H44&gt;3, "0"))</f>
        <v>0</v>
      </c>
      <c r="I44" s="16" t="str">
        <f>IF(消防站和火災距離!I44&lt;=3, "1", IF(消防站和火災距離!I44&gt;3, "0"))</f>
        <v>0</v>
      </c>
      <c r="J44" s="16" t="str">
        <f>IF(消防站和火災距離!J44&lt;=3, "1", IF(消防站和火災距離!J44&gt;3, "0"))</f>
        <v>0</v>
      </c>
      <c r="K44" s="16" t="str">
        <f>IF(消防站和火災距離!K44&lt;=3, "1", IF(消防站和火災距離!K44&gt;3, "0"))</f>
        <v>0</v>
      </c>
      <c r="L44" s="16" t="str">
        <f>IF(消防站和火災距離!L44&lt;=3, "1", IF(消防站和火災距離!L44&gt;3, "0"))</f>
        <v>0</v>
      </c>
      <c r="M44" s="16" t="str">
        <f>IF(消防站和火災距離!M44&lt;=3, "1", IF(消防站和火災距離!M44&gt;3, "0"))</f>
        <v>1</v>
      </c>
    </row>
    <row r="45" spans="1:13" x14ac:dyDescent="0.45">
      <c r="A45">
        <v>44</v>
      </c>
      <c r="B45" s="16" t="str">
        <f>IF(消防站和火災距離!B45&lt;=3, "1", IF(消防站和火災距離!B45&gt;3, "0"))</f>
        <v>0</v>
      </c>
      <c r="C45" s="16" t="str">
        <f>IF(消防站和火災距離!C45&lt;=3, "1", IF(消防站和火災距離!C45&gt;3, "0"))</f>
        <v>0</v>
      </c>
      <c r="D45" s="16" t="str">
        <f>IF(消防站和火災距離!D45&lt;=3, "1", IF(消防站和火災距離!D45&gt;3, "0"))</f>
        <v>0</v>
      </c>
      <c r="E45" s="16" t="str">
        <f>IF(消防站和火災距離!E45&lt;=3, "1", IF(消防站和火災距離!E45&gt;3, "0"))</f>
        <v>0</v>
      </c>
      <c r="F45" s="16" t="str">
        <f>IF(消防站和火災距離!F45&lt;=3, "1", IF(消防站和火災距離!F45&gt;3, "0"))</f>
        <v>0</v>
      </c>
      <c r="G45" s="16" t="str">
        <f>IF(消防站和火災距離!G45&lt;=3, "1", IF(消防站和火災距離!G45&gt;3, "0"))</f>
        <v>0</v>
      </c>
      <c r="H45" s="16" t="str">
        <f>IF(消防站和火災距離!H45&lt;=3, "1", IF(消防站和火災距離!H45&gt;3, "0"))</f>
        <v>0</v>
      </c>
      <c r="I45" s="16" t="str">
        <f>IF(消防站和火災距離!I45&lt;=3, "1", IF(消防站和火災距離!I45&gt;3, "0"))</f>
        <v>0</v>
      </c>
      <c r="J45" s="16" t="str">
        <f>IF(消防站和火災距離!J45&lt;=3, "1", IF(消防站和火災距離!J45&gt;3, "0"))</f>
        <v>0</v>
      </c>
      <c r="K45" s="16" t="str">
        <f>IF(消防站和火災距離!K45&lt;=3, "1", IF(消防站和火災距離!K45&gt;3, "0"))</f>
        <v>0</v>
      </c>
      <c r="L45" s="16" t="str">
        <f>IF(消防站和火災距離!L45&lt;=3, "1", IF(消防站和火災距離!L45&gt;3, "0"))</f>
        <v>0</v>
      </c>
      <c r="M45" s="16" t="str">
        <f>IF(消防站和火災距離!M45&lt;=3, "1", IF(消防站和火災距離!M45&gt;3, "0"))</f>
        <v>0</v>
      </c>
    </row>
    <row r="46" spans="1:13" x14ac:dyDescent="0.45">
      <c r="A46">
        <v>45</v>
      </c>
      <c r="B46" s="16" t="str">
        <f>IF(消防站和火災距離!B46&lt;=3, "1", IF(消防站和火災距離!B46&gt;3, "0"))</f>
        <v>0</v>
      </c>
      <c r="C46" s="16" t="str">
        <f>IF(消防站和火災距離!C46&lt;=3, "1", IF(消防站和火災距離!C46&gt;3, "0"))</f>
        <v>0</v>
      </c>
      <c r="D46" s="16" t="str">
        <f>IF(消防站和火災距離!D46&lt;=3, "1", IF(消防站和火災距離!D46&gt;3, "0"))</f>
        <v>0</v>
      </c>
      <c r="E46" s="16" t="str">
        <f>IF(消防站和火災距離!E46&lt;=3, "1", IF(消防站和火災距離!E46&gt;3, "0"))</f>
        <v>0</v>
      </c>
      <c r="F46" s="16" t="str">
        <f>IF(消防站和火災距離!F46&lt;=3, "1", IF(消防站和火災距離!F46&gt;3, "0"))</f>
        <v>0</v>
      </c>
      <c r="G46" s="16" t="str">
        <f>IF(消防站和火災距離!G46&lt;=3, "1", IF(消防站和火災距離!G46&gt;3, "0"))</f>
        <v>0</v>
      </c>
      <c r="H46" s="16" t="str">
        <f>IF(消防站和火災距離!H46&lt;=3, "1", IF(消防站和火災距離!H46&gt;3, "0"))</f>
        <v>0</v>
      </c>
      <c r="I46" s="16" t="str">
        <f>IF(消防站和火災距離!I46&lt;=3, "1", IF(消防站和火災距離!I46&gt;3, "0"))</f>
        <v>0</v>
      </c>
      <c r="J46" s="16" t="str">
        <f>IF(消防站和火災距離!J46&lt;=3, "1", IF(消防站和火災距離!J46&gt;3, "0"))</f>
        <v>0</v>
      </c>
      <c r="K46" s="16" t="str">
        <f>IF(消防站和火災距離!K46&lt;=3, "1", IF(消防站和火災距離!K46&gt;3, "0"))</f>
        <v>0</v>
      </c>
      <c r="L46" s="16" t="str">
        <f>IF(消防站和火災距離!L46&lt;=3, "1", IF(消防站和火災距離!L46&gt;3, "0"))</f>
        <v>1</v>
      </c>
      <c r="M46" s="16" t="str">
        <f>IF(消防站和火災距離!M46&lt;=3, "1", IF(消防站和火災距離!M46&gt;3, "0"))</f>
        <v>1</v>
      </c>
    </row>
    <row r="47" spans="1:13" x14ac:dyDescent="0.45">
      <c r="A47">
        <v>46</v>
      </c>
      <c r="B47" s="16" t="str">
        <f>IF(消防站和火災距離!B47&lt;=3, "1", IF(消防站和火災距離!B47&gt;3, "0"))</f>
        <v>0</v>
      </c>
      <c r="C47" s="16" t="str">
        <f>IF(消防站和火災距離!C47&lt;=3, "1", IF(消防站和火災距離!C47&gt;3, "0"))</f>
        <v>0</v>
      </c>
      <c r="D47" s="16" t="str">
        <f>IF(消防站和火災距離!D47&lt;=3, "1", IF(消防站和火災距離!D47&gt;3, "0"))</f>
        <v>0</v>
      </c>
      <c r="E47" s="16" t="str">
        <f>IF(消防站和火災距離!E47&lt;=3, "1", IF(消防站和火災距離!E47&gt;3, "0"))</f>
        <v>0</v>
      </c>
      <c r="F47" s="16" t="str">
        <f>IF(消防站和火災距離!F47&lt;=3, "1", IF(消防站和火災距離!F47&gt;3, "0"))</f>
        <v>0</v>
      </c>
      <c r="G47" s="16" t="str">
        <f>IF(消防站和火災距離!G47&lt;=3, "1", IF(消防站和火災距離!G47&gt;3, "0"))</f>
        <v>0</v>
      </c>
      <c r="H47" s="16" t="str">
        <f>IF(消防站和火災距離!H47&lt;=3, "1", IF(消防站和火災距離!H47&gt;3, "0"))</f>
        <v>0</v>
      </c>
      <c r="I47" s="16" t="str">
        <f>IF(消防站和火災距離!I47&lt;=3, "1", IF(消防站和火災距離!I47&gt;3, "0"))</f>
        <v>0</v>
      </c>
      <c r="J47" s="16" t="str">
        <f>IF(消防站和火災距離!J47&lt;=3, "1", IF(消防站和火災距離!J47&gt;3, "0"))</f>
        <v>0</v>
      </c>
      <c r="K47" s="16" t="str">
        <f>IF(消防站和火災距離!K47&lt;=3, "1", IF(消防站和火災距離!K47&gt;3, "0"))</f>
        <v>0</v>
      </c>
      <c r="L47" s="16" t="str">
        <f>IF(消防站和火災距離!L47&lt;=3, "1", IF(消防站和火災距離!L47&gt;3, "0"))</f>
        <v>0</v>
      </c>
      <c r="M47" s="16" t="str">
        <f>IF(消防站和火災距離!M47&lt;=3, "1", IF(消防站和火災距離!M47&gt;3, "0"))</f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資料</vt:lpstr>
      <vt:lpstr>消防車可服務火災種類</vt:lpstr>
      <vt:lpstr>各區人口數</vt:lpstr>
      <vt:lpstr>107-112火災各種類件數</vt:lpstr>
      <vt:lpstr>消防站和火災距離</vt:lpstr>
      <vt:lpstr>消防站和火災距離是否小於3公里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2024-06-02T05:17:09Z</dcterms:modified>
</cp:coreProperties>
</file>