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d\Desktop\DataViz\Working Repo\homework-instructions\01-Excel\Instructions\"/>
    </mc:Choice>
  </mc:AlternateContent>
  <xr:revisionPtr revIDLastSave="0" documentId="8_{F15DBA0B-2F96-4EDB-BF34-078BCC7AA0C4}" xr6:coauthVersionLast="43" xr6:coauthVersionMax="43" xr10:uidLastSave="{00000000-0000-0000-0000-000000000000}"/>
  <bookViews>
    <workbookView xWindow="-120" yWindow="-120" windowWidth="24240" windowHeight="13140" activeTab="2" xr2:uid="{00000000-000D-0000-FFFF-FFFF00000000}"/>
  </bookViews>
  <sheets>
    <sheet name="Pivot_Table" sheetId="4" r:id="rId1"/>
    <sheet name="Pivot_Table2" sheetId="5" r:id="rId2"/>
    <sheet name="Pivot_Table3" sheetId="9" r:id="rId3"/>
    <sheet name="Sheet1" sheetId="1" r:id="rId4"/>
  </sheets>
  <definedNames>
    <definedName name="_xlnm._FilterDatabase" localSheetId="3" hidden="1">Sheet1!$Q$1:$Q$4115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<sst xmlns="http://schemas.openxmlformats.org/spreadsheetml/2006/main" count="33203" uniqueCount="8384">
  <si>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</si>
  <si>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</si>
  <si>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</si>
  <si>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</si>
  <si>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</si>
  <si>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</si>
  <si>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</si>
  <si>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</si>
  <si>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</si>
  <si>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</si>
  <si>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</si>
  <si>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</si>
  <si>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</si>
  <si>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</si>
  <si>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</si>
  <si>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</si>
  <si>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</si>
  <si>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</si>
  <si>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</si>
  <si>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</si>
  <si>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</si>
  <si>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</si>
  <si>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</si>
  <si>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</si>
  <si>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</si>
  <si>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</si>
  <si>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</si>
  <si>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</si>
  <si>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</si>
  <si>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</si>
  <si>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</si>
  <si>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</si>
  <si>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</si>
  <si>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</si>
  <si>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</si>
  <si>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</si>
  <si>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</si>
  <si>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</si>
  <si>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</si>
  <si>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</si>
  <si>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</si>
  <si>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</si>
  <si>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</si>
  <si>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</si>
  <si>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</si>
  <si>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</si>
  <si>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</si>
  <si>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</si>
  <si>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</si>
  <si>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</si>
  <si>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</si>
  <si>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</si>
  <si>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</si>
  <si>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</si>
  <si>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</si>
  <si>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</si>
  <si>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</si>
  <si>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</si>
  <si>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</si>
  <si>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</si>
  <si>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</si>
  <si>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</si>
  <si>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</si>
  <si>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</si>
  <si>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</si>
  <si>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</si>
  <si>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</si>
  <si>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</si>
  <si>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</si>
  <si>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</si>
  <si>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</si>
  <si>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</si>
  <si>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</si>
  <si>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</si>
  <si>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</si>
  <si>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</si>
  <si>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</si>
  <si>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</si>
  <si>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</si>
  <si>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</si>
  <si>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</si>
  <si>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</si>
  <si>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</si>
  <si>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</si>
  <si>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</si>
  <si>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</si>
  <si>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</si>
  <si>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</si>
  <si>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</si>
  <si>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</si>
  <si>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</si>
  <si>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</si>
  <si>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</si>
  <si>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</si>
  <si>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</si>
  <si>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</si>
  <si>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</si>
  <si>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</si>
  <si>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</si>
  <si>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</si>
  <si>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</si>
  <si>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</si>
  <si>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</si>
  <si>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</si>
  <si>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</si>
  <si>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</si>
  <si>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</si>
  <si>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</si>
  <si>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</si>
  <si>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</si>
  <si>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</si>
  <si>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</si>
  <si>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</si>
  <si>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</si>
  <si>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</si>
  <si>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</si>
  <si>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</si>
  <si>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</si>
  <si>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</si>
  <si>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</si>
  <si>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</si>
  <si>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</si>
  <si>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</si>
  <si>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</si>
  <si>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</si>
  <si>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</si>
  <si>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</si>
  <si>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</si>
  <si>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</si>
  <si>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</si>
  <si>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</si>
  <si>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</si>
  <si>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</si>
  <si>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</si>
  <si>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</si>
  <si>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</si>
  <si>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</si>
  <si>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</si>
  <si>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</si>
  <si>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</si>
  <si>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</si>
  <si>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</si>
  <si>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</si>
  <si>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</si>
  <si>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</si>
  <si>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</si>
  <si>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</si>
  <si>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</si>
  <si>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</si>
  <si>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</si>
  <si>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</si>
  <si>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</si>
  <si>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</si>
  <si>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</si>
  <si>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</si>
  <si>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</si>
  <si>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</si>
  <si>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</si>
  <si>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</si>
  <si>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</si>
  <si>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</si>
  <si>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</si>
  <si>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</si>
  <si>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</si>
  <si>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</si>
  <si>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</si>
  <si>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</si>
  <si>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</si>
  <si>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</si>
  <si>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</si>
  <si>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</si>
  <si>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</si>
  <si>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</si>
  <si>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</si>
  <si>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</si>
  <si>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</si>
  <si>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</si>
  <si>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</si>
  <si>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</si>
  <si>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</si>
  <si>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</si>
  <si>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</si>
  <si>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</si>
  <si>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</si>
  <si>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</si>
  <si>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</si>
  <si>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</si>
  <si>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</si>
  <si>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</si>
  <si>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</si>
  <si>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</si>
  <si>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</si>
  <si>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</si>
  <si>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</si>
  <si>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</si>
  <si>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</si>
  <si>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</si>
  <si>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</si>
  <si>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</si>
  <si>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</si>
  <si>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</si>
  <si>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</si>
  <si>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</si>
  <si>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</si>
  <si>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</si>
  <si>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</si>
  <si>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</si>
  <si>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</si>
  <si>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</si>
  <si>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</si>
  <si>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</si>
  <si>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</si>
  <si>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</si>
  <si>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</si>
  <si>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</si>
  <si>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</si>
  <si>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</si>
  <si>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</si>
  <si>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</si>
  <si>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</si>
  <si>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</si>
  <si>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</si>
  <si>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</si>
  <si>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</si>
  <si>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</si>
  <si>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</si>
  <si>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</si>
  <si>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</si>
  <si>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</si>
  <si>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</si>
  <si>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</si>
  <si>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</si>
  <si>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</si>
  <si>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</si>
  <si>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</si>
  <si>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</si>
  <si>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</si>
  <si>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</si>
  <si>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</si>
  <si>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</si>
  <si>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</si>
  <si>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</si>
  <si>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</si>
  <si>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</si>
  <si>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</si>
  <si>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</si>
  <si>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</si>
  <si>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</si>
  <si>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</si>
  <si>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</si>
  <si>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</si>
  <si>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</si>
  <si>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</si>
  <si>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</si>
  <si>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</si>
  <si>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</si>
  <si>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</si>
  <si>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</si>
  <si>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</si>
  <si>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</si>
  <si>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</si>
  <si>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</si>
  <si>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</si>
  <si>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</si>
  <si>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</si>
  <si>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</si>
  <si>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</si>
  <si>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</si>
  <si>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</si>
  <si>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</si>
  <si>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</si>
  <si>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</si>
  <si>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</si>
  <si>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</si>
  <si>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</si>
  <si>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</si>
  <si>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</si>
  <si>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</si>
  <si>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</si>
  <si>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</si>
  <si>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</si>
  <si>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</si>
  <si>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</si>
  <si>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</si>
  <si>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</si>
  <si>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</si>
  <si>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</si>
  <si>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</si>
  <si>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</si>
  <si>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</si>
  <si>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</si>
  <si>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</si>
  <si>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</si>
  <si>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</si>
  <si>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</si>
  <si>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</si>
  <si>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</si>
  <si>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</si>
  <si>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</si>
  <si>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</si>
  <si>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</si>
  <si>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</si>
  <si>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</si>
  <si>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</si>
  <si>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</si>
  <si>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</si>
  <si>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</si>
  <si>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</si>
  <si>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</si>
  <si>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</si>
  <si>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</si>
  <si>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</si>
  <si>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</si>
  <si>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</si>
  <si>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</si>
  <si>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</si>
  <si>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</si>
  <si>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</si>
  <si>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</si>
  <si>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</si>
  <si>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</si>
  <si>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</si>
  <si>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</si>
  <si>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</si>
  <si>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</si>
  <si>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</si>
  <si>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</si>
  <si>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</si>
  <si>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</si>
  <si>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</si>
  <si>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</si>
  <si>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</si>
  <si>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</si>
  <si>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</si>
  <si>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</si>
  <si>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</si>
  <si>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</si>
  <si>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</si>
  <si>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</si>
  <si>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</si>
  <si>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</si>
  <si>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</si>
  <si>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</si>
  <si>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</si>
  <si>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</si>
  <si>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</si>
  <si>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</si>
  <si>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</si>
  <si>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</si>
  <si>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</si>
  <si>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</si>
  <si>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</si>
  <si>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</si>
  <si>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</si>
  <si>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</si>
  <si>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</si>
  <si>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</si>
  <si>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</si>
  <si>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</si>
  <si>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</si>
  <si>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</si>
  <si>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</si>
  <si>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</si>
  <si>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</si>
  <si>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</si>
  <si>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</si>
  <si>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</si>
  <si>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</si>
  <si>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</si>
  <si>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</si>
  <si>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</si>
  <si>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</si>
  <si>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</si>
  <si>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</si>
  <si>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</si>
  <si>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</si>
  <si>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</si>
  <si>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</si>
  <si>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</si>
  <si>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</si>
  <si>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</si>
  <si>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</si>
  <si>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</si>
  <si>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</si>
  <si>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</si>
  <si>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</si>
  <si>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</si>
  <si>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</si>
  <si>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</si>
  <si>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</si>
  <si>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</si>
  <si>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</si>
  <si>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</si>
  <si>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</si>
  <si>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</si>
  <si>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</si>
  <si>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</si>
  <si>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</si>
  <si>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</si>
  <si>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</si>
  <si>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</si>
  <si>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</si>
  <si>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</si>
  <si>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</si>
  <si>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</si>
  <si>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</si>
  <si>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</si>
  <si>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</si>
  <si>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</si>
  <si>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</si>
  <si>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</si>
  <si>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</si>
  <si>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</si>
  <si>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</si>
  <si>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</si>
  <si>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</si>
  <si>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</si>
  <si>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</si>
  <si>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</si>
  <si>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</si>
  <si>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</si>
  <si>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</si>
  <si>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</si>
  <si>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</si>
  <si>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</si>
  <si>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</si>
  <si>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</si>
  <si>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</si>
  <si>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</si>
  <si>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</si>
  <si>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</si>
  <si>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</si>
  <si>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</si>
  <si>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</si>
  <si>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</si>
  <si>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</si>
  <si>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</si>
  <si>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</si>
  <si>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</si>
  <si>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</si>
  <si>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</si>
  <si>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</si>
  <si>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</si>
  <si>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</si>
  <si>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</si>
  <si>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</si>
  <si>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</si>
  <si>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</si>
  <si>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</si>
  <si>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</si>
  <si>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</si>
  <si>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</si>
  <si>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</si>
  <si>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</si>
  <si>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</si>
  <si>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</si>
  <si>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</si>
  <si>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</si>
  <si>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</si>
  <si>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</si>
  <si>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</si>
  <si>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</si>
  <si>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</si>
  <si>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</si>
  <si>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</si>
  <si>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</si>
  <si>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</si>
  <si>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</si>
  <si>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</si>
  <si>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</si>
  <si>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</si>
  <si>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</si>
  <si>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</si>
  <si>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</si>
  <si>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</si>
  <si>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</si>
  <si>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</si>
  <si>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</si>
  <si>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</si>
  <si>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</si>
  <si>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</si>
  <si>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</si>
  <si>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</si>
  <si>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</si>
  <si>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</si>
  <si>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</si>
  <si>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</si>
  <si>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</si>
  <si>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</si>
  <si>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</si>
  <si>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</si>
  <si>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</si>
  <si>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</si>
  <si>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</si>
  <si>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</si>
  <si>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</si>
  <si>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</si>
  <si>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</si>
  <si>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</si>
  <si>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</si>
  <si>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</si>
  <si>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</si>
  <si>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</si>
  <si>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</si>
  <si>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</si>
  <si>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</si>
  <si>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</si>
  <si>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</si>
  <si>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</si>
  <si>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</si>
  <si>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</si>
  <si>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</si>
  <si>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</si>
  <si>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</si>
  <si>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</si>
  <si>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</si>
  <si>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</si>
  <si>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</si>
  <si>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</si>
  <si>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</si>
  <si>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</si>
  <si>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</si>
  <si>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</si>
  <si>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</si>
  <si>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</si>
  <si>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</si>
  <si>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</si>
  <si>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</si>
  <si>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</si>
  <si>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</si>
  <si>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</si>
  <si>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</si>
  <si>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</si>
  <si>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</si>
  <si>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</si>
  <si>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</si>
  <si>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</si>
  <si>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</si>
  <si>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</si>
  <si>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</si>
  <si>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</si>
  <si>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</si>
  <si>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</si>
  <si>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</si>
  <si>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</si>
  <si>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</si>
  <si>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</si>
  <si>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</si>
  <si>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</si>
  <si>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</si>
  <si>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</si>
  <si>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</si>
  <si>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</si>
  <si>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</si>
  <si>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</si>
  <si>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</si>
  <si>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</si>
  <si>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</si>
  <si>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</si>
  <si>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</si>
  <si>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</si>
  <si>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</si>
  <si>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</si>
  <si>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</si>
  <si>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</si>
  <si>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</si>
  <si>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</si>
  <si>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</si>
  <si>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</si>
  <si>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</si>
  <si>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</si>
  <si>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</si>
  <si>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</si>
  <si>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</si>
  <si>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</si>
  <si>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</si>
  <si>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</si>
  <si>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</si>
  <si>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</si>
  <si>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</si>
  <si>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</si>
  <si>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</si>
  <si>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</si>
  <si>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</si>
  <si>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</si>
  <si>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</si>
  <si>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</si>
  <si>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</si>
  <si>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</si>
  <si>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</si>
  <si>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</si>
  <si>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</si>
  <si>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</si>
  <si>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</si>
  <si>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</si>
  <si>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</si>
  <si>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</si>
  <si>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</si>
  <si>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</si>
  <si>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</si>
  <si>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</si>
  <si>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</si>
  <si>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</si>
  <si>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</si>
  <si>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</si>
  <si>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</si>
  <si>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</si>
  <si>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</si>
  <si>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</si>
  <si>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</si>
  <si>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</si>
  <si>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</si>
  <si>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</si>
  <si>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</si>
  <si>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</si>
  <si>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</si>
  <si>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</si>
  <si>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</si>
  <si>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</si>
  <si>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</si>
  <si>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</si>
  <si>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</si>
  <si>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</si>
  <si>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</si>
  <si>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</si>
  <si>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</si>
  <si>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</si>
  <si>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</si>
  <si>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</si>
  <si>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</si>
  <si>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</si>
  <si>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</si>
  <si>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</si>
  <si>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</si>
  <si>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</si>
  <si>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</si>
  <si>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</si>
  <si>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</si>
  <si>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</si>
  <si>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</si>
  <si>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</si>
  <si>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</si>
  <si>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</si>
  <si>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</si>
  <si>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</si>
  <si>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</si>
  <si>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</si>
  <si>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</si>
  <si>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</si>
  <si>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</si>
  <si>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</si>
  <si>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</si>
  <si>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</si>
  <si>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</si>
  <si>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</si>
  <si>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</si>
  <si>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</si>
  <si>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</si>
  <si>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</si>
  <si>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</si>
  <si>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</si>
  <si>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</si>
  <si>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</si>
  <si>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</si>
  <si>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</si>
  <si>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</si>
  <si>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</si>
  <si>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</si>
  <si>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</si>
  <si>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</si>
  <si>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</si>
  <si>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</si>
  <si>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</si>
  <si>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</si>
  <si>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</si>
  <si>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</si>
  <si>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</si>
  <si>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</si>
  <si>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</si>
  <si>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</si>
  <si>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</si>
  <si>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</si>
  <si>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</si>
  <si>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</si>
  <si>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</si>
  <si>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</si>
  <si>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</si>
  <si>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</si>
  <si>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</si>
  <si>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</si>
  <si>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</si>
  <si>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</si>
  <si>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</si>
  <si>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</si>
  <si>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</si>
  <si>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</si>
  <si>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</si>
  <si>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</si>
  <si>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</si>
  <si>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</si>
  <si>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</si>
  <si>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</si>
  <si>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</si>
  <si>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</si>
  <si>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</si>
  <si>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</si>
  <si>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</si>
  <si>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</si>
  <si>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</si>
  <si>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</si>
  <si>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</si>
  <si>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</si>
  <si>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</si>
  <si>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</si>
  <si>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</si>
  <si>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</si>
  <si>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</si>
  <si>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</si>
  <si>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</si>
  <si>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</si>
  <si>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</si>
  <si>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</si>
  <si>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</si>
  <si>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</si>
  <si>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</si>
  <si>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</si>
  <si>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</si>
  <si>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</si>
  <si>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</si>
  <si>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</si>
  <si>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</si>
  <si>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</si>
  <si>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</si>
  <si>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</si>
  <si>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</si>
  <si>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</si>
  <si>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</si>
  <si>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</si>
  <si>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</si>
  <si>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</si>
  <si>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</si>
  <si>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</si>
  <si>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</si>
  <si>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</si>
  <si>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</si>
  <si>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</si>
  <si>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</si>
  <si>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</si>
  <si>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</si>
  <si>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</si>
  <si>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</si>
  <si>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</si>
  <si>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</si>
  <si>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</si>
  <si>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</si>
  <si>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</si>
  <si>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</si>
  <si>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</si>
  <si>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</si>
  <si>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</si>
  <si>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</si>
  <si>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</si>
  <si>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</si>
  <si>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</si>
  <si>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</si>
  <si>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</si>
  <si>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</si>
  <si>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</si>
  <si>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</si>
  <si>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</si>
  <si>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</si>
  <si>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</si>
  <si>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</si>
  <si>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</si>
  <si>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</si>
  <si>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</si>
  <si>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</si>
  <si>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</si>
  <si>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</si>
  <si>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</si>
  <si>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</si>
  <si>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</si>
  <si>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</si>
  <si>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</si>
  <si>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</si>
  <si>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</si>
  <si>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</si>
  <si>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</si>
  <si>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</si>
  <si>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</si>
  <si>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</si>
  <si>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</si>
  <si>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</si>
  <si>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</si>
  <si>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</si>
  <si>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</si>
  <si>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</si>
  <si>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</si>
  <si>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</si>
  <si>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</si>
  <si>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</si>
  <si>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</si>
  <si>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</si>
  <si>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</si>
  <si>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</si>
  <si>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</si>
  <si>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</si>
  <si>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</si>
  <si>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</si>
  <si>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</si>
  <si>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</si>
  <si>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</si>
  <si>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</si>
  <si>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</si>
  <si>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</si>
  <si>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</si>
  <si>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</si>
  <si>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</si>
  <si>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</si>
  <si>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</si>
  <si>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</si>
  <si>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</si>
  <si>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</si>
  <si>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</si>
  <si>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</si>
  <si>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</si>
  <si>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</si>
  <si>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</si>
  <si>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</si>
  <si>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</si>
  <si>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</si>
  <si>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</si>
  <si>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</si>
  <si>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</si>
  <si>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</si>
  <si>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</si>
  <si>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</si>
  <si>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</si>
  <si>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</si>
  <si>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</si>
  <si>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</si>
  <si>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</si>
  <si>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</si>
  <si>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</si>
  <si>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</si>
  <si>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</si>
  <si>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</si>
  <si>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</si>
  <si>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</si>
  <si>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</si>
  <si>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</si>
  <si>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</si>
  <si>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</si>
  <si>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</si>
  <si>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</si>
  <si>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</si>
  <si>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</si>
  <si>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</si>
  <si>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</si>
  <si>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</si>
  <si>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</si>
  <si>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</si>
  <si>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</si>
  <si>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</si>
  <si>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</si>
  <si>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</si>
  <si>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</si>
  <si>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</si>
  <si>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</si>
  <si>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</si>
  <si>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</si>
  <si>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</si>
  <si>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</si>
  <si>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</si>
  <si>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</si>
  <si>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</si>
  <si>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</si>
  <si>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</si>
  <si>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</si>
  <si>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</si>
  <si>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</si>
  <si>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</si>
  <si>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</si>
  <si>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</si>
  <si>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</si>
  <si>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</si>
  <si>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</si>
  <si>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</si>
  <si>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</si>
  <si>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</si>
  <si>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</si>
  <si>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</si>
  <si>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</si>
  <si>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</si>
  <si>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</si>
  <si>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</si>
  <si>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</si>
  <si>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</si>
  <si>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</si>
  <si>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</si>
  <si>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</si>
  <si>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</si>
  <si>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</si>
  <si>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</si>
  <si>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</si>
  <si>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</si>
  <si>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</si>
  <si>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</si>
  <si>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</si>
  <si>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</si>
  <si>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</si>
  <si>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</si>
  <si>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</si>
  <si>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</si>
  <si>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</si>
  <si>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</si>
  <si>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</si>
  <si>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</si>
  <si>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</si>
  <si>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</si>
  <si>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</si>
  <si>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</si>
  <si>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</si>
  <si>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</si>
  <si>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</si>
  <si>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</si>
  <si>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</si>
  <si>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</si>
  <si>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</si>
  <si>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</si>
  <si>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</si>
  <si>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</si>
  <si>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</si>
  <si>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</si>
  <si>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</si>
  <si>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</si>
  <si>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</si>
  <si>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</si>
  <si>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</si>
  <si>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</si>
  <si>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</si>
  <si>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</si>
  <si>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</si>
  <si>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</si>
  <si>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</si>
  <si>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</si>
  <si>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</si>
  <si>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</si>
  <si>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</si>
  <si>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</si>
  <si>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</si>
  <si>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</si>
  <si>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</si>
  <si>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</si>
  <si>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</si>
  <si>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</si>
  <si>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</si>
  <si>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</si>
  <si>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</si>
  <si>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</si>
  <si>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</si>
  <si>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</si>
  <si>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</si>
  <si>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</si>
  <si>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</si>
  <si>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</si>
  <si>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</si>
  <si>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</si>
  <si>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</si>
  <si>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</si>
  <si>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</si>
  <si>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</si>
  <si>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</si>
  <si>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</si>
  <si>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</si>
  <si>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</si>
  <si>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</si>
  <si>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</si>
  <si>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</si>
  <si>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</si>
  <si>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</si>
  <si>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</si>
  <si>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</si>
  <si>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</si>
  <si>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</si>
  <si>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</si>
  <si>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</si>
  <si>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</si>
  <si>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</si>
  <si>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</si>
  <si>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</si>
  <si>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</si>
  <si>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</si>
  <si>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</si>
  <si>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</si>
  <si>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</si>
  <si>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</si>
  <si>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</si>
  <si>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</si>
  <si>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</si>
  <si>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</si>
  <si>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</si>
  <si>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</si>
  <si>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</si>
  <si>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</si>
  <si>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</si>
  <si>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</si>
  <si>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</si>
  <si>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</si>
  <si>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</si>
  <si>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</si>
  <si>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</si>
  <si>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</si>
  <si>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</si>
  <si>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</si>
  <si>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</si>
  <si>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</si>
  <si>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</si>
  <si>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</si>
  <si>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</si>
  <si>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</si>
  <si>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</si>
  <si>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</si>
  <si>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</si>
  <si>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</si>
  <si>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</si>
  <si>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</si>
  <si>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</si>
  <si>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</si>
  <si>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</si>
  <si>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</si>
  <si>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</si>
  <si>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</si>
  <si>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</si>
  <si>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</si>
  <si>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</si>
  <si>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</si>
  <si>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</si>
  <si>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</si>
  <si>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</si>
  <si>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</si>
  <si>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</si>
  <si>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</si>
  <si>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</si>
  <si>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</si>
  <si>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</si>
  <si>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</si>
  <si>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</si>
  <si>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</si>
  <si>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</si>
  <si>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</si>
  <si>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</si>
  <si>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</si>
  <si>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</si>
  <si>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</si>
  <si>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</si>
  <si>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</si>
  <si>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</si>
  <si>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</si>
  <si>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</si>
  <si>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</si>
  <si>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</si>
  <si>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</si>
  <si>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</si>
  <si>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</si>
  <si>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</si>
  <si>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</si>
  <si>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</si>
  <si>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</si>
  <si>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</si>
  <si>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</si>
  <si>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</si>
  <si>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</si>
  <si>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</si>
  <si>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</si>
  <si>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</si>
  <si>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</si>
  <si>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</si>
  <si>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</si>
  <si>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</si>
  <si>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</si>
  <si>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</si>
  <si>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</si>
  <si>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</si>
  <si>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</si>
  <si>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</si>
  <si>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</si>
  <si>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</si>
  <si>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</si>
  <si>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</si>
  <si>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</si>
  <si>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</si>
  <si>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</si>
  <si>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</si>
  <si>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</si>
  <si>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</si>
  <si>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</si>
  <si>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</si>
  <si>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</si>
  <si>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</si>
  <si>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</si>
  <si>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</si>
  <si>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</si>
  <si>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</si>
  <si>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</si>
  <si>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</si>
  <si>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</si>
  <si>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</si>
  <si>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</si>
  <si>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</si>
  <si>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</si>
  <si>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</si>
  <si>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</si>
  <si>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</si>
  <si>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</si>
  <si>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</si>
  <si>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</si>
  <si>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</si>
  <si>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</si>
  <si>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</si>
  <si>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</si>
  <si>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</si>
  <si>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</si>
  <si>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</si>
  <si>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</si>
  <si>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</si>
  <si>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</si>
  <si>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</si>
  <si>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</si>
  <si>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</si>
  <si>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</si>
  <si>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</si>
  <si>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</si>
  <si>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</si>
  <si>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</si>
  <si>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</si>
  <si>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</si>
  <si>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</si>
  <si>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</si>
  <si>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</si>
  <si>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</si>
  <si>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</si>
  <si>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</si>
  <si>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</si>
  <si>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</si>
  <si>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</si>
  <si>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</si>
  <si>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</si>
  <si>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</si>
  <si>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</si>
  <si>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</si>
  <si>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</si>
  <si>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</si>
  <si>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</si>
  <si>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</si>
  <si>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</si>
  <si>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</si>
  <si>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</si>
  <si>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</si>
  <si>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</si>
  <si>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</si>
  <si>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</si>
  <si>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</si>
  <si>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</si>
  <si>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</si>
  <si>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</si>
  <si>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</si>
  <si>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</si>
  <si>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</si>
  <si>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</si>
  <si>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</si>
  <si>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</si>
  <si>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</si>
  <si>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</si>
  <si>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</si>
  <si>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</si>
  <si>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</si>
  <si>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</si>
  <si>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</si>
  <si>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</si>
  <si>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</si>
  <si>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</si>
  <si>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</si>
  <si>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</si>
  <si>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</si>
  <si>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</si>
  <si>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</si>
  <si>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</si>
  <si>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</si>
  <si>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</si>
  <si>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</si>
  <si>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</si>
  <si>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</si>
  <si>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</si>
  <si>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</si>
  <si>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</si>
  <si>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</si>
  <si>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</si>
  <si>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</si>
  <si>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</si>
  <si>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</si>
  <si>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</si>
  <si>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</si>
  <si>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</si>
  <si>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</si>
  <si>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</si>
  <si>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</si>
  <si>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</si>
  <si>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</si>
  <si>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</si>
  <si>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</si>
  <si>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</si>
  <si>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</si>
  <si>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</si>
  <si>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</si>
  <si>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</si>
  <si>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</si>
  <si>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</si>
  <si>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</si>
  <si>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</si>
  <si>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</si>
  <si>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</si>
  <si>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</si>
  <si>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</si>
  <si>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</si>
  <si>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</si>
  <si>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</si>
  <si>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</si>
  <si>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</si>
  <si>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</si>
  <si>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</si>
  <si>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</si>
  <si>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</si>
  <si>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</si>
  <si>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</si>
  <si>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</si>
  <si>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</si>
  <si>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</si>
  <si>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</si>
  <si>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</si>
  <si>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</si>
  <si>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</si>
  <si>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</si>
  <si>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</si>
  <si>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</si>
  <si>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</si>
  <si>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</si>
  <si>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</si>
  <si>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</si>
  <si>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</si>
  <si>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</si>
  <si>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</si>
  <si>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</si>
  <si>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</si>
  <si>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</si>
  <si>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</si>
  <si>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</si>
  <si>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</si>
  <si>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</si>
  <si>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</si>
  <si>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</si>
  <si>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</si>
  <si>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</si>
  <si>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</si>
  <si>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</si>
  <si>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</si>
  <si>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</si>
  <si>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</si>
  <si>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</si>
  <si>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</si>
  <si>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</si>
  <si>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</si>
  <si>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</si>
  <si>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</si>
  <si>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</si>
  <si>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</si>
  <si>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</si>
  <si>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</si>
  <si>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</si>
  <si>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</si>
  <si>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</si>
  <si>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</si>
  <si>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</si>
  <si>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</si>
  <si>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</si>
  <si>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</si>
  <si>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</si>
  <si>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</si>
  <si>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</si>
  <si>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</si>
  <si>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</si>
  <si>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</si>
  <si>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</si>
  <si>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</si>
  <si>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</si>
  <si>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</si>
  <si>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</si>
  <si>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</si>
  <si>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</si>
  <si>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</si>
  <si>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</si>
  <si>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</si>
  <si>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</si>
  <si>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</si>
  <si>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</si>
  <si>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</si>
  <si>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</si>
  <si>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</si>
  <si>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</si>
  <si>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</si>
  <si>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</si>
  <si>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</si>
  <si>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</si>
  <si>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</si>
  <si>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</si>
  <si>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</si>
  <si>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</si>
  <si>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</si>
  <si>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</si>
  <si>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</si>
  <si>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</si>
  <si>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</si>
  <si>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</si>
  <si>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</si>
  <si>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</si>
  <si>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</si>
  <si>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</si>
  <si>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</si>
  <si>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</si>
  <si>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</si>
  <si>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</si>
  <si>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</si>
  <si>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</si>
  <si>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</si>
  <si>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</si>
  <si>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</si>
  <si>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</si>
  <si>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</si>
  <si>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</si>
  <si>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</si>
  <si>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</si>
  <si>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</si>
  <si>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</si>
  <si>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</si>
  <si>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</si>
  <si>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</si>
  <si>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</si>
  <si>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</si>
  <si>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</si>
  <si>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</si>
  <si>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</si>
  <si>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</si>
  <si>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</si>
  <si>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</si>
  <si>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</si>
  <si>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</si>
  <si>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</si>
  <si>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</si>
  <si>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</si>
  <si>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</si>
  <si>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</si>
  <si>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</si>
  <si>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</si>
  <si>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</si>
  <si>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</si>
  <si>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</si>
  <si>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</si>
  <si>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</si>
  <si>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</si>
  <si>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</si>
  <si>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</si>
  <si>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</si>
  <si>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</si>
  <si>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</si>
  <si>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</si>
  <si>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</si>
  <si>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</si>
  <si>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</si>
  <si>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</si>
  <si>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</si>
  <si>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</si>
  <si>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</si>
  <si>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</si>
  <si>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</si>
  <si>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</si>
  <si>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</si>
  <si>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</si>
  <si>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</si>
  <si>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</si>
  <si>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</si>
  <si>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</si>
  <si>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</si>
  <si>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</si>
  <si>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</si>
  <si>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</si>
  <si>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</si>
  <si>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</si>
  <si>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</si>
  <si>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</si>
  <si>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</si>
  <si>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</si>
  <si>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</si>
  <si>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</si>
  <si>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</si>
  <si>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</si>
  <si>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</si>
  <si>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</si>
  <si>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</si>
  <si>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</si>
  <si>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</si>
  <si>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</si>
  <si>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</si>
  <si>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</si>
  <si>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</si>
  <si>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</si>
  <si>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</si>
  <si>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</si>
  <si>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</si>
  <si>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</si>
  <si>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</si>
  <si>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</si>
  <si>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</si>
  <si>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</si>
  <si>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</si>
  <si>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</si>
  <si>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</si>
  <si>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</si>
  <si>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</si>
  <si>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</si>
  <si>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</si>
  <si>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</si>
  <si>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</si>
  <si>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</si>
  <si>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</si>
  <si>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</si>
  <si>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</si>
  <si>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</si>
  <si>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</si>
  <si>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</si>
  <si>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</si>
  <si>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</si>
  <si>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</si>
  <si>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</si>
  <si>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</si>
  <si>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</si>
  <si>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</si>
  <si>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</si>
  <si>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</si>
  <si>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</si>
  <si>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</si>
  <si>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</si>
  <si>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</si>
  <si>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</si>
  <si>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</si>
  <si>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</si>
  <si>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</si>
  <si>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</si>
  <si>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</si>
  <si>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</si>
  <si>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</si>
  <si>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</si>
  <si>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</si>
  <si>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</si>
  <si>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</si>
  <si>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</si>
  <si>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</si>
  <si>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</si>
  <si>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</si>
  <si>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</si>
  <si>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</si>
  <si>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</si>
  <si>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</si>
  <si>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</si>
  <si>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</si>
  <si>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</si>
  <si>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</si>
  <si>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</si>
  <si>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</si>
  <si>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</si>
  <si>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</si>
  <si>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</si>
  <si>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</si>
  <si>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</si>
  <si>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</si>
  <si>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</si>
  <si>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</si>
  <si>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</si>
  <si>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</si>
  <si>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</si>
  <si>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</si>
  <si>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</si>
  <si>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</si>
  <si>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</si>
  <si>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</si>
  <si>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</si>
  <si>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</si>
  <si>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</si>
  <si>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</si>
  <si>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</si>
  <si>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</si>
  <si>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</si>
  <si>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</si>
  <si>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</si>
  <si>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</si>
  <si>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</si>
  <si>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</si>
  <si>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</si>
  <si>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</si>
  <si>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</si>
  <si>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</si>
  <si>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</si>
  <si>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</si>
  <si>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</si>
  <si>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</si>
  <si>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</si>
  <si>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</si>
  <si>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</si>
  <si>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</si>
  <si>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</si>
  <si>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</si>
  <si>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</si>
  <si>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</si>
  <si>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</si>
  <si>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</si>
  <si>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</si>
  <si>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</si>
  <si>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</si>
  <si>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</si>
  <si>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</si>
  <si>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</si>
  <si>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</si>
  <si>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</si>
  <si>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</si>
  <si>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</si>
  <si>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</si>
  <si>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</si>
  <si>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</si>
  <si>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</si>
  <si>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</si>
  <si>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</si>
  <si>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</si>
  <si>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</si>
  <si>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</si>
  <si>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</si>
  <si>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</si>
  <si>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</si>
  <si>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</si>
  <si>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</si>
  <si>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</si>
  <si>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</si>
  <si>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</si>
  <si>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</si>
  <si>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</si>
  <si>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</si>
  <si>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</si>
  <si>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</si>
  <si>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</si>
  <si>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</si>
  <si>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</si>
  <si>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</si>
  <si>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</si>
  <si>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</si>
  <si>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</si>
  <si>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</si>
  <si>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</si>
  <si>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</si>
  <si>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</si>
  <si>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</si>
  <si>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</si>
  <si>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</si>
  <si>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</si>
  <si>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</si>
  <si>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</si>
  <si>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</si>
  <si>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</si>
  <si>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</si>
  <si>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</si>
  <si>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</si>
  <si>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</si>
  <si>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</si>
  <si>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</si>
  <si>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</si>
  <si>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</si>
  <si>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</si>
  <si>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</si>
  <si>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</si>
  <si>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</si>
  <si>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</si>
  <si>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</si>
  <si>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</si>
  <si>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</si>
  <si>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</si>
  <si>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</si>
  <si>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</si>
  <si>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</si>
  <si>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</si>
  <si>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</si>
  <si>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</si>
  <si>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</si>
  <si>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</si>
  <si>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</si>
  <si>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</si>
  <si>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</si>
  <si>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</si>
  <si>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</si>
  <si>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</si>
  <si>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</si>
  <si>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</si>
  <si>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</si>
  <si>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</si>
  <si>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</si>
  <si>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</si>
  <si>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</si>
  <si>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</si>
  <si>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</si>
  <si>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</si>
  <si>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</si>
  <si>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</si>
  <si>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</si>
  <si>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</si>
  <si>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</si>
  <si>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</si>
  <si>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</si>
  <si>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</si>
  <si>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</si>
  <si>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</si>
  <si>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</si>
  <si>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</si>
  <si>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</si>
  <si>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</si>
  <si>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</si>
  <si>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</si>
  <si>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</si>
  <si>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</si>
  <si>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</si>
  <si>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</si>
  <si>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</si>
  <si>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</si>
  <si>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</si>
  <si>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</si>
  <si>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</si>
  <si>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</si>
  <si>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</si>
  <si>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</si>
  <si>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</si>
  <si>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</si>
  <si>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</si>
  <si>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</si>
  <si>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</si>
  <si>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</si>
  <si>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</si>
  <si>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</si>
  <si>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</si>
  <si>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</si>
  <si>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</si>
  <si>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</si>
  <si>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</si>
  <si>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</si>
  <si>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</si>
  <si>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</si>
  <si>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</si>
  <si>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</si>
  <si>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</si>
  <si>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</si>
  <si>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</si>
  <si>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</si>
  <si>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</si>
  <si>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</si>
  <si>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</si>
  <si>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</si>
  <si>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</si>
  <si>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</si>
  <si>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</si>
  <si>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</si>
  <si>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</si>
  <si>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</si>
  <si>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</si>
  <si>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</si>
  <si>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</si>
  <si>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</si>
  <si>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</si>
  <si>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</si>
  <si>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</si>
  <si>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</si>
  <si>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</si>
  <si>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</si>
  <si>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</si>
  <si>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</si>
  <si>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</si>
  <si>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</si>
  <si>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</si>
  <si>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</si>
  <si>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</si>
  <si>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</si>
  <si>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</si>
  <si>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</si>
  <si>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</si>
  <si>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</si>
  <si>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</si>
  <si>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</si>
  <si>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</si>
  <si>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</si>
  <si>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</si>
  <si>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</si>
  <si>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</si>
  <si>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</si>
  <si>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</si>
  <si>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</si>
  <si>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</si>
  <si>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</si>
  <si>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</si>
  <si>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</si>
  <si>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</si>
  <si>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</si>
  <si>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</si>
  <si>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</si>
  <si>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</si>
  <si>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</si>
  <si>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</si>
  <si>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</si>
  <si>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</si>
  <si>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</si>
  <si>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</si>
  <si>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</si>
  <si>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</si>
  <si>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</si>
  <si>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</si>
  <si>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</si>
  <si>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</si>
  <si>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</si>
  <si>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</si>
  <si>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</si>
  <si>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</si>
  <si>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</si>
  <si>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</si>
  <si>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</si>
  <si>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</si>
  <si>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</si>
  <si>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</si>
  <si>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</si>
  <si>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</si>
  <si>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</si>
  <si>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</si>
  <si>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</si>
  <si>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</si>
  <si>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</si>
  <si>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</si>
  <si>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</si>
  <si>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</si>
  <si>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</si>
  <si>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</si>
  <si>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</si>
  <si>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</si>
  <si>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</si>
  <si>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</si>
  <si>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</si>
  <si>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</si>
  <si>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</si>
  <si>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</si>
  <si>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</si>
  <si>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</si>
  <si>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</si>
  <si>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</si>
  <si>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</si>
  <si>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</si>
  <si>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</si>
  <si>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</si>
  <si>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</si>
  <si>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</si>
  <si>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</si>
  <si>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</si>
  <si>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</si>
  <si>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</si>
  <si>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</si>
  <si>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</si>
  <si>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</si>
  <si>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</si>
  <si>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</si>
  <si>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</si>
  <si>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</si>
  <si>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</si>
  <si>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</si>
  <si>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</si>
  <si>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</si>
  <si>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</si>
  <si>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</si>
  <si>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</si>
  <si>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</si>
  <si>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</si>
  <si>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</si>
  <si>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</si>
  <si>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</si>
  <si>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</si>
  <si>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</si>
  <si>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</si>
  <si>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</si>
  <si>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</si>
  <si>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</si>
  <si>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</si>
  <si>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</si>
  <si>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</si>
  <si>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</si>
  <si>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</si>
  <si>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</si>
  <si>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</si>
  <si>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</si>
  <si>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</si>
  <si>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</si>
  <si>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</si>
  <si>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</si>
  <si>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</si>
  <si>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</si>
  <si>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</si>
  <si>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</si>
  <si>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</si>
  <si>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</si>
  <si>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</si>
  <si>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</si>
  <si>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</si>
  <si>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</si>
  <si>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</si>
  <si>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</si>
  <si>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</si>
  <si>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</si>
  <si>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</si>
  <si>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</si>
  <si>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</si>
  <si>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</si>
  <si>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</si>
  <si>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</si>
  <si>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</si>
  <si>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</si>
  <si>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</si>
  <si>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</si>
  <si>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</si>
  <si>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</si>
  <si>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</si>
  <si>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</si>
  <si>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</si>
  <si>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</si>
  <si>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</si>
  <si>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</si>
  <si>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</si>
  <si>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</si>
  <si>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</si>
  <si>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</si>
  <si>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</si>
  <si>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</si>
  <si>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</si>
  <si>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</si>
  <si>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</si>
  <si>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</si>
  <si>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</si>
  <si>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</si>
  <si>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</si>
  <si>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</si>
  <si>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</si>
  <si>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</si>
  <si>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</si>
  <si>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</si>
  <si>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</si>
  <si>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</si>
  <si>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</si>
  <si>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</si>
  <si>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</si>
  <si>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</si>
  <si>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</si>
  <si>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</si>
  <si>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</si>
  <si>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</si>
  <si>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</si>
  <si>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</si>
  <si>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</si>
  <si>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</si>
  <si>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</si>
  <si>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</si>
  <si>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</si>
  <si>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</si>
  <si>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</si>
  <si>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</si>
  <si>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</si>
  <si>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</si>
  <si>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</si>
  <si>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</si>
  <si>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</si>
  <si>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</si>
  <si>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</si>
  <si>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</si>
  <si>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</si>
  <si>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</si>
  <si>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</si>
  <si>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</si>
  <si>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</si>
  <si>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</si>
  <si>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</si>
  <si>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</si>
  <si>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</si>
  <si>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</si>
  <si>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</si>
  <si>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</si>
  <si>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</si>
  <si>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</si>
  <si>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</si>
  <si>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</si>
  <si>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</si>
  <si>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</si>
  <si>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</si>
  <si>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</si>
  <si>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</si>
  <si>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</si>
  <si>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</si>
  <si>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</si>
  <si>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</si>
  <si>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</si>
  <si>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</si>
  <si>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</si>
  <si>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</si>
  <si>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</si>
  <si>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</si>
  <si>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</si>
  <si>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</si>
  <si>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</si>
  <si>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</si>
  <si>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</si>
  <si>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</si>
  <si>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</si>
  <si>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</si>
  <si>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</si>
  <si>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</si>
  <si>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</si>
  <si>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</si>
  <si>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</si>
  <si>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</si>
  <si>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</si>
  <si>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</si>
  <si>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</si>
  <si>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</si>
  <si>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</si>
  <si>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</si>
  <si>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</si>
  <si>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</si>
  <si>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</si>
  <si>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</si>
  <si>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</si>
  <si>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</si>
  <si>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</si>
  <si>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</si>
  <si>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</si>
  <si>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</si>
  <si>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</si>
  <si>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</si>
  <si>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</si>
  <si>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</si>
  <si>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</si>
  <si>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</si>
  <si>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</si>
  <si>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</si>
  <si>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</si>
  <si>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</si>
  <si>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</si>
  <si>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</si>
  <si>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</si>
  <si>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</si>
  <si>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</si>
  <si>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</si>
  <si>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</si>
  <si>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</si>
  <si>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</si>
  <si>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</si>
  <si>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</si>
  <si>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</si>
  <si>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</si>
  <si>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</si>
  <si>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</si>
  <si>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</si>
  <si>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</si>
  <si>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</si>
  <si>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</si>
  <si>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</si>
  <si>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</si>
  <si>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</si>
  <si>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</si>
  <si>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</si>
  <si>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</si>
  <si>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</si>
  <si>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</si>
  <si>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</si>
  <si>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</si>
  <si>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</si>
  <si>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</si>
  <si>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</si>
  <si>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</si>
  <si>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</si>
  <si>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</si>
  <si>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</si>
  <si>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</si>
  <si>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</si>
  <si>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</si>
  <si>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</si>
  <si>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</si>
  <si>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</si>
  <si>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</si>
  <si>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</si>
  <si>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</si>
  <si>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</si>
  <si>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</si>
  <si>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</si>
  <si>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</si>
  <si>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</si>
  <si>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</si>
  <si>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</si>
  <si>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</si>
  <si>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</si>
  <si>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</si>
  <si>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</si>
  <si>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</si>
  <si>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</si>
  <si>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</si>
  <si>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</si>
  <si>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</si>
  <si>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</si>
  <si>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</si>
  <si>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</si>
  <si>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</si>
  <si>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</si>
  <si>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</si>
  <si>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</si>
  <si>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</si>
  <si>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</si>
  <si>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</si>
  <si>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</si>
  <si>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</si>
  <si>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</si>
  <si>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</si>
  <si>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</si>
  <si>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</si>
  <si>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</si>
  <si>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</si>
  <si>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</si>
  <si>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</si>
  <si>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</si>
  <si>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</si>
  <si>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</si>
  <si>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</si>
  <si>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</si>
  <si>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</si>
  <si>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</si>
  <si>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</si>
  <si>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</si>
  <si>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</si>
  <si>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</si>
  <si>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</si>
  <si>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</si>
  <si>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</si>
  <si>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</si>
  <si>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</si>
  <si>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</si>
  <si>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</si>
  <si>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</si>
  <si>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</si>
  <si>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</si>
  <si>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</si>
  <si>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</si>
  <si>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</si>
  <si>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</si>
  <si>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</si>
  <si>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</si>
  <si>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</si>
  <si>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</si>
  <si>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</si>
  <si>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</si>
  <si>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</si>
  <si>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</si>
  <si>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</si>
  <si>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</si>
  <si>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</si>
  <si>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</si>
  <si>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</si>
  <si>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</si>
  <si>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</si>
  <si>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</si>
  <si>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</si>
  <si>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</si>
  <si>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</si>
  <si>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</si>
  <si>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</si>
  <si>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</si>
  <si>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</si>
  <si>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</si>
  <si>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</si>
  <si>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</si>
  <si>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</si>
  <si>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</si>
  <si>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</si>
  <si>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</si>
  <si>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</si>
  <si>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</si>
  <si>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</si>
  <si>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</si>
  <si>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</si>
  <si>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</si>
  <si>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</si>
  <si>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</si>
  <si>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</si>
  <si>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</si>
  <si>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</si>
  <si>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</si>
  <si>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</si>
  <si>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</si>
  <si>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</si>
  <si>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</si>
  <si>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</si>
  <si>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</si>
  <si>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</si>
  <si>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</si>
  <si>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</si>
  <si>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</si>
  <si>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</si>
  <si>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</si>
  <si>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</si>
  <si>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</si>
  <si>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</si>
  <si>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</si>
  <si>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</si>
  <si>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</si>
  <si>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</si>
  <si>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</si>
  <si>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</si>
  <si>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</si>
  <si>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</si>
  <si>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</si>
  <si>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</si>
  <si>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</si>
  <si>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</si>
  <si>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</si>
  <si>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</si>
  <si>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</si>
  <si>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</si>
  <si>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</si>
  <si>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</si>
  <si>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</si>
  <si>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</si>
  <si>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</si>
  <si>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</si>
  <si>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</si>
  <si>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</si>
  <si>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</si>
  <si>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</si>
  <si>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</si>
  <si>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</si>
  <si>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</si>
  <si>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</si>
  <si>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</si>
  <si>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</si>
  <si>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</si>
  <si>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</si>
  <si>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</si>
  <si>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</si>
  <si>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</si>
  <si>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</si>
  <si>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</si>
  <si>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</si>
  <si>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</si>
  <si>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</si>
  <si>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</si>
  <si>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</si>
  <si>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</si>
  <si>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</si>
  <si>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</si>
  <si>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</si>
  <si>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</si>
  <si>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</si>
  <si>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</si>
  <si>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</si>
  <si>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</si>
  <si>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</si>
  <si>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</si>
  <si>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</si>
  <si>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</si>
  <si>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</si>
  <si>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</si>
  <si>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</si>
  <si>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</si>
  <si>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</si>
  <si>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</si>
  <si>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</si>
  <si>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</si>
  <si>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</si>
  <si>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</si>
  <si>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</si>
  <si>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</si>
  <si>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</si>
  <si>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</si>
  <si>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</si>
  <si>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</si>
  <si>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</si>
  <si>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</si>
  <si>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</si>
  <si>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</si>
  <si>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</si>
  <si>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</si>
  <si>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</si>
  <si>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</si>
  <si>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</si>
  <si>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</si>
  <si>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</si>
  <si>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</si>
  <si>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</si>
  <si>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</si>
  <si>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</si>
  <si>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</si>
  <si>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</si>
  <si>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</si>
  <si>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</si>
  <si>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</si>
  <si>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</si>
  <si>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</si>
  <si>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</si>
  <si>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</si>
  <si>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</si>
  <si>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</si>
  <si>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</si>
  <si>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</si>
  <si>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</si>
  <si>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</si>
  <si>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</si>
  <si>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</si>
  <si>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</si>
  <si>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</si>
  <si>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</si>
  <si>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</si>
  <si>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</si>
  <si>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</si>
  <si>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</si>
  <si>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</si>
  <si>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</si>
  <si>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</si>
  <si>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</si>
  <si>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</si>
  <si>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</si>
  <si>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</si>
  <si>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</si>
  <si>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</si>
  <si>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</si>
  <si>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</si>
  <si>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</si>
  <si>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</si>
  <si>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</si>
  <si>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</si>
  <si>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</si>
  <si>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</si>
  <si>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</si>
  <si>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</si>
  <si>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</si>
  <si>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</si>
  <si>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</si>
  <si>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</si>
  <si>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</si>
  <si>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</si>
  <si>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</si>
  <si>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</si>
  <si>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</si>
  <si>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</si>
  <si>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</si>
  <si>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</si>
  <si>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</si>
  <si>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</si>
  <si>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</si>
  <si>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</si>
  <si>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</si>
  <si>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</si>
  <si>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</si>
  <si>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</si>
  <si>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</si>
  <si>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</si>
  <si>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</si>
  <si>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</si>
  <si>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</si>
  <si>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</si>
  <si>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</si>
  <si>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</si>
  <si>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</si>
  <si>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</si>
  <si>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</si>
  <si>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</si>
  <si>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</si>
  <si>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</si>
  <si>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</si>
  <si>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</si>
  <si>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</si>
  <si>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</si>
  <si>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</si>
  <si>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</si>
  <si>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</si>
  <si>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</si>
  <si>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</si>
  <si>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</si>
  <si>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</si>
  <si>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</si>
  <si>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</si>
  <si>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</si>
  <si>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</si>
  <si>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</si>
  <si>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</si>
  <si>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</si>
  <si>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</si>
  <si>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</si>
  <si>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</si>
  <si>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</si>
  <si>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</si>
  <si>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</si>
  <si>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</si>
  <si>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</si>
  <si>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</si>
  <si>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</si>
  <si>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</si>
  <si>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</si>
  <si>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</si>
  <si>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</si>
  <si>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</si>
  <si>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</si>
  <si>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</si>
  <si>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</si>
  <si>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</si>
  <si>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</si>
  <si>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</si>
  <si>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</si>
  <si>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</si>
  <si>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</si>
  <si>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</si>
  <si>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</si>
  <si>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</si>
  <si>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</si>
  <si>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</si>
  <si>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</si>
  <si>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</si>
  <si>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</si>
  <si>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</si>
  <si>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</si>
  <si>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</si>
  <si>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</si>
  <si>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</si>
  <si>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</si>
  <si>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</si>
  <si>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</si>
  <si>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</si>
  <si>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</si>
  <si>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</si>
  <si>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</si>
  <si>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</si>
  <si>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</si>
  <si>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</si>
  <si>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</si>
  <si>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</si>
  <si>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</si>
  <si>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</si>
  <si>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</si>
  <si>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</si>
  <si>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</si>
  <si>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</si>
  <si>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</si>
  <si>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</si>
  <si>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</si>
  <si>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</si>
  <si>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</si>
  <si>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</si>
  <si>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</si>
  <si>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</si>
  <si>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</si>
  <si>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</si>
  <si>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</si>
  <si>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</si>
  <si>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</si>
  <si>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</si>
  <si>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</si>
  <si>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</si>
  <si>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</si>
  <si>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</si>
  <si>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</si>
  <si>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</si>
  <si>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</si>
  <si>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</si>
  <si>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</si>
  <si>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</si>
  <si>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</si>
  <si>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</si>
  <si>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</si>
  <si>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</si>
  <si>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</si>
  <si>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</si>
  <si>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</si>
  <si>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</si>
  <si>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</si>
  <si>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</si>
  <si>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</si>
  <si>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</si>
  <si>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</si>
  <si>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</si>
  <si>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</si>
  <si>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</si>
  <si>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</si>
  <si>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</si>
  <si>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</si>
  <si>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</si>
  <si>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</si>
  <si>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</si>
  <si>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</si>
  <si>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</si>
  <si>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</si>
  <si>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</si>
  <si>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</si>
  <si>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</si>
  <si>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</si>
  <si>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</si>
  <si>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</si>
  <si>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</si>
  <si>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</si>
  <si>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</si>
  <si>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</si>
  <si>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</si>
  <si>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</si>
  <si>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</si>
  <si>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</si>
  <si>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</si>
  <si>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</si>
  <si>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</si>
  <si>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</si>
  <si>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</si>
  <si>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</si>
  <si>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</si>
  <si>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</si>
  <si>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</si>
  <si>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</si>
  <si>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</si>
  <si>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</si>
  <si>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</si>
  <si>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</si>
  <si>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</si>
  <si>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</si>
  <si>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</si>
  <si>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</si>
  <si>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</si>
  <si>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</si>
  <si>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</si>
  <si>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</si>
  <si>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</si>
  <si>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</si>
  <si>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</si>
  <si>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</si>
  <si>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</si>
  <si>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</si>
  <si>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</si>
  <si>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</si>
  <si>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</si>
  <si>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</si>
  <si>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</si>
  <si>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</si>
  <si>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</si>
  <si>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</si>
  <si>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</si>
  <si>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</si>
  <si>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</si>
  <si>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</si>
  <si>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</si>
  <si>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</si>
  <si>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</si>
  <si>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</si>
  <si>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</si>
  <si>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</si>
  <si>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</si>
  <si>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</si>
  <si>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</si>
  <si>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</si>
  <si>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</si>
  <si>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</si>
  <si>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</si>
  <si>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</si>
  <si>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</si>
  <si>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</si>
  <si>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</si>
  <si>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</si>
  <si>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</si>
  <si>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</si>
  <si>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</si>
  <si>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</si>
  <si>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</si>
  <si>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</si>
  <si>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</si>
  <si>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</si>
  <si>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</si>
  <si>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</si>
  <si>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</si>
  <si>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</si>
  <si>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</si>
  <si>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</si>
  <si>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</si>
  <si>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</si>
  <si>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</si>
  <si>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</si>
  <si>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</si>
  <si>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</si>
  <si>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</si>
  <si>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</si>
  <si>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</si>
  <si>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</si>
  <si>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</si>
  <si>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</si>
  <si>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</si>
  <si>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</si>
  <si>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</si>
  <si>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</si>
  <si>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</si>
  <si>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</si>
  <si>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</si>
  <si>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</si>
  <si>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</si>
  <si>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</si>
  <si>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</si>
  <si>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</si>
  <si>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</si>
  <si>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</si>
  <si>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</si>
  <si>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</si>
  <si>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</si>
  <si>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</si>
  <si>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</si>
  <si>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</si>
  <si>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</si>
  <si>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</si>
  <si>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</si>
  <si>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</si>
  <si>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</si>
  <si>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</si>
  <si>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</si>
  <si>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</si>
  <si>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</si>
  <si>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</si>
  <si>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</si>
  <si>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</si>
  <si>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</si>
  <si>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</si>
  <si>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</si>
  <si>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</si>
  <si>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</si>
  <si>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</si>
  <si>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</si>
  <si>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</si>
  <si>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</si>
  <si>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</si>
  <si>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</si>
  <si>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</si>
  <si>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</si>
  <si>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</si>
  <si>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</si>
  <si>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</si>
  <si>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</si>
  <si>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</si>
  <si>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</si>
  <si>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</si>
  <si>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</si>
  <si>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</si>
  <si>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</si>
  <si>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</si>
  <si>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</si>
  <si>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</si>
  <si>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</si>
  <si>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</si>
  <si>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</si>
  <si>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</si>
  <si>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</si>
  <si>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</si>
  <si>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</si>
  <si>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</si>
  <si>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</si>
  <si>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</si>
  <si>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</si>
  <si>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</si>
  <si>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</si>
  <si>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</si>
  <si>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</si>
  <si>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</si>
  <si>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</si>
  <si>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</si>
  <si>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</si>
  <si>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</si>
  <si>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</si>
  <si>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</si>
  <si>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</si>
  <si>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</si>
  <si>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</si>
  <si>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</si>
  <si>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</si>
  <si>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</si>
  <si>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</si>
  <si>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</si>
  <si>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</si>
  <si>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</si>
  <si>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</si>
  <si>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</si>
  <si>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</si>
  <si>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</si>
  <si>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</si>
  <si>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</si>
  <si>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</si>
  <si>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</si>
  <si>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</si>
  <si>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</si>
  <si>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</si>
  <si>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</si>
  <si>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</si>
  <si>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</si>
  <si>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</si>
  <si>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</si>
  <si>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</si>
  <si>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</si>
  <si>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</si>
  <si>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</si>
  <si>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</si>
  <si>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</si>
  <si>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</si>
  <si>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</si>
  <si>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</si>
  <si>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</si>
  <si>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</si>
  <si>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</si>
  <si>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</si>
  <si>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</si>
  <si>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</si>
  <si>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</si>
  <si>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</si>
  <si>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</si>
  <si>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</si>
  <si>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</si>
  <si>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</si>
  <si>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</si>
  <si>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</si>
  <si>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</si>
  <si>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</si>
  <si>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</si>
  <si>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</si>
  <si>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</si>
  <si>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</si>
  <si>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</si>
  <si>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</si>
  <si>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</si>
  <si>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</si>
  <si>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</si>
  <si>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</si>
  <si>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</si>
  <si>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</si>
  <si>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</si>
  <si>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</si>
  <si>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</si>
  <si>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</si>
  <si>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</si>
  <si>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</si>
  <si>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</si>
  <si>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</si>
  <si>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</si>
  <si>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</si>
  <si>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</si>
  <si>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</si>
  <si>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</si>
  <si>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</si>
  <si>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</si>
  <si>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</si>
  <si>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</si>
  <si>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</si>
  <si>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</si>
  <si>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</si>
  <si>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</si>
  <si>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</si>
  <si>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</si>
  <si>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</si>
  <si>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</si>
  <si>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</si>
  <si>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</si>
  <si>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</si>
  <si>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</si>
  <si>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</si>
  <si>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</si>
  <si>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</si>
  <si>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</si>
  <si>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</si>
  <si>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</si>
  <si>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</si>
  <si>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</si>
  <si>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</si>
  <si>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</si>
  <si>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</si>
  <si>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</si>
  <si>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</si>
  <si>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</si>
  <si>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</si>
  <si>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</si>
  <si>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</si>
  <si>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</si>
  <si>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</si>
  <si>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</si>
  <si>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</si>
  <si>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</si>
  <si>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</si>
  <si>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</si>
  <si>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</si>
  <si>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</si>
  <si>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</si>
  <si>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</si>
  <si>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</si>
  <si>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</si>
  <si>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</si>
  <si>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</si>
  <si>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</si>
  <si>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</si>
  <si>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</si>
  <si>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</si>
  <si>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</si>
  <si>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</si>
  <si>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</si>
  <si>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</si>
  <si>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</si>
  <si>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</si>
  <si>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</si>
  <si>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</si>
  <si>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</si>
  <si>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</si>
  <si>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</si>
  <si>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</si>
  <si>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</si>
  <si>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</si>
  <si>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</si>
  <si>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</si>
  <si>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</si>
  <si>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</si>
  <si>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</si>
  <si>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</si>
  <si>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</si>
  <si>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</si>
  <si>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</si>
  <si>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</si>
  <si>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</si>
  <si>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</si>
  <si>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</si>
  <si>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</si>
  <si>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</si>
  <si>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</si>
  <si>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</si>
  <si>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</si>
  <si>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</si>
  <si>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</si>
  <si>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</si>
  <si>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</si>
  <si>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</si>
  <si>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</si>
  <si>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</si>
  <si>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</si>
  <si>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</si>
  <si>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</si>
  <si>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</si>
  <si>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</si>
  <si>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</si>
  <si>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</si>
  <si>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</si>
  <si>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</si>
  <si>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</si>
  <si>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</si>
  <si>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</si>
  <si>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</si>
  <si>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</si>
  <si>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</si>
  <si>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</si>
  <si>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</si>
  <si>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</si>
  <si>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</si>
  <si>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</si>
  <si>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</si>
  <si>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</si>
  <si>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</si>
  <si>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</si>
  <si>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</si>
  <si>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</si>
  <si>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</si>
  <si>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</si>
  <si>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</si>
  <si>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</si>
  <si>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</si>
  <si>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</si>
  <si>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</si>
  <si>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</si>
  <si>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</si>
  <si>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</si>
  <si>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</si>
  <si>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</si>
  <si>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</si>
  <si>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</si>
  <si>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</si>
  <si>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</si>
  <si>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</si>
  <si>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</si>
  <si>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</si>
  <si>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</si>
  <si>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</si>
  <si>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</si>
  <si>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</si>
  <si>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</si>
  <si>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</si>
  <si>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</si>
  <si>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</si>
  <si>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</si>
  <si>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</si>
  <si>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</si>
  <si>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</si>
  <si>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</si>
  <si>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</si>
  <si>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</si>
  <si>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</si>
  <si>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</si>
  <si>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</si>
  <si>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</si>
  <si>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</si>
  <si>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</si>
  <si>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</si>
  <si>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</si>
  <si>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</si>
  <si>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</si>
  <si>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</si>
  <si>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</si>
  <si>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</si>
  <si>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</si>
  <si>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</si>
  <si>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</si>
  <si>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</si>
  <si>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</si>
  <si>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</si>
  <si>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</si>
  <si>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</si>
  <si>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</si>
  <si>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</si>
  <si>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</si>
  <si>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</si>
  <si>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</si>
  <si>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</si>
  <si>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</si>
  <si>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</si>
  <si>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</si>
  <si>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</si>
  <si>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</si>
  <si>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</si>
  <si>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</si>
  <si>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</si>
  <si>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</si>
  <si>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</si>
  <si>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</si>
  <si>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</si>
  <si>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</si>
  <si>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</si>
  <si>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</si>
  <si>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</si>
  <si>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</si>
  <si>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</si>
  <si>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</si>
  <si>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</si>
  <si>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</si>
  <si>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</si>
  <si>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</si>
  <si>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</si>
  <si>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</si>
  <si>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</si>
  <si>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</si>
  <si>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</si>
  <si>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</si>
  <si>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</si>
  <si>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</si>
  <si>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</si>
  <si>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</si>
  <si>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</si>
  <si>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</si>
  <si>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</si>
  <si>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</si>
  <si>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</si>
  <si>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</si>
  <si>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</si>
  <si>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</si>
  <si>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</si>
  <si>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</si>
  <si>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</si>
  <si>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</si>
  <si>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</si>
  <si>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</si>
  <si>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</si>
  <si>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</si>
  <si>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</si>
  <si>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</si>
  <si>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</si>
  <si>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</si>
  <si>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</si>
  <si>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</si>
  <si>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</si>
  <si>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</si>
  <si>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</si>
  <si>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</si>
  <si>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</si>
  <si>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</si>
  <si>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</si>
  <si>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</si>
  <si>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</si>
  <si>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</si>
  <si>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</si>
  <si>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</si>
  <si>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</si>
  <si>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</si>
  <si>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</si>
  <si>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</si>
  <si>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</si>
  <si>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</si>
  <si>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</si>
  <si>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</si>
  <si>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</si>
  <si>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</si>
  <si>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</si>
  <si>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</si>
  <si>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</si>
  <si>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</si>
  <si>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</si>
  <si>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</si>
  <si>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</si>
  <si>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</si>
  <si>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</si>
  <si>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</si>
  <si>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</si>
  <si>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</si>
  <si>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</si>
  <si>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</si>
  <si>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</si>
  <si>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</si>
  <si>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</si>
  <si>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</si>
  <si>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</si>
  <si>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</si>
  <si>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</si>
  <si>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</si>
  <si>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</si>
  <si>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</si>
  <si>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</si>
  <si>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</si>
  <si>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</si>
  <si>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</si>
  <si>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</si>
  <si>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</si>
  <si>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</si>
  <si>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</si>
  <si>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</si>
  <si>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</si>
  <si>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</si>
  <si>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</si>
  <si>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</si>
  <si>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</si>
  <si>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</si>
  <si>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</si>
  <si>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</si>
  <si>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</si>
  <si>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</si>
  <si>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</si>
  <si>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</si>
  <si>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</si>
  <si>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</si>
  <si>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</si>
  <si>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</si>
  <si>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</si>
  <si>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</si>
  <si>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</si>
  <si>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</si>
  <si>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</si>
  <si>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</si>
  <si>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</si>
  <si>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</si>
  <si>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</si>
  <si>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</si>
  <si>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</si>
  <si>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</si>
  <si>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</si>
  <si>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</si>
  <si>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</si>
  <si>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</si>
  <si>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</si>
  <si>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</si>
  <si>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</si>
  <si>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</si>
  <si>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</si>
  <si>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</si>
  <si>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</si>
  <si>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</si>
  <si>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</si>
  <si>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</si>
  <si>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</si>
  <si>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</si>
  <si>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</si>
  <si>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</si>
  <si>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</si>
  <si>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</si>
  <si>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</si>
  <si>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</si>
  <si>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</si>
  <si>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</si>
  <si>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</si>
  <si>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</si>
  <si>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</si>
  <si>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</si>
  <si>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</si>
  <si>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</si>
  <si>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</si>
  <si>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</si>
  <si>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</si>
  <si>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</si>
  <si>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</si>
  <si>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</si>
  <si>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</si>
  <si>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</si>
  <si>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</si>
  <si>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</si>
  <si>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</si>
  <si>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</si>
  <si>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</si>
  <si>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</si>
  <si>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</si>
  <si>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</si>
  <si>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</si>
  <si>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</si>
  <si>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</si>
  <si>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</si>
  <si>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</si>
  <si>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</si>
  <si>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</si>
  <si>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</si>
  <si>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</si>
  <si>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</si>
  <si>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</si>
  <si>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</si>
  <si>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</si>
  <si>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</si>
  <si>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</si>
  <si>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</si>
  <si>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</si>
  <si>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</si>
  <si>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</si>
  <si>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</si>
  <si>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</si>
  <si>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</si>
  <si>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</si>
  <si>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</si>
  <si>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</si>
  <si>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</si>
  <si>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</si>
  <si>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</si>
  <si>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</si>
  <si>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</si>
  <si>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</si>
  <si>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</si>
  <si>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</si>
  <si>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</si>
  <si>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</si>
  <si>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</si>
  <si>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</si>
  <si>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</si>
  <si>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</si>
  <si>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</si>
  <si>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</si>
  <si>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</si>
  <si>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</si>
  <si>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</si>
  <si>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</si>
  <si>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</si>
  <si>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</si>
  <si>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</si>
  <si>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</si>
  <si>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</si>
  <si>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</si>
  <si>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</si>
  <si>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</si>
  <si>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</si>
  <si>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</si>
  <si>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</si>
  <si>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</si>
  <si>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</si>
  <si>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</si>
  <si>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</si>
  <si>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</si>
  <si>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</si>
  <si>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</si>
  <si>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</si>
  <si>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</si>
  <si>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</si>
  <si>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</si>
  <si>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</si>
  <si>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</si>
  <si>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</si>
  <si>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</si>
  <si>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</si>
  <si>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</si>
  <si>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</si>
  <si>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</si>
  <si>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</si>
  <si>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</si>
  <si>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</si>
  <si>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</si>
  <si>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</si>
  <si>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</si>
  <si>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</si>
  <si>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</si>
  <si>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</si>
  <si>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</si>
  <si>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</si>
  <si>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</si>
  <si>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</si>
  <si>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</si>
  <si>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</si>
  <si>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</si>
  <si>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</si>
  <si>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</si>
  <si>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</si>
  <si>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</si>
  <si>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</si>
  <si>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</si>
  <si>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</si>
  <si>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</si>
  <si>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</si>
  <si>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</si>
  <si>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</si>
  <si>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</si>
  <si>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</si>
  <si>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</si>
  <si>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</si>
  <si>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</si>
  <si>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</si>
  <si>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</si>
  <si>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</si>
  <si>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</si>
  <si>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</si>
  <si>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</si>
  <si>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</si>
  <si>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</si>
  <si>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</si>
  <si>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</si>
  <si>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</si>
  <si>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</si>
  <si>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</si>
  <si>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</si>
  <si>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</si>
  <si>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</si>
  <si>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</si>
  <si>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</si>
  <si>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</si>
  <si>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</si>
  <si>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</si>
  <si>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</si>
  <si>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</si>
  <si>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</si>
  <si>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</si>
  <si>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</si>
  <si>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</si>
  <si>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</si>
  <si>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</si>
  <si>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</si>
  <si>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</si>
  <si>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</si>
  <si>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</si>
  <si>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</si>
  <si>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</si>
  <si>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</si>
  <si>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</si>
  <si>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</si>
  <si>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</si>
  <si>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</si>
  <si>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</si>
  <si>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</si>
  <si>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</si>
  <si>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</si>
  <si>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</si>
  <si>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</si>
  <si>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</si>
  <si>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</si>
  <si>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</si>
  <si>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</si>
  <si>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</si>
  <si>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</si>
  <si>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</si>
  <si>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</si>
  <si>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</si>
  <si>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</si>
  <si>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</si>
  <si>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</si>
  <si>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</si>
  <si>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</si>
  <si>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</si>
  <si>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</si>
  <si>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</si>
  <si>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</si>
  <si>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</si>
  <si>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</si>
  <si>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</si>
  <si>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</si>
  <si>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</si>
  <si>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</si>
  <si>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</si>
  <si>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</si>
  <si>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</si>
  <si>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</si>
  <si>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</si>
  <si>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</si>
  <si>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</si>
  <si>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</si>
  <si>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</si>
  <si>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</si>
  <si>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</si>
  <si>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</si>
  <si>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</si>
  <si>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</si>
  <si>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</si>
  <si>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</si>
  <si>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</si>
  <si>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</si>
  <si>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</si>
  <si>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</si>
  <si>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</si>
  <si>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</si>
  <si>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</si>
  <si>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</si>
  <si>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</si>
  <si>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</si>
  <si>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</si>
  <si>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</si>
  <si>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</si>
  <si>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</si>
  <si>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</si>
  <si>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</si>
  <si>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</si>
  <si>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</si>
  <si>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</si>
  <si>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</si>
  <si>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</si>
  <si>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</si>
  <si>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</si>
  <si>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</si>
  <si>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</si>
  <si>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</si>
  <si>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</si>
  <si>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</si>
  <si>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</si>
  <si>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</si>
  <si>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</si>
  <si>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</si>
  <si>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</si>
  <si>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</si>
  <si>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</si>
  <si>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</si>
  <si>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</si>
  <si>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</si>
  <si>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</si>
  <si>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</si>
  <si>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</si>
  <si>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</si>
  <si>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</si>
  <si>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</si>
  <si>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</si>
  <si>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</si>
  <si>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</si>
  <si>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</si>
  <si>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</si>
  <si>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</si>
  <si>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</si>
  <si>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</si>
  <si>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</si>
  <si>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</si>
  <si>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</si>
  <si>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</si>
  <si>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</si>
  <si>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</si>
  <si>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</si>
  <si>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</si>
  <si>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</si>
  <si>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</si>
  <si>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</si>
  <si>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</si>
  <si>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</si>
  <si>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</si>
  <si>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</si>
  <si>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</si>
  <si>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</si>
  <si>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</si>
  <si>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</si>
  <si>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</si>
  <si>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</si>
  <si>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</si>
  <si>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</si>
  <si>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</si>
  <si>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</si>
  <si>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</si>
  <si>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</si>
  <si>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</si>
  <si>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</si>
  <si>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</si>
  <si>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</si>
  <si>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</si>
  <si>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</si>
  <si>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</si>
  <si>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</si>
  <si>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</si>
  <si>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</si>
  <si>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</si>
  <si>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</si>
  <si>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</si>
  <si>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</si>
  <si>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</si>
  <si>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</si>
  <si>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</si>
  <si>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</si>
  <si>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</si>
  <si>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</si>
  <si>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</si>
  <si>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</si>
  <si>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</si>
  <si>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</si>
  <si>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</si>
  <si>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</si>
  <si>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</si>
  <si>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</si>
  <si>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</si>
  <si>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</si>
  <si>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</si>
  <si>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</si>
  <si>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</si>
  <si>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</si>
  <si>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</si>
  <si>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</si>
  <si>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</si>
  <si>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</si>
  <si>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</si>
  <si>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</si>
  <si>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</si>
  <si>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</si>
  <si>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</si>
  <si>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</si>
  <si>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</si>
  <si>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</si>
  <si>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</si>
  <si>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</si>
  <si>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</si>
  <si>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</si>
  <si>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</si>
  <si>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</si>
  <si>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</si>
  <si>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</si>
  <si>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</si>
  <si>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</si>
  <si>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</si>
  <si>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</si>
  <si>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</si>
  <si>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</si>
  <si>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</si>
  <si>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</si>
  <si>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</si>
  <si>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</si>
  <si>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</si>
  <si>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</si>
  <si>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</si>
  <si>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</si>
  <si>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</si>
  <si>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</si>
  <si>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</si>
  <si>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</si>
  <si>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</si>
  <si>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</si>
  <si>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</si>
  <si>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</si>
  <si>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</si>
  <si>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</si>
  <si>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</si>
  <si>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</si>
  <si>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</si>
  <si>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</si>
  <si>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</si>
  <si>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</si>
  <si>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</si>
  <si>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</si>
  <si>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</si>
  <si>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</si>
  <si>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</si>
  <si>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</si>
  <si>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</si>
  <si>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</si>
  <si>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</si>
  <si>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</si>
  <si>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</si>
  <si>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</si>
  <si>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</si>
  <si>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</si>
  <si>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</si>
  <si>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</si>
  <si>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</si>
  <si>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</si>
  <si>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</si>
  <si>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</si>
  <si>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</si>
  <si>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</si>
  <si>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</si>
  <si>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</si>
  <si>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</si>
  <si>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</si>
  <si>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</si>
  <si>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</si>
  <si>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</si>
  <si>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</si>
  <si>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</si>
  <si>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</si>
  <si>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</si>
  <si>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</si>
  <si>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</si>
  <si>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</si>
  <si>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</si>
  <si>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</si>
  <si>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</si>
  <si>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</si>
  <si>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</si>
  <si>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</si>
  <si>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</si>
  <si>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</si>
  <si>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</si>
  <si>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</si>
  <si>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</si>
  <si>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</si>
  <si>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</si>
  <si>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</si>
  <si>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</si>
  <si>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</si>
  <si>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</si>
  <si>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</si>
  <si>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</si>
  <si>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</si>
  <si>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</si>
  <si>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</si>
  <si>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</si>
  <si>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</si>
  <si>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</si>
  <si>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</si>
  <si>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</si>
  <si>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</si>
  <si>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</si>
  <si>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</si>
  <si>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</si>
  <si>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</si>
  <si>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</si>
  <si>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</si>
  <si>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</si>
  <si>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</si>
  <si>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</si>
  <si>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</si>
  <si>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</si>
  <si>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</si>
  <si>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</si>
  <si>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</si>
  <si>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</si>
  <si>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</si>
  <si>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</si>
  <si>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</si>
  <si>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</si>
  <si>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</si>
  <si>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</si>
  <si>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</si>
  <si>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</si>
  <si>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</si>
  <si>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</si>
  <si>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</si>
  <si>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</si>
  <si>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</si>
  <si>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</si>
  <si>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</si>
  <si>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</si>
  <si>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</si>
  <si>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</si>
  <si>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</si>
  <si>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</si>
  <si>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</si>
  <si>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</si>
  <si>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</si>
  <si>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</si>
  <si>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</si>
  <si>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</si>
  <si>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</si>
  <si>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</si>
  <si>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</si>
  <si>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</si>
  <si>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</si>
  <si>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</si>
  <si>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</si>
  <si>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</si>
  <si>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</si>
  <si>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</si>
  <si>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</si>
  <si>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</si>
  <si>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</si>
  <si>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</si>
  <si>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</si>
  <si>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</si>
  <si>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</si>
  <si>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</si>
  <si>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</si>
  <si>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</si>
  <si>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</si>
  <si>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</si>
  <si>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</si>
  <si>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</si>
  <si>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</si>
  <si>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</si>
  <si>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</si>
  <si>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</si>
  <si>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</si>
  <si>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</si>
  <si>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</si>
  <si>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</si>
  <si>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</si>
  <si>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</si>
  <si>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</si>
  <si>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</si>
  <si>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</si>
  <si>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</si>
  <si>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</si>
  <si>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</si>
  <si>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</si>
  <si>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</si>
  <si>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</si>
  <si>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</si>
  <si>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</si>
  <si>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</si>
  <si>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</si>
  <si>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</si>
  <si>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</si>
  <si>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</si>
  <si>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</si>
  <si>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</si>
  <si>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</si>
  <si>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</si>
  <si>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</si>
  <si>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</si>
  <si>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</si>
  <si>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</si>
  <si>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</si>
  <si>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</si>
  <si>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</si>
  <si>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</si>
  <si>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</si>
  <si>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</si>
  <si>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</si>
  <si>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</si>
  <si>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</si>
  <si>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</si>
  <si>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</si>
  <si>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</si>
  <si>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</si>
  <si>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</si>
  <si>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</si>
  <si>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</si>
  <si>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</si>
  <si>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</si>
  <si>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</si>
  <si>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</si>
  <si>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</si>
  <si>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</si>
  <si>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</si>
  <si>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</si>
  <si>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</si>
  <si>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</si>
  <si>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</si>
  <si>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</si>
  <si>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</si>
  <si>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</si>
  <si>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</si>
  <si>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</si>
  <si>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</si>
  <si>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</si>
  <si>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</si>
  <si>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</si>
  <si>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</si>
  <si>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</si>
  <si>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</si>
  <si>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</si>
  <si>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</si>
  <si>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</si>
  <si>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</si>
  <si>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</si>
  <si>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</si>
  <si>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</si>
  <si>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</si>
  <si>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</si>
  <si>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</si>
  <si>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</si>
  <si>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</si>
  <si>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</si>
  <si>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</si>
  <si>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</si>
  <si>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</si>
  <si>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</si>
  <si>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</si>
  <si>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</si>
  <si>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</si>
  <si>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</si>
  <si>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</si>
  <si>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</si>
  <si>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</si>
  <si>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</si>
  <si>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</si>
  <si>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</si>
  <si>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</si>
  <si>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</si>
  <si>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</si>
  <si>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</si>
  <si>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</si>
  <si>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</si>
  <si>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</si>
  <si>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</si>
  <si>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</si>
  <si>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</si>
  <si>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</si>
  <si>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</si>
  <si>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</si>
  <si>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</si>
  <si>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</si>
  <si>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</si>
  <si>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</si>
  <si>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</si>
  <si>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</si>
  <si>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</si>
  <si>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</si>
  <si>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</si>
  <si>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</si>
  <si>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</si>
  <si>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</si>
  <si>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</si>
  <si>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</si>
  <si>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</si>
  <si>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</si>
  <si>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</si>
  <si>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</si>
  <si>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</si>
  <si>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</si>
  <si>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</si>
  <si>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</si>
  <si>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</si>
  <si>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</si>
  <si>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</si>
  <si>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</si>
  <si>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</si>
  <si>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</si>
  <si>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</si>
  <si>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</si>
  <si>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</si>
  <si>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</si>
  <si>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</si>
  <si>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</si>
  <si>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</si>
  <si>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</si>
  <si>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</si>
  <si>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</si>
  <si>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</si>
  <si>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</si>
  <si>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</si>
  <si>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</si>
  <si>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</si>
  <si>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</si>
  <si>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</si>
  <si>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</si>
  <si>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</si>
  <si>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</si>
  <si>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</si>
  <si>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</si>
  <si>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</si>
  <si>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</si>
  <si>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</si>
  <si>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</si>
  <si>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</si>
  <si>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</si>
  <si>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</si>
  <si>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</si>
  <si>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</si>
  <si>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</si>
  <si>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</si>
  <si>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</si>
  <si>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</si>
  <si>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</si>
  <si>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</si>
  <si>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</si>
  <si>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</si>
  <si>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</si>
  <si>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</si>
  <si>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</si>
  <si>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</si>
  <si>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</si>
  <si>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</si>
  <si>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</si>
  <si>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</si>
  <si>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</si>
  <si>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</si>
  <si>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</si>
  <si>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</si>
  <si>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</si>
  <si>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</si>
  <si>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</si>
  <si>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</si>
  <si>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</si>
  <si>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</si>
  <si>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</si>
  <si>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</si>
  <si>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</si>
  <si>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</si>
  <si>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</si>
  <si>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</si>
  <si>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</si>
  <si>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</si>
  <si>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</si>
  <si>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</si>
  <si>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</si>
  <si>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</si>
  <si>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</si>
  <si>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</si>
  <si>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</si>
  <si>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</si>
  <si>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</si>
  <si>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</si>
  <si>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</si>
  <si>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</si>
  <si>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</si>
  <si>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</si>
  <si>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</si>
  <si>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</si>
  <si>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</si>
  <si>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</si>
  <si>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</si>
  <si>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</si>
  <si>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</si>
  <si>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</si>
  <si>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</si>
  <si>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</si>
  <si>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</si>
  <si>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</si>
  <si>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</si>
  <si>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</si>
  <si>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</si>
  <si>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</si>
  <si>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</si>
  <si>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</si>
  <si>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</si>
  <si>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</si>
  <si>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</si>
  <si>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</si>
  <si>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</si>
  <si>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</si>
  <si>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</si>
  <si>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</si>
  <si>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</si>
  <si>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</si>
  <si>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</si>
  <si>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</si>
  <si>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</si>
  <si>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</si>
  <si>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</si>
  <si>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</si>
  <si>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</si>
  <si>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</si>
  <si>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</si>
  <si>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</si>
  <si>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</si>
  <si>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</si>
  <si>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</si>
  <si>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</si>
  <si>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</si>
  <si>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</si>
  <si>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</si>
  <si>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</si>
  <si>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</si>
  <si>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</si>
  <si>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</si>
  <si>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</si>
  <si>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</si>
  <si>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</si>
  <si>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</si>
  <si>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</si>
  <si>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</si>
  <si>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</si>
  <si>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</si>
  <si>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</si>
  <si>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</si>
  <si>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</si>
  <si>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</si>
  <si>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</si>
  <si>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</si>
  <si>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</si>
  <si>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</si>
  <si>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</si>
  <si>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</si>
  <si>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</si>
  <si>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</si>
  <si>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</si>
  <si>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</si>
  <si>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</si>
  <si>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</si>
  <si>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</si>
  <si>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</si>
  <si>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</si>
  <si>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</si>
  <si>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</si>
  <si>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</si>
  <si>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</si>
  <si>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</si>
  <si>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</si>
  <si>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</si>
  <si>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</si>
  <si>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</si>
  <si>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</si>
  <si>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</si>
  <si>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</si>
  <si>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</si>
  <si>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</si>
  <si>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</si>
  <si>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</si>
  <si>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</si>
  <si>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</si>
  <si>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</si>
  <si>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</si>
  <si>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</si>
  <si>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</si>
  <si>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</si>
  <si>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</si>
  <si>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</si>
  <si>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</si>
  <si>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</si>
  <si>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</si>
  <si>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</si>
  <si>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</si>
  <si>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</si>
  <si>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</si>
  <si>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</si>
  <si>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</si>
  <si>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</si>
  <si>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</si>
  <si>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</si>
  <si>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</si>
  <si>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</si>
  <si>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</si>
  <si>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</si>
  <si>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</si>
  <si>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</si>
  <si>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</si>
  <si>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</si>
  <si>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</si>
  <si>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</si>
  <si>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</si>
  <si>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</si>
  <si>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</si>
  <si>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</si>
  <si>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</si>
  <si>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</si>
  <si>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</si>
  <si>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</si>
  <si>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</si>
  <si>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</si>
  <si>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</si>
  <si>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</si>
  <si>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</si>
  <si>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</si>
  <si>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</si>
  <si>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</si>
  <si>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</si>
  <si>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</si>
  <si>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</si>
  <si>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</si>
  <si>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</si>
  <si>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</si>
  <si>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</si>
  <si>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</si>
  <si>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</si>
  <si>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</si>
  <si>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</si>
  <si>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</si>
  <si>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</si>
  <si>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</si>
  <si>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</si>
  <si>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</si>
  <si>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</si>
  <si>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</si>
  <si>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</si>
  <si>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</si>
  <si>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</si>
  <si>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</si>
  <si>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</si>
  <si>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</si>
  <si>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</si>
  <si>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</si>
  <si>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</si>
  <si>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</si>
  <si>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</si>
  <si>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</si>
  <si>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</si>
  <si>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</si>
  <si>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</si>
  <si>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</si>
  <si>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</si>
  <si>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</si>
  <si>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</si>
  <si>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</si>
  <si>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</si>
  <si>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</si>
  <si>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</si>
  <si>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</si>
  <si>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</si>
  <si>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</si>
  <si>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</si>
  <si>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</si>
  <si>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</si>
  <si>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</si>
  <si>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</si>
  <si>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</si>
  <si>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</si>
  <si>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</si>
  <si>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</si>
  <si>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</si>
  <si>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</si>
  <si>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</si>
  <si>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</si>
  <si>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</si>
  <si>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</si>
  <si>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</si>
  <si>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</si>
  <si>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</si>
  <si>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</si>
  <si>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</si>
  <si>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</si>
  <si>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</si>
  <si>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</si>
  <si>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</si>
  <si>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</si>
  <si>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</si>
  <si>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</si>
  <si>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</si>
  <si>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</si>
  <si>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</si>
  <si>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</si>
  <si>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</si>
  <si>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</si>
  <si>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</si>
  <si>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</si>
  <si>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</si>
  <si>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</si>
  <si>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</si>
  <si>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</si>
  <si>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</si>
  <si>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</si>
  <si>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</si>
  <si>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</si>
  <si>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</si>
  <si>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</si>
  <si>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</si>
  <si>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</si>
  <si>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</si>
  <si>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</si>
  <si>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</si>
  <si>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</si>
  <si>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</si>
  <si>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</si>
  <si>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</si>
  <si>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</si>
  <si>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</si>
  <si>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</si>
  <si>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</si>
  <si>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</si>
  <si>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</si>
  <si>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</si>
  <si>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</si>
  <si>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</si>
  <si>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</si>
  <si>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</si>
  <si>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</si>
  <si>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</si>
  <si>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</si>
  <si>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</si>
  <si>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</si>
  <si>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</si>
  <si>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</si>
  <si>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</si>
  <si>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</si>
  <si>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</si>
  <si>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</si>
  <si>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</si>
  <si>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</si>
  <si>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</si>
  <si>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</si>
  <si>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</si>
  <si>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</si>
  <si>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</si>
  <si>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</si>
  <si>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</si>
  <si>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</si>
  <si>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</si>
  <si>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</si>
  <si>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</si>
  <si>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</si>
  <si>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</si>
  <si>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</si>
  <si>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</si>
  <si>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</si>
  <si>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</si>
  <si>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</si>
  <si>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</si>
  <si>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</si>
  <si>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</si>
  <si>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</si>
  <si>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</si>
  <si>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</si>
  <si>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</si>
  <si>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</si>
  <si>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</si>
  <si>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</si>
  <si>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</si>
  <si>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</si>
  <si>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</si>
  <si>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</si>
  <si>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</si>
  <si>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</si>
  <si>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</si>
  <si>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</si>
  <si>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</si>
  <si>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</si>
  <si>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</si>
  <si>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</si>
  <si>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</si>
  <si>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</si>
  <si>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</si>
  <si>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</si>
  <si>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</si>
  <si>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</si>
  <si>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</si>
  <si>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</si>
  <si>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</si>
  <si>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</si>
  <si>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</si>
  <si>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</si>
  <si>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</si>
  <si>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</si>
  <si>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</si>
  <si>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</si>
  <si>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</si>
  <si>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</si>
  <si>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</si>
  <si>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</si>
  <si>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</si>
  <si>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</si>
  <si>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</si>
  <si>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</si>
  <si>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</si>
  <si>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</si>
  <si>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</si>
  <si>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</si>
  <si>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</si>
  <si>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</si>
  <si>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</si>
  <si>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</si>
  <si>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</si>
  <si>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</si>
  <si>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</si>
  <si>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</si>
  <si>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</si>
  <si>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</si>
  <si>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</si>
  <si>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</si>
  <si>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</si>
  <si>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</si>
  <si>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</si>
  <si>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</si>
  <si>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</si>
  <si>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</si>
  <si>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</si>
  <si>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</si>
  <si>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</si>
  <si>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</si>
  <si>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</si>
  <si>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</si>
  <si>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</si>
  <si>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</si>
  <si>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</si>
  <si>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</si>
  <si>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</si>
  <si>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</si>
  <si>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</si>
  <si>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</si>
  <si>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</si>
  <si>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</si>
  <si>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</si>
  <si>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</si>
  <si>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</si>
  <si>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</si>
  <si>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</si>
  <si>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</si>
  <si>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</si>
  <si>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</si>
  <si>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</si>
  <si>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</si>
  <si>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</si>
  <si>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</si>
  <si>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</si>
  <si>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</si>
  <si>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</si>
  <si>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</si>
  <si>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</si>
  <si>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</si>
  <si>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</si>
  <si>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</si>
  <si>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</si>
  <si>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</si>
  <si>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</si>
  <si>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</si>
  <si>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</si>
  <si>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</si>
  <si>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</si>
  <si>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</si>
  <si>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</si>
  <si>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</si>
  <si>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</si>
  <si>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</si>
  <si>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</si>
  <si>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</si>
  <si>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</si>
  <si>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</si>
  <si>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</si>
  <si>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</si>
  <si>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</si>
  <si>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</si>
  <si>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</si>
  <si>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</si>
  <si>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</si>
  <si>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</si>
  <si>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</si>
  <si>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</si>
  <si>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</si>
  <si>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</si>
  <si>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</si>
  <si>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</si>
  <si>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</si>
  <si>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</si>
  <si>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</si>
  <si>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</si>
  <si>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</si>
  <si>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</si>
  <si>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</si>
  <si>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</si>
  <si>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</si>
  <si>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</si>
  <si>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</si>
  <si>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</si>
  <si>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</si>
  <si>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</si>
  <si>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</si>
  <si>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</si>
  <si>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</si>
  <si>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</si>
  <si>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</si>
  <si>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</si>
  <si>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</si>
  <si>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</si>
  <si>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</si>
  <si>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</si>
  <si>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</si>
  <si>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</si>
  <si>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</si>
  <si>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</si>
  <si>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</si>
  <si>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</si>
  <si>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</si>
  <si>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</si>
  <si>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</si>
  <si>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</si>
  <si>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</si>
  <si>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</si>
  <si>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</si>
  <si>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</si>
  <si>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</si>
  <si>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</si>
  <si>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</si>
  <si>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</si>
  <si>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</si>
  <si>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</si>
  <si>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</si>
  <si>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</si>
  <si>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</si>
  <si>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</si>
  <si>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</si>
  <si>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</si>
  <si>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</si>
  <si>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</si>
  <si>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</si>
  <si>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</si>
  <si>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</si>
  <si>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</si>
  <si>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</si>
  <si>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</si>
  <si>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</si>
  <si>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</si>
  <si>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</si>
  <si>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</si>
  <si>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</si>
  <si>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</si>
  <si>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</si>
  <si>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</si>
  <si>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</si>
  <si>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</si>
  <si>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</si>
  <si>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</si>
  <si>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</si>
  <si>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</si>
  <si>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</si>
  <si>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</si>
  <si>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</si>
  <si>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</si>
  <si>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</si>
  <si>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</si>
  <si>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</si>
  <si>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</si>
  <si>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</si>
  <si>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</si>
  <si>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</si>
  <si>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</si>
  <si>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</si>
  <si>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</si>
  <si>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</si>
  <si>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</si>
  <si>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</si>
  <si>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</si>
  <si>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</si>
  <si>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</si>
  <si>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</si>
  <si>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</si>
  <si>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</si>
  <si>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</si>
  <si>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</si>
  <si>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</si>
  <si>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</si>
  <si>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</si>
  <si>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</si>
  <si>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</si>
  <si>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</si>
  <si>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</si>
  <si>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</si>
  <si>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</si>
  <si>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</si>
  <si>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</si>
  <si>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</si>
  <si>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</si>
  <si>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</si>
  <si>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</si>
  <si>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</si>
  <si>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</si>
  <si>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</si>
  <si>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</si>
  <si>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</si>
  <si>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</si>
  <si>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</si>
  <si>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</si>
  <si>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</si>
  <si>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</si>
  <si>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</si>
  <si>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</si>
  <si>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</si>
  <si>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</si>
  <si>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</si>
  <si>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</si>
  <si>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</si>
  <si>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</si>
  <si>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</si>
  <si>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</si>
  <si>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</si>
  <si>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</si>
  <si>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</si>
  <si>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</si>
  <si>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</si>
  <si>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</si>
  <si>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</si>
  <si>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</si>
  <si>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</si>
  <si>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</si>
  <si>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</si>
  <si>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</si>
  <si>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</si>
  <si>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</si>
  <si>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</si>
  <si>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</si>
  <si>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</si>
  <si>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</si>
  <si>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</si>
  <si>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</si>
  <si>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</si>
  <si>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</si>
  <si>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</si>
  <si>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</si>
  <si>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</si>
  <si>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</si>
  <si>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</si>
  <si>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</si>
  <si>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</si>
  <si>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</si>
  <si>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</si>
  <si>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</si>
  <si>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</si>
  <si>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</si>
  <si>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</si>
  <si>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</si>
  <si>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</si>
  <si>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</si>
  <si>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</si>
  <si>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</si>
  <si>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</si>
  <si>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</si>
  <si>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</si>
  <si>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</si>
  <si>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</si>
  <si>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</si>
  <si>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</si>
  <si>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</si>
  <si>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</si>
  <si>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</si>
  <si>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</si>
  <si>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</si>
  <si>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</si>
  <si>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</si>
  <si>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</si>
  <si>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</si>
  <si>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</si>
  <si>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</si>
  <si>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</si>
  <si>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</si>
  <si>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</si>
  <si>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</si>
  <si>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</si>
  <si>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</si>
  <si>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</si>
  <si>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</si>
  <si>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</si>
  <si>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</si>
  <si>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</si>
  <si>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</si>
  <si>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</si>
  <si>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</si>
  <si>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</si>
  <si>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</si>
  <si>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</si>
  <si>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</si>
  <si>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</si>
  <si>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</si>
  <si>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</si>
  <si>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</si>
  <si>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</si>
  <si>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</si>
  <si>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</si>
  <si>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</si>
  <si>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</si>
  <si>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</si>
  <si>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</si>
  <si>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</si>
  <si>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</si>
  <si>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</si>
  <si>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</si>
  <si>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</si>
  <si>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</si>
  <si>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</si>
  <si>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</si>
  <si>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</si>
  <si>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</si>
  <si>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</si>
  <si>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</si>
  <si>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</si>
  <si>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</si>
  <si>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</si>
  <si>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</si>
  <si>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</si>
  <si>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</si>
  <si>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</si>
  <si>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</si>
  <si>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</si>
  <si>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</si>
  <si>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</si>
  <si>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</si>
  <si>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</si>
  <si>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</si>
  <si>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</si>
  <si>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</si>
  <si>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</si>
  <si>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</si>
  <si>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</si>
  <si>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</si>
  <si>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</si>
  <si>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</si>
  <si>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</si>
  <si>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</si>
  <si>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</si>
  <si>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</si>
  <si>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</si>
  <si>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</si>
  <si>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</si>
  <si>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</si>
  <si>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</si>
  <si>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</si>
  <si>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</si>
  <si>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</si>
  <si>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</si>
  <si>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</si>
  <si>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</si>
  <si>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</si>
  <si>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</si>
  <si>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</si>
  <si>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</si>
  <si>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</si>
  <si>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</si>
  <si>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</si>
  <si>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</si>
  <si>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</si>
  <si>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</si>
  <si>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</si>
  <si>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</si>
  <si>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</si>
  <si>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</si>
  <si>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</si>
  <si>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</si>
  <si>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</si>
  <si>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</si>
  <si>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</si>
  <si>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</si>
  <si>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</si>
  <si>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</si>
  <si>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</si>
  <si>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</si>
  <si>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</si>
  <si>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</si>
  <si>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</si>
  <si>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</si>
  <si>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</si>
  <si>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</si>
  <si>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</si>
  <si>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</si>
  <si>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</si>
  <si>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</si>
  <si>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</si>
  <si>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</si>
  <si>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</si>
  <si>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</si>
  <si>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</si>
  <si>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</si>
  <si>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</si>
  <si>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</si>
  <si>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</si>
  <si>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</si>
  <si>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</si>
  <si>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</si>
  <si>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</si>
  <si>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</si>
  <si>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</si>
  <si>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</si>
  <si>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</si>
  <si>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</si>
  <si>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</si>
  <si>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</si>
  <si>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</si>
  <si>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</si>
  <si>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</si>
  <si>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</si>
  <si>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</si>
  <si>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</si>
  <si>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</si>
  <si>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</si>
  <si>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</si>
  <si>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</si>
  <si>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</si>
  <si>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</si>
  <si>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</si>
  <si>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</si>
  <si>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</si>
  <si>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</si>
  <si>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</si>
  <si>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</si>
  <si>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</si>
  <si>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</si>
  <si>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</si>
  <si>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</si>
  <si>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</si>
  <si>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</si>
  <si>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</si>
  <si>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</si>
  <si>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</si>
  <si>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</si>
  <si>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</si>
  <si>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</si>
  <si>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</si>
  <si>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</si>
  <si>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</si>
  <si>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</si>
  <si>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</si>
  <si>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</si>
  <si>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</si>
  <si>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</si>
  <si>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</si>
  <si>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</si>
  <si>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</si>
  <si>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</si>
  <si>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</si>
  <si>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</si>
  <si>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</si>
  <si>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</si>
  <si>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</si>
  <si>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</si>
  <si>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</si>
  <si>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</si>
  <si>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</si>
  <si>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</si>
  <si>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</si>
  <si>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</si>
  <si>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</si>
  <si>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</si>
  <si>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</si>
  <si>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</si>
  <si>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</si>
  <si>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</si>
  <si>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</si>
  <si>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</si>
  <si>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</si>
  <si>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</si>
  <si>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</si>
  <si>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</si>
  <si>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</si>
  <si>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</si>
  <si>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</si>
  <si>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</si>
  <si>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</si>
  <si>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</si>
  <si>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</si>
  <si>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</si>
  <si>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</si>
  <si>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</si>
  <si>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</si>
  <si>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</si>
  <si>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</si>
  <si>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</si>
  <si>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</si>
  <si>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</si>
  <si>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</si>
  <si>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</si>
  <si>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</si>
  <si>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</si>
  <si>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</si>
  <si>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</si>
  <si>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</si>
  <si>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</si>
  <si>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</si>
  <si>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</si>
  <si>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</si>
  <si>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</si>
  <si>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</si>
  <si>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</si>
  <si>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</si>
  <si>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</si>
  <si>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</si>
  <si>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</si>
  <si>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</si>
  <si>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</si>
  <si>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</si>
  <si>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</si>
  <si>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</si>
  <si>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</si>
  <si>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</si>
  <si>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</si>
  <si>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</si>
  <si>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</si>
  <si>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</si>
  <si>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</si>
  <si>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</si>
  <si>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</si>
  <si>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</si>
  <si>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</si>
  <si>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</si>
  <si>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</si>
  <si>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</si>
  <si>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</si>
  <si>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</si>
  <si>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</si>
  <si>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</si>
  <si>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</si>
  <si>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</si>
  <si>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</si>
  <si>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</si>
  <si>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</si>
  <si>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</si>
  <si>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</si>
  <si>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</si>
  <si>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</si>
  <si>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</si>
  <si>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</si>
  <si>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</si>
  <si>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</si>
  <si>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</si>
  <si>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</si>
  <si>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</si>
  <si>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</si>
  <si>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</si>
  <si>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</si>
  <si>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</si>
  <si>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</si>
  <si>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</si>
  <si>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</si>
  <si>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</si>
  <si>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</si>
  <si>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</si>
  <si>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</si>
  <si>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</si>
  <si>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</si>
  <si>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</si>
  <si>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</si>
  <si>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</si>
  <si>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</si>
  <si>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</si>
  <si>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</si>
  <si>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</si>
  <si>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</si>
  <si>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</si>
  <si>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</si>
  <si>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</si>
  <si>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</si>
  <si>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</si>
  <si>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</si>
  <si>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</si>
  <si>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</si>
  <si>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</si>
  <si>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</si>
  <si>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</si>
  <si>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</si>
  <si>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</si>
  <si>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</si>
  <si>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</si>
  <si>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</si>
  <si>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</si>
  <si>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</si>
  <si>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</si>
  <si>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</si>
  <si>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</si>
  <si>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</si>
  <si>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</si>
  <si>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</si>
  <si>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</si>
  <si>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</si>
  <si>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</si>
  <si>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</si>
  <si>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</si>
  <si>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</si>
  <si>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</si>
  <si>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</si>
  <si>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</si>
  <si>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</si>
  <si>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</si>
  <si>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</si>
  <si>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</si>
  <si>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</si>
  <si>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</si>
  <si>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</si>
  <si>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</si>
  <si>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</si>
  <si>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</si>
  <si>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</si>
  <si>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</si>
  <si>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</si>
  <si>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</si>
  <si>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</si>
  <si>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</si>
  <si>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</si>
  <si>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</si>
  <si>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</si>
  <si>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</si>
  <si>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</si>
  <si>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</si>
  <si>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</si>
  <si>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</si>
  <si>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</si>
  <si>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</si>
  <si>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</si>
  <si>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</si>
  <si>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</si>
  <si>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</si>
  <si>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</si>
  <si>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</si>
  <si>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</si>
  <si>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</si>
  <si>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</si>
  <si>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</si>
  <si>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</si>
  <si>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</si>
  <si>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</si>
  <si>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</si>
  <si>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</si>
  <si>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</si>
  <si>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</si>
  <si>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</si>
  <si>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</si>
  <si>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</si>
  <si>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</si>
  <si>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</si>
  <si>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</si>
  <si>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</si>
  <si>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</si>
  <si>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</si>
  <si>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</si>
  <si>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</si>
  <si>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</si>
  <si>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</si>
  <si>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</si>
  <si>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</si>
  <si>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</si>
  <si>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</si>
  <si>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</si>
  <si>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</si>
  <si>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</si>
  <si>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</si>
  <si>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</si>
  <si>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</si>
  <si>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</si>
  <si>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</si>
  <si>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</si>
  <si>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</si>
  <si>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</si>
  <si>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</si>
  <si>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</si>
  <si>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</si>
  <si>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</si>
  <si>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</si>
  <si>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</si>
  <si>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</si>
  <si>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</si>
  <si>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</si>
  <si>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</si>
  <si>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</si>
  <si>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</si>
  <si>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</si>
  <si>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</si>
  <si>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</si>
  <si>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</si>
  <si>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</si>
  <si>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</si>
  <si>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</si>
  <si>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</si>
  <si>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</si>
  <si>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</si>
  <si>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</si>
  <si>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</si>
  <si>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</si>
  <si>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</si>
  <si>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</si>
  <si>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</si>
  <si>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</si>
  <si>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</si>
  <si>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</si>
  <si>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</si>
  <si>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</si>
  <si>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</si>
  <si>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</si>
  <si>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</si>
  <si>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</si>
  <si>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</si>
  <si>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</si>
  <si>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</si>
  <si>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</si>
  <si>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</si>
  <si>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</si>
  <si>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</si>
  <si>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</si>
  <si>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</si>
  <si>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</si>
  <si>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</si>
  <si>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</si>
  <si>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</si>
  <si>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</si>
  <si>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</si>
  <si>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</si>
  <si>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</si>
  <si>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</si>
  <si>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</si>
  <si>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</si>
  <si>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</si>
  <si>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</si>
  <si>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</si>
  <si>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</si>
  <si>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</si>
  <si>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</si>
  <si>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</si>
  <si>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</si>
  <si>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</si>
  <si>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</si>
  <si>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</si>
  <si>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</si>
  <si>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</si>
  <si>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</si>
  <si>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</si>
  <si>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</si>
  <si>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</si>
  <si>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</si>
  <si>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</si>
  <si>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</si>
  <si>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</si>
  <si>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</si>
  <si>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</si>
  <si>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</si>
  <si>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</si>
  <si>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</si>
  <si>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</si>
  <si>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</si>
  <si>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</si>
  <si>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</si>
  <si>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</si>
  <si>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</si>
  <si>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</si>
  <si>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</si>
  <si>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</si>
  <si>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</si>
  <si>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</si>
  <si>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</si>
  <si>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</si>
  <si>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</si>
  <si>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</si>
  <si>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</si>
  <si>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</si>
  <si>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</si>
  <si>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</si>
  <si>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</si>
  <si>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</si>
  <si>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</si>
  <si>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</si>
  <si>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</si>
  <si>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</si>
  <si>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</si>
  <si>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</si>
  <si>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</si>
  <si>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</si>
  <si>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</si>
  <si>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</si>
  <si>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</si>
  <si>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</si>
  <si>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</si>
  <si>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</si>
  <si>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</si>
  <si>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</si>
  <si>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</si>
  <si>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</si>
  <si>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</si>
  <si>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</si>
  <si>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</si>
  <si>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</si>
  <si>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</si>
  <si>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</si>
  <si>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</si>
  <si>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</si>
  <si>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</si>
  <si>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</si>
  <si>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</si>
  <si>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</si>
  <si>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</si>
  <si>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</si>
  <si>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</si>
  <si>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</si>
  <si>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</si>
  <si>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</si>
  <si>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</si>
  <si>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</si>
  <si>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</si>
  <si>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</si>
  <si>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</si>
  <si>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</si>
  <si>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</si>
  <si>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</si>
  <si>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</si>
  <si>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</si>
  <si>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</si>
  <si>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</si>
  <si>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</si>
  <si>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</si>
  <si>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</si>
  <si>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</si>
  <si>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</si>
  <si>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</si>
  <si>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</si>
  <si>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</si>
  <si>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</si>
  <si>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</si>
  <si>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</si>
  <si>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</si>
  <si>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</si>
  <si>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</si>
  <si>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</si>
  <si>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</si>
  <si>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</si>
  <si>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</si>
  <si>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</si>
  <si>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</si>
  <si>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</si>
  <si>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</si>
  <si>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</si>
  <si>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</si>
  <si>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</si>
  <si>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</si>
  <si>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</si>
  <si>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</si>
  <si>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</si>
  <si>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</si>
  <si>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</si>
  <si>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</si>
  <si>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</si>
  <si>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</si>
  <si>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</si>
  <si>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</si>
  <si>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</si>
  <si>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</si>
  <si>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</si>
  <si>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</si>
  <si>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</si>
  <si>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</si>
  <si>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</si>
  <si>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</si>
  <si>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</si>
  <si>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</si>
  <si>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</si>
  <si>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</si>
  <si>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</si>
  <si>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</si>
  <si>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</si>
  <si>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</si>
  <si>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</si>
  <si>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</si>
  <si>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</si>
  <si>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</si>
  <si>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</si>
  <si>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</si>
  <si>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</si>
  <si>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</si>
  <si>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</si>
  <si>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</si>
  <si>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</si>
  <si>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</si>
  <si>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</si>
  <si>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</si>
  <si>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</si>
  <si>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</si>
  <si>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</si>
  <si>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</si>
  <si>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</si>
  <si>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</si>
  <si>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</si>
  <si>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</si>
  <si>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</si>
  <si>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</si>
  <si>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</si>
  <si>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</si>
  <si>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</si>
  <si>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</si>
  <si>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</si>
  <si>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</si>
  <si>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</si>
  <si>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</si>
  <si>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</si>
  <si>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</si>
  <si>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</si>
  <si>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</si>
  <si>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</si>
  <si>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</si>
  <si>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</si>
  <si>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</si>
  <si>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</si>
  <si>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</si>
  <si>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</si>
  <si>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</si>
  <si>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</si>
  <si>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</si>
  <si>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</si>
  <si>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</si>
  <si>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</si>
  <si>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</si>
  <si>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</si>
  <si>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</si>
  <si>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</si>
  <si>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</si>
  <si>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</si>
  <si>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</si>
  <si>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</si>
  <si>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</si>
  <si>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</si>
  <si>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</si>
  <si>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</si>
  <si>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</si>
  <si>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</si>
  <si>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</si>
  <si>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</si>
  <si>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</si>
  <si>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</si>
  <si>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</si>
  <si>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</si>
  <si>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</si>
  <si>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</si>
  <si>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</si>
  <si>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</si>
  <si>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</si>
  <si>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</si>
  <si>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</si>
  <si>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</si>
  <si>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</si>
  <si>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</si>
  <si>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</si>
  <si>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</si>
  <si>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</si>
  <si>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</si>
  <si>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</si>
  <si>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</si>
  <si>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</si>
  <si>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</si>
  <si>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</si>
  <si>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</si>
  <si>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</si>
  <si>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</si>
  <si>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</si>
  <si>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</si>
  <si>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</si>
  <si>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</si>
  <si>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</si>
  <si>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</si>
  <si>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</si>
  <si>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</si>
  <si>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</si>
  <si>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</si>
  <si>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</si>
  <si>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</si>
  <si>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</si>
  <si>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</si>
  <si>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</si>
  <si>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</si>
  <si>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</si>
  <si>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</si>
  <si>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</si>
  <si>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</si>
  <si>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</si>
  <si>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</si>
  <si>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</si>
  <si>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</si>
  <si>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</si>
  <si>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</si>
  <si>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</si>
  <si>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</si>
  <si>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</si>
  <si>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</si>
  <si>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</si>
  <si>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</si>
  <si>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</si>
  <si>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</si>
  <si>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</si>
  <si>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</si>
  <si>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</si>
  <si>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</si>
  <si>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</si>
  <si>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</si>
  <si>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</si>
  <si>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</si>
  <si>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</si>
  <si>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</si>
  <si>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</si>
  <si>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</si>
  <si>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</si>
  <si>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</si>
  <si>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</si>
  <si>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</si>
  <si>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</si>
  <si>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</si>
  <si>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</si>
  <si>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</si>
  <si>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</si>
  <si>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</si>
  <si>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</si>
  <si>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</si>
  <si>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</si>
  <si>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</si>
  <si>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</si>
  <si>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</si>
  <si>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</si>
  <si>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</si>
  <si>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</si>
  <si>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</si>
  <si>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</si>
  <si>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</si>
  <si>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</si>
  <si>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</si>
  <si>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</si>
  <si>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</si>
  <si>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</si>
  <si>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</si>
  <si>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</si>
  <si>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</si>
  <si>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</si>
  <si>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</si>
  <si>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</si>
  <si>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</si>
  <si>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</si>
  <si>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</si>
  <si>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</si>
  <si>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</si>
  <si>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</si>
  <si>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</si>
  <si>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</si>
  <si>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</si>
  <si>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</si>
  <si>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</si>
  <si>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</si>
  <si>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</si>
  <si>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</si>
  <si>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</si>
  <si>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</si>
  <si>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</si>
  <si>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</si>
  <si>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</si>
  <si>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</si>
  <si>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</si>
  <si>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</si>
  <si>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</si>
  <si>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</si>
  <si>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</si>
  <si>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</si>
  <si>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</si>
  <si>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</si>
  <si>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</si>
  <si>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</si>
  <si>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</si>
  <si>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</si>
  <si>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</si>
  <si>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</si>
  <si>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</si>
  <si>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</si>
  <si>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</si>
  <si>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</si>
  <si>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</si>
  <si>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</si>
  <si>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</si>
  <si>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</si>
  <si>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</si>
  <si>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</si>
  <si>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</si>
  <si>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</si>
  <si>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</si>
  <si>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</si>
  <si>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</si>
  <si>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</si>
  <si>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</si>
  <si>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</si>
  <si>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</si>
  <si>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</si>
  <si>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</si>
  <si>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</si>
  <si>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</si>
  <si>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</si>
  <si>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</si>
  <si>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</si>
  <si>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</si>
  <si>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</si>
  <si>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</si>
  <si>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</si>
  <si>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</si>
  <si>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</si>
  <si>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</si>
  <si>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</si>
  <si>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</si>
  <si>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</si>
  <si>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</si>
  <si>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</si>
  <si>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</si>
  <si>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</si>
  <si>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</si>
  <si>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</si>
  <si>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</si>
  <si>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</si>
  <si>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</si>
  <si>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</si>
  <si>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</si>
  <si>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</si>
  <si>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</si>
  <si>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</si>
  <si>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</si>
  <si>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</si>
  <si>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</si>
  <si>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</si>
  <si>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</si>
  <si>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</si>
  <si>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</si>
  <si>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</si>
  <si>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</si>
  <si>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</si>
  <si>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</si>
  <si>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</si>
  <si>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</si>
  <si>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</si>
  <si>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</si>
  <si>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</si>
  <si>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</si>
  <si>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</si>
  <si>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</si>
  <si>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</si>
  <si>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</si>
  <si>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</si>
  <si>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</si>
  <si>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</si>
  <si>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</si>
  <si>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</si>
  <si>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</si>
  <si>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</si>
  <si>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</si>
  <si>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</si>
  <si>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</si>
  <si>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</si>
  <si>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</si>
  <si>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</si>
  <si>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</si>
  <si>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</si>
  <si>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</si>
  <si>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</si>
  <si>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</si>
  <si>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</si>
  <si>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</si>
  <si>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</si>
  <si>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</si>
  <si>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</si>
  <si>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</si>
  <si>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</si>
  <si>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</si>
  <si>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</si>
  <si>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</si>
  <si>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</si>
  <si>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</si>
  <si>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</si>
  <si>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</si>
  <si>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</si>
  <si>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</si>
  <si>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</si>
  <si>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</si>
  <si>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</si>
  <si>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</si>
  <si>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</si>
  <si>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</si>
  <si>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</si>
  <si>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</si>
  <si>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</si>
  <si>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</si>
  <si>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</si>
  <si>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</si>
  <si>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</si>
  <si>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</si>
  <si>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</si>
  <si>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</si>
  <si>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</si>
  <si>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</si>
  <si>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</si>
  <si>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</si>
  <si>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</si>
  <si>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</si>
  <si>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</si>
  <si>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</si>
  <si>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</si>
  <si>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</si>
  <si>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</si>
  <si>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</si>
  <si>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</si>
  <si>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</si>
  <si>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</si>
  <si>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</si>
  <si>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</si>
  <si>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</si>
  <si>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</si>
  <si>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</si>
  <si>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</si>
  <si>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</si>
  <si>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</si>
  <si>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</si>
  <si>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</si>
  <si>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</si>
  <si>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</si>
  <si>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</si>
  <si>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</si>
  <si>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</si>
  <si>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</si>
  <si>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</si>
  <si>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</si>
  <si>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</si>
  <si>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</si>
  <si>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</si>
  <si>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</si>
  <si>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</si>
  <si>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</si>
  <si>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</si>
  <si>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</si>
  <si>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</si>
  <si>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</si>
  <si>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</si>
  <si>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</si>
  <si>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</si>
  <si>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</si>
  <si>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</si>
  <si>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</si>
  <si>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</si>
  <si>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</si>
  <si>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</si>
  <si>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</si>
  <si>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</si>
  <si>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</si>
  <si>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</si>
  <si>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</si>
  <si>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</si>
  <si>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</si>
  <si>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</si>
  <si>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</si>
  <si>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</si>
  <si>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</si>
  <si>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</si>
  <si>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</si>
  <si>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</si>
  <si>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</si>
  <si>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</si>
  <si>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</si>
  <si>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</si>
  <si>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</si>
  <si>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</si>
  <si>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</si>
  <si>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</si>
  <si>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</si>
  <si>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</si>
  <si>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</si>
  <si>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</si>
  <si>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</si>
  <si>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</si>
  <si>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</si>
  <si>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</si>
  <si>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</si>
  <si>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</si>
  <si>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</si>
  <si>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</si>
  <si>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</si>
  <si>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</si>
  <si>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</si>
  <si>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</si>
  <si>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</si>
  <si>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</si>
  <si>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</si>
  <si>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</si>
  <si>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</si>
  <si>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</si>
  <si>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</si>
  <si>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</si>
  <si>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</si>
  <si>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</si>
  <si>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</si>
  <si>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</si>
  <si>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</si>
  <si>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</si>
  <si>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</si>
  <si>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</si>
  <si>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</si>
  <si>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</si>
  <si>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</si>
  <si>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</si>
  <si>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</si>
  <si>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</si>
  <si>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</si>
  <si>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</si>
  <si>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</si>
  <si>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</si>
  <si>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</si>
  <si>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</si>
  <si>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</si>
  <si>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</si>
  <si>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</si>
  <si>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</si>
  <si>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</si>
  <si>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</si>
  <si>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</si>
  <si>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</si>
  <si>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</si>
  <si>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</si>
  <si>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</si>
  <si>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</si>
  <si>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</si>
  <si>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</si>
  <si>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</si>
  <si>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</si>
  <si>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</si>
  <si>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</si>
  <si>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</si>
  <si>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</si>
  <si>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</si>
  <si>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</si>
  <si>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</si>
  <si>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</si>
  <si>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</si>
  <si>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</si>
  <si>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</si>
  <si>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</si>
  <si>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</si>
  <si>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</si>
  <si>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</si>
  <si>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</si>
  <si>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</si>
  <si>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</si>
  <si>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</si>
  <si>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</si>
  <si>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</si>
  <si>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</si>
  <si>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</si>
  <si>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</si>
  <si>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</si>
  <si>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</si>
  <si>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</si>
  <si>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</si>
  <si>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</si>
  <si>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</si>
  <si>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</si>
  <si>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</si>
  <si>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</si>
  <si>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</si>
  <si>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</si>
  <si>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</si>
  <si>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</si>
  <si>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</si>
  <si>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</si>
  <si>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</si>
  <si>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</si>
  <si>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</si>
  <si>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</si>
  <si>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</si>
  <si>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</si>
  <si>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</si>
  <si>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</si>
  <si>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</si>
  <si>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</si>
  <si>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</si>
  <si>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</si>
  <si>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</si>
  <si>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</si>
  <si>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</si>
  <si>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</si>
  <si>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</si>
  <si>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</si>
  <si>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</si>
  <si>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</si>
  <si>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</si>
  <si>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</si>
  <si>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</si>
  <si>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</si>
  <si>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</si>
  <si>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</si>
  <si>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</si>
  <si>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</si>
  <si>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</si>
  <si>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</si>
  <si>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</si>
  <si>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</si>
  <si>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</si>
  <si>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</si>
  <si>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</si>
  <si>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</si>
  <si>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</si>
  <si>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</si>
  <si>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</si>
  <si>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</si>
  <si>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</si>
  <si>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</si>
  <si>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</si>
  <si>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</si>
  <si>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</si>
  <si>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</si>
  <si>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</si>
  <si>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</si>
  <si>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</si>
  <si>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</si>
  <si>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</si>
  <si>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</si>
  <si>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</si>
  <si>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</si>
  <si>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</si>
  <si>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</si>
  <si>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</si>
  <si>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</si>
  <si>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</si>
  <si>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</si>
  <si>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</si>
  <si>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</si>
  <si>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</si>
  <si>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</si>
  <si>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</si>
  <si>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</si>
  <si>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</si>
  <si>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</si>
  <si>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</si>
  <si>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</si>
  <si>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</si>
  <si>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</si>
  <si>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</si>
  <si>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</si>
  <si>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</si>
  <si>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</si>
  <si>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</si>
  <si>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</si>
  <si>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</si>
  <si>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</si>
  <si>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</si>
  <si>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</si>
  <si>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</si>
  <si>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</si>
  <si>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</si>
  <si>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</si>
  <si>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</si>
  <si>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</si>
  <si>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</si>
  <si>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</si>
  <si>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</si>
  <si>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</si>
  <si>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</si>
  <si>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</si>
  <si>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</si>
  <si>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</si>
  <si>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</si>
  <si>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</si>
  <si>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</si>
  <si>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</si>
  <si>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</si>
  <si>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</si>
  <si>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</si>
  <si>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</si>
  <si>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</si>
  <si>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</si>
  <si>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</si>
  <si>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</si>
  <si>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</si>
  <si>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</si>
  <si>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</si>
  <si>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</si>
  <si>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</si>
  <si>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</si>
  <si>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</si>
  <si>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</si>
  <si>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</si>
  <si>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</si>
  <si>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</si>
  <si>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</si>
  <si>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</si>
  <si>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</si>
  <si>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</si>
  <si>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</si>
  <si>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</si>
  <si>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</si>
  <si>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</si>
  <si>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</si>
  <si>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</si>
  <si>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</si>
  <si>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</si>
  <si>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</si>
  <si>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</si>
  <si>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</si>
  <si>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</si>
  <si>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</si>
  <si>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</si>
  <si>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</si>
  <si>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</si>
  <si>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</si>
  <si>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</si>
  <si>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</si>
  <si>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</si>
  <si>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</si>
  <si>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</si>
  <si>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</si>
  <si>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</si>
  <si>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</si>
  <si>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</si>
  <si>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</si>
  <si>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</si>
  <si>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</si>
  <si>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</si>
  <si>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</si>
  <si>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</si>
  <si>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</si>
  <si>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</si>
  <si>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</si>
  <si>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</si>
  <si>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</si>
  <si>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</si>
  <si>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</si>
  <si>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</si>
  <si>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</si>
  <si>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</si>
  <si>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</si>
  <si>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</si>
  <si>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</si>
  <si>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</si>
  <si>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</si>
  <si>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</si>
  <si>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</si>
  <si>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</si>
  <si>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</si>
  <si>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</si>
  <si>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</si>
  <si>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</si>
  <si>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</si>
  <si>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</si>
  <si>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</si>
  <si>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</si>
  <si>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</si>
  <si>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</si>
  <si>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</si>
  <si>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</si>
  <si>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</si>
  <si>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</si>
  <si>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</si>
  <si>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</si>
  <si>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</si>
  <si>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</si>
  <si>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</si>
  <si>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</si>
  <si>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</si>
  <si>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</si>
  <si>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</si>
  <si>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</si>
  <si>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</si>
  <si>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</si>
  <si>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</si>
  <si>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</si>
  <si>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</si>
  <si>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</si>
  <si>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</si>
  <si>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</si>
  <si>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</si>
  <si>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</si>
  <si>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</si>
  <si>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</si>
  <si>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</si>
  <si>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</si>
  <si>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</si>
  <si>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</si>
  <si>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</si>
  <si>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</si>
  <si>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</si>
  <si>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</si>
  <si>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</si>
  <si>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</si>
  <si>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</si>
  <si>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</si>
  <si>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</si>
  <si>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</si>
  <si>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</si>
  <si>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</si>
  <si>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</si>
  <si>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</si>
  <si>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</si>
  <si>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</si>
  <si>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</si>
  <si>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</si>
  <si>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</si>
  <si>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</si>
  <si>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</si>
  <si>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</si>
  <si>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</si>
  <si>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</si>
  <si>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</si>
  <si>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</si>
  <si>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</si>
  <si>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</si>
  <si>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</si>
  <si>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</si>
  <si>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</si>
  <si>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</si>
  <si>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</si>
  <si>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</si>
  <si>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</si>
  <si>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</si>
  <si>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</si>
  <si>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</si>
  <si>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</si>
  <si>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</si>
  <si>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</si>
  <si>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</si>
  <si>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</si>
  <si>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</si>
  <si>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</si>
  <si>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</si>
  <si>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</si>
  <si>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</si>
  <si>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</si>
  <si>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</si>
  <si>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</si>
  <si>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</si>
  <si>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</si>
  <si>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</si>
  <si>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</si>
  <si>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</si>
  <si>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</si>
  <si>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</si>
  <si>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</si>
  <si>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</si>
  <si>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</si>
  <si>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</si>
  <si>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</si>
  <si>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</si>
  <si>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</si>
  <si>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</si>
  <si>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</si>
  <si>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</si>
  <si>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</si>
  <si>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</si>
  <si>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</si>
  <si>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</si>
  <si>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</si>
  <si>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</si>
  <si>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</si>
  <si>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</si>
  <si>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</si>
  <si>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</si>
  <si>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</si>
  <si>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</si>
  <si>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</si>
  <si>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</si>
  <si>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</si>
  <si>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</si>
  <si>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</si>
  <si>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</si>
  <si>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</si>
  <si>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</si>
  <si>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</si>
  <si>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</si>
  <si>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</si>
  <si>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</si>
  <si>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</si>
  <si>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</si>
  <si>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</si>
  <si>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</si>
  <si>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</si>
  <si>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</si>
  <si>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</si>
  <si>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</si>
  <si>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</si>
  <si>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</si>
  <si>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</si>
  <si>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</si>
  <si>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</si>
  <si>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</si>
  <si>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</si>
  <si>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</si>
  <si>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</si>
  <si>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</si>
  <si>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</si>
  <si>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</si>
  <si>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</si>
  <si>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</si>
  <si>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</si>
  <si>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</si>
  <si>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</si>
  <si>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</si>
  <si>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</si>
  <si>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</si>
  <si>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</si>
  <si>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</si>
  <si>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</si>
  <si>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</si>
  <si>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</si>
  <si>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</si>
  <si>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</si>
  <si>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</si>
  <si>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</si>
  <si>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</si>
  <si>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</si>
  <si>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</si>
  <si>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</si>
  <si>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</si>
  <si>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</si>
  <si>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</si>
  <si>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</si>
  <si>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</si>
  <si>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</si>
  <si>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</si>
  <si>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</si>
  <si>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</si>
  <si>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</si>
  <si>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</si>
  <si>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</si>
  <si>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</si>
  <si>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</si>
  <si>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</si>
  <si>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</si>
  <si>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</si>
  <si>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</si>
  <si>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</si>
  <si>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</si>
  <si>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</si>
  <si>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</si>
  <si>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</si>
  <si>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</si>
  <si>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</si>
  <si>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</si>
  <si>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</si>
  <si>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</si>
  <si>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</si>
  <si>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</si>
  <si>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</si>
  <si>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</si>
  <si>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</si>
  <si>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</si>
  <si>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</si>
  <si>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</si>
  <si>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</si>
  <si>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</si>
  <si>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</si>
  <si>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</si>
  <si>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</si>
  <si>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</si>
  <si>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</si>
  <si>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</si>
  <si>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</si>
  <si>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</si>
  <si>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</si>
  <si>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</si>
  <si>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</si>
  <si>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</si>
  <si>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</si>
  <si>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</si>
  <si>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</si>
  <si>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</si>
  <si>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</si>
  <si>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</si>
  <si>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</si>
  <si>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</si>
  <si>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</si>
  <si>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</si>
  <si>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</si>
  <si>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</si>
  <si>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</si>
  <si>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</si>
  <si>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</si>
  <si>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</si>
  <si>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</si>
  <si>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</si>
  <si>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</si>
  <si>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</si>
  <si>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</si>
  <si>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</si>
  <si>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</si>
  <si>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</si>
  <si>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</si>
  <si>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</si>
  <si>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</si>
  <si>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</si>
  <si>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</si>
  <si>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</si>
  <si>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</si>
  <si>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</si>
  <si>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</si>
  <si>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</si>
  <si>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</si>
  <si>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</si>
  <si>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</si>
  <si>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</si>
  <si>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</si>
  <si>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</si>
  <si>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</si>
  <si>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</si>
  <si>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</si>
  <si>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</si>
  <si>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</si>
  <si>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</si>
  <si>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</si>
  <si>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</si>
  <si>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</si>
  <si>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</si>
  <si>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</si>
  <si>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</si>
  <si>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</si>
  <si>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</si>
  <si>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</si>
  <si>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</si>
  <si>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</si>
  <si>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</si>
  <si>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</si>
  <si>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</si>
  <si>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</si>
  <si>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</si>
  <si>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</si>
  <si>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</si>
  <si>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</si>
  <si>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</si>
  <si>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</si>
  <si>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</si>
  <si>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</si>
  <si>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</si>
  <si>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</si>
  <si>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</si>
  <si>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</si>
  <si>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</si>
  <si>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</si>
  <si>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</si>
  <si>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</si>
  <si>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</si>
  <si>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</si>
  <si>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</si>
  <si>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</si>
  <si>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</si>
  <si>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</si>
  <si>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</si>
  <si>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</si>
  <si>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</si>
  <si>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</si>
  <si>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</si>
  <si>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</si>
  <si>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</si>
  <si>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</si>
  <si>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</si>
  <si>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</si>
  <si>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</si>
  <si>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</si>
  <si>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</si>
  <si>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</si>
  <si>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</si>
  <si>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</si>
  <si>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</si>
  <si>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</si>
  <si>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</si>
  <si>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</si>
  <si>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</si>
  <si>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</si>
  <si>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</si>
  <si>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</si>
  <si>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</si>
  <si>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</si>
  <si>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</si>
  <si>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</si>
  <si>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</si>
  <si>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</si>
  <si>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</si>
  <si>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</si>
  <si>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</si>
  <si>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</si>
  <si>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</si>
  <si>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</si>
  <si>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</si>
  <si>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</si>
  <si>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</si>
  <si>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</si>
  <si>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</si>
  <si>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</si>
  <si>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</si>
  <si>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</si>
  <si>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</si>
  <si>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</si>
  <si>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</si>
  <si>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</si>
  <si>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</si>
  <si>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</si>
  <si>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</si>
  <si>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</si>
  <si>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</si>
  <si>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</si>
  <si>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</si>
  <si>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</si>
  <si>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</si>
  <si>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</si>
  <si>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</si>
  <si>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</si>
  <si>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</si>
  <si>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</si>
  <si>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</si>
  <si>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</si>
  <si>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</si>
  <si>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</si>
  <si>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</si>
  <si>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</si>
  <si>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</si>
  <si>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</si>
  <si>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</si>
  <si>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</si>
  <si>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</si>
  <si>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</si>
  <si>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</si>
  <si>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</si>
  <si>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</si>
  <si>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</si>
  <si>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</si>
  <si>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</si>
  <si>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</si>
  <si>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</si>
  <si>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</si>
  <si>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</si>
  <si>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</si>
  <si>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</si>
  <si>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</si>
  <si>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</si>
  <si>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</si>
  <si>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</si>
  <si>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</si>
  <si>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</si>
  <si>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</si>
  <si>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</si>
  <si>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</si>
  <si>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</si>
  <si>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</si>
  <si>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</si>
  <si>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</si>
  <si>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</si>
  <si>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</si>
  <si>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</si>
  <si>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</si>
  <si>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</si>
  <si>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</si>
  <si>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</si>
  <si>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</si>
  <si>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</si>
  <si>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</si>
  <si>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</si>
  <si>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</si>
  <si>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</si>
  <si>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</si>
  <si>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</si>
  <si>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</si>
  <si>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</si>
  <si>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</si>
  <si>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</si>
  <si>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</si>
  <si>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</si>
  <si>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</si>
  <si>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</si>
  <si>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</si>
  <si>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</si>
  <si>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</si>
  <si>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</si>
  <si>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</si>
  <si>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</si>
  <si>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</si>
  <si>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</si>
  <si>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</si>
  <si>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</si>
  <si>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</si>
  <si>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</si>
  <si>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</si>
  <si>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</si>
  <si>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</si>
  <si>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</si>
  <si>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</si>
  <si>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</si>
  <si>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</si>
  <si>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</si>
  <si>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</si>
  <si>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</si>
  <si>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</si>
  <si>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</si>
  <si>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</si>
  <si>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</si>
  <si>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</si>
  <si>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</si>
  <si>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</si>
  <si>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</si>
  <si>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</si>
  <si>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</si>
  <si>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</si>
  <si>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</si>
  <si>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</si>
  <si>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</si>
  <si>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</si>
  <si>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</si>
  <si>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</si>
  <si>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</si>
  <si>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</si>
  <si>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</si>
  <si>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</si>
  <si>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</si>
  <si>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</si>
  <si>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</si>
  <si>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</si>
  <si>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</si>
  <si>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</si>
  <si>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</si>
  <si>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</si>
  <si>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</si>
  <si>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</si>
  <si>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</si>
  <si>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</si>
  <si>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</si>
  <si>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</si>
  <si>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</si>
  <si>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</si>
  <si>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</si>
  <si>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</si>
  <si>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</si>
  <si>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</si>
  <si>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</si>
  <si>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</si>
  <si>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</si>
  <si>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</si>
  <si>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</si>
  <si>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</si>
  <si>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</si>
  <si>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</si>
  <si>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</si>
  <si>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</si>
  <si>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</si>
  <si>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</si>
  <si>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</si>
  <si>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</si>
  <si>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</si>
  <si>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</si>
  <si>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</si>
  <si>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</si>
  <si>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</si>
  <si>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</si>
  <si>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</si>
  <si>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</si>
  <si>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</si>
  <si>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</si>
  <si>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</si>
  <si>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</si>
  <si>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</si>
  <si>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</si>
  <si>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</si>
  <si>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</si>
  <si>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</si>
  <si>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</si>
  <si>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</si>
  <si>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</si>
  <si>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</si>
  <si>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</si>
  <si>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</si>
  <si>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</si>
  <si>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</si>
  <si>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</si>
  <si>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</si>
  <si>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</si>
  <si>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</si>
  <si>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</si>
  <si>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</si>
  <si>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</si>
  <si>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</si>
  <si>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</si>
  <si>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</si>
  <si>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</si>
  <si>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</si>
  <si>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</si>
  <si>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</si>
  <si>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</si>
  <si>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</si>
  <si>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</si>
  <si>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</si>
  <si>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</si>
  <si>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</si>
  <si>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</si>
  <si>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</si>
  <si>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</si>
  <si>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</si>
  <si>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</si>
  <si>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</si>
  <si>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</si>
  <si>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</si>
  <si>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</si>
  <si>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</si>
  <si>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</si>
  <si>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</si>
  <si>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</si>
  <si>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</si>
  <si>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</si>
  <si>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</si>
  <si>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</si>
  <si>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</si>
  <si>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</si>
  <si>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</si>
  <si>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</si>
  <si>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</si>
  <si>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</si>
  <si>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</si>
  <si>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</si>
  <si>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</si>
  <si>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</si>
  <si>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</si>
  <si>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</si>
  <si>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</si>
  <si>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</si>
  <si>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</si>
  <si>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</si>
  <si>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</si>
  <si>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</si>
  <si>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</si>
  <si>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</si>
  <si>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</si>
  <si>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</si>
  <si>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</si>
  <si>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</si>
  <si>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</si>
  <si>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</si>
  <si>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</si>
  <si>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</si>
  <si>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</si>
  <si>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</si>
  <si>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</si>
  <si>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</si>
  <si>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</si>
  <si>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</si>
  <si>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</si>
  <si>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</si>
  <si>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</si>
  <si>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</si>
  <si>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</si>
  <si>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</si>
  <si>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</si>
  <si>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</si>
  <si>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</si>
  <si>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</si>
  <si>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</si>
  <si>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</si>
  <si>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</si>
  <si>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</si>
  <si>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</si>
  <si>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</si>
  <si>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</si>
  <si>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</si>
  <si>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</si>
  <si>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</si>
  <si>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</si>
  <si>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</si>
  <si>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</si>
  <si>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</si>
  <si>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</si>
  <si>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</si>
  <si>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</si>
  <si>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</si>
  <si>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</si>
  <si>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</si>
  <si>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</si>
  <si>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</si>
  <si>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</si>
  <si>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</si>
  <si>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</si>
  <si>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</si>
  <si>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</si>
  <si>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</si>
  <si>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</si>
  <si>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</si>
  <si>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</si>
  <si>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</si>
  <si>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</si>
  <si>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</si>
  <si>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</si>
  <si>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</si>
  <si>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</si>
  <si>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</si>
  <si>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</si>
  <si>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</si>
  <si>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</si>
  <si>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</si>
  <si>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</si>
  <si>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</si>
  <si>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</si>
  <si>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</si>
  <si>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</si>
  <si>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</si>
  <si>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</si>
  <si>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</si>
  <si>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</si>
  <si>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</si>
  <si>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</si>
  <si>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</si>
  <si>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</si>
  <si>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</si>
  <si>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</si>
  <si>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</si>
  <si>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</si>
  <si>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</si>
  <si>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</si>
  <si>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</si>
  <si>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</si>
  <si>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</si>
  <si>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</si>
  <si>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</si>
  <si>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</si>
  <si>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</si>
  <si>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</si>
  <si>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</si>
  <si>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</si>
  <si>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</si>
  <si>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</si>
  <si>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</si>
  <si>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</si>
  <si>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</si>
  <si>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</si>
  <si>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</si>
  <si>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</si>
  <si>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</si>
  <si>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</si>
  <si>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</si>
  <si>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</si>
  <si>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</si>
  <si>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</si>
  <si>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</si>
  <si>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</si>
  <si>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</si>
  <si>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</si>
  <si>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</si>
  <si>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</si>
  <si>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</si>
  <si>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</si>
  <si>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</si>
  <si>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</si>
  <si>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</si>
  <si>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</si>
  <si>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</si>
  <si>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</si>
  <si>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</si>
  <si>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</si>
  <si>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</si>
  <si>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</si>
  <si>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</si>
  <si>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</si>
  <si>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</si>
  <si>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</si>
  <si>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</si>
  <si>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</si>
  <si>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</si>
  <si>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</si>
  <si>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</si>
  <si>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</si>
  <si>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</si>
  <si>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</si>
  <si>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</si>
  <si>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</si>
  <si>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</si>
  <si>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</si>
  <si>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</si>
  <si>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</si>
  <si>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</si>
  <si>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</si>
  <si>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</si>
  <si>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</si>
  <si>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</si>
  <si>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</si>
  <si>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</si>
  <si>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</si>
  <si>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</si>
  <si>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</si>
  <si>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</si>
  <si>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</si>
  <si>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</si>
  <si>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</si>
  <si>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</si>
  <si>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</si>
  <si>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</si>
  <si>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</si>
  <si>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</si>
  <si>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</si>
  <si>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</si>
  <si>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</si>
  <si>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</si>
  <si>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</si>
  <si>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</si>
  <si>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</si>
  <si>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</si>
  <si>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</si>
  <si>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</si>
  <si>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</si>
  <si>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</si>
  <si>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</si>
  <si>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</si>
  <si>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</si>
  <si>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</si>
  <si>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</si>
  <si>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</si>
  <si>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</si>
  <si>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</si>
  <si>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</si>
  <si>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</si>
  <si>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</si>
  <si>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</si>
  <si>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</si>
  <si>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</si>
  <si>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</si>
  <si>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</si>
  <si>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</si>
  <si>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</si>
  <si>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</si>
  <si>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</si>
  <si>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</si>
  <si>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</si>
  <si>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</si>
  <si>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</si>
  <si>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</si>
  <si>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</si>
  <si>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</si>
  <si>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</si>
  <si>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</si>
  <si>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</si>
  <si>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</si>
  <si>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</si>
  <si>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</si>
  <si>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</si>
  <si>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</si>
  <si>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</si>
  <si>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</si>
  <si>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</si>
  <si>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</si>
  <si>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</si>
  <si>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</si>
  <si>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</si>
  <si>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</si>
  <si>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</si>
  <si>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</si>
  <si>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</si>
  <si>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</si>
  <si>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</si>
  <si>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</si>
  <si>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</si>
  <si>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</si>
  <si>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</si>
  <si>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</si>
  <si>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</si>
  <si>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</si>
  <si>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</si>
  <si>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</si>
  <si>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</si>
  <si>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</si>
  <si>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</si>
  <si>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</si>
  <si>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</si>
  <si>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</si>
  <si>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</si>
  <si>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</si>
  <si>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</si>
  <si>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</si>
  <si>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</si>
  <si>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</si>
  <si>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</si>
  <si>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</si>
  <si>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</si>
  <si>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</si>
  <si>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</si>
  <si>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</si>
  <si>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</si>
  <si>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</si>
  <si>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</si>
  <si>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</si>
  <si>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</si>
  <si>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</si>
  <si>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</si>
  <si>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</si>
  <si>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</si>
  <si>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</si>
  <si>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</si>
  <si>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</si>
  <si>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</si>
  <si>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</si>
  <si>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</si>
  <si>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</si>
  <si>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</si>
  <si>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</si>
  <si>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</si>
  <si>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</si>
  <si>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</si>
  <si>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</si>
  <si>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</si>
  <si>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</si>
  <si>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</si>
  <si>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</si>
  <si>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</si>
  <si>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</si>
  <si>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</si>
  <si>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</si>
  <si>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</si>
  <si>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</si>
  <si>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</si>
  <si>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</si>
  <si>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</si>
  <si>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</si>
  <si>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</si>
  <si>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</si>
  <si>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</si>
  <si>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</si>
  <si>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</si>
  <si>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</si>
  <si>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</si>
  <si>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</si>
  <si>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</si>
  <si>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</si>
  <si>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</si>
  <si>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</si>
  <si>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</si>
  <si>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</si>
  <si>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</si>
  <si>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</si>
  <si>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</si>
  <si>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</si>
  <si>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</si>
  <si>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</si>
  <si>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</si>
  <si>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</si>
  <si>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</si>
  <si>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</si>
  <si>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</si>
  <si>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</si>
  <si>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</si>
  <si>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</si>
  <si>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</si>
  <si>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</si>
  <si>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</si>
  <si>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</si>
  <si>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</si>
  <si>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</si>
  <si>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</si>
  <si>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</si>
  <si>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</si>
  <si>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</si>
  <si>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</si>
  <si>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</si>
  <si>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</si>
  <si>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</si>
  <si>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</si>
  <si>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</si>
  <si>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</si>
  <si>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</si>
  <si>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</si>
  <si>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</si>
  <si>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</si>
  <si>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</si>
  <si>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</si>
  <si>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</si>
  <si>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</si>
  <si>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</si>
  <si>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</si>
  <si>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</si>
  <si>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</si>
  <si>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</si>
  <si>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</si>
  <si>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</si>
  <si>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</si>
  <si>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</si>
  <si>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</si>
  <si>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</si>
  <si>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</si>
  <si>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</si>
  <si>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</si>
  <si>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</si>
  <si>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</si>
  <si>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</si>
  <si>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</si>
  <si>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</si>
  <si>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</si>
  <si>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</si>
  <si>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</si>
  <si>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</si>
  <si>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</si>
  <si>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</si>
  <si>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</si>
  <si>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</si>
  <si>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</si>
  <si>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</si>
  <si>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</si>
  <si>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</si>
  <si>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</si>
  <si>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</si>
  <si>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</si>
  <si>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</si>
  <si>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</si>
  <si>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</si>
  <si>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</si>
  <si>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</si>
  <si>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</si>
  <si>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</si>
  <si>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</si>
  <si>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</si>
  <si>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</si>
  <si>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</si>
  <si>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</si>
  <si>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</si>
  <si>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</si>
  <si>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</si>
  <si>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</si>
  <si>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</si>
  <si>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</si>
  <si>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</si>
  <si>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</si>
  <si>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</si>
  <si>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</si>
  <si>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</si>
  <si>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</si>
  <si>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</si>
  <si>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</si>
  <si>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</si>
  <si>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</si>
  <si>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</si>
  <si>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</si>
  <si>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</si>
  <si>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</si>
  <si>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</si>
  <si>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</si>
  <si>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</si>
  <si>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</si>
  <si>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</si>
  <si>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</si>
  <si>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</si>
  <si>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</si>
  <si>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</si>
  <si>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</si>
  <si>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</si>
  <si>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</si>
  <si>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</si>
  <si>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</si>
  <si>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</si>
  <si>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</si>
  <si>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</si>
  <si>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</si>
  <si>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</si>
  <si>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</si>
  <si>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</si>
  <si>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</si>
  <si>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</si>
  <si>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</si>
  <si>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</si>
  <si>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</si>
  <si>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</si>
  <si>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</si>
  <si>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</si>
  <si>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</si>
  <si>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</si>
  <si>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</si>
  <si>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</si>
  <si>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</si>
  <si>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</si>
  <si>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</si>
  <si>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</si>
  <si>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</si>
  <si>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</si>
  <si>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</si>
  <si>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</si>
  <si>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</si>
  <si>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</si>
  <si>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</si>
  <si>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</si>
  <si>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</si>
  <si>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</si>
  <si>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</si>
  <si>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</si>
  <si>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</si>
  <si>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</si>
  <si>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</si>
  <si>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</si>
  <si>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</si>
  <si>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</si>
  <si>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</si>
  <si>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</si>
  <si>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</si>
  <si>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</si>
  <si>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</si>
  <si>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</si>
  <si>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</si>
  <si>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</si>
  <si>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</si>
  <si>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</si>
  <si>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</si>
  <si>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</si>
  <si>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</si>
  <si>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</si>
  <si>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</si>
  <si>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</si>
  <si>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</si>
  <si>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</si>
  <si>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</si>
  <si>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</si>
  <si>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</si>
  <si>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</si>
  <si>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</si>
  <si>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</si>
  <si>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</si>
  <si>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</si>
  <si>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</si>
  <si>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</si>
  <si>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</si>
  <si>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</si>
  <si>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</si>
  <si>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</si>
  <si>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</si>
  <si>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</si>
  <si>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</si>
  <si>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</si>
  <si>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</si>
  <si>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</si>
  <si>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</si>
  <si>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</si>
  <si>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</si>
  <si>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</si>
  <si>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</si>
  <si>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</si>
  <si>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</si>
  <si>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</si>
  <si>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</si>
  <si>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</si>
  <si>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</si>
  <si>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</si>
  <si>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</si>
  <si>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</si>
  <si>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</si>
  <si>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</si>
  <si>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</si>
  <si>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</si>
  <si>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</si>
  <si>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</si>
  <si>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</si>
  <si>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</si>
  <si>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</si>
  <si>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</si>
  <si>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</si>
  <si>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</si>
  <si>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</si>
  <si>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</si>
  <si>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</si>
  <si>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</si>
  <si>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</si>
  <si>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</si>
  <si>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</si>
  <si>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</si>
  <si>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</si>
  <si>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</si>
  <si>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</si>
  <si>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</si>
  <si>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</si>
  <si>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</si>
  <si>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</si>
  <si>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</si>
  <si>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</si>
  <si>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</si>
  <si>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</si>
  <si>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</si>
  <si>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</si>
  <si>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</si>
  <si>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</si>
  <si>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</si>
  <si>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</si>
  <si>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</si>
  <si>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</si>
  <si>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</si>
  <si>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</si>
  <si>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</si>
  <si>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</si>
  <si>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</si>
  <si>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</si>
  <si>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</si>
  <si>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</si>
  <si>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</si>
  <si>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</si>
  <si>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</si>
  <si>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</si>
  <si>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</si>
  <si>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</si>
  <si>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</si>
  <si>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</si>
  <si>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</si>
  <si>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</si>
  <si>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</si>
  <si>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</si>
  <si>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</si>
  <si>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</si>
  <si>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</si>
  <si>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</si>
  <si>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</si>
  <si>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</si>
  <si>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</si>
  <si>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</si>
  <si>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</si>
  <si>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</si>
  <si>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</si>
  <si>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</si>
  <si>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</si>
  <si>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</si>
  <si>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</si>
  <si>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</si>
  <si>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</si>
  <si>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</si>
  <si>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</si>
  <si>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</si>
  <si>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</si>
  <si>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</si>
  <si>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</si>
  <si>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</si>
  <si>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</si>
  <si>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</si>
  <si>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</si>
  <si>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</si>
  <si>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</si>
  <si>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</si>
  <si>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</si>
  <si>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</si>
  <si>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</si>
  <si>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</si>
  <si>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</si>
  <si>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</si>
  <si>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</si>
  <si>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</si>
  <si>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</si>
  <si>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</si>
  <si>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</si>
  <si>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</si>
  <si>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</si>
  <si>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</si>
  <si>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</si>
  <si>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</si>
  <si>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</si>
  <si>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</si>
  <si>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</si>
  <si>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</si>
  <si>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</si>
  <si>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</si>
  <si>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</si>
  <si>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</si>
  <si>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</si>
  <si>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</si>
  <si>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</si>
  <si>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</si>
  <si>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</si>
  <si>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</si>
  <si>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</si>
  <si>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</si>
  <si>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</si>
  <si>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</si>
  <si>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</si>
  <si>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</si>
  <si>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</si>
  <si>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</si>
  <si>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</si>
  <si>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</si>
  <si>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</si>
  <si>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</si>
  <si>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</si>
  <si>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</si>
  <si>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</si>
  <si>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</si>
  <si>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</si>
  <si>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</si>
  <si>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</si>
  <si>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</si>
  <si>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</si>
  <si>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</si>
  <si>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</si>
  <si>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</si>
  <si>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</si>
  <si>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</si>
  <si>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</si>
  <si>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</si>
  <si>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</si>
  <si>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</si>
  <si>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</si>
  <si>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</si>
  <si>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</si>
  <si>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</si>
  <si>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</si>
  <si>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</si>
  <si>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</si>
  <si>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</si>
  <si>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</si>
  <si>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</si>
  <si>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</si>
  <si>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</si>
  <si>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</si>
  <si>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</si>
  <si>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</si>
  <si>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</si>
  <si>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</si>
  <si>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</si>
  <si>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</si>
  <si>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</si>
  <si>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</si>
  <si>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</si>
  <si>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</si>
  <si>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</si>
  <si>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</si>
  <si>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</si>
  <si>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</si>
  <si>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</si>
  <si>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</si>
  <si>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</si>
  <si>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</si>
  <si>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</si>
  <si>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</si>
  <si>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</si>
  <si>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</si>
  <si>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</si>
  <si>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</si>
  <si>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</si>
  <si>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</si>
  <si>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</si>
  <si>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</si>
  <si>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</si>
  <si>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</si>
  <si>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</si>
  <si>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</si>
  <si>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</si>
  <si>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</si>
  <si>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</si>
  <si>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</si>
  <si>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</si>
  <si>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</si>
  <si>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</si>
  <si>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</si>
  <si>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</si>
  <si>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</si>
  <si>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</si>
  <si>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</si>
  <si>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</si>
  <si>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</si>
  <si>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</si>
  <si>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</si>
  <si>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</si>
  <si>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</si>
  <si>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</si>
  <si>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</si>
  <si>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</si>
  <si>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</si>
  <si>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</si>
  <si>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</si>
  <si>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</si>
  <si>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</si>
  <si>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</si>
  <si>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</si>
  <si>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</si>
  <si>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</si>
  <si>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</si>
  <si>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</si>
  <si>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</si>
  <si>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</si>
  <si>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</si>
  <si>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</si>
  <si>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</si>
  <si>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</si>
  <si>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</si>
  <si>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</si>
  <si>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</si>
  <si>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</si>
  <si>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</si>
  <si>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</si>
  <si>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</si>
  <si>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</si>
  <si>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</si>
  <si>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</si>
  <si>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</si>
  <si>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</si>
  <si>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</si>
  <si>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</si>
  <si>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</si>
  <si>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</si>
  <si>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</si>
  <si>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</si>
  <si>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</si>
  <si>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</si>
  <si>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</si>
  <si>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</si>
  <si>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</si>
  <si>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</si>
  <si>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</si>
  <si>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</si>
  <si>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</si>
  <si>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</si>
  <si>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</si>
  <si>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</si>
  <si>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</si>
  <si>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</si>
  <si>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</si>
  <si>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</si>
  <si>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</si>
  <si>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</si>
  <si>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</si>
  <si>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</si>
  <si>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</si>
  <si>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</si>
  <si>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</si>
  <si>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</si>
  <si>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</si>
  <si>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</si>
  <si>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</si>
  <si>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</si>
  <si>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</si>
  <si>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</si>
  <si>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</si>
  <si>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</si>
  <si>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</si>
  <si>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</si>
  <si>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</si>
  <si>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</si>
  <si>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</si>
  <si>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</si>
  <si>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</si>
  <si>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</si>
  <si>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</si>
  <si>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</si>
  <si>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</si>
  <si>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</si>
  <si>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</si>
  <si>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</si>
  <si>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</si>
  <si>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</si>
  <si>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</si>
  <si>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</si>
  <si>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</si>
  <si>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</si>
  <si>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</si>
  <si>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</si>
  <si>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</si>
  <si>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</si>
  <si>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</si>
  <si>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</si>
  <si>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</si>
  <si>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</si>
  <si>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</si>
  <si>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</si>
  <si>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</si>
  <si>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</si>
  <si>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</si>
  <si>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</si>
  <si>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</si>
  <si>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</si>
  <si>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</si>
  <si>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</si>
  <si>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</si>
  <si>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</si>
  <si>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</si>
  <si>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</si>
  <si>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</si>
  <si>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</si>
  <si>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</si>
  <si>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</si>
  <si>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</si>
  <si>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</si>
  <si>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</si>
  <si>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</si>
  <si>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</si>
  <si>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</si>
  <si>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</si>
  <si>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</si>
  <si>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</si>
  <si>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</si>
  <si>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</si>
  <si>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</si>
  <si>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</si>
  <si>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</si>
  <si>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</si>
  <si>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</si>
  <si>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</si>
  <si>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</si>
  <si>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</si>
  <si>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</si>
  <si>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</si>
  <si>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</si>
  <si>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</si>
  <si>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</si>
  <si>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</si>
  <si>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</si>
  <si>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</si>
  <si>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</si>
  <si>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</si>
  <si>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</si>
  <si>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</si>
  <si>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</si>
  <si>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</si>
  <si>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</si>
  <si>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</si>
  <si>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</si>
  <si>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</si>
  <si>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</si>
  <si>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</si>
  <si>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</si>
  <si>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</si>
  <si>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</si>
  <si>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</si>
  <si>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</si>
  <si>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</si>
  <si>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</si>
  <si>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</si>
  <si>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</si>
  <si>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</si>
  <si>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</si>
  <si>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</si>
  <si>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</si>
  <si>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</si>
  <si>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</si>
  <si>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</si>
  <si>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</si>
  <si>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</si>
  <si>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</si>
  <si>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</si>
  <si>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</si>
  <si>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</si>
  <si>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</si>
  <si>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</si>
  <si>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</si>
  <si>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</si>
  <si>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</si>
  <si>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</si>
  <si>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</si>
  <si>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</si>
  <si>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</si>
  <si>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</si>
  <si>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</si>
  <si>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</si>
  <si>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</si>
  <si>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</si>
  <si>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</si>
  <si>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</si>
  <si>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</si>
  <si>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</si>
  <si>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</si>
  <si>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</si>
  <si>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</si>
  <si>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</si>
  <si>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</si>
  <si>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</si>
  <si>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</si>
  <si>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</si>
  <si>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</si>
  <si>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</si>
  <si>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</si>
  <si>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</si>
  <si>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</si>
  <si>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</si>
  <si>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</si>
  <si>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</si>
  <si>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</si>
  <si>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</si>
  <si>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</si>
  <si>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</si>
  <si>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</si>
  <si>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</si>
  <si>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</si>
  <si>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</si>
  <si>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</si>
  <si>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</si>
  <si>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</si>
  <si>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</si>
  <si>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</si>
  <si>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</si>
  <si>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</si>
  <si>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</si>
  <si>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</si>
  <si>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</si>
  <si>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</si>
  <si>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</si>
  <si>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</si>
  <si>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</si>
  <si>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</si>
  <si>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</si>
  <si>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</si>
  <si>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</si>
  <si>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</si>
  <si>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</si>
  <si>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</si>
  <si>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</si>
  <si>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</si>
  <si>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</si>
  <si>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</si>
  <si>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</si>
  <si>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</si>
  <si>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</si>
  <si>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</si>
  <si>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</si>
  <si>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</si>
  <si>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</si>
  <si>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</si>
  <si>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</si>
  <si>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</si>
  <si>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</si>
  <si>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</si>
  <si>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</si>
  <si>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</si>
  <si>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</si>
  <si>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</si>
  <si>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</si>
  <si>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</si>
  <si>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</si>
  <si>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</si>
  <si>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</si>
  <si>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</si>
  <si>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</si>
  <si>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</si>
  <si>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</si>
  <si>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</si>
  <si>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</si>
  <si>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</si>
  <si>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</si>
  <si>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</si>
  <si>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</si>
  <si>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</si>
  <si>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</si>
  <si>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</si>
  <si>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</si>
  <si>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</si>
  <si>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</si>
  <si>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</si>
  <si>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</si>
  <si>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</si>
  <si>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</si>
  <si>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</si>
  <si>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</si>
  <si>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</si>
  <si>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</si>
  <si>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</si>
  <si>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</si>
  <si>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</si>
  <si>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</si>
  <si>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</si>
  <si>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</si>
  <si>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</si>
  <si>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</si>
  <si>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</si>
  <si>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</si>
  <si>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</si>
  <si>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</si>
  <si>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</si>
  <si>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</si>
  <si>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</si>
  <si>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</si>
  <si>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</si>
  <si>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</si>
  <si>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</si>
  <si>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</si>
  <si>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</si>
  <si>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</si>
  <si>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</si>
  <si>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</si>
  <si>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</si>
  <si>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</si>
  <si>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</si>
  <si>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</si>
  <si>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</si>
  <si>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</si>
  <si>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</si>
  <si>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</si>
  <si>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</si>
  <si>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</si>
  <si>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</si>
  <si>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</si>
  <si>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</si>
  <si>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</si>
  <si>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</si>
  <si>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</si>
  <si>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</si>
  <si>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</si>
  <si>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</si>
  <si>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</si>
  <si>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</si>
  <si>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</si>
  <si>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</si>
  <si>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</si>
  <si>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</si>
  <si>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</si>
  <si>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</si>
  <si>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</si>
  <si>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</si>
  <si>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</si>
  <si>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</si>
  <si>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</si>
  <si>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</si>
  <si>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</si>
  <si>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</si>
  <si>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</si>
  <si>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</si>
  <si>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</si>
  <si>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</si>
  <si>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</si>
  <si>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</si>
  <si>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</si>
  <si>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</si>
  <si>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</si>
  <si>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</si>
  <si>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</si>
  <si>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</si>
  <si>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</si>
  <si>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</si>
  <si>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</si>
  <si>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</si>
  <si>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</si>
  <si>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</si>
  <si>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</si>
  <si>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</si>
  <si>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</si>
  <si>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</si>
  <si>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</si>
  <si>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</si>
  <si>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</si>
  <si>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</si>
  <si>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</si>
  <si>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</si>
  <si>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</si>
  <si>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</si>
  <si>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</si>
  <si>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</si>
  <si>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</si>
  <si>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</si>
  <si>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</si>
  <si>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</si>
  <si>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</si>
  <si>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</si>
  <si>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</si>
  <si>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</si>
  <si>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</si>
  <si>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</si>
  <si>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</si>
  <si>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</si>
  <si>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</si>
  <si>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</si>
  <si>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</si>
  <si>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</si>
  <si>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</si>
  <si>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</si>
  <si>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</si>
  <si>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</si>
  <si>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</si>
  <si>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</si>
  <si>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</si>
  <si>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</si>
  <si>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</si>
  <si>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</si>
  <si>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</si>
  <si>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</si>
  <si>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</si>
  <si>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</si>
  <si>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</si>
  <si>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</si>
  <si>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</si>
  <si>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</si>
  <si>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</si>
  <si>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</si>
  <si>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</si>
  <si>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</si>
  <si>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</si>
  <si>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</si>
  <si>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</si>
  <si>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</si>
  <si>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</si>
  <si>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</si>
  <si>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</si>
  <si>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</si>
  <si>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</si>
  <si>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</si>
  <si>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</si>
  <si>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</si>
  <si>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</si>
  <si>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</si>
  <si>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</si>
  <si>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</si>
  <si>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</si>
  <si>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</si>
  <si>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</si>
  <si>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</si>
  <si>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</si>
  <si>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</si>
  <si>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</si>
  <si>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</si>
  <si>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</si>
  <si>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</si>
  <si>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</si>
  <si>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</si>
  <si>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</si>
  <si>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</si>
  <si>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</si>
  <si>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</si>
  <si>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</si>
  <si>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</si>
  <si>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</si>
  <si>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</si>
  <si>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</si>
  <si>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</si>
  <si>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</si>
  <si>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</si>
  <si>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</si>
  <si>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</si>
  <si>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</si>
  <si>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</si>
  <si>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</si>
  <si>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</si>
  <si>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</si>
  <si>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</si>
  <si>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</si>
  <si>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</si>
  <si>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</si>
  <si>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</si>
  <si>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</si>
  <si>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</si>
  <si>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</si>
  <si>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</si>
  <si>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</si>
  <si>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</si>
  <si>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</si>
  <si>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</si>
  <si>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</si>
  <si>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</si>
  <si>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</si>
  <si>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</si>
  <si>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</si>
  <si>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</si>
  <si>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</si>
  <si>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</si>
  <si>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</si>
  <si>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</si>
  <si>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</si>
  <si>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</si>
  <si>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</si>
  <si>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</si>
  <si>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</si>
  <si>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</si>
  <si>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</si>
  <si>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</si>
  <si>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</si>
  <si>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</si>
  <si>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</si>
  <si>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</si>
  <si>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</si>
  <si>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</si>
  <si>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</si>
  <si>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</si>
  <si>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</si>
  <si>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</si>
  <si>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</si>
  <si>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</si>
  <si>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</si>
  <si>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</si>
  <si>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</si>
  <si>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</si>
  <si>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</si>
  <si>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</si>
  <si>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</si>
  <si>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</si>
  <si>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</si>
  <si>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</si>
  <si>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</si>
  <si>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</si>
  <si>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</si>
  <si>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</si>
  <si>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</si>
  <si>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</si>
  <si>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</si>
  <si>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</si>
  <si>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</si>
  <si>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</si>
  <si>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</si>
  <si>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</si>
  <si>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</si>
  <si>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</si>
  <si>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</si>
  <si>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</si>
  <si>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</si>
  <si>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</si>
  <si>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</si>
  <si>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</si>
  <si>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</si>
  <si>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</si>
  <si>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</si>
  <si>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</si>
  <si>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</si>
  <si>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</si>
  <si>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</si>
  <si>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</si>
  <si>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</si>
  <si>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</si>
  <si>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</si>
  <si>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</si>
  <si>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</si>
  <si>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</si>
  <si>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</si>
  <si>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</si>
  <si>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</si>
  <si>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</si>
  <si>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</si>
  <si>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</si>
  <si>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</si>
  <si>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</si>
  <si>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</si>
  <si>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</si>
  <si>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</si>
  <si>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</si>
  <si>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</si>
  <si>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</si>
  <si>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</si>
  <si>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</si>
  <si>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</si>
  <si>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</si>
  <si>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</si>
  <si>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</si>
  <si>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</si>
  <si>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</si>
  <si>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</si>
  <si>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</si>
  <si>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</si>
  <si>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</si>
  <si>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</si>
  <si>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</si>
  <si>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</si>
  <si>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</si>
  <si>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</si>
  <si>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</si>
  <si>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</si>
  <si>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</si>
  <si>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</si>
  <si>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</si>
  <si>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</si>
  <si>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</si>
  <si>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</si>
  <si>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</si>
  <si>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</si>
  <si>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</si>
  <si>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</si>
  <si>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</si>
  <si>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</si>
  <si>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</si>
  <si>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</si>
  <si>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</si>
  <si>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</si>
  <si>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</si>
  <si>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</si>
  <si>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</si>
  <si>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</si>
  <si>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</si>
  <si>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</si>
  <si>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</si>
  <si>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</si>
  <si>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</si>
  <si>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</si>
  <si>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</si>
  <si>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</si>
  <si>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</si>
  <si>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</si>
  <si>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</si>
  <si>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</si>
  <si>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</si>
  <si>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</si>
  <si>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</si>
  <si>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</si>
  <si>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</si>
  <si>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</si>
  <si>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</si>
  <si>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</si>
  <si>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</si>
  <si>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</si>
  <si>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</si>
  <si>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</si>
  <si>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</si>
  <si>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</si>
  <si>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</si>
  <si>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</si>
  <si>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</si>
  <si>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</si>
  <si>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</si>
  <si>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</si>
  <si>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</si>
  <si>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</si>
  <si>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</si>
  <si>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</si>
  <si>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</si>
  <si>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</si>
  <si>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</si>
  <si>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</si>
  <si>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</si>
  <si>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</si>
  <si>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</si>
  <si>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</si>
  <si>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</si>
  <si>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</si>
  <si>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</si>
  <si>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</si>
  <si>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</si>
  <si>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</si>
  <si>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</si>
  <si>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</si>
  <si>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</si>
  <si>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</si>
  <si>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</si>
  <si>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</si>
  <si>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</si>
  <si>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</si>
  <si>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</si>
  <si>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</si>
  <si>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</si>
  <si>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</si>
  <si>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</si>
  <si>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</si>
  <si>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</si>
  <si>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</si>
  <si>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</si>
  <si>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</si>
  <si>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</si>
  <si>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</si>
  <si>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</si>
  <si>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</si>
  <si>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</si>
  <si>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</si>
  <si>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</si>
  <si>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</si>
  <si>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</si>
  <si>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</si>
  <si>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</si>
  <si>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</si>
  <si>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</si>
  <si>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</si>
  <si>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</si>
  <si>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</si>
  <si>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</si>
  <si>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</si>
  <si>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</si>
  <si>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</si>
  <si>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</si>
  <si>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</si>
  <si>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</si>
  <si>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</si>
  <si>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</si>
  <si>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</si>
  <si>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</si>
  <si>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</si>
  <si>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</si>
  <si>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</si>
  <si>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</si>
  <si>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</si>
  <si>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</si>
  <si>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</si>
  <si>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</si>
  <si>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</si>
  <si>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</si>
  <si>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</si>
  <si>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</si>
  <si>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</si>
  <si>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</si>
  <si>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</si>
  <si>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</si>
  <si>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</si>
  <si>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</si>
  <si>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</si>
  <si>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</si>
  <si>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</si>
  <si>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</si>
  <si>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</si>
  <si>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</si>
  <si>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</si>
  <si>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</si>
  <si>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</si>
  <si>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</si>
  <si>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</si>
  <si>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</si>
  <si>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</si>
  <si>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</si>
  <si>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</si>
  <si>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</si>
  <si>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</si>
  <si>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</si>
  <si>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</si>
  <si>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</si>
  <si>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</si>
  <si>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</si>
  <si>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</si>
  <si>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</si>
  <si>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</si>
  <si>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</si>
  <si>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</si>
  <si>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</si>
  <si>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</si>
  <si>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</si>
  <si>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</si>
  <si>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</si>
  <si>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</si>
  <si>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</si>
  <si>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</si>
  <si>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</si>
  <si>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</si>
  <si>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</si>
  <si>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</si>
  <si>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</si>
  <si>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</si>
  <si>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</si>
  <si>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</si>
  <si>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</si>
  <si>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</si>
  <si>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</si>
  <si>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</si>
  <si>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</si>
  <si>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</si>
  <si>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</si>
  <si>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</si>
  <si>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</si>
  <si>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</si>
  <si>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</si>
  <si>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</si>
  <si>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</si>
  <si>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</si>
  <si>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</si>
  <si>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</si>
  <si>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</si>
  <si>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</si>
  <si>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</si>
  <si>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</si>
  <si>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</si>
  <si>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</si>
  <si>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</si>
  <si>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</si>
  <si>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</si>
  <si>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</si>
  <si>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</si>
  <si>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</si>
  <si>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</si>
  <si>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</si>
  <si>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</si>
  <si>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</si>
  <si>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</si>
  <si>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</si>
  <si>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</si>
  <si>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</si>
  <si>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</si>
  <si>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</si>
  <si>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</si>
  <si>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</si>
  <si>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</si>
  <si>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</si>
  <si>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</si>
  <si>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</si>
  <si>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</si>
  <si>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</si>
  <si>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</si>
  <si>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</si>
  <si>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</si>
  <si>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</si>
  <si>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</si>
  <si>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</si>
  <si>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</si>
  <si>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</si>
  <si>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</si>
  <si>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</si>
  <si>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</si>
  <si>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</si>
  <si>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</si>
  <si>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</si>
  <si>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</si>
  <si>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</si>
  <si>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</si>
  <si>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</si>
  <si>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</si>
  <si>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</si>
  <si>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</si>
  <si>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</si>
  <si>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</si>
  <si>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</si>
  <si>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</si>
  <si>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</si>
  <si>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</si>
  <si>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</si>
  <si>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</si>
  <si>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</si>
  <si>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</si>
  <si>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</si>
  <si>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</si>
  <si>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</si>
  <si>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</si>
  <si>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</si>
  <si>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</si>
  <si>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</si>
  <si>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</si>
  <si>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</si>
  <si>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</si>
  <si>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</si>
  <si>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</si>
  <si>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</si>
  <si>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</si>
  <si>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</si>
  <si>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</si>
  <si>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</si>
  <si>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</si>
  <si>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</si>
  <si>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</si>
  <si>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</si>
  <si>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</si>
  <si>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</si>
  <si>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</si>
  <si>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</si>
  <si>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</si>
  <si>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</si>
  <si>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</si>
  <si>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</si>
  <si>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</si>
  <si>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</si>
  <si>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</si>
  <si>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</si>
  <si>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</si>
  <si>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</si>
  <si>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</si>
  <si>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</si>
  <si>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</si>
  <si>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</si>
  <si>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</si>
  <si>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</si>
  <si>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</si>
  <si>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</si>
  <si>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</si>
  <si>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</si>
  <si>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</si>
  <si>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</si>
  <si>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</si>
  <si>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</si>
  <si>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</si>
  <si>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</si>
  <si>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</si>
  <si>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</si>
  <si>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</si>
  <si>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</si>
  <si>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</si>
  <si>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</si>
  <si>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</si>
  <si>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</si>
  <si>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</si>
  <si>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</si>
  <si>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</si>
  <si>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</si>
  <si>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</si>
  <si>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</si>
  <si>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</si>
  <si>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</si>
  <si>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</si>
  <si>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</si>
  <si>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</si>
  <si>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</si>
  <si>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</si>
  <si>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</si>
  <si>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</si>
  <si>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</si>
  <si>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</si>
  <si>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</si>
  <si>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</si>
  <si>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</si>
  <si>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</si>
  <si>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</si>
  <si>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</si>
  <si>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</si>
  <si>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</si>
  <si>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</si>
  <si>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</si>
  <si>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</si>
  <si>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</si>
  <si>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</si>
  <si>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</si>
  <si>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</si>
  <si>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</si>
  <si>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</si>
  <si>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</si>
  <si>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</si>
  <si>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</si>
  <si>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</si>
  <si>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</si>
  <si>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</si>
  <si>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</si>
  <si>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</si>
  <si>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</si>
  <si>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</si>
  <si>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</si>
  <si>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</si>
  <si>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</si>
  <si>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</si>
  <si>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</si>
  <si>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</si>
  <si>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</si>
  <si>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</si>
  <si>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</si>
  <si>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</si>
  <si>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</si>
  <si>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</si>
  <si>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</si>
  <si>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</si>
  <si>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</si>
  <si>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</si>
  <si>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</si>
  <si>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</si>
  <si>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</si>
  <si>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</si>
  <si>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</si>
  <si>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</si>
  <si>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</si>
  <si>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</si>
  <si>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</si>
  <si>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</si>
  <si>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</si>
  <si>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</si>
  <si>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</si>
  <si>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</si>
  <si>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</si>
  <si>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</si>
  <si>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</si>
  <si>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</si>
  <si>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</si>
  <si>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</si>
  <si>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</si>
  <si>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</si>
  <si>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</si>
  <si>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</si>
  <si>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</si>
  <si>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</si>
  <si>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</si>
  <si>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</si>
  <si>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</si>
  <si>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</si>
  <si>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</si>
  <si>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</si>
  <si>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</si>
  <si>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</si>
  <si>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</si>
  <si>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</si>
  <si>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</si>
  <si>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</si>
  <si>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</si>
  <si>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</si>
  <si>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</si>
  <si>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</si>
  <si>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</si>
  <si>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</si>
  <si>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</si>
  <si>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</si>
  <si>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</si>
  <si>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</si>
  <si>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</si>
  <si>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</si>
  <si>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</si>
  <si>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</si>
  <si>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</si>
  <si>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</si>
  <si>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</si>
  <si>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</si>
  <si>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</si>
  <si>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</si>
  <si>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</si>
  <si>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</si>
  <si>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</si>
  <si>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</si>
  <si>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</si>
  <si>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</si>
  <si>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</si>
  <si>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</si>
  <si>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</si>
  <si>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</si>
  <si>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</si>
  <si>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</si>
  <si>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</si>
  <si>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</si>
  <si>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</si>
  <si>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</si>
  <si>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</si>
  <si>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</si>
  <si>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</si>
  <si>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</si>
  <si>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</si>
  <si>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</si>
  <si>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</si>
  <si>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</si>
  <si>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</si>
  <si>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</si>
  <si>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</si>
  <si>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</si>
  <si>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</si>
  <si>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</si>
  <si>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</si>
  <si>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</si>
  <si>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</si>
  <si>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</si>
  <si>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</si>
  <si>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</si>
  <si>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</si>
  <si>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</si>
  <si>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</si>
  <si>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</si>
  <si>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</si>
  <si>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</si>
  <si>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</si>
  <si>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</si>
  <si>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</si>
  <si>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</si>
  <si>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</si>
  <si>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</si>
  <si>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</si>
  <si>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</si>
  <si>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</si>
  <si>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</si>
  <si>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</si>
  <si>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</si>
  <si>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</si>
  <si>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</si>
  <si>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</si>
  <si>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</si>
  <si>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</si>
  <si>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</si>
  <si>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</si>
  <si>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</si>
  <si>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</si>
  <si>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</si>
  <si>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</si>
  <si>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</si>
  <si>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</si>
  <si>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</si>
  <si>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</si>
  <si>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</si>
  <si>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</si>
  <si>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</si>
  <si>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</si>
  <si>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</si>
  <si>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</si>
  <si>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</si>
  <si>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</si>
  <si>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</si>
  <si>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</si>
  <si>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</si>
  <si>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</si>
  <si>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</si>
  <si>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</si>
  <si>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</si>
  <si>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</si>
  <si>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</si>
  <si>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</si>
  <si>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</si>
  <si>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</si>
  <si>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</si>
  <si>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</si>
  <si>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</si>
  <si>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</si>
  <si>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</si>
  <si>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</si>
  <si>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</si>
  <si>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</si>
  <si>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</si>
  <si>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</si>
  <si>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</si>
  <si>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</si>
  <si>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</si>
  <si>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</si>
  <si>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</si>
  <si>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</si>
  <si>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</si>
  <si>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</si>
  <si>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</si>
  <si>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</si>
  <si>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</si>
  <si>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</si>
  <si>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</si>
  <si>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</si>
  <si>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</si>
  <si>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</si>
  <si>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</si>
  <si>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</si>
  <si>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</si>
  <si>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</si>
  <si>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</si>
  <si>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</si>
  <si>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</si>
  <si>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</si>
  <si>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</si>
  <si>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</si>
  <si>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</si>
  <si>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</si>
  <si>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</si>
  <si>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</si>
  <si>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</si>
  <si>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</si>
  <si>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</si>
  <si>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</si>
  <si>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</si>
  <si>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</si>
  <si>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</si>
  <si>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</si>
  <si>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</si>
  <si>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</si>
  <si>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</si>
  <si>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</si>
  <si>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</si>
  <si>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</si>
  <si>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</si>
  <si>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</si>
  <si>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</si>
  <si>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</si>
  <si>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</si>
  <si>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</si>
  <si>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</si>
  <si>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</si>
  <si>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</si>
  <si>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</si>
  <si>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</si>
  <si>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</si>
  <si>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</si>
  <si>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</si>
  <si>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</si>
  <si>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</si>
  <si>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</si>
  <si>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</si>
  <si>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</si>
  <si>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</si>
  <si>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</si>
  <si>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</si>
  <si>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</si>
  <si>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</si>
  <si>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</si>
  <si>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</si>
  <si>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</si>
  <si>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</si>
  <si>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</si>
  <si>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</si>
  <si>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</si>
  <si>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</si>
  <si>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</si>
  <si>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</si>
  <si>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</si>
  <si>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</si>
  <si>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</si>
  <si>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</si>
  <si>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</si>
  <si>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</si>
  <si>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</si>
  <si>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</si>
  <si>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</si>
  <si>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</si>
  <si>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</si>
  <si>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</si>
  <si>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</si>
  <si>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</si>
  <si>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</si>
  <si>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</si>
  <si>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</si>
  <si>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</si>
  <si>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</si>
  <si>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</si>
  <si>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</si>
  <si>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</si>
  <si>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</si>
  <si>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</si>
  <si>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</si>
  <si>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</si>
  <si>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</si>
  <si>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</si>
  <si>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</si>
  <si>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</si>
  <si>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</si>
  <si>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</si>
  <si>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</si>
  <si>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</si>
  <si>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</si>
  <si>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</si>
  <si>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</si>
  <si>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</si>
  <si>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</si>
  <si>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</si>
  <si>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</si>
  <si>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</si>
  <si>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</si>
  <si>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</si>
  <si>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</si>
  <si>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</si>
  <si>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</si>
  <si>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</si>
  <si>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</si>
  <si>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</si>
  <si>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</si>
  <si>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</si>
  <si>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</si>
  <si>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</si>
  <si>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</si>
  <si>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</si>
  <si>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</si>
  <si>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</si>
  <si>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</si>
  <si>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</si>
  <si>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</si>
  <si>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</si>
  <si>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</si>
  <si>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</si>
  <si>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</si>
  <si>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</si>
  <si>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</si>
  <si>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</si>
  <si>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</si>
  <si>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</si>
  <si>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</si>
  <si>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</si>
  <si>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</si>
  <si>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</si>
  <si>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</si>
  <si>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</si>
  <si>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</si>
  <si>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</si>
  <si>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</si>
  <si>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</si>
  <si>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</si>
  <si>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</si>
  <si>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</si>
  <si>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</si>
  <si>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</si>
  <si>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</si>
  <si>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</si>
  <si>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</si>
  <si>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</si>
  <si>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</si>
  <si>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</si>
  <si>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</si>
  <si>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</si>
  <si>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</si>
  <si>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</si>
  <si>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</si>
  <si>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</si>
  <si>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</si>
  <si>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</si>
  <si>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</si>
  <si>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</si>
  <si>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</si>
  <si>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</si>
  <si>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</si>
  <si>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</si>
  <si>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</si>
  <si>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</si>
  <si>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</si>
  <si>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</si>
  <si>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</si>
  <si>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</si>
  <si>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</si>
  <si>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</si>
  <si>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</si>
  <si>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</si>
  <si>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</si>
  <si>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</si>
  <si>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</si>
  <si>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</si>
  <si>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</si>
  <si>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</si>
  <si>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</si>
  <si>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</si>
  <si>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</si>
  <si>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</si>
  <si>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</si>
  <si>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</si>
  <si>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</si>
  <si>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</si>
  <si>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</si>
  <si>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</si>
  <si>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</si>
  <si>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</si>
  <si>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</si>
  <si>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</si>
  <si>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</si>
  <si>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</si>
  <si>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</si>
  <si>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</si>
  <si>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</si>
  <si>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</si>
  <si>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</si>
  <si>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</si>
  <si>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</si>
  <si>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</si>
  <si>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</si>
  <si>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</si>
  <si>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</si>
  <si>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</si>
  <si>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</si>
  <si>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</si>
  <si>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</si>
  <si>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</si>
  <si>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</si>
  <si>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</si>
  <si>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</si>
  <si>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</si>
  <si>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</si>
  <si>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</si>
  <si>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</si>
  <si>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</si>
  <si>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</si>
  <si>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</si>
  <si>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</si>
  <si>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</si>
  <si>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</si>
  <si>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</si>
  <si>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</si>
  <si>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</si>
  <si>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</si>
  <si>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</si>
  <si>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</si>
  <si>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</si>
  <si>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</si>
  <si>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</si>
  <si>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</si>
  <si>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</si>
  <si>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</si>
  <si>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</si>
  <si>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</si>
  <si>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</si>
  <si>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</si>
  <si>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</si>
  <si>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</si>
  <si>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</si>
  <si>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</si>
  <si>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</si>
  <si>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</si>
  <si>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</si>
  <si>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</si>
  <si>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</si>
  <si>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</si>
  <si>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</si>
  <si>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</si>
  <si>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</si>
  <si>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</si>
  <si>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</si>
  <si>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</si>
  <si>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</si>
  <si>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</si>
  <si>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</si>
  <si>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</si>
  <si>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</si>
  <si>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</si>
  <si>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(blank)</t>
  </si>
  <si>
    <t>fiction</t>
  </si>
  <si>
    <t>rock</t>
  </si>
  <si>
    <t>music</t>
  </si>
  <si>
    <t>games</t>
  </si>
  <si>
    <t>theater</t>
  </si>
  <si>
    <t>technology</t>
  </si>
  <si>
    <t>publishing</t>
  </si>
  <si>
    <t>journalism</t>
  </si>
  <si>
    <t>food</t>
  </si>
  <si>
    <t>photography</t>
  </si>
  <si>
    <t>(All)</t>
  </si>
  <si>
    <t xml:space="preserve">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</si>
  <si>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</si>
  <si>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</si>
  <si>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</si>
  <si>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</si>
  <si>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</si>
  <si>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</si>
  <si>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</si>
  <si>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</si>
  <si>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</si>
  <si>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</si>
  <si>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</si>
  <si>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</si>
  <si>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</si>
  <si>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</si>
  <si>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</si>
  <si>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</si>
  <si>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</si>
  <si>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</si>
  <si>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</si>
  <si>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</si>
  <si>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</si>
  <si>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</si>
  <si>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</si>
  <si>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</si>
  <si>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</si>
  <si>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</si>
  <si>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</si>
  <si>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</si>
  <si>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</si>
  <si>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</si>
  <si>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</si>
  <si>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</si>
  <si>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</si>
  <si>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</si>
  <si>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</si>
  <si>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</si>
  <si>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</si>
  <si>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</si>
  <si>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</si>
  <si>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</si>
  <si>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 Category</t>
  </si>
  <si>
    <t>Parent Category</t>
  </si>
  <si>
    <t>Count of Outcome</t>
  </si>
  <si>
    <t>Date Created Conversion</t>
  </si>
  <si>
    <t>Date Ended Conversion</t>
  </si>
  <si>
    <t>Count of state</t>
  </si>
  <si>
    <t>Jun</t>
  </si>
  <si>
    <t>Jul</t>
  </si>
  <si>
    <t>Aug</t>
  </si>
  <si>
    <t>Sep</t>
  </si>
  <si>
    <t>Oct</t>
  </si>
  <si>
    <t>Nov</t>
  </si>
  <si>
    <t>Dec</t>
  </si>
  <si>
    <t>Jan</t>
  </si>
  <si>
    <t>Mar</t>
  </si>
  <si>
    <t>Apr</t>
  </si>
  <si>
    <t>May</t>
  </si>
  <si>
    <t>Feb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</si>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</sst>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64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0" borderId="0" xfId="1" applyFont="1"/>
    <xf numFmtId="0" fontId="3" fillId="0" borderId="0" xfId="0" applyFont="1"/>
    <xf numFmtId="0" fontId="4" fillId="0" borderId="0" xfId="0" applyFont="1" applyAlignment="1">
      <alignment horizontal="center"/>
    </xf>
    <xf numFmtId="7" fontId="1" fillId="0" borderId="0" xfId="0" applyNumberFormat="1" applyFont="1" applyAlignment="1">
      <alignment horizontal="center"/>
    </xf>
    <xf numFmtId="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left"/>
    </xf>
    <xf numFmtId="16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Homework(DataViz).xlsx]Pivot_Table!PivotTable2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F-4C39-AC36-C9D17EDC6FB1}"/>
            </c:ext>
          </c:extLst>
        </c:ser>
        <c:ser>
          <c:idx val="1"/>
          <c:order val="1"/>
          <c:tx>
            <c:strRef>
              <c:f>Pivot_Table!$C$3:$C$4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8F-4C39-AC36-C9D17EDC6FB1}"/>
            </c:ext>
          </c:extLst>
        </c:ser>
        <c:ser>
          <c:idx val="2"/>
          <c:order val="2"/>
          <c:tx>
            <c:strRef>
              <c:f>Pivot_Table!$D$3:$D$4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8F-4C39-AC36-C9D17EDC6FB1}"/>
            </c:ext>
          </c:extLst>
        </c:ser>
        <c:ser>
          <c:idx val="3"/>
          <c:order val="3"/>
          <c:tx>
            <c:strRef>
              <c:f>Pivot_Table!$E$3:$E$4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8F-4C39-AC36-C9D17EDC6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529784"/>
        <c:axId val="521530104"/>
      </c:barChart>
      <c:catAx>
        <c:axId val="52152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30104"/>
        <c:crosses val="autoZero"/>
        <c:auto val="1"/>
        <c:lblAlgn val="ctr"/>
        <c:lblOffset val="100"/>
        <c:noMultiLvlLbl val="0"/>
      </c:catAx>
      <c:valAx>
        <c:axId val="52153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2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Homework(DataViz).xlsx]Pivot_Table2!PivotTable3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F-4666-958A-386337BF6EF7}"/>
            </c:ext>
          </c:extLst>
        </c:ser>
        <c:ser>
          <c:idx val="1"/>
          <c:order val="1"/>
          <c:tx>
            <c:strRef>
              <c:f>Pivot_Table2!$C$4:$C$5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F-4666-958A-386337BF6EF7}"/>
            </c:ext>
          </c:extLst>
        </c:ser>
        <c:ser>
          <c:idx val="2"/>
          <c:order val="2"/>
          <c:tx>
            <c:strRef>
              <c:f>Pivot_Table2!$D$4:$D$5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F-4666-958A-386337BF6EF7}"/>
            </c:ext>
          </c:extLst>
        </c:ser>
        <c:ser>
          <c:idx val="3"/>
          <c:order val="3"/>
          <c:tx>
            <c:strRef>
              <c:f>Pivot_Table2!$E$4:$E$5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F-4666-958A-386337BF6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660088"/>
        <c:axId val="357659128"/>
      </c:barChart>
      <c:catAx>
        <c:axId val="35766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59128"/>
        <c:crosses val="autoZero"/>
        <c:auto val="1"/>
        <c:lblAlgn val="ctr"/>
        <c:lblOffset val="100"/>
        <c:noMultiLvlLbl val="0"/>
      </c:catAx>
      <c:valAx>
        <c:axId val="35765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6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304801</xdr:colOff>
      <xdr:row>1</xdr:row>
      <xdr:rowOff>90485</xdr:rowOff>
    </xdr:from>
    <xdr:to>
      <xdr:col>17</xdr:col>
      <xdr:colOff>276225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D99DE-908A-477A-BB61-3095F9CDE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38100</xdr:rowOff>
    </xdr:from>
    <xdr:to>
      <xdr:col>16</xdr:col>
      <xdr:colOff>180975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0B8FA-474A-4D7B-A5B5-207998E0C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d" refreshedDate="43673.709576273148" createdVersion="6" refreshedVersion="6" minRefreshableVersion="3" recordCount="4114" xr:uid="{00B8E742-98CD-450C-BBBA-1A2D5EB4D74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d" refreshedDate="43673.767715972223" createdVersion="6" refreshedVersion="6" minRefreshableVersion="3" recordCount="4114" xr:uid="{F76E4650-25D6-4AA5-A28D-BA4AB5D46DC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Date="1" containsBlank="1" containsMixedTypes="1" minDate="2010-03-11T20:02:24" maxDate="2017-01-31T14:24:43" count="12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s v="fiction"/>
        <m/>
      </sharedItems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0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0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2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2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2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2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2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2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2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2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2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2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2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2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20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2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2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2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2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2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20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2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2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0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20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2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2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2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2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21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21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21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21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21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21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21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21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2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21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21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21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2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21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2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21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21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21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2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21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21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21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21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2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21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21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21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21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2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21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21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2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21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2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2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21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21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2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2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21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21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21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21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21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21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21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21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21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2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2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2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2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21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21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21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21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121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121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1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121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121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121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121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121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1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121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121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12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12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12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121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121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121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121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121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121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121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2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2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21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21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21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21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21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121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21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121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2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2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21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21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21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21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121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21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21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21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2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2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21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21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21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121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21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21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21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2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21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2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21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121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121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121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21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21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2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21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2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21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21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21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21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21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21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21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121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21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2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21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21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121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21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21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1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21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121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21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2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21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21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21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21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2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2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2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21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21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12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21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21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2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121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2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21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2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21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2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21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21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121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121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2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21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12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21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21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12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121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12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121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121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121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21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21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121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12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12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121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12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121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121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1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121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121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12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121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12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121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121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12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12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121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121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12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121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12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12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12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121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121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121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12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121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121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121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121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12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121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121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12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12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121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121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121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121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12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12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121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121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121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12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12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121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121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121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121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12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12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12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121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121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121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121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12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121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121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12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121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1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121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121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121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121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121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121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121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12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121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12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121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21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12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121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121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121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12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121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121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121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121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121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121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121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121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121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12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1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121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121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12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121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121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21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121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121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12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21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12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12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12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121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121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121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121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121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12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121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121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2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121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12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121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21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121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121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12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1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21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12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121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121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121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121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121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121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2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121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21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12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121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2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121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121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121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21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2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121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121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121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21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121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121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121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121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121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12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121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121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121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121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12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121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1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21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12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12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121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21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121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12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121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121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12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121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121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12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121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121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21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2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121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12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121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2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12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1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121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121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121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1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121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12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121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121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121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12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121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121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121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121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121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12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121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121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2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12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12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121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121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12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121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121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121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121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12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12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121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12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121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121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121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121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121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121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121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12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121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121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12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121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12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121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121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121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121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12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121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12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121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121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12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121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121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121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12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12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121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12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121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121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121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121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121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12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12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12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121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121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121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121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121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121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12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121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121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12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121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121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121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121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121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121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121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121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121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12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121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121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121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121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12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121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121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12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121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1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121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121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12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12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12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12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121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121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12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12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121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121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12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121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121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12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12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12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121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12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12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121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121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121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121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121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121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121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121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12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121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121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121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121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121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121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121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121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121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12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121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121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121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1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121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121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121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121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121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12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121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121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121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121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1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121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121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121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12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12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12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121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12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121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121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121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121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121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12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12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121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121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12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121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12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121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121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121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1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12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121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121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121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121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121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121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121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121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121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12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121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121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121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121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121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121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12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121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12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1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121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121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121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12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121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121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121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12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12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12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12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121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121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12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121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121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121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121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121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12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121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121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121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121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1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121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121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121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121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12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121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12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12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121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121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121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1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121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121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12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121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121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1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121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121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121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121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121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121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12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121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121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121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121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121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121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121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121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12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12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12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12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12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12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12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12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12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12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12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12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12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121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12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12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12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12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2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12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121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12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12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12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12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121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121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12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121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12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121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12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12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12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12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121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12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12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1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12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12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1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12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12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121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12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12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12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12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12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121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12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121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12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12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121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12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12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12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12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121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12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121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12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121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12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121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21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121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121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121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12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121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121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121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12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121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12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121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121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121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12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121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121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121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121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121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121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121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121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121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12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121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121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121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2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121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121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121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121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121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12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121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121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121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12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121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121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121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121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121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12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121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121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12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121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121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121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121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121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121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12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121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121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121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121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121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121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121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121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12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12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121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121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121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121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121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121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1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121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121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1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121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121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121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12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121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121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121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121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121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12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121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121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121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121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121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121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121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121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121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12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121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121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12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121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121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121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121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121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12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12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121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121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121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121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121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121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121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121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2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12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121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121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12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121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121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121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121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12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121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12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121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121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121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121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121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121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12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121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121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12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12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121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121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121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121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121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121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12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21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12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121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121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121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121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121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121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1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121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2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2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2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2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21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2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21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21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21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21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21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2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21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2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21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21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21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21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2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21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21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21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21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21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21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21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2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21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21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2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21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21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21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21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21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21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21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21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21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2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21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21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21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21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2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21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21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21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2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21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2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21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21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21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21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21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21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21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2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21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21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21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21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2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21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21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21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2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21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2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21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21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21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2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2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21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21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2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21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21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21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21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2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21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21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21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21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2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21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21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21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2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21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2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21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21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2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2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2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21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21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21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21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21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21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21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2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2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21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21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21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2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21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21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21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21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21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21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2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21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21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21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2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21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21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2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2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2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21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21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2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21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2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21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21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21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21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21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21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21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21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2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21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21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21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21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21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21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21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21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21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2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21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21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21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21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21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21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21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21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2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2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21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21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21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21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2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21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21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21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21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2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21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21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2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21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21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21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21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21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21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2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2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21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2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2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21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21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21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1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1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1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1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1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1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1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1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1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1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1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1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1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1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1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1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1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1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1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1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1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1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1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1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1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1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1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1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1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1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1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1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21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2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2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2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21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21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21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21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21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21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2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21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21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21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21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2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21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2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21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21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21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21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21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21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21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21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21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21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21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2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21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21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21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21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21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2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21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21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21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2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21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2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21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21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2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21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21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21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21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2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21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2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21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21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21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21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21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21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2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2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21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2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21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2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2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2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21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2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2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21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2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2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2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2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2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21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2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2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2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2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2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21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2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2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2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21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21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21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2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21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2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2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2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2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2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2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2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2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2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2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2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21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2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21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21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21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21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2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2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21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21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2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2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21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21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21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21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2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21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2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21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21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21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21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21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21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21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2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21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21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21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21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21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21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21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2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2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2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21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21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21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21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21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21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21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21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2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2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21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2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21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21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21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21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21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21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21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2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2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21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21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21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21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21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21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21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21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2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21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21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21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21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21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21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21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21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21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2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21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21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21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21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2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2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21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21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2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2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21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21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21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2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21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2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21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21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21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2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21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2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21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21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21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21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2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2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21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2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2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21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21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21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21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2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21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21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21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21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21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2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21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21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2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2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21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21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2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21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21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2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2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21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21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21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21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2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2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21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21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21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2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21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2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21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21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21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2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21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21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21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21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21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21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21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21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21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2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21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2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21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2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21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21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21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21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21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2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21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21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21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21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21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21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2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2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21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2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21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2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2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21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21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21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21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21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21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2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21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21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21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21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21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21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21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21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21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2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21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21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21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21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21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2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21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21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21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2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21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21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21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21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21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21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21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21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21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21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21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21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21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21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21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21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21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2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21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21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2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21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21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21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21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21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2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21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21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21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21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21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21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21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21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21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2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21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21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21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21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21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21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21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21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2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21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21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21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21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21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21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21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21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21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2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21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21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21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21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21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21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2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21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21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2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21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21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2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21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21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21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21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21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21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2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21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21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21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21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2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21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21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21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21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2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21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21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21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21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21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21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21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21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21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2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21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21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2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21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21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21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21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2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2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21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21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21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21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21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21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21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21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21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2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2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21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21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21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21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21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21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21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21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2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21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21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21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21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21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21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21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21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2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21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21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21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2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21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21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21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21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21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2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21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21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21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21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21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21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21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21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21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2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21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21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21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21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2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21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21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21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21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2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21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21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21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21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21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21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21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21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21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2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21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21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21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2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21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21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21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21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21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2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21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21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21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21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21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21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21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21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21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2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21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21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21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21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21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21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1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21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21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21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21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21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21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21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21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2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21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2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21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21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21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2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21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21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21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21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21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2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2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21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21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21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21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21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21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21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21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2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21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21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21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21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21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21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2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21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21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21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21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21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21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21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21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21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21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21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21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21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21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21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21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21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21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21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21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2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21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21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21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21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21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21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21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21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21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2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2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21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21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21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21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21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21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21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2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2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21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2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2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21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21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21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21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21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21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2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21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21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21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21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21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21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2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21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2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21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21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21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21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21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21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21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21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21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2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21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21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2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2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21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2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21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21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2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21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21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21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21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2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21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21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2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21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2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21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21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21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21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21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2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21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2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21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21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21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21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21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21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21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21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2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21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21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21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2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21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21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21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21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21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2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21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21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2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2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21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21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21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1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21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2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2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21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1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21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2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1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21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21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21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12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121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21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121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21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121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21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21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121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2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2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2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21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21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21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121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21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121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1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121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121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121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121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121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121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21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21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121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12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121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121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121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121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21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121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121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21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12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121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121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121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21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21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21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2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121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21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12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21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12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21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121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21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21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21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21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21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12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121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12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21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21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121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21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121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12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121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2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21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121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21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121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121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121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21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121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21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12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21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21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21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121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21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21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21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21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21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2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21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21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21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21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21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21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21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21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2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21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21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21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121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21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121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21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21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21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2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21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21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21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2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21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21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21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121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21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21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1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21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21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121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121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121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121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121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2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21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121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2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121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21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121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21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121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21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12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121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121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21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121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21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121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21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1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121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12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21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121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21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121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21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121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21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21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21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2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12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121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21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21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21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21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2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21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12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121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21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21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21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21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21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21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21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21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2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21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21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2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21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21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121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2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21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121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2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21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21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121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21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121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21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121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21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121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2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21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21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21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21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21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21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21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21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21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2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21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21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21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21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21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21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21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21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21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1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21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21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21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21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21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121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21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2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121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2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21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21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21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2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21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21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121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121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121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2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121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21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121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21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21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121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121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21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121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2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21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121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21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2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21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21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21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121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21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2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121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21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121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121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21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121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21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21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121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12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21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21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121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21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21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21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21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121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2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2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21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121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21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121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21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21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121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21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121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2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21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21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21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21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21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21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121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21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21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2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21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21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21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21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21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121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21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21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2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121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21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121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121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21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21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21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21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21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1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121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21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121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12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121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21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21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21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21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2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2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121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21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21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121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21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21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21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21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2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21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121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121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21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2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121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21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21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21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12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21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21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121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21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21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21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21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21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21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121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21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21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21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121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121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21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2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1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2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12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21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21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21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121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21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21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21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21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2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121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21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121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21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21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121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21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121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21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12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21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121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21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21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21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21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21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21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21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2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12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121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121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121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21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121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121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121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21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12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21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121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121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121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121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121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121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21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121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121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121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121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121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121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121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12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121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121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12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121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21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121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121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121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21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121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21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121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21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121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2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12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121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21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1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21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2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21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121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21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121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121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21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21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21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21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2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21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21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21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21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21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2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2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21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21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2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21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121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21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21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21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21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21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21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21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2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21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21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21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21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21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21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21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21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21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2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21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21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21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21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21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121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21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121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21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2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21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121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121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21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121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121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121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121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121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2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12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121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121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121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21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121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121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121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121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21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21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121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2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21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2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21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21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21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12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21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2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21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121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21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21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21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2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2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21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21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21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21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21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21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21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21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21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2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21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21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21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21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21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121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21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21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2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21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12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21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121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121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121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121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21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21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12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121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121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21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21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121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121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121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121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121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12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121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121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121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121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121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121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121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121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121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12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12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121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121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121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121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121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2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121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121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2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21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21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21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21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21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21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21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2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21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2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21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21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21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21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21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2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2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21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21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21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21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21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21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21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21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21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21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2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21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21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1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121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21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21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21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21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2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121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21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121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121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21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121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121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2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121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12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21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121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121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21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21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21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21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21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121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2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121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21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21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21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21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21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21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121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121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12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21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21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121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121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121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21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121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121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12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12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121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121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121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121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21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121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121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121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121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12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121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121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121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121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121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121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121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121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21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12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121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21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121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121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21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21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21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12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121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12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21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21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21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21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21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121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21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121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21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121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121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121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21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12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121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121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121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21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2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21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121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121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21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121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21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121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121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121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12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121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121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121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121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12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21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121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121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121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2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121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121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12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121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12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121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121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121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21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12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121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121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12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121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121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121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121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121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121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2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21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1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121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121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121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121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121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12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21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2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21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21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121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121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121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21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21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121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21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2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21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121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21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21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21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2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121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121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2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121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121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21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21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121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121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121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121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21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2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21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21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121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121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21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121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121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21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121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21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21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21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121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21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21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21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21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2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21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121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121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121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21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121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121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21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121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12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121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121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21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121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121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121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121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121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12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12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121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121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121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12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121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121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121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21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121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12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121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121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121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121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1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121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121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12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121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12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21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12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21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121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21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121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121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121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2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121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121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121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12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121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121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121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121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121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12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21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121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121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121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12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121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121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21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121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2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121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121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12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121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121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121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121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1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121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12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21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121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21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121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121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21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121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121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121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121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21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21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21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121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21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21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121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121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2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21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21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121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121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21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121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21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121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21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12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121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21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121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21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121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121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121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121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21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2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121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1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21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121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121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121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21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21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1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12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21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121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121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121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21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121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121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121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2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12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21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121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2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121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121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21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121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21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21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2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21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121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1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21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21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2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1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21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121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2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121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21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121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2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121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21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21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121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21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12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21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21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121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121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2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121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21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21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21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2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21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21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121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121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21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121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121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21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121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1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121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121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21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121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21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2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21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121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2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2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21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121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21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121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121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21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21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21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1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2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21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121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21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121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21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21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21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121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21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2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121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121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1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121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1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121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121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21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121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121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121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121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121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121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121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121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121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12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121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121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121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121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121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21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121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121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121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2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1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21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12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21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121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121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21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121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121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12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121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12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121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121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121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12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21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12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121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12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121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121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2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121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121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12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121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121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21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12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121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121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1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121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121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121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121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121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121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121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121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1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1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121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1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12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121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121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12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121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121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121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12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121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121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1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121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121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12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121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1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121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1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121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21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121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21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21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2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121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21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121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21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121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121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21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2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121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12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121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121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121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21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121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12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121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2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121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2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21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121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21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21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2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121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21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2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121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2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2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21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2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1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21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121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121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121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1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12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121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21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1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21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121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21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121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21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12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2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121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121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1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121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121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121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21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121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2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12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21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21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2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2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21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21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121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121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1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121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21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121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121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21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21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121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21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121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12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121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21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21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12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121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21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21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121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21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2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121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121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121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21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21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21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121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121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121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2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21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21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121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121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21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21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2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121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121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2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21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21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121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121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21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121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21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21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21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12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21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21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21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2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121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21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121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121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121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2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121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21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21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121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21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121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21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21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12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2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121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21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121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21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21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121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21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121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121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12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21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21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121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21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21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121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121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21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21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12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21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21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12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21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21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21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21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21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1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21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21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21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121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21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121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21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121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121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2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121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21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21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121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121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121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21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21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21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1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21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121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121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21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21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21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21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21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2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12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21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121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121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121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121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21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121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121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121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12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21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121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121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121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121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121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121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21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121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2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21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121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121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21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21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21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21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21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21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12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21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121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121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21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121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121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12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21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121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12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121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121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121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121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21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21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121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21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21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12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21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121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121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121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21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121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21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121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21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2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21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21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121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21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121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121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21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21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121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121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21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21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21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21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121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2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2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2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121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121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121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21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121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21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121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21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121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2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121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21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21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121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21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21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21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21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12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2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21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121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121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121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121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21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21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121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21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2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121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21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121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121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121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21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121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121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121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12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12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21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2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121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121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121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21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121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21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2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121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12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121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21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12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121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121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12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21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2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21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121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121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121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21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21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121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121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121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2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121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121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12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21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121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21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21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121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121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12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121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121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21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2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21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121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21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21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21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21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21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21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21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2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21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21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121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21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12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21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121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21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21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121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121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21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21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2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2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121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121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121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121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121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1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121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121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21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12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21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121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21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121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21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12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121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121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21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2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121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21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21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21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21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21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21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21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21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2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121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121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121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121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121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121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21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121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21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12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121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121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21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21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121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121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121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21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21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2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121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21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21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121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21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121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21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21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121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12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121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121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121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121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121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121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121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121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121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1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12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121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121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121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121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21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121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121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12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1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12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121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121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121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21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121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21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121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121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2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121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121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121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121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21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121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121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121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121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2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121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21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121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121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121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21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121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121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21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12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21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21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121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121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121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121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121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121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121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12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121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21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121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121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121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121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121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121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12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12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121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121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121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121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121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121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21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1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121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2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121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121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21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121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121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121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121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21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121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12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121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21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121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121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121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121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121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121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21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12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121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121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121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21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21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121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121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121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21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2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21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121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21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121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121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121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121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21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21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1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21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121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21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121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12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121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121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121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21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2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121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121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121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121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121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121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121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121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121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12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121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121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121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121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121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121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121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121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121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2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121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121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121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121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121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121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21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121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121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12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121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121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121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121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121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121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121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121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121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12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121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121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121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121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121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1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121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121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21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12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121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121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21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121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121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121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121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121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21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12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121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121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121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121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121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121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121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121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21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12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121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121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121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121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12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121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121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121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121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12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121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12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121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121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121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121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121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121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121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1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121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121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121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121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121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12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121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2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12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12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21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121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121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121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121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121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121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121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121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12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121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121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121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121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121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12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121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121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121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12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121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121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121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12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121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121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121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121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121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12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121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21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121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121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12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121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121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121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121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2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121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21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21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121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21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121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121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21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121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2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121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121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121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2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121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121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121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121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121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12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21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121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121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121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121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21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121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12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12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12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121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21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121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121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121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121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121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121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121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12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121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121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121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121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21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1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121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21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121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1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121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12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121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121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121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121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121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121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121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2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121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121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21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21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121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121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121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121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12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12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121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121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21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121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121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121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121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12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121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12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21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21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121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1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121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121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121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21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121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12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121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121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121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121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121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121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121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121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12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12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121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121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121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121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12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121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121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121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121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12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121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121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121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121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121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121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121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12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121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12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121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121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121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121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121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2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121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121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121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2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12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121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121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21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121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12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121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121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121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12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21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121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121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121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21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121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121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121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121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1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121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121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21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121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121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12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121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121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21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12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121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121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121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121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121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121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21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21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121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12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121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121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121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121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121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121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121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121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12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12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121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121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21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12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121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121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121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121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121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2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121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121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121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12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121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21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21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121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121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2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12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121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121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121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1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121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121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12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21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12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121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121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121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121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121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121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121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121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121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12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121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121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121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121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21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21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21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121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21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2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121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121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121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121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121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12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21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21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12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12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121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21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4AC3A-75BD-46D3-9426-D0075DF8D27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name="Parent 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 Category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6AC02-1BC9-4CA5-82D2-ADA71D72F40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17" subtotal="count" baseField="17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54012-2F67-416C-9F7B-253E9BAEC9AC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7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23">
        <item x="120"/>
        <item x="117"/>
        <item x="87"/>
        <item x="96"/>
        <item x="102"/>
        <item x="109"/>
        <item x="73"/>
        <item x="116"/>
        <item x="104"/>
        <item x="91"/>
        <item x="107"/>
        <item x="84"/>
        <item x="97"/>
        <item x="90"/>
        <item x="118"/>
        <item x="70"/>
        <item x="119"/>
        <item x="113"/>
        <item x="85"/>
        <item x="69"/>
        <item x="82"/>
        <item x="76"/>
        <item x="114"/>
        <item x="115"/>
        <item x="95"/>
        <item x="106"/>
        <item x="77"/>
        <item x="71"/>
        <item x="93"/>
        <item x="67"/>
        <item x="81"/>
        <item x="100"/>
        <item x="72"/>
        <item x="98"/>
        <item x="101"/>
        <item x="62"/>
        <item x="75"/>
        <item x="108"/>
        <item x="38"/>
        <item x="89"/>
        <item x="61"/>
        <item x="64"/>
        <item x="110"/>
        <item x="80"/>
        <item x="63"/>
        <item x="99"/>
        <item x="68"/>
        <item x="103"/>
        <item x="60"/>
        <item x="94"/>
        <item x="112"/>
        <item x="53"/>
        <item x="79"/>
        <item x="39"/>
        <item x="16"/>
        <item x="10"/>
        <item x="88"/>
        <item x="40"/>
        <item x="12"/>
        <item x="6"/>
        <item x="43"/>
        <item x="52"/>
        <item x="14"/>
        <item x="29"/>
        <item x="3"/>
        <item x="26"/>
        <item x="65"/>
        <item x="34"/>
        <item x="30"/>
        <item x="18"/>
        <item x="44"/>
        <item x="21"/>
        <item x="41"/>
        <item x="17"/>
        <item x="27"/>
        <item x="58"/>
        <item x="47"/>
        <item x="42"/>
        <item x="22"/>
        <item x="50"/>
        <item x="37"/>
        <item x="48"/>
        <item x="83"/>
        <item x="36"/>
        <item x="57"/>
        <item x="23"/>
        <item x="35"/>
        <item x="111"/>
        <item x="56"/>
        <item x="19"/>
        <item x="0"/>
        <item x="51"/>
        <item x="20"/>
        <item x="24"/>
        <item x="59"/>
        <item x="15"/>
        <item x="49"/>
        <item x="33"/>
        <item x="86"/>
        <item x="25"/>
        <item x="46"/>
        <item x="28"/>
        <item x="4"/>
        <item x="54"/>
        <item x="74"/>
        <item x="31"/>
        <item x="2"/>
        <item x="9"/>
        <item x="45"/>
        <item x="32"/>
        <item x="8"/>
        <item x="105"/>
        <item x="55"/>
        <item x="13"/>
        <item x="7"/>
        <item x="66"/>
        <item x="5"/>
        <item x="11"/>
        <item x="78"/>
        <item x="92"/>
        <item x="1"/>
        <item x="121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9"/>
  </rowFields>
  <rowItems count="26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6"/>
    </i>
    <i>
      <x v="2"/>
    </i>
    <i r="1">
      <x v="6"/>
    </i>
    <i>
      <x v="3"/>
    </i>
    <i r="1">
      <x v="8"/>
    </i>
    <i>
      <x v="4"/>
    </i>
    <i r="1">
      <x v="12"/>
    </i>
    <i>
      <x v="5"/>
    </i>
    <i r="1">
      <x v="2"/>
    </i>
    <i>
      <x v="6"/>
    </i>
    <i r="1">
      <x v="5"/>
    </i>
    <i>
      <x v="7"/>
    </i>
    <i r="1">
      <x v="4"/>
    </i>
    <i>
      <x v="8"/>
    </i>
    <i r="1">
      <x v="4"/>
    </i>
    <i>
      <x v="9"/>
    </i>
    <i r="1">
      <x v="5"/>
    </i>
    <i>
      <x v="10"/>
    </i>
    <i r="1">
      <x v="4"/>
    </i>
    <i>
      <x v="11"/>
    </i>
    <i r="1">
      <x v="5"/>
    </i>
    <i>
      <x v="12"/>
    </i>
    <i r="1">
      <x v="7"/>
    </i>
    <i>
      <x v="13"/>
    </i>
    <i r="1">
      <x v="7"/>
    </i>
    <i>
      <x v="14"/>
    </i>
    <i r="1">
      <x v="7"/>
    </i>
    <i>
      <x v="15"/>
    </i>
    <i r="1">
      <x v="9"/>
    </i>
    <i>
      <x v="16"/>
    </i>
    <i r="1">
      <x v="8"/>
    </i>
    <i>
      <x v="17"/>
    </i>
    <i r="1">
      <x v="8"/>
    </i>
    <i>
      <x v="18"/>
    </i>
    <i r="1">
      <x v="9"/>
    </i>
    <i>
      <x v="19"/>
    </i>
    <i r="1">
      <x v="10"/>
    </i>
    <i>
      <x v="20"/>
    </i>
    <i r="1">
      <x v="10"/>
    </i>
    <i>
      <x v="21"/>
    </i>
    <i r="1">
      <x v="12"/>
    </i>
    <i>
      <x v="22"/>
    </i>
    <i r="1">
      <x v="1"/>
    </i>
    <i>
      <x v="23"/>
    </i>
    <i r="1">
      <x v="2"/>
    </i>
    <i>
      <x v="24"/>
    </i>
    <i r="1">
      <x v="2"/>
    </i>
    <i>
      <x v="25"/>
    </i>
    <i r="1">
      <x v="4"/>
    </i>
    <i>
      <x v="26"/>
    </i>
    <i r="1">
      <x v="5"/>
    </i>
    <i>
      <x v="27"/>
    </i>
    <i r="1">
      <x v="5"/>
    </i>
    <i>
      <x v="28"/>
    </i>
    <i r="1">
      <x v="7"/>
    </i>
    <i>
      <x v="29"/>
    </i>
    <i r="1">
      <x v="7"/>
    </i>
    <i>
      <x v="30"/>
    </i>
    <i r="1">
      <x v="7"/>
    </i>
    <i>
      <x v="31"/>
    </i>
    <i r="1">
      <x v="11"/>
    </i>
    <i>
      <x v="32"/>
    </i>
    <i r="1">
      <x v="11"/>
    </i>
    <i>
      <x v="33"/>
    </i>
    <i r="1">
      <x v="12"/>
    </i>
    <i>
      <x v="34"/>
    </i>
    <i r="1">
      <x v="1"/>
    </i>
    <i>
      <x v="35"/>
    </i>
    <i r="1">
      <x v="3"/>
    </i>
    <i>
      <x v="36"/>
    </i>
    <i r="1">
      <x v="4"/>
    </i>
    <i>
      <x v="37"/>
    </i>
    <i r="1">
      <x v="5"/>
    </i>
    <i>
      <x v="38"/>
    </i>
    <i r="1">
      <x v="5"/>
    </i>
    <i>
      <x v="39"/>
    </i>
    <i r="1">
      <x v="6"/>
    </i>
    <i>
      <x v="40"/>
    </i>
    <i r="1">
      <x v="6"/>
    </i>
    <i>
      <x v="41"/>
    </i>
    <i r="1">
      <x v="7"/>
    </i>
    <i>
      <x v="42"/>
    </i>
    <i r="1">
      <x v="11"/>
    </i>
    <i>
      <x v="43"/>
    </i>
    <i r="1">
      <x v="12"/>
    </i>
    <i>
      <x v="44"/>
    </i>
    <i r="1">
      <x v="12"/>
    </i>
    <i>
      <x v="45"/>
    </i>
    <i r="1">
      <x v="1"/>
    </i>
    <i>
      <x v="46"/>
    </i>
    <i r="1">
      <x v="2"/>
    </i>
    <i>
      <x v="47"/>
    </i>
    <i r="1">
      <x v="3"/>
    </i>
    <i>
      <x v="48"/>
    </i>
    <i r="1">
      <x v="3"/>
    </i>
    <i>
      <x v="49"/>
    </i>
    <i r="1">
      <x v="4"/>
    </i>
    <i>
      <x v="50"/>
    </i>
    <i r="1">
      <x v="4"/>
    </i>
    <i>
      <x v="51"/>
    </i>
    <i r="1">
      <x v="4"/>
    </i>
    <i>
      <x v="52"/>
    </i>
    <i r="1">
      <x v="4"/>
    </i>
    <i>
      <x v="53"/>
    </i>
    <i r="1">
      <x v="5"/>
    </i>
    <i>
      <x v="54"/>
    </i>
    <i r="1">
      <x v="6"/>
    </i>
    <i>
      <x v="55"/>
    </i>
    <i r="1">
      <x v="6"/>
    </i>
    <i>
      <x v="56"/>
    </i>
    <i r="1">
      <x v="6"/>
    </i>
    <i>
      <x v="57"/>
    </i>
    <i r="1">
      <x v="6"/>
    </i>
    <i>
      <x v="58"/>
    </i>
    <i r="1">
      <x v="7"/>
    </i>
    <i>
      <x v="59"/>
    </i>
    <i r="1">
      <x v="6"/>
    </i>
    <i>
      <x v="60"/>
    </i>
    <i r="1">
      <x v="7"/>
    </i>
    <i>
      <x v="61"/>
    </i>
    <i r="1">
      <x v="7"/>
    </i>
    <i>
      <x v="62"/>
    </i>
    <i r="1">
      <x v="7"/>
    </i>
    <i>
      <x v="63"/>
    </i>
    <i r="1">
      <x v="7"/>
    </i>
    <i>
      <x v="64"/>
    </i>
    <i r="1">
      <x v="8"/>
    </i>
    <i>
      <x v="65"/>
    </i>
    <i r="1">
      <x v="8"/>
    </i>
    <i>
      <x v="66"/>
    </i>
    <i r="1">
      <x v="8"/>
    </i>
    <i>
      <x v="67"/>
    </i>
    <i r="1">
      <x v="8"/>
    </i>
    <i>
      <x v="68"/>
    </i>
    <i r="1">
      <x v="8"/>
    </i>
    <i>
      <x v="69"/>
    </i>
    <i r="1">
      <x v="9"/>
    </i>
    <i>
      <x v="70"/>
    </i>
    <i r="1">
      <x v="10"/>
    </i>
    <i>
      <x v="71"/>
    </i>
    <i r="1">
      <x v="9"/>
    </i>
    <i>
      <x v="72"/>
    </i>
    <i r="1">
      <x v="10"/>
    </i>
    <i>
      <x v="73"/>
    </i>
    <i r="1">
      <x v="11"/>
    </i>
    <i>
      <x v="74"/>
    </i>
    <i r="1">
      <x v="11"/>
    </i>
    <i>
      <x v="75"/>
    </i>
    <i r="1">
      <x v="11"/>
    </i>
    <i>
      <x v="76"/>
    </i>
    <i r="1">
      <x v="12"/>
    </i>
    <i>
      <x v="77"/>
    </i>
    <i r="1">
      <x v="12"/>
    </i>
    <i>
      <x v="78"/>
    </i>
    <i r="1">
      <x v="1"/>
    </i>
    <i>
      <x v="79"/>
    </i>
    <i r="1">
      <x v="1"/>
    </i>
    <i>
      <x v="80"/>
    </i>
    <i r="1">
      <x v="2"/>
    </i>
    <i>
      <x v="81"/>
    </i>
    <i r="1">
      <x v="3"/>
    </i>
    <i>
      <x v="82"/>
    </i>
    <i r="1">
      <x v="2"/>
    </i>
    <i>
      <x v="83"/>
    </i>
    <i r="1">
      <x v="4"/>
    </i>
    <i>
      <x v="84"/>
    </i>
    <i r="1">
      <x v="4"/>
    </i>
    <i>
      <x v="85"/>
    </i>
    <i r="1">
      <x v="4"/>
    </i>
    <i>
      <x v="86"/>
    </i>
    <i r="1">
      <x v="4"/>
    </i>
    <i>
      <x v="87"/>
    </i>
    <i r="1">
      <x v="5"/>
    </i>
    <i>
      <x v="88"/>
    </i>
    <i r="1">
      <x v="6"/>
    </i>
    <i>
      <x v="89"/>
    </i>
    <i r="1">
      <x v="7"/>
    </i>
    <i>
      <x v="90"/>
    </i>
    <i r="1">
      <x v="7"/>
    </i>
    <i>
      <x v="91"/>
    </i>
    <i r="1">
      <x v="8"/>
    </i>
    <i>
      <x v="92"/>
    </i>
    <i r="1">
      <x v="9"/>
    </i>
    <i>
      <x v="93"/>
    </i>
    <i r="1">
      <x v="9"/>
    </i>
    <i>
      <x v="94"/>
    </i>
    <i r="1">
      <x v="9"/>
    </i>
    <i>
      <x v="95"/>
    </i>
    <i r="1">
      <x v="9"/>
    </i>
    <i>
      <x v="96"/>
    </i>
    <i r="1">
      <x v="10"/>
    </i>
    <i>
      <x v="97"/>
    </i>
    <i r="1">
      <x v="11"/>
    </i>
    <i>
      <x v="98"/>
    </i>
    <i r="1">
      <x v="12"/>
    </i>
    <i>
      <x v="99"/>
    </i>
    <i r="1">
      <x v="1"/>
    </i>
    <i>
      <x v="100"/>
    </i>
    <i r="1">
      <x v="12"/>
    </i>
    <i>
      <x v="101"/>
    </i>
    <i r="1">
      <x v="12"/>
    </i>
    <i>
      <x v="102"/>
    </i>
    <i r="1">
      <x v="12"/>
    </i>
    <i>
      <x v="103"/>
    </i>
    <i r="1">
      <x v="12"/>
    </i>
    <i>
      <x v="104"/>
    </i>
    <i r="1">
      <x v="1"/>
    </i>
    <i>
      <x v="105"/>
    </i>
    <i r="1">
      <x v="1"/>
    </i>
    <i>
      <x v="106"/>
    </i>
    <i r="1">
      <x v="2"/>
    </i>
    <i>
      <x v="107"/>
    </i>
    <i r="1">
      <x v="4"/>
    </i>
    <i>
      <x v="108"/>
    </i>
    <i r="1">
      <x v="4"/>
    </i>
    <i>
      <x v="109"/>
    </i>
    <i r="1">
      <x v="5"/>
    </i>
    <i>
      <x v="110"/>
    </i>
    <i r="1">
      <x v="4"/>
    </i>
    <i>
      <x v="111"/>
    </i>
    <i r="1">
      <x v="5"/>
    </i>
    <i>
      <x v="112"/>
    </i>
    <i r="1">
      <x v="5"/>
    </i>
    <i>
      <x v="113"/>
    </i>
    <i r="1">
      <x v="6"/>
    </i>
    <i>
      <x v="114"/>
    </i>
    <i r="1">
      <x v="7"/>
    </i>
    <i>
      <x v="115"/>
    </i>
    <i r="1">
      <x v="7"/>
    </i>
    <i>
      <x v="116"/>
    </i>
    <i r="1">
      <x v="7"/>
    </i>
    <i>
      <x v="117"/>
    </i>
    <i r="1">
      <x v="8"/>
    </i>
    <i>
      <x v="118"/>
    </i>
    <i r="1">
      <x v="9"/>
    </i>
    <i>
      <x v="119"/>
    </i>
    <i r="1">
      <x v="2"/>
    </i>
    <i>
      <x v="120"/>
    </i>
    <i r="1">
      <x v="3"/>
    </i>
    <i>
      <x v="1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5B23F-6627-46B1-8898-05A1FF913FE5}">
  <dimension ref="A1:F14"/>
  <sheetViews>
    <sheetView workbookViewId="0">
      <selection activeCell="D21" sqref="D21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8323</v>
      </c>
    </row>
    <row r="3" spans="1:6" x14ac:dyDescent="0.25">
      <c r="A3" s="10" t="s">
        <v>8365</v>
      </c>
      <c r="B3" s="10" t="s">
        <v>8311</v>
      </c>
    </row>
    <row r="4" spans="1:6" x14ac:dyDescent="0.25">
      <c r="A4" s="10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25">
      <c r="A5" s="11" t="s">
        <v>8325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8321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8316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8320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8315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8322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8319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8318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8310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E3D4F-59F5-402C-AC2D-EA7E7D054C6A}">
  <dimension ref="A1:F47"/>
  <sheetViews>
    <sheetView workbookViewId="0">
      <selection sqref="A1:F4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8366</v>
      </c>
      <c r="B1" t="s">
        <v>8323</v>
      </c>
    </row>
    <row r="2" spans="1:6" x14ac:dyDescent="0.25">
      <c r="A2" s="10" t="s">
        <v>8223</v>
      </c>
      <c r="B2" t="s">
        <v>8323</v>
      </c>
    </row>
    <row r="4" spans="1:6" x14ac:dyDescent="0.25">
      <c r="A4" s="10" t="s">
        <v>8367</v>
      </c>
      <c r="B4" s="10" t="s">
        <v>8311</v>
      </c>
    </row>
    <row r="5" spans="1:6" x14ac:dyDescent="0.25">
      <c r="A5" s="10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11" t="s">
        <v>8331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8349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8340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8363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8359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8330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8329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8339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8352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8313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8343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8353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8354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8338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8337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8361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8336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8342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8364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8348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8335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8355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8344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8350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8332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8351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8347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8358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8314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8328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8327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8357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8360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8362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8356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8326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8346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8341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8334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8333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8345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8310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F64FF-9CB0-4A11-B742-BDBB9F19F2AB}">
  <dimension ref="A1:F272"/>
  <sheetViews>
    <sheetView tabSelected="1" topLeftCell="A245" workbookViewId="0">
      <selection activeCell="B4" sqref="B4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8383</v>
      </c>
      <c r="B1" t="s">
        <v>8323</v>
      </c>
    </row>
    <row r="2" spans="1:6" x14ac:dyDescent="0.25">
      <c r="A2" s="10" t="s">
        <v>8324</v>
      </c>
      <c r="B2" t="s">
        <v>8323</v>
      </c>
    </row>
    <row r="4" spans="1:6" x14ac:dyDescent="0.25">
      <c r="A4" s="10" t="s">
        <v>8370</v>
      </c>
      <c r="B4" s="10" t="s">
        <v>8311</v>
      </c>
    </row>
    <row r="5" spans="1:6" x14ac:dyDescent="0.25">
      <c r="A5" s="10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11" t="s">
        <v>8313</v>
      </c>
      <c r="B6" s="12"/>
      <c r="C6" s="12"/>
      <c r="D6" s="12"/>
      <c r="E6" s="12">
        <v>40</v>
      </c>
      <c r="F6" s="12">
        <v>40</v>
      </c>
    </row>
    <row r="7" spans="1:6" x14ac:dyDescent="0.25">
      <c r="A7" s="15" t="s">
        <v>8378</v>
      </c>
      <c r="B7" s="12"/>
      <c r="C7" s="12"/>
      <c r="D7" s="12"/>
      <c r="E7" s="12">
        <v>2</v>
      </c>
      <c r="F7" s="12">
        <v>2</v>
      </c>
    </row>
    <row r="8" spans="1:6" x14ac:dyDescent="0.25">
      <c r="A8" s="15" t="s">
        <v>8382</v>
      </c>
      <c r="B8" s="12"/>
      <c r="C8" s="12"/>
      <c r="D8" s="12"/>
      <c r="E8" s="12">
        <v>3</v>
      </c>
      <c r="F8" s="12">
        <v>3</v>
      </c>
    </row>
    <row r="9" spans="1:6" x14ac:dyDescent="0.25">
      <c r="A9" s="15" t="s">
        <v>8379</v>
      </c>
      <c r="B9" s="12"/>
      <c r="C9" s="12"/>
      <c r="D9" s="12"/>
      <c r="E9" s="12">
        <v>1</v>
      </c>
      <c r="F9" s="12">
        <v>1</v>
      </c>
    </row>
    <row r="10" spans="1:6" x14ac:dyDescent="0.25">
      <c r="A10" s="15" t="s">
        <v>8380</v>
      </c>
      <c r="B10" s="12"/>
      <c r="C10" s="12"/>
      <c r="D10" s="12"/>
      <c r="E10" s="12">
        <v>3</v>
      </c>
      <c r="F10" s="12">
        <v>3</v>
      </c>
    </row>
    <row r="11" spans="1:6" x14ac:dyDescent="0.25">
      <c r="A11" s="15" t="s">
        <v>8381</v>
      </c>
      <c r="B11" s="12"/>
      <c r="C11" s="12"/>
      <c r="D11" s="12"/>
      <c r="E11" s="12">
        <v>5</v>
      </c>
      <c r="F11" s="12">
        <v>5</v>
      </c>
    </row>
    <row r="12" spans="1:6" x14ac:dyDescent="0.25">
      <c r="A12" s="15" t="s">
        <v>8371</v>
      </c>
      <c r="B12" s="12"/>
      <c r="C12" s="12"/>
      <c r="D12" s="12"/>
      <c r="E12" s="12">
        <v>4</v>
      </c>
      <c r="F12" s="12">
        <v>4</v>
      </c>
    </row>
    <row r="13" spans="1:6" x14ac:dyDescent="0.25">
      <c r="A13" s="15" t="s">
        <v>8372</v>
      </c>
      <c r="B13" s="12"/>
      <c r="C13" s="12"/>
      <c r="D13" s="12"/>
      <c r="E13" s="12">
        <v>5</v>
      </c>
      <c r="F13" s="12">
        <v>5</v>
      </c>
    </row>
    <row r="14" spans="1:6" x14ac:dyDescent="0.25">
      <c r="A14" s="15" t="s">
        <v>8373</v>
      </c>
      <c r="B14" s="12"/>
      <c r="C14" s="12"/>
      <c r="D14" s="12"/>
      <c r="E14" s="12">
        <v>3</v>
      </c>
      <c r="F14" s="12">
        <v>3</v>
      </c>
    </row>
    <row r="15" spans="1:6" x14ac:dyDescent="0.25">
      <c r="A15" s="15" t="s">
        <v>8374</v>
      </c>
      <c r="B15" s="12"/>
      <c r="C15" s="12"/>
      <c r="D15" s="12"/>
      <c r="E15" s="12">
        <v>3</v>
      </c>
      <c r="F15" s="12">
        <v>3</v>
      </c>
    </row>
    <row r="16" spans="1:6" x14ac:dyDescent="0.25">
      <c r="A16" s="15" t="s">
        <v>8375</v>
      </c>
      <c r="B16" s="12"/>
      <c r="C16" s="12"/>
      <c r="D16" s="12"/>
      <c r="E16" s="12">
        <v>7</v>
      </c>
      <c r="F16" s="12">
        <v>7</v>
      </c>
    </row>
    <row r="17" spans="1:6" x14ac:dyDescent="0.25">
      <c r="A17" s="15" t="s">
        <v>8376</v>
      </c>
      <c r="B17" s="12"/>
      <c r="C17" s="12"/>
      <c r="D17" s="12"/>
      <c r="E17" s="12">
        <v>2</v>
      </c>
      <c r="F17" s="12">
        <v>2</v>
      </c>
    </row>
    <row r="18" spans="1:6" x14ac:dyDescent="0.25">
      <c r="A18" s="15" t="s">
        <v>8377</v>
      </c>
      <c r="B18" s="12"/>
      <c r="C18" s="12"/>
      <c r="D18" s="12"/>
      <c r="E18" s="12">
        <v>2</v>
      </c>
      <c r="F18" s="12">
        <v>2</v>
      </c>
    </row>
    <row r="19" spans="1:6" x14ac:dyDescent="0.25">
      <c r="A19" s="14">
        <v>40248.834999999999</v>
      </c>
      <c r="B19" s="12">
        <v>1</v>
      </c>
      <c r="C19" s="12"/>
      <c r="D19" s="12"/>
      <c r="E19" s="12"/>
      <c r="F19" s="12">
        <v>1</v>
      </c>
    </row>
    <row r="20" spans="1:6" x14ac:dyDescent="0.25">
      <c r="A20" s="15" t="s">
        <v>8371</v>
      </c>
      <c r="B20" s="12">
        <v>1</v>
      </c>
      <c r="C20" s="12"/>
      <c r="D20" s="12"/>
      <c r="E20" s="12"/>
      <c r="F20" s="12">
        <v>1</v>
      </c>
    </row>
    <row r="21" spans="1:6" x14ac:dyDescent="0.25">
      <c r="A21" s="14">
        <v>40322.539386574077</v>
      </c>
      <c r="B21" s="12">
        <v>1</v>
      </c>
      <c r="C21" s="12"/>
      <c r="D21" s="12"/>
      <c r="E21" s="12"/>
      <c r="F21" s="12">
        <v>1</v>
      </c>
    </row>
    <row r="22" spans="1:6" x14ac:dyDescent="0.25">
      <c r="A22" s="15" t="s">
        <v>8371</v>
      </c>
      <c r="B22" s="12">
        <v>1</v>
      </c>
      <c r="C22" s="12"/>
      <c r="D22" s="12"/>
      <c r="E22" s="12"/>
      <c r="F22" s="12">
        <v>1</v>
      </c>
    </row>
    <row r="23" spans="1:6" x14ac:dyDescent="0.25">
      <c r="A23" s="14">
        <v>40324.662511574075</v>
      </c>
      <c r="B23" s="12">
        <v>1</v>
      </c>
      <c r="C23" s="12"/>
      <c r="D23" s="12"/>
      <c r="E23" s="12"/>
      <c r="F23" s="12">
        <v>1</v>
      </c>
    </row>
    <row r="24" spans="1:6" x14ac:dyDescent="0.25">
      <c r="A24" s="15" t="s">
        <v>8373</v>
      </c>
      <c r="B24" s="12">
        <v>1</v>
      </c>
      <c r="C24" s="12"/>
      <c r="D24" s="12"/>
      <c r="E24" s="12"/>
      <c r="F24" s="12">
        <v>1</v>
      </c>
    </row>
    <row r="25" spans="1:6" x14ac:dyDescent="0.25">
      <c r="A25" s="14">
        <v>40505.131168981483</v>
      </c>
      <c r="B25" s="12">
        <v>1</v>
      </c>
      <c r="C25" s="12"/>
      <c r="D25" s="12"/>
      <c r="E25" s="12"/>
      <c r="F25" s="12">
        <v>1</v>
      </c>
    </row>
    <row r="26" spans="1:6" x14ac:dyDescent="0.25">
      <c r="A26" s="15" t="s">
        <v>8377</v>
      </c>
      <c r="B26" s="12">
        <v>1</v>
      </c>
      <c r="C26" s="12"/>
      <c r="D26" s="12"/>
      <c r="E26" s="12"/>
      <c r="F26" s="12">
        <v>1</v>
      </c>
    </row>
    <row r="27" spans="1:6" x14ac:dyDescent="0.25">
      <c r="A27" s="14">
        <v>40570.025810185187</v>
      </c>
      <c r="B27" s="12">
        <v>1</v>
      </c>
      <c r="C27" s="12"/>
      <c r="D27" s="12"/>
      <c r="E27" s="12"/>
      <c r="F27" s="12">
        <v>1</v>
      </c>
    </row>
    <row r="28" spans="1:6" x14ac:dyDescent="0.25">
      <c r="A28" s="15" t="s">
        <v>8382</v>
      </c>
      <c r="B28" s="12">
        <v>1</v>
      </c>
      <c r="C28" s="12"/>
      <c r="D28" s="12"/>
      <c r="E28" s="12"/>
      <c r="F28" s="12">
        <v>1</v>
      </c>
    </row>
    <row r="29" spans="1:6" x14ac:dyDescent="0.25">
      <c r="A29" s="14">
        <v>40587.75675925926</v>
      </c>
      <c r="B29" s="12">
        <v>1</v>
      </c>
      <c r="C29" s="12"/>
      <c r="D29" s="12"/>
      <c r="E29" s="12"/>
      <c r="F29" s="12">
        <v>1</v>
      </c>
    </row>
    <row r="30" spans="1:6" x14ac:dyDescent="0.25">
      <c r="A30" s="15" t="s">
        <v>8381</v>
      </c>
      <c r="B30" s="12">
        <v>1</v>
      </c>
      <c r="C30" s="12"/>
      <c r="D30" s="12"/>
      <c r="E30" s="12"/>
      <c r="F30" s="12">
        <v>1</v>
      </c>
    </row>
    <row r="31" spans="1:6" x14ac:dyDescent="0.25">
      <c r="A31" s="14">
        <v>40595.497164351851</v>
      </c>
      <c r="B31" s="12">
        <v>1</v>
      </c>
      <c r="C31" s="12"/>
      <c r="D31" s="12"/>
      <c r="E31" s="12"/>
      <c r="F31" s="12">
        <v>1</v>
      </c>
    </row>
    <row r="32" spans="1:6" x14ac:dyDescent="0.25">
      <c r="A32" s="15" t="s">
        <v>8380</v>
      </c>
      <c r="B32" s="12">
        <v>1</v>
      </c>
      <c r="C32" s="12"/>
      <c r="D32" s="12"/>
      <c r="E32" s="12"/>
      <c r="F32" s="12">
        <v>1</v>
      </c>
    </row>
    <row r="33" spans="1:6" x14ac:dyDescent="0.25">
      <c r="A33" s="14">
        <v>40612.695208333331</v>
      </c>
      <c r="B33" s="12">
        <v>1</v>
      </c>
      <c r="C33" s="12"/>
      <c r="D33" s="12"/>
      <c r="E33" s="12"/>
      <c r="F33" s="12">
        <v>1</v>
      </c>
    </row>
    <row r="34" spans="1:6" x14ac:dyDescent="0.25">
      <c r="A34" s="15" t="s">
        <v>8380</v>
      </c>
      <c r="B34" s="12">
        <v>1</v>
      </c>
      <c r="C34" s="12"/>
      <c r="D34" s="12"/>
      <c r="E34" s="12"/>
      <c r="F34" s="12">
        <v>1</v>
      </c>
    </row>
    <row r="35" spans="1:6" x14ac:dyDescent="0.25">
      <c r="A35" s="14">
        <v>40619.402361111112</v>
      </c>
      <c r="B35" s="12">
        <v>1</v>
      </c>
      <c r="C35" s="12"/>
      <c r="D35" s="12"/>
      <c r="E35" s="12"/>
      <c r="F35" s="12">
        <v>1</v>
      </c>
    </row>
    <row r="36" spans="1:6" x14ac:dyDescent="0.25">
      <c r="A36" s="15" t="s">
        <v>8381</v>
      </c>
      <c r="B36" s="12">
        <v>1</v>
      </c>
      <c r="C36" s="12"/>
      <c r="D36" s="12"/>
      <c r="E36" s="12"/>
      <c r="F36" s="12">
        <v>1</v>
      </c>
    </row>
    <row r="37" spans="1:6" x14ac:dyDescent="0.25">
      <c r="A37" s="14">
        <v>40635.982488425929</v>
      </c>
      <c r="B37" s="12">
        <v>1</v>
      </c>
      <c r="C37" s="12"/>
      <c r="D37" s="12"/>
      <c r="E37" s="12"/>
      <c r="F37" s="12">
        <v>1</v>
      </c>
    </row>
    <row r="38" spans="1:6" x14ac:dyDescent="0.25">
      <c r="A38" s="15" t="s">
        <v>8380</v>
      </c>
      <c r="B38" s="12">
        <v>1</v>
      </c>
      <c r="C38" s="12"/>
      <c r="D38" s="12"/>
      <c r="E38" s="12"/>
      <c r="F38" s="12">
        <v>1</v>
      </c>
    </row>
    <row r="39" spans="1:6" x14ac:dyDescent="0.25">
      <c r="A39" s="14">
        <v>40648.757939814815</v>
      </c>
      <c r="B39" s="12">
        <v>1</v>
      </c>
      <c r="C39" s="12"/>
      <c r="D39" s="12"/>
      <c r="E39" s="12"/>
      <c r="F39" s="12">
        <v>1</v>
      </c>
    </row>
    <row r="40" spans="1:6" x14ac:dyDescent="0.25">
      <c r="A40" s="15" t="s">
        <v>8381</v>
      </c>
      <c r="B40" s="12">
        <v>1</v>
      </c>
      <c r="C40" s="12"/>
      <c r="D40" s="12"/>
      <c r="E40" s="12"/>
      <c r="F40" s="12">
        <v>1</v>
      </c>
    </row>
    <row r="41" spans="1:6" x14ac:dyDescent="0.25">
      <c r="A41" s="14">
        <v>40706.135208333333</v>
      </c>
      <c r="B41" s="12">
        <v>1</v>
      </c>
      <c r="C41" s="12"/>
      <c r="D41" s="12"/>
      <c r="E41" s="12"/>
      <c r="F41" s="12">
        <v>1</v>
      </c>
    </row>
    <row r="42" spans="1:6" x14ac:dyDescent="0.25">
      <c r="A42" s="15" t="s">
        <v>8372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s="14">
        <v>40706.297442129631</v>
      </c>
      <c r="B43" s="12">
        <v>1</v>
      </c>
      <c r="C43" s="12"/>
      <c r="D43" s="12"/>
      <c r="E43" s="12"/>
      <c r="F43" s="12">
        <v>1</v>
      </c>
    </row>
    <row r="44" spans="1:6" x14ac:dyDescent="0.25">
      <c r="A44" s="15" t="s">
        <v>8372</v>
      </c>
      <c r="B44" s="12">
        <v>1</v>
      </c>
      <c r="C44" s="12"/>
      <c r="D44" s="12"/>
      <c r="E44" s="12"/>
      <c r="F44" s="12">
        <v>1</v>
      </c>
    </row>
    <row r="45" spans="1:6" x14ac:dyDescent="0.25">
      <c r="A45" s="14">
        <v>40723.053657407407</v>
      </c>
      <c r="B45" s="12">
        <v>1</v>
      </c>
      <c r="C45" s="12"/>
      <c r="D45" s="12"/>
      <c r="E45" s="12"/>
      <c r="F45" s="12">
        <v>1</v>
      </c>
    </row>
    <row r="46" spans="1:6" x14ac:dyDescent="0.25">
      <c r="A46" s="15" t="s">
        <v>8372</v>
      </c>
      <c r="B46" s="12">
        <v>1</v>
      </c>
      <c r="C46" s="12"/>
      <c r="D46" s="12"/>
      <c r="E46" s="12"/>
      <c r="F46" s="12">
        <v>1</v>
      </c>
    </row>
    <row r="47" spans="1:6" x14ac:dyDescent="0.25">
      <c r="A47" s="14">
        <v>40730.896354166667</v>
      </c>
      <c r="B47" s="12">
        <v>1</v>
      </c>
      <c r="C47" s="12"/>
      <c r="D47" s="12"/>
      <c r="E47" s="12"/>
      <c r="F47" s="12">
        <v>1</v>
      </c>
    </row>
    <row r="48" spans="1:6" x14ac:dyDescent="0.25">
      <c r="A48" s="15" t="s">
        <v>8374</v>
      </c>
      <c r="B48" s="12">
        <v>1</v>
      </c>
      <c r="C48" s="12"/>
      <c r="D48" s="12"/>
      <c r="E48" s="12"/>
      <c r="F48" s="12">
        <v>1</v>
      </c>
    </row>
    <row r="49" spans="1:6" x14ac:dyDescent="0.25">
      <c r="A49" s="14">
        <v>40739.069282407407</v>
      </c>
      <c r="B49" s="12">
        <v>1</v>
      </c>
      <c r="C49" s="12"/>
      <c r="D49" s="12"/>
      <c r="E49" s="12"/>
      <c r="F49" s="12">
        <v>1</v>
      </c>
    </row>
    <row r="50" spans="1:6" x14ac:dyDescent="0.25">
      <c r="A50" s="15" t="s">
        <v>8373</v>
      </c>
      <c r="B50" s="12">
        <v>1</v>
      </c>
      <c r="C50" s="12"/>
      <c r="D50" s="12"/>
      <c r="E50" s="12"/>
      <c r="F50" s="12">
        <v>1</v>
      </c>
    </row>
    <row r="51" spans="1:6" x14ac:dyDescent="0.25">
      <c r="A51" s="14">
        <v>40753.758425925924</v>
      </c>
      <c r="B51" s="12">
        <v>1</v>
      </c>
      <c r="C51" s="12"/>
      <c r="D51" s="12"/>
      <c r="E51" s="12"/>
      <c r="F51" s="12">
        <v>1</v>
      </c>
    </row>
    <row r="52" spans="1:6" x14ac:dyDescent="0.25">
      <c r="A52" s="15" t="s">
        <v>8373</v>
      </c>
      <c r="B52" s="12">
        <v>1</v>
      </c>
      <c r="C52" s="12"/>
      <c r="D52" s="12"/>
      <c r="E52" s="12"/>
      <c r="F52" s="12">
        <v>1</v>
      </c>
    </row>
    <row r="53" spans="1:6" x14ac:dyDescent="0.25">
      <c r="A53" s="14">
        <v>40779.125428240739</v>
      </c>
      <c r="B53" s="12">
        <v>1</v>
      </c>
      <c r="C53" s="12"/>
      <c r="D53" s="12"/>
      <c r="E53" s="12"/>
      <c r="F53" s="12">
        <v>1</v>
      </c>
    </row>
    <row r="54" spans="1:6" x14ac:dyDescent="0.25">
      <c r="A54" s="15" t="s">
        <v>8374</v>
      </c>
      <c r="B54" s="12">
        <v>1</v>
      </c>
      <c r="C54" s="12"/>
      <c r="D54" s="12"/>
      <c r="E54" s="12"/>
      <c r="F54" s="12">
        <v>1</v>
      </c>
    </row>
    <row r="55" spans="1:6" x14ac:dyDescent="0.25">
      <c r="A55" s="14">
        <v>40786.187789351854</v>
      </c>
      <c r="B55" s="12">
        <v>1</v>
      </c>
      <c r="C55" s="12"/>
      <c r="D55" s="12"/>
      <c r="E55" s="12"/>
      <c r="F55" s="12">
        <v>1</v>
      </c>
    </row>
    <row r="56" spans="1:6" x14ac:dyDescent="0.25">
      <c r="A56" s="15" t="s">
        <v>8375</v>
      </c>
      <c r="B56" s="12">
        <v>1</v>
      </c>
      <c r="C56" s="12"/>
      <c r="D56" s="12"/>
      <c r="E56" s="12"/>
      <c r="F56" s="12">
        <v>1</v>
      </c>
    </row>
    <row r="57" spans="1:6" x14ac:dyDescent="0.25">
      <c r="A57" s="14">
        <v>40795.820150462961</v>
      </c>
      <c r="B57" s="12">
        <v>1</v>
      </c>
      <c r="C57" s="12"/>
      <c r="D57" s="12"/>
      <c r="E57" s="12"/>
      <c r="F57" s="12">
        <v>1</v>
      </c>
    </row>
    <row r="58" spans="1:6" x14ac:dyDescent="0.25">
      <c r="A58" s="15" t="s">
        <v>8375</v>
      </c>
      <c r="B58" s="12">
        <v>1</v>
      </c>
      <c r="C58" s="12"/>
      <c r="D58" s="12"/>
      <c r="E58" s="12"/>
      <c r="F58" s="12">
        <v>1</v>
      </c>
    </row>
    <row r="59" spans="1:6" x14ac:dyDescent="0.25">
      <c r="A59" s="14">
        <v>40844.691643518519</v>
      </c>
      <c r="B59" s="12">
        <v>1</v>
      </c>
      <c r="C59" s="12"/>
      <c r="D59" s="12"/>
      <c r="E59" s="12"/>
      <c r="F59" s="12">
        <v>1</v>
      </c>
    </row>
    <row r="60" spans="1:6" x14ac:dyDescent="0.25">
      <c r="A60" s="15" t="s">
        <v>8377</v>
      </c>
      <c r="B60" s="12">
        <v>1</v>
      </c>
      <c r="C60" s="12"/>
      <c r="D60" s="12"/>
      <c r="E60" s="12"/>
      <c r="F60" s="12">
        <v>1</v>
      </c>
    </row>
    <row r="61" spans="1:6" x14ac:dyDescent="0.25">
      <c r="A61" s="14">
        <v>40861.27416666667</v>
      </c>
      <c r="B61" s="12">
        <v>1</v>
      </c>
      <c r="C61" s="12"/>
      <c r="D61" s="12"/>
      <c r="E61" s="12"/>
      <c r="F61" s="12">
        <v>1</v>
      </c>
    </row>
    <row r="62" spans="1:6" x14ac:dyDescent="0.25">
      <c r="A62" s="15" t="s">
        <v>8378</v>
      </c>
      <c r="B62" s="12">
        <v>1</v>
      </c>
      <c r="C62" s="12"/>
      <c r="D62" s="12"/>
      <c r="E62" s="12"/>
      <c r="F62" s="12">
        <v>1</v>
      </c>
    </row>
    <row r="63" spans="1:6" x14ac:dyDescent="0.25">
      <c r="A63" s="14">
        <v>40918.738935185182</v>
      </c>
      <c r="B63" s="12">
        <v>1</v>
      </c>
      <c r="C63" s="12"/>
      <c r="D63" s="12"/>
      <c r="E63" s="12"/>
      <c r="F63" s="12">
        <v>1</v>
      </c>
    </row>
    <row r="64" spans="1:6" x14ac:dyDescent="0.25">
      <c r="A64" s="15" t="s">
        <v>8382</v>
      </c>
      <c r="B64" s="12">
        <v>1</v>
      </c>
      <c r="C64" s="12"/>
      <c r="D64" s="12"/>
      <c r="E64" s="12"/>
      <c r="F64" s="12">
        <v>1</v>
      </c>
    </row>
    <row r="65" spans="1:6" x14ac:dyDescent="0.25">
      <c r="A65" s="14">
        <v>40935.005104166667</v>
      </c>
      <c r="B65" s="12">
        <v>1</v>
      </c>
      <c r="C65" s="12"/>
      <c r="D65" s="12"/>
      <c r="E65" s="12"/>
      <c r="F65" s="12">
        <v>1</v>
      </c>
    </row>
    <row r="66" spans="1:6" x14ac:dyDescent="0.25">
      <c r="A66" s="15" t="s">
        <v>8382</v>
      </c>
      <c r="B66" s="12">
        <v>1</v>
      </c>
      <c r="C66" s="12"/>
      <c r="D66" s="12"/>
      <c r="E66" s="12"/>
      <c r="F66" s="12">
        <v>1</v>
      </c>
    </row>
    <row r="67" spans="1:6" x14ac:dyDescent="0.25">
      <c r="A67" s="14">
        <v>40987.776631944442</v>
      </c>
      <c r="B67" s="12">
        <v>1</v>
      </c>
      <c r="C67" s="12"/>
      <c r="D67" s="12"/>
      <c r="E67" s="12"/>
      <c r="F67" s="12">
        <v>1</v>
      </c>
    </row>
    <row r="68" spans="1:6" x14ac:dyDescent="0.25">
      <c r="A68" s="15" t="s">
        <v>8380</v>
      </c>
      <c r="B68" s="12">
        <v>1</v>
      </c>
      <c r="C68" s="12"/>
      <c r="D68" s="12"/>
      <c r="E68" s="12"/>
      <c r="F68" s="12">
        <v>1</v>
      </c>
    </row>
    <row r="69" spans="1:6" x14ac:dyDescent="0.25">
      <c r="A69" s="14">
        <v>40997.144872685189</v>
      </c>
      <c r="B69" s="12">
        <v>1</v>
      </c>
      <c r="C69" s="12"/>
      <c r="D69" s="12"/>
      <c r="E69" s="12"/>
      <c r="F69" s="12">
        <v>1</v>
      </c>
    </row>
    <row r="70" spans="1:6" x14ac:dyDescent="0.25">
      <c r="A70" s="15" t="s">
        <v>8381</v>
      </c>
      <c r="B70" s="12">
        <v>1</v>
      </c>
      <c r="C70" s="12"/>
      <c r="D70" s="12"/>
      <c r="E70" s="12"/>
      <c r="F70" s="12">
        <v>1</v>
      </c>
    </row>
    <row r="71" spans="1:6" x14ac:dyDescent="0.25">
      <c r="A71" s="14">
        <v>40997.271493055552</v>
      </c>
      <c r="B71" s="12">
        <v>1</v>
      </c>
      <c r="C71" s="12"/>
      <c r="D71" s="12"/>
      <c r="E71" s="12"/>
      <c r="F71" s="12">
        <v>1</v>
      </c>
    </row>
    <row r="72" spans="1:6" x14ac:dyDescent="0.25">
      <c r="A72" s="15" t="s">
        <v>8381</v>
      </c>
      <c r="B72" s="12">
        <v>1</v>
      </c>
      <c r="C72" s="12"/>
      <c r="D72" s="12"/>
      <c r="E72" s="12"/>
      <c r="F72" s="12">
        <v>1</v>
      </c>
    </row>
    <row r="73" spans="1:6" x14ac:dyDescent="0.25">
      <c r="A73" s="14">
        <v>41065.858067129629</v>
      </c>
      <c r="B73" s="12">
        <v>1</v>
      </c>
      <c r="C73" s="12"/>
      <c r="D73" s="12"/>
      <c r="E73" s="12"/>
      <c r="F73" s="12">
        <v>1</v>
      </c>
    </row>
    <row r="74" spans="1:6" x14ac:dyDescent="0.25">
      <c r="A74" s="15" t="s">
        <v>8372</v>
      </c>
      <c r="B74" s="12">
        <v>1</v>
      </c>
      <c r="C74" s="12"/>
      <c r="D74" s="12"/>
      <c r="E74" s="12"/>
      <c r="F74" s="12">
        <v>1</v>
      </c>
    </row>
    <row r="75" spans="1:6" x14ac:dyDescent="0.25">
      <c r="A75" s="14">
        <v>41075.583379629628</v>
      </c>
      <c r="B75" s="12">
        <v>1</v>
      </c>
      <c r="C75" s="12"/>
      <c r="D75" s="12"/>
      <c r="E75" s="12"/>
      <c r="F75" s="12">
        <v>1</v>
      </c>
    </row>
    <row r="76" spans="1:6" x14ac:dyDescent="0.25">
      <c r="A76" s="15" t="s">
        <v>8372</v>
      </c>
      <c r="B76" s="12">
        <v>1</v>
      </c>
      <c r="C76" s="12"/>
      <c r="D76" s="12"/>
      <c r="E76" s="12"/>
      <c r="F76" s="12">
        <v>1</v>
      </c>
    </row>
    <row r="77" spans="1:6" x14ac:dyDescent="0.25">
      <c r="A77" s="14">
        <v>41100.158877314818</v>
      </c>
      <c r="B77" s="12">
        <v>1</v>
      </c>
      <c r="C77" s="12"/>
      <c r="D77" s="12"/>
      <c r="E77" s="12"/>
      <c r="F77" s="12">
        <v>1</v>
      </c>
    </row>
    <row r="78" spans="1:6" x14ac:dyDescent="0.25">
      <c r="A78" s="15" t="s">
        <v>8372</v>
      </c>
      <c r="B78" s="12">
        <v>1</v>
      </c>
      <c r="C78" s="12"/>
      <c r="D78" s="12"/>
      <c r="E78" s="12"/>
      <c r="F78" s="12">
        <v>1</v>
      </c>
    </row>
    <row r="79" spans="1:6" x14ac:dyDescent="0.25">
      <c r="A79" s="14">
        <v>41197.753310185188</v>
      </c>
      <c r="B79" s="12">
        <v>1</v>
      </c>
      <c r="C79" s="12"/>
      <c r="D79" s="12"/>
      <c r="E79" s="12"/>
      <c r="F79" s="12">
        <v>1</v>
      </c>
    </row>
    <row r="80" spans="1:6" x14ac:dyDescent="0.25">
      <c r="A80" s="15" t="s">
        <v>8376</v>
      </c>
      <c r="B80" s="12">
        <v>1</v>
      </c>
      <c r="C80" s="12"/>
      <c r="D80" s="12"/>
      <c r="E80" s="12"/>
      <c r="F80" s="12">
        <v>1</v>
      </c>
    </row>
    <row r="81" spans="1:6" x14ac:dyDescent="0.25">
      <c r="A81" s="14">
        <v>41208.010196759256</v>
      </c>
      <c r="B81" s="12">
        <v>1</v>
      </c>
      <c r="C81" s="12"/>
      <c r="D81" s="12"/>
      <c r="E81" s="12"/>
      <c r="F81" s="12">
        <v>1</v>
      </c>
    </row>
    <row r="82" spans="1:6" x14ac:dyDescent="0.25">
      <c r="A82" s="15" t="s">
        <v>8376</v>
      </c>
      <c r="B82" s="12">
        <v>1</v>
      </c>
      <c r="C82" s="12"/>
      <c r="D82" s="12"/>
      <c r="E82" s="12"/>
      <c r="F82" s="12">
        <v>1</v>
      </c>
    </row>
    <row r="83" spans="1:6" x14ac:dyDescent="0.25">
      <c r="A83" s="14">
        <v>41214.79483796296</v>
      </c>
      <c r="B83" s="12">
        <v>1</v>
      </c>
      <c r="C83" s="12"/>
      <c r="D83" s="12"/>
      <c r="E83" s="12"/>
      <c r="F83" s="12">
        <v>1</v>
      </c>
    </row>
    <row r="84" spans="1:6" x14ac:dyDescent="0.25">
      <c r="A84" s="15" t="s">
        <v>8377</v>
      </c>
      <c r="B84" s="12">
        <v>1</v>
      </c>
      <c r="C84" s="12"/>
      <c r="D84" s="12"/>
      <c r="E84" s="12"/>
      <c r="F84" s="12">
        <v>1</v>
      </c>
    </row>
    <row r="85" spans="1:6" x14ac:dyDescent="0.25">
      <c r="A85" s="14">
        <v>41274.776736111111</v>
      </c>
      <c r="B85" s="12">
        <v>1</v>
      </c>
      <c r="C85" s="12"/>
      <c r="D85" s="12"/>
      <c r="E85" s="12"/>
      <c r="F85" s="12">
        <v>1</v>
      </c>
    </row>
    <row r="86" spans="1:6" x14ac:dyDescent="0.25">
      <c r="A86" s="15" t="s">
        <v>8378</v>
      </c>
      <c r="B86" s="12">
        <v>1</v>
      </c>
      <c r="C86" s="12"/>
      <c r="D86" s="12"/>
      <c r="E86" s="12"/>
      <c r="F86" s="12">
        <v>1</v>
      </c>
    </row>
    <row r="87" spans="1:6" x14ac:dyDescent="0.25">
      <c r="A87" s="14">
        <v>41311.799513888887</v>
      </c>
      <c r="B87" s="12">
        <v>1</v>
      </c>
      <c r="C87" s="12"/>
      <c r="D87" s="12"/>
      <c r="E87" s="12"/>
      <c r="F87" s="12">
        <v>1</v>
      </c>
    </row>
    <row r="88" spans="1:6" x14ac:dyDescent="0.25">
      <c r="A88" s="15" t="s">
        <v>8379</v>
      </c>
      <c r="B88" s="12">
        <v>1</v>
      </c>
      <c r="C88" s="12"/>
      <c r="D88" s="12"/>
      <c r="E88" s="12"/>
      <c r="F88" s="12">
        <v>1</v>
      </c>
    </row>
    <row r="89" spans="1:6" x14ac:dyDescent="0.25">
      <c r="A89" s="14">
        <v>41357.209166666667</v>
      </c>
      <c r="B89" s="12">
        <v>1</v>
      </c>
      <c r="C89" s="12"/>
      <c r="D89" s="12"/>
      <c r="E89" s="12"/>
      <c r="F89" s="12">
        <v>1</v>
      </c>
    </row>
    <row r="90" spans="1:6" x14ac:dyDescent="0.25">
      <c r="A90" s="15" t="s">
        <v>8380</v>
      </c>
      <c r="B90" s="12">
        <v>1</v>
      </c>
      <c r="C90" s="12"/>
      <c r="D90" s="12"/>
      <c r="E90" s="12"/>
      <c r="F90" s="12">
        <v>1</v>
      </c>
    </row>
    <row r="91" spans="1:6" x14ac:dyDescent="0.25">
      <c r="A91" s="14">
        <v>41365.613078703704</v>
      </c>
      <c r="B91" s="12">
        <v>1</v>
      </c>
      <c r="C91" s="12"/>
      <c r="D91" s="12"/>
      <c r="E91" s="12"/>
      <c r="F91" s="12">
        <v>1</v>
      </c>
    </row>
    <row r="92" spans="1:6" x14ac:dyDescent="0.25">
      <c r="A92" s="15" t="s">
        <v>8381</v>
      </c>
      <c r="B92" s="12">
        <v>1</v>
      </c>
      <c r="C92" s="12"/>
      <c r="D92" s="12"/>
      <c r="E92" s="12"/>
      <c r="F92" s="12">
        <v>1</v>
      </c>
    </row>
    <row r="93" spans="1:6" x14ac:dyDescent="0.25">
      <c r="A93" s="14">
        <v>41375.057222222225</v>
      </c>
      <c r="B93" s="12">
        <v>1</v>
      </c>
      <c r="C93" s="12"/>
      <c r="D93" s="12"/>
      <c r="E93" s="12"/>
      <c r="F93" s="12">
        <v>1</v>
      </c>
    </row>
    <row r="94" spans="1:6" x14ac:dyDescent="0.25">
      <c r="A94" s="15" t="s">
        <v>8381</v>
      </c>
      <c r="B94" s="12">
        <v>1</v>
      </c>
      <c r="C94" s="12"/>
      <c r="D94" s="12"/>
      <c r="E94" s="12"/>
      <c r="F94" s="12">
        <v>1</v>
      </c>
    </row>
    <row r="95" spans="1:6" x14ac:dyDescent="0.25">
      <c r="A95" s="14">
        <v>41402.752222222225</v>
      </c>
      <c r="B95" s="12">
        <v>1</v>
      </c>
      <c r="C95" s="12"/>
      <c r="D95" s="12"/>
      <c r="E95" s="12"/>
      <c r="F95" s="12">
        <v>1</v>
      </c>
    </row>
    <row r="96" spans="1:6" x14ac:dyDescent="0.25">
      <c r="A96" s="15" t="s">
        <v>8371</v>
      </c>
      <c r="B96" s="12">
        <v>1</v>
      </c>
      <c r="C96" s="12"/>
      <c r="D96" s="12"/>
      <c r="E96" s="12"/>
      <c r="F96" s="12">
        <v>1</v>
      </c>
    </row>
    <row r="97" spans="1:6" x14ac:dyDescent="0.25">
      <c r="A97" s="14">
        <v>41409.814317129632</v>
      </c>
      <c r="B97" s="12">
        <v>1</v>
      </c>
      <c r="C97" s="12"/>
      <c r="D97" s="12"/>
      <c r="E97" s="12"/>
      <c r="F97" s="12">
        <v>1</v>
      </c>
    </row>
    <row r="98" spans="1:6" x14ac:dyDescent="0.25">
      <c r="A98" s="15" t="s">
        <v>8371</v>
      </c>
      <c r="B98" s="12">
        <v>1</v>
      </c>
      <c r="C98" s="12"/>
      <c r="D98" s="12"/>
      <c r="E98" s="12"/>
      <c r="F98" s="12">
        <v>1</v>
      </c>
    </row>
    <row r="99" spans="1:6" x14ac:dyDescent="0.25">
      <c r="A99" s="14">
        <v>41433.01829861111</v>
      </c>
      <c r="B99" s="12">
        <v>1</v>
      </c>
      <c r="C99" s="12"/>
      <c r="D99" s="12"/>
      <c r="E99" s="12"/>
      <c r="F99" s="12">
        <v>1</v>
      </c>
    </row>
    <row r="100" spans="1:6" x14ac:dyDescent="0.25">
      <c r="A100" s="15" t="s">
        <v>8372</v>
      </c>
      <c r="B100" s="12">
        <v>1</v>
      </c>
      <c r="C100" s="12"/>
      <c r="D100" s="12"/>
      <c r="E100" s="12"/>
      <c r="F100" s="12">
        <v>1</v>
      </c>
    </row>
    <row r="101" spans="1:6" x14ac:dyDescent="0.25">
      <c r="A101" s="14">
        <v>41557.949687499997</v>
      </c>
      <c r="B101" s="12">
        <v>1</v>
      </c>
      <c r="C101" s="12"/>
      <c r="D101" s="12"/>
      <c r="E101" s="12"/>
      <c r="F101" s="12">
        <v>1</v>
      </c>
    </row>
    <row r="102" spans="1:6" x14ac:dyDescent="0.25">
      <c r="A102" s="15" t="s">
        <v>8376</v>
      </c>
      <c r="B102" s="12">
        <v>1</v>
      </c>
      <c r="C102" s="12"/>
      <c r="D102" s="12"/>
      <c r="E102" s="12"/>
      <c r="F102" s="12">
        <v>1</v>
      </c>
    </row>
    <row r="103" spans="1:6" x14ac:dyDescent="0.25">
      <c r="A103" s="14">
        <v>41583.083981481483</v>
      </c>
      <c r="B103" s="12">
        <v>1</v>
      </c>
      <c r="C103" s="12"/>
      <c r="D103" s="12"/>
      <c r="E103" s="12"/>
      <c r="F103" s="12">
        <v>1</v>
      </c>
    </row>
    <row r="104" spans="1:6" x14ac:dyDescent="0.25">
      <c r="A104" s="15" t="s">
        <v>8377</v>
      </c>
      <c r="B104" s="12">
        <v>1</v>
      </c>
      <c r="C104" s="12"/>
      <c r="D104" s="12"/>
      <c r="E104" s="12"/>
      <c r="F104" s="12">
        <v>1</v>
      </c>
    </row>
    <row r="105" spans="1:6" x14ac:dyDescent="0.25">
      <c r="A105" s="14">
        <v>41612.912187499998</v>
      </c>
      <c r="B105" s="12">
        <v>1</v>
      </c>
      <c r="C105" s="12"/>
      <c r="D105" s="12"/>
      <c r="E105" s="12"/>
      <c r="F105" s="12">
        <v>1</v>
      </c>
    </row>
    <row r="106" spans="1:6" x14ac:dyDescent="0.25">
      <c r="A106" s="15" t="s">
        <v>8377</v>
      </c>
      <c r="B106" s="12">
        <v>1</v>
      </c>
      <c r="C106" s="12"/>
      <c r="D106" s="12"/>
      <c r="E106" s="12"/>
      <c r="F106" s="12">
        <v>1</v>
      </c>
    </row>
    <row r="107" spans="1:6" x14ac:dyDescent="0.25">
      <c r="A107" s="14">
        <v>41631.902766203704</v>
      </c>
      <c r="B107" s="12">
        <v>1</v>
      </c>
      <c r="C107" s="12"/>
      <c r="D107" s="12"/>
      <c r="E107" s="12"/>
      <c r="F107" s="12">
        <v>1</v>
      </c>
    </row>
    <row r="108" spans="1:6" x14ac:dyDescent="0.25">
      <c r="A108" s="15" t="s">
        <v>8378</v>
      </c>
      <c r="B108" s="12">
        <v>1</v>
      </c>
      <c r="C108" s="12"/>
      <c r="D108" s="12"/>
      <c r="E108" s="12"/>
      <c r="F108" s="12">
        <v>1</v>
      </c>
    </row>
    <row r="109" spans="1:6" x14ac:dyDescent="0.25">
      <c r="A109" s="14">
        <v>41663.569340277776</v>
      </c>
      <c r="B109" s="12">
        <v>1</v>
      </c>
      <c r="C109" s="12"/>
      <c r="D109" s="12"/>
      <c r="E109" s="12"/>
      <c r="F109" s="12">
        <v>1</v>
      </c>
    </row>
    <row r="110" spans="1:6" x14ac:dyDescent="0.25">
      <c r="A110" s="15" t="s">
        <v>8382</v>
      </c>
      <c r="B110" s="12">
        <v>1</v>
      </c>
      <c r="C110" s="12"/>
      <c r="D110" s="12"/>
      <c r="E110" s="12"/>
      <c r="F110" s="12">
        <v>1</v>
      </c>
    </row>
    <row r="111" spans="1:6" x14ac:dyDescent="0.25">
      <c r="A111" s="14">
        <v>41682.805902777778</v>
      </c>
      <c r="B111" s="12">
        <v>1</v>
      </c>
      <c r="C111" s="12"/>
      <c r="D111" s="12"/>
      <c r="E111" s="12"/>
      <c r="F111" s="12">
        <v>1</v>
      </c>
    </row>
    <row r="112" spans="1:6" x14ac:dyDescent="0.25">
      <c r="A112" s="15" t="s">
        <v>8379</v>
      </c>
      <c r="B112" s="12">
        <v>1</v>
      </c>
      <c r="C112" s="12"/>
      <c r="D112" s="12"/>
      <c r="E112" s="12"/>
      <c r="F112" s="12">
        <v>1</v>
      </c>
    </row>
    <row r="113" spans="1:6" x14ac:dyDescent="0.25">
      <c r="A113" s="14">
        <v>41701.901817129627</v>
      </c>
      <c r="B113" s="12">
        <v>1</v>
      </c>
      <c r="C113" s="12"/>
      <c r="D113" s="12"/>
      <c r="E113" s="12"/>
      <c r="F113" s="12">
        <v>1</v>
      </c>
    </row>
    <row r="114" spans="1:6" x14ac:dyDescent="0.25">
      <c r="A114" s="15" t="s">
        <v>8379</v>
      </c>
      <c r="B114" s="12">
        <v>1</v>
      </c>
      <c r="C114" s="12"/>
      <c r="D114" s="12"/>
      <c r="E114" s="12"/>
      <c r="F114" s="12">
        <v>1</v>
      </c>
    </row>
    <row r="115" spans="1:6" x14ac:dyDescent="0.25">
      <c r="A115" s="14">
        <v>41716.717847222222</v>
      </c>
      <c r="B115" s="12">
        <v>1</v>
      </c>
      <c r="C115" s="12"/>
      <c r="D115" s="12"/>
      <c r="E115" s="12"/>
      <c r="F115" s="12">
        <v>1</v>
      </c>
    </row>
    <row r="116" spans="1:6" x14ac:dyDescent="0.25">
      <c r="A116" s="15" t="s">
        <v>8380</v>
      </c>
      <c r="B116" s="12">
        <v>1</v>
      </c>
      <c r="C116" s="12"/>
      <c r="D116" s="12"/>
      <c r="E116" s="12"/>
      <c r="F116" s="12">
        <v>1</v>
      </c>
    </row>
    <row r="117" spans="1:6" x14ac:dyDescent="0.25">
      <c r="A117" s="14">
        <v>41718.043032407404</v>
      </c>
      <c r="B117" s="12">
        <v>1</v>
      </c>
      <c r="C117" s="12"/>
      <c r="D117" s="12"/>
      <c r="E117" s="12"/>
      <c r="F117" s="12">
        <v>1</v>
      </c>
    </row>
    <row r="118" spans="1:6" x14ac:dyDescent="0.25">
      <c r="A118" s="15" t="s">
        <v>8380</v>
      </c>
      <c r="B118" s="12">
        <v>1</v>
      </c>
      <c r="C118" s="12"/>
      <c r="D118" s="12"/>
      <c r="E118" s="12"/>
      <c r="F118" s="12">
        <v>1</v>
      </c>
    </row>
    <row r="119" spans="1:6" x14ac:dyDescent="0.25">
      <c r="A119" s="14">
        <v>41719.549131944441</v>
      </c>
      <c r="B119" s="12">
        <v>1</v>
      </c>
      <c r="C119" s="12"/>
      <c r="D119" s="12"/>
      <c r="E119" s="12"/>
      <c r="F119" s="12">
        <v>1</v>
      </c>
    </row>
    <row r="120" spans="1:6" x14ac:dyDescent="0.25">
      <c r="A120" s="15" t="s">
        <v>8380</v>
      </c>
      <c r="B120" s="12">
        <v>1</v>
      </c>
      <c r="C120" s="12"/>
      <c r="D120" s="12"/>
      <c r="E120" s="12"/>
      <c r="F120" s="12">
        <v>1</v>
      </c>
    </row>
    <row r="121" spans="1:6" x14ac:dyDescent="0.25">
      <c r="A121" s="14">
        <v>41724.776539351849</v>
      </c>
      <c r="B121" s="12">
        <v>1</v>
      </c>
      <c r="C121" s="12"/>
      <c r="D121" s="12"/>
      <c r="E121" s="12"/>
      <c r="F121" s="12">
        <v>1</v>
      </c>
    </row>
    <row r="122" spans="1:6" x14ac:dyDescent="0.25">
      <c r="A122" s="15" t="s">
        <v>8380</v>
      </c>
      <c r="B122" s="12">
        <v>1</v>
      </c>
      <c r="C122" s="12"/>
      <c r="D122" s="12"/>
      <c r="E122" s="12"/>
      <c r="F122" s="12">
        <v>1</v>
      </c>
    </row>
    <row r="123" spans="1:6" x14ac:dyDescent="0.25">
      <c r="A123" s="14">
        <v>41754.047083333331</v>
      </c>
      <c r="B123" s="12">
        <v>1</v>
      </c>
      <c r="C123" s="12"/>
      <c r="D123" s="12"/>
      <c r="E123" s="12"/>
      <c r="F123" s="12">
        <v>1</v>
      </c>
    </row>
    <row r="124" spans="1:6" x14ac:dyDescent="0.25">
      <c r="A124" s="15" t="s">
        <v>8381</v>
      </c>
      <c r="B124" s="12">
        <v>1</v>
      </c>
      <c r="C124" s="12"/>
      <c r="D124" s="12"/>
      <c r="E124" s="12"/>
      <c r="F124" s="12">
        <v>1</v>
      </c>
    </row>
    <row r="125" spans="1:6" x14ac:dyDescent="0.25">
      <c r="A125" s="14">
        <v>41760.796423611115</v>
      </c>
      <c r="B125" s="12">
        <v>1</v>
      </c>
      <c r="C125" s="12"/>
      <c r="D125" s="12"/>
      <c r="E125" s="12"/>
      <c r="F125" s="12">
        <v>1</v>
      </c>
    </row>
    <row r="126" spans="1:6" x14ac:dyDescent="0.25">
      <c r="A126" s="15" t="s">
        <v>8371</v>
      </c>
      <c r="B126" s="12">
        <v>1</v>
      </c>
      <c r="C126" s="12"/>
      <c r="D126" s="12"/>
      <c r="E126" s="12"/>
      <c r="F126" s="12">
        <v>1</v>
      </c>
    </row>
    <row r="127" spans="1:6" x14ac:dyDescent="0.25">
      <c r="A127" s="14">
        <v>41780.068043981482</v>
      </c>
      <c r="B127" s="12">
        <v>1</v>
      </c>
      <c r="C127" s="12"/>
      <c r="D127" s="12"/>
      <c r="E127" s="12"/>
      <c r="F127" s="12">
        <v>1</v>
      </c>
    </row>
    <row r="128" spans="1:6" x14ac:dyDescent="0.25">
      <c r="A128" s="15" t="s">
        <v>8371</v>
      </c>
      <c r="B128" s="12">
        <v>1</v>
      </c>
      <c r="C128" s="12"/>
      <c r="D128" s="12"/>
      <c r="E128" s="12"/>
      <c r="F128" s="12">
        <v>1</v>
      </c>
    </row>
    <row r="129" spans="1:6" x14ac:dyDescent="0.25">
      <c r="A129" s="14">
        <v>41786.65892361111</v>
      </c>
      <c r="B129" s="12">
        <v>1</v>
      </c>
      <c r="C129" s="12"/>
      <c r="D129" s="12"/>
      <c r="E129" s="12"/>
      <c r="F129" s="12">
        <v>1</v>
      </c>
    </row>
    <row r="130" spans="1:6" x14ac:dyDescent="0.25">
      <c r="A130" s="15" t="s">
        <v>8371</v>
      </c>
      <c r="B130" s="12">
        <v>1</v>
      </c>
      <c r="C130" s="12"/>
      <c r="D130" s="12"/>
      <c r="E130" s="12"/>
      <c r="F130" s="12">
        <v>1</v>
      </c>
    </row>
    <row r="131" spans="1:6" x14ac:dyDescent="0.25">
      <c r="A131" s="14">
        <v>41789.21398148148</v>
      </c>
      <c r="B131" s="12">
        <v>1</v>
      </c>
      <c r="C131" s="12"/>
      <c r="D131" s="12"/>
      <c r="E131" s="12"/>
      <c r="F131" s="12">
        <v>1</v>
      </c>
    </row>
    <row r="132" spans="1:6" x14ac:dyDescent="0.25">
      <c r="A132" s="15" t="s">
        <v>8371</v>
      </c>
      <c r="B132" s="12">
        <v>1</v>
      </c>
      <c r="C132" s="12"/>
      <c r="D132" s="12"/>
      <c r="E132" s="12"/>
      <c r="F132" s="12">
        <v>1</v>
      </c>
    </row>
    <row r="133" spans="1:6" x14ac:dyDescent="0.25">
      <c r="A133" s="14">
        <v>41791.713252314818</v>
      </c>
      <c r="B133" s="12">
        <v>1</v>
      </c>
      <c r="C133" s="12"/>
      <c r="D133" s="12"/>
      <c r="E133" s="12"/>
      <c r="F133" s="12">
        <v>1</v>
      </c>
    </row>
    <row r="134" spans="1:6" x14ac:dyDescent="0.25">
      <c r="A134" s="15" t="s">
        <v>8372</v>
      </c>
      <c r="B134" s="12">
        <v>1</v>
      </c>
      <c r="C134" s="12"/>
      <c r="D134" s="12"/>
      <c r="E134" s="12"/>
      <c r="F134" s="12">
        <v>1</v>
      </c>
    </row>
    <row r="135" spans="1:6" x14ac:dyDescent="0.25">
      <c r="A135" s="14">
        <v>41794.072337962964</v>
      </c>
      <c r="B135" s="12">
        <v>1</v>
      </c>
      <c r="C135" s="12"/>
      <c r="D135" s="12"/>
      <c r="E135" s="12"/>
      <c r="F135" s="12">
        <v>1</v>
      </c>
    </row>
    <row r="136" spans="1:6" x14ac:dyDescent="0.25">
      <c r="A136" s="15" t="s">
        <v>8371</v>
      </c>
      <c r="B136" s="12">
        <v>1</v>
      </c>
      <c r="C136" s="12"/>
      <c r="D136" s="12"/>
      <c r="E136" s="12"/>
      <c r="F136" s="12">
        <v>1</v>
      </c>
    </row>
    <row r="137" spans="1:6" x14ac:dyDescent="0.25">
      <c r="A137" s="14">
        <v>41802.790347222224</v>
      </c>
      <c r="B137" s="12">
        <v>1</v>
      </c>
      <c r="C137" s="12"/>
      <c r="D137" s="12"/>
      <c r="E137" s="12"/>
      <c r="F137" s="12">
        <v>1</v>
      </c>
    </row>
    <row r="138" spans="1:6" x14ac:dyDescent="0.25">
      <c r="A138" s="15" t="s">
        <v>8372</v>
      </c>
      <c r="B138" s="12">
        <v>1</v>
      </c>
      <c r="C138" s="12"/>
      <c r="D138" s="12"/>
      <c r="E138" s="12"/>
      <c r="F138" s="12">
        <v>1</v>
      </c>
    </row>
    <row r="139" spans="1:6" x14ac:dyDescent="0.25">
      <c r="A139" s="14">
        <v>41807.701921296299</v>
      </c>
      <c r="B139" s="12">
        <v>1</v>
      </c>
      <c r="C139" s="12"/>
      <c r="D139" s="12"/>
      <c r="E139" s="12"/>
      <c r="F139" s="12">
        <v>1</v>
      </c>
    </row>
    <row r="140" spans="1:6" x14ac:dyDescent="0.25">
      <c r="A140" s="15" t="s">
        <v>8372</v>
      </c>
      <c r="B140" s="12">
        <v>1</v>
      </c>
      <c r="C140" s="12"/>
      <c r="D140" s="12"/>
      <c r="E140" s="12"/>
      <c r="F140" s="12">
        <v>1</v>
      </c>
    </row>
    <row r="141" spans="1:6" x14ac:dyDescent="0.25">
      <c r="A141" s="14">
        <v>41808.02648148148</v>
      </c>
      <c r="B141" s="12">
        <v>1</v>
      </c>
      <c r="C141" s="12"/>
      <c r="D141" s="12"/>
      <c r="E141" s="12"/>
      <c r="F141" s="12">
        <v>1</v>
      </c>
    </row>
    <row r="142" spans="1:6" x14ac:dyDescent="0.25">
      <c r="A142" s="15" t="s">
        <v>8372</v>
      </c>
      <c r="B142" s="12">
        <v>1</v>
      </c>
      <c r="C142" s="12"/>
      <c r="D142" s="12"/>
      <c r="E142" s="12"/>
      <c r="F142" s="12">
        <v>1</v>
      </c>
    </row>
    <row r="143" spans="1:6" x14ac:dyDescent="0.25">
      <c r="A143" s="14">
        <v>41812.67324074074</v>
      </c>
      <c r="B143" s="12">
        <v>1</v>
      </c>
      <c r="C143" s="12"/>
      <c r="D143" s="12"/>
      <c r="E143" s="12"/>
      <c r="F143" s="12">
        <v>1</v>
      </c>
    </row>
    <row r="144" spans="1:6" x14ac:dyDescent="0.25">
      <c r="A144" s="15" t="s">
        <v>8372</v>
      </c>
      <c r="B144" s="12">
        <v>1</v>
      </c>
      <c r="C144" s="12"/>
      <c r="D144" s="12"/>
      <c r="E144" s="12"/>
      <c r="F144" s="12">
        <v>1</v>
      </c>
    </row>
    <row r="145" spans="1:6" x14ac:dyDescent="0.25">
      <c r="A145" s="14">
        <v>41828.515127314815</v>
      </c>
      <c r="B145" s="12">
        <v>1</v>
      </c>
      <c r="C145" s="12"/>
      <c r="D145" s="12"/>
      <c r="E145" s="12"/>
      <c r="F145" s="12">
        <v>1</v>
      </c>
    </row>
    <row r="146" spans="1:6" x14ac:dyDescent="0.25">
      <c r="A146" s="15" t="s">
        <v>8373</v>
      </c>
      <c r="B146" s="12">
        <v>1</v>
      </c>
      <c r="C146" s="12"/>
      <c r="D146" s="12"/>
      <c r="E146" s="12"/>
      <c r="F146" s="12">
        <v>1</v>
      </c>
    </row>
    <row r="147" spans="1:6" x14ac:dyDescent="0.25">
      <c r="A147" s="14">
        <v>41828.515555555554</v>
      </c>
      <c r="B147" s="12">
        <v>1</v>
      </c>
      <c r="C147" s="12"/>
      <c r="D147" s="12"/>
      <c r="E147" s="12"/>
      <c r="F147" s="12">
        <v>1</v>
      </c>
    </row>
    <row r="148" spans="1:6" x14ac:dyDescent="0.25">
      <c r="A148" s="15" t="s">
        <v>8373</v>
      </c>
      <c r="B148" s="12">
        <v>1</v>
      </c>
      <c r="C148" s="12"/>
      <c r="D148" s="12"/>
      <c r="E148" s="12"/>
      <c r="F148" s="12">
        <v>1</v>
      </c>
    </row>
    <row r="149" spans="1:6" x14ac:dyDescent="0.25">
      <c r="A149" s="14">
        <v>41835.821226851855</v>
      </c>
      <c r="B149" s="12">
        <v>1</v>
      </c>
      <c r="C149" s="12"/>
      <c r="D149" s="12"/>
      <c r="E149" s="12"/>
      <c r="F149" s="12">
        <v>1</v>
      </c>
    </row>
    <row r="150" spans="1:6" x14ac:dyDescent="0.25">
      <c r="A150" s="15" t="s">
        <v>8373</v>
      </c>
      <c r="B150" s="12">
        <v>1</v>
      </c>
      <c r="C150" s="12"/>
      <c r="D150" s="12"/>
      <c r="E150" s="12"/>
      <c r="F150" s="12">
        <v>1</v>
      </c>
    </row>
    <row r="151" spans="1:6" x14ac:dyDescent="0.25">
      <c r="A151" s="14">
        <v>41841.321770833332</v>
      </c>
      <c r="B151" s="12">
        <v>1</v>
      </c>
      <c r="C151" s="12"/>
      <c r="D151" s="12"/>
      <c r="E151" s="12"/>
      <c r="F151" s="12">
        <v>1</v>
      </c>
    </row>
    <row r="152" spans="1:6" x14ac:dyDescent="0.25">
      <c r="A152" s="15" t="s">
        <v>8373</v>
      </c>
      <c r="B152" s="12">
        <v>1</v>
      </c>
      <c r="C152" s="12"/>
      <c r="D152" s="12"/>
      <c r="E152" s="12"/>
      <c r="F152" s="12">
        <v>1</v>
      </c>
    </row>
    <row r="153" spans="1:6" x14ac:dyDescent="0.25">
      <c r="A153" s="14">
        <v>41842.292997685188</v>
      </c>
      <c r="B153" s="12">
        <v>1</v>
      </c>
      <c r="C153" s="12"/>
      <c r="D153" s="12"/>
      <c r="E153" s="12"/>
      <c r="F153" s="12">
        <v>1</v>
      </c>
    </row>
    <row r="154" spans="1:6" x14ac:dyDescent="0.25">
      <c r="A154" s="15" t="s">
        <v>8373</v>
      </c>
      <c r="B154" s="12">
        <v>1</v>
      </c>
      <c r="C154" s="12"/>
      <c r="D154" s="12"/>
      <c r="E154" s="12"/>
      <c r="F154" s="12">
        <v>1</v>
      </c>
    </row>
    <row r="155" spans="1:6" x14ac:dyDescent="0.25">
      <c r="A155" s="14">
        <v>41869.542314814818</v>
      </c>
      <c r="B155" s="12">
        <v>1</v>
      </c>
      <c r="C155" s="12"/>
      <c r="D155" s="12"/>
      <c r="E155" s="12"/>
      <c r="F155" s="12">
        <v>1</v>
      </c>
    </row>
    <row r="156" spans="1:6" x14ac:dyDescent="0.25">
      <c r="A156" s="15" t="s">
        <v>8374</v>
      </c>
      <c r="B156" s="12">
        <v>1</v>
      </c>
      <c r="C156" s="12"/>
      <c r="D156" s="12"/>
      <c r="E156" s="12"/>
      <c r="F156" s="12">
        <v>1</v>
      </c>
    </row>
    <row r="157" spans="1:6" x14ac:dyDescent="0.25">
      <c r="A157" s="14">
        <v>41874.098807870374</v>
      </c>
      <c r="B157" s="12">
        <v>1</v>
      </c>
      <c r="C157" s="12"/>
      <c r="D157" s="12"/>
      <c r="E157" s="12"/>
      <c r="F157" s="12">
        <v>1</v>
      </c>
    </row>
    <row r="158" spans="1:6" x14ac:dyDescent="0.25">
      <c r="A158" s="15" t="s">
        <v>8375</v>
      </c>
      <c r="B158" s="12">
        <v>1</v>
      </c>
      <c r="C158" s="12"/>
      <c r="D158" s="12"/>
      <c r="E158" s="12"/>
      <c r="F158" s="12">
        <v>1</v>
      </c>
    </row>
    <row r="159" spans="1:6" x14ac:dyDescent="0.25">
      <c r="A159" s="14">
        <v>41878.627187500002</v>
      </c>
      <c r="B159" s="12">
        <v>1</v>
      </c>
      <c r="C159" s="12"/>
      <c r="D159" s="12"/>
      <c r="E159" s="12"/>
      <c r="F159" s="12">
        <v>1</v>
      </c>
    </row>
    <row r="160" spans="1:6" x14ac:dyDescent="0.25">
      <c r="A160" s="15" t="s">
        <v>8374</v>
      </c>
      <c r="B160" s="12">
        <v>1</v>
      </c>
      <c r="C160" s="12"/>
      <c r="D160" s="12"/>
      <c r="E160" s="12"/>
      <c r="F160" s="12">
        <v>1</v>
      </c>
    </row>
    <row r="161" spans="1:6" x14ac:dyDescent="0.25">
      <c r="A161" s="14">
        <v>41887.568912037037</v>
      </c>
      <c r="B161" s="12">
        <v>1</v>
      </c>
      <c r="C161" s="12"/>
      <c r="D161" s="12"/>
      <c r="E161" s="12"/>
      <c r="F161" s="12">
        <v>1</v>
      </c>
    </row>
    <row r="162" spans="1:6" x14ac:dyDescent="0.25">
      <c r="A162" s="15" t="s">
        <v>8375</v>
      </c>
      <c r="B162" s="12">
        <v>1</v>
      </c>
      <c r="C162" s="12"/>
      <c r="D162" s="12"/>
      <c r="E162" s="12"/>
      <c r="F162" s="12">
        <v>1</v>
      </c>
    </row>
    <row r="163" spans="1:6" x14ac:dyDescent="0.25">
      <c r="A163" s="14">
        <v>41917.731736111113</v>
      </c>
      <c r="B163" s="12">
        <v>1</v>
      </c>
      <c r="C163" s="12"/>
      <c r="D163" s="12"/>
      <c r="E163" s="12"/>
      <c r="F163" s="12">
        <v>1</v>
      </c>
    </row>
    <row r="164" spans="1:6" x14ac:dyDescent="0.25">
      <c r="A164" s="15" t="s">
        <v>8376</v>
      </c>
      <c r="B164" s="12">
        <v>1</v>
      </c>
      <c r="C164" s="12"/>
      <c r="D164" s="12"/>
      <c r="E164" s="12"/>
      <c r="F164" s="12">
        <v>1</v>
      </c>
    </row>
    <row r="165" spans="1:6" x14ac:dyDescent="0.25">
      <c r="A165" s="14">
        <v>41929.164733796293</v>
      </c>
      <c r="B165" s="12">
        <v>1</v>
      </c>
      <c r="C165" s="12"/>
      <c r="D165" s="12"/>
      <c r="E165" s="12"/>
      <c r="F165" s="12">
        <v>1</v>
      </c>
    </row>
    <row r="166" spans="1:6" x14ac:dyDescent="0.25">
      <c r="A166" s="15" t="s">
        <v>8376</v>
      </c>
      <c r="B166" s="12">
        <v>1</v>
      </c>
      <c r="C166" s="12"/>
      <c r="D166" s="12"/>
      <c r="E166" s="12"/>
      <c r="F166" s="12">
        <v>1</v>
      </c>
    </row>
    <row r="167" spans="1:6" x14ac:dyDescent="0.25">
      <c r="A167" s="14">
        <v>41932.745046296295</v>
      </c>
      <c r="B167" s="12">
        <v>1</v>
      </c>
      <c r="C167" s="12"/>
      <c r="D167" s="12"/>
      <c r="E167" s="12"/>
      <c r="F167" s="12">
        <v>1</v>
      </c>
    </row>
    <row r="168" spans="1:6" x14ac:dyDescent="0.25">
      <c r="A168" s="15" t="s">
        <v>8376</v>
      </c>
      <c r="B168" s="12">
        <v>1</v>
      </c>
      <c r="C168" s="12"/>
      <c r="D168" s="12"/>
      <c r="E168" s="12"/>
      <c r="F168" s="12">
        <v>1</v>
      </c>
    </row>
    <row r="169" spans="1:6" x14ac:dyDescent="0.25">
      <c r="A169" s="14">
        <v>41932.819525462961</v>
      </c>
      <c r="B169" s="12">
        <v>1</v>
      </c>
      <c r="C169" s="12"/>
      <c r="D169" s="12"/>
      <c r="E169" s="12"/>
      <c r="F169" s="12">
        <v>1</v>
      </c>
    </row>
    <row r="170" spans="1:6" x14ac:dyDescent="0.25">
      <c r="A170" s="15" t="s">
        <v>8377</v>
      </c>
      <c r="B170" s="12">
        <v>1</v>
      </c>
      <c r="C170" s="12"/>
      <c r="D170" s="12"/>
      <c r="E170" s="12"/>
      <c r="F170" s="12">
        <v>1</v>
      </c>
    </row>
    <row r="171" spans="1:6" x14ac:dyDescent="0.25">
      <c r="A171" s="14">
        <v>41971.639189814814</v>
      </c>
      <c r="B171" s="12">
        <v>1</v>
      </c>
      <c r="C171" s="12"/>
      <c r="D171" s="12"/>
      <c r="E171" s="12"/>
      <c r="F171" s="12">
        <v>1</v>
      </c>
    </row>
    <row r="172" spans="1:6" x14ac:dyDescent="0.25">
      <c r="A172" s="15" t="s">
        <v>8377</v>
      </c>
      <c r="B172" s="12">
        <v>1</v>
      </c>
      <c r="C172" s="12"/>
      <c r="D172" s="12"/>
      <c r="E172" s="12"/>
      <c r="F172" s="12">
        <v>1</v>
      </c>
    </row>
    <row r="173" spans="1:6" x14ac:dyDescent="0.25">
      <c r="A173" s="14">
        <v>41989.91134259259</v>
      </c>
      <c r="B173" s="12">
        <v>1</v>
      </c>
      <c r="C173" s="12"/>
      <c r="D173" s="12"/>
      <c r="E173" s="12"/>
      <c r="F173" s="12">
        <v>1</v>
      </c>
    </row>
    <row r="174" spans="1:6" x14ac:dyDescent="0.25">
      <c r="A174" s="15" t="s">
        <v>8378</v>
      </c>
      <c r="B174" s="12">
        <v>1</v>
      </c>
      <c r="C174" s="12"/>
      <c r="D174" s="12"/>
      <c r="E174" s="12"/>
      <c r="F174" s="12">
        <v>1</v>
      </c>
    </row>
    <row r="175" spans="1:6" x14ac:dyDescent="0.25">
      <c r="A175" s="14">
        <v>41995.752986111111</v>
      </c>
      <c r="B175" s="12">
        <v>1</v>
      </c>
      <c r="C175" s="12"/>
      <c r="D175" s="12"/>
      <c r="E175" s="12"/>
      <c r="F175" s="12">
        <v>1</v>
      </c>
    </row>
    <row r="176" spans="1:6" x14ac:dyDescent="0.25">
      <c r="A176" s="15" t="s">
        <v>8378</v>
      </c>
      <c r="B176" s="12">
        <v>1</v>
      </c>
      <c r="C176" s="12"/>
      <c r="D176" s="12"/>
      <c r="E176" s="12"/>
      <c r="F176" s="12">
        <v>1</v>
      </c>
    </row>
    <row r="177" spans="1:6" x14ac:dyDescent="0.25">
      <c r="A177" s="14">
        <v>42032.693043981482</v>
      </c>
      <c r="B177" s="12">
        <v>1</v>
      </c>
      <c r="C177" s="12"/>
      <c r="D177" s="12"/>
      <c r="E177" s="12"/>
      <c r="F177" s="12">
        <v>1</v>
      </c>
    </row>
    <row r="178" spans="1:6" x14ac:dyDescent="0.25">
      <c r="A178" s="15" t="s">
        <v>8382</v>
      </c>
      <c r="B178" s="12">
        <v>1</v>
      </c>
      <c r="C178" s="12"/>
      <c r="D178" s="12"/>
      <c r="E178" s="12"/>
      <c r="F178" s="12">
        <v>1</v>
      </c>
    </row>
    <row r="179" spans="1:6" x14ac:dyDescent="0.25">
      <c r="A179" s="14">
        <v>42033.516898148147</v>
      </c>
      <c r="B179" s="12">
        <v>1</v>
      </c>
      <c r="C179" s="12"/>
      <c r="D179" s="12"/>
      <c r="E179" s="12"/>
      <c r="F179" s="12">
        <v>1</v>
      </c>
    </row>
    <row r="180" spans="1:6" x14ac:dyDescent="0.25">
      <c r="A180" s="15" t="s">
        <v>8379</v>
      </c>
      <c r="B180" s="12">
        <v>1</v>
      </c>
      <c r="C180" s="12"/>
      <c r="D180" s="12"/>
      <c r="E180" s="12"/>
      <c r="F180" s="12">
        <v>1</v>
      </c>
    </row>
    <row r="181" spans="1:6" x14ac:dyDescent="0.25">
      <c r="A181" s="14">
        <v>42042.615613425929</v>
      </c>
      <c r="B181" s="12">
        <v>1</v>
      </c>
      <c r="C181" s="12"/>
      <c r="D181" s="12"/>
      <c r="E181" s="12"/>
      <c r="F181" s="12">
        <v>1</v>
      </c>
    </row>
    <row r="182" spans="1:6" x14ac:dyDescent="0.25">
      <c r="A182" s="15" t="s">
        <v>8382</v>
      </c>
      <c r="B182" s="12">
        <v>1</v>
      </c>
      <c r="C182" s="12"/>
      <c r="D182" s="12"/>
      <c r="E182" s="12"/>
      <c r="F182" s="12">
        <v>1</v>
      </c>
    </row>
    <row r="183" spans="1:6" x14ac:dyDescent="0.25">
      <c r="A183" s="14">
        <v>42068.307002314818</v>
      </c>
      <c r="B183" s="12">
        <v>1</v>
      </c>
      <c r="C183" s="12"/>
      <c r="D183" s="12"/>
      <c r="E183" s="12"/>
      <c r="F183" s="12">
        <v>1</v>
      </c>
    </row>
    <row r="184" spans="1:6" x14ac:dyDescent="0.25">
      <c r="A184" s="15" t="s">
        <v>8380</v>
      </c>
      <c r="B184" s="12">
        <v>1</v>
      </c>
      <c r="C184" s="12"/>
      <c r="D184" s="12"/>
      <c r="E184" s="12"/>
      <c r="F184" s="12">
        <v>1</v>
      </c>
    </row>
    <row r="185" spans="1:6" x14ac:dyDescent="0.25">
      <c r="A185" s="14">
        <v>42089.83289351852</v>
      </c>
      <c r="B185" s="12">
        <v>1</v>
      </c>
      <c r="C185" s="12"/>
      <c r="D185" s="12"/>
      <c r="E185" s="12"/>
      <c r="F185" s="12">
        <v>1</v>
      </c>
    </row>
    <row r="186" spans="1:6" x14ac:dyDescent="0.25">
      <c r="A186" s="15" t="s">
        <v>8380</v>
      </c>
      <c r="B186" s="12">
        <v>1</v>
      </c>
      <c r="C186" s="12"/>
      <c r="D186" s="12"/>
      <c r="E186" s="12"/>
      <c r="F186" s="12">
        <v>1</v>
      </c>
    </row>
    <row r="187" spans="1:6" x14ac:dyDescent="0.25">
      <c r="A187" s="14">
        <v>42097.778946759259</v>
      </c>
      <c r="B187" s="12">
        <v>1</v>
      </c>
      <c r="C187" s="12"/>
      <c r="D187" s="12"/>
      <c r="E187" s="12"/>
      <c r="F187" s="12">
        <v>1</v>
      </c>
    </row>
    <row r="188" spans="1:6" x14ac:dyDescent="0.25">
      <c r="A188" s="15" t="s">
        <v>8380</v>
      </c>
      <c r="B188" s="12">
        <v>1</v>
      </c>
      <c r="C188" s="12"/>
      <c r="D188" s="12"/>
      <c r="E188" s="12"/>
      <c r="F188" s="12">
        <v>1</v>
      </c>
    </row>
    <row r="189" spans="1:6" x14ac:dyDescent="0.25">
      <c r="A189" s="14">
        <v>42098.291828703703</v>
      </c>
      <c r="B189" s="12">
        <v>1</v>
      </c>
      <c r="C189" s="12"/>
      <c r="D189" s="12"/>
      <c r="E189" s="12"/>
      <c r="F189" s="12">
        <v>1</v>
      </c>
    </row>
    <row r="190" spans="1:6" x14ac:dyDescent="0.25">
      <c r="A190" s="15" t="s">
        <v>8380</v>
      </c>
      <c r="B190" s="12">
        <v>1</v>
      </c>
      <c r="C190" s="12"/>
      <c r="D190" s="12"/>
      <c r="E190" s="12"/>
      <c r="F190" s="12">
        <v>1</v>
      </c>
    </row>
    <row r="191" spans="1:6" x14ac:dyDescent="0.25">
      <c r="A191" s="14">
        <v>42125.333182870374</v>
      </c>
      <c r="B191" s="12">
        <v>1</v>
      </c>
      <c r="C191" s="12"/>
      <c r="D191" s="12"/>
      <c r="E191" s="12"/>
      <c r="F191" s="12">
        <v>1</v>
      </c>
    </row>
    <row r="192" spans="1:6" x14ac:dyDescent="0.25">
      <c r="A192" s="15" t="s">
        <v>8381</v>
      </c>
      <c r="B192" s="12">
        <v>1</v>
      </c>
      <c r="C192" s="12"/>
      <c r="D192" s="12"/>
      <c r="E192" s="12"/>
      <c r="F192" s="12">
        <v>1</v>
      </c>
    </row>
    <row r="193" spans="1:6" x14ac:dyDescent="0.25">
      <c r="A193" s="14">
        <v>42149.548888888887</v>
      </c>
      <c r="B193" s="12">
        <v>1</v>
      </c>
      <c r="C193" s="12"/>
      <c r="D193" s="12"/>
      <c r="E193" s="12"/>
      <c r="F193" s="12">
        <v>1</v>
      </c>
    </row>
    <row r="194" spans="1:6" x14ac:dyDescent="0.25">
      <c r="A194" s="15" t="s">
        <v>8371</v>
      </c>
      <c r="B194" s="12">
        <v>1</v>
      </c>
      <c r="C194" s="12"/>
      <c r="D194" s="12"/>
      <c r="E194" s="12"/>
      <c r="F194" s="12">
        <v>1</v>
      </c>
    </row>
    <row r="195" spans="1:6" x14ac:dyDescent="0.25">
      <c r="A195" s="14">
        <v>42175.816365740742</v>
      </c>
      <c r="B195" s="12">
        <v>1</v>
      </c>
      <c r="C195" s="12"/>
      <c r="D195" s="12"/>
      <c r="E195" s="12"/>
      <c r="F195" s="12">
        <v>1</v>
      </c>
    </row>
    <row r="196" spans="1:6" x14ac:dyDescent="0.25">
      <c r="A196" s="15" t="s">
        <v>8372</v>
      </c>
      <c r="B196" s="12">
        <v>1</v>
      </c>
      <c r="C196" s="12"/>
      <c r="D196" s="12"/>
      <c r="E196" s="12"/>
      <c r="F196" s="12">
        <v>1</v>
      </c>
    </row>
    <row r="197" spans="1:6" x14ac:dyDescent="0.25">
      <c r="A197" s="14">
        <v>42177.007071759261</v>
      </c>
      <c r="B197" s="12">
        <v>1</v>
      </c>
      <c r="C197" s="12"/>
      <c r="D197" s="12"/>
      <c r="E197" s="12"/>
      <c r="F197" s="12">
        <v>1</v>
      </c>
    </row>
    <row r="198" spans="1:6" x14ac:dyDescent="0.25">
      <c r="A198" s="15" t="s">
        <v>8372</v>
      </c>
      <c r="B198" s="12">
        <v>1</v>
      </c>
      <c r="C198" s="12"/>
      <c r="D198" s="12"/>
      <c r="E198" s="12"/>
      <c r="F198" s="12">
        <v>1</v>
      </c>
    </row>
    <row r="199" spans="1:6" x14ac:dyDescent="0.25">
      <c r="A199" s="14">
        <v>42196.928668981483</v>
      </c>
      <c r="B199" s="12">
        <v>1</v>
      </c>
      <c r="C199" s="12"/>
      <c r="D199" s="12"/>
      <c r="E199" s="12"/>
      <c r="F199" s="12">
        <v>1</v>
      </c>
    </row>
    <row r="200" spans="1:6" x14ac:dyDescent="0.25">
      <c r="A200" s="15" t="s">
        <v>8373</v>
      </c>
      <c r="B200" s="12">
        <v>1</v>
      </c>
      <c r="C200" s="12"/>
      <c r="D200" s="12"/>
      <c r="E200" s="12"/>
      <c r="F200" s="12">
        <v>1</v>
      </c>
    </row>
    <row r="201" spans="1:6" x14ac:dyDescent="0.25">
      <c r="A201" s="14">
        <v>42200.758240740739</v>
      </c>
      <c r="B201" s="12">
        <v>1</v>
      </c>
      <c r="C201" s="12"/>
      <c r="D201" s="12"/>
      <c r="E201" s="12"/>
      <c r="F201" s="12">
        <v>1</v>
      </c>
    </row>
    <row r="202" spans="1:6" x14ac:dyDescent="0.25">
      <c r="A202" s="15" t="s">
        <v>8374</v>
      </c>
      <c r="B202" s="12">
        <v>1</v>
      </c>
      <c r="C202" s="12"/>
      <c r="D202" s="12"/>
      <c r="E202" s="12"/>
      <c r="F202" s="12">
        <v>1</v>
      </c>
    </row>
    <row r="203" spans="1:6" x14ac:dyDescent="0.25">
      <c r="A203" s="14">
        <v>42229.820173611108</v>
      </c>
      <c r="B203" s="12">
        <v>1</v>
      </c>
      <c r="C203" s="12"/>
      <c r="D203" s="12"/>
      <c r="E203" s="12"/>
      <c r="F203" s="12">
        <v>1</v>
      </c>
    </row>
    <row r="204" spans="1:6" x14ac:dyDescent="0.25">
      <c r="A204" s="15" t="s">
        <v>8374</v>
      </c>
      <c r="B204" s="12">
        <v>1</v>
      </c>
      <c r="C204" s="12"/>
      <c r="D204" s="12"/>
      <c r="E204" s="12"/>
      <c r="F204" s="12">
        <v>1</v>
      </c>
    </row>
    <row r="205" spans="1:6" x14ac:dyDescent="0.25">
      <c r="A205" s="14">
        <v>42230.235833333332</v>
      </c>
      <c r="B205" s="12">
        <v>1</v>
      </c>
      <c r="C205" s="12"/>
      <c r="D205" s="12"/>
      <c r="E205" s="12"/>
      <c r="F205" s="12">
        <v>1</v>
      </c>
    </row>
    <row r="206" spans="1:6" x14ac:dyDescent="0.25">
      <c r="A206" s="15" t="s">
        <v>8374</v>
      </c>
      <c r="B206" s="12">
        <v>1</v>
      </c>
      <c r="C206" s="12"/>
      <c r="D206" s="12"/>
      <c r="E206" s="12"/>
      <c r="F206" s="12">
        <v>1</v>
      </c>
    </row>
    <row r="207" spans="1:6" x14ac:dyDescent="0.25">
      <c r="A207" s="14">
        <v>42256.391875000001</v>
      </c>
      <c r="B207" s="12">
        <v>1</v>
      </c>
      <c r="C207" s="12"/>
      <c r="D207" s="12"/>
      <c r="E207" s="12"/>
      <c r="F207" s="12">
        <v>1</v>
      </c>
    </row>
    <row r="208" spans="1:6" x14ac:dyDescent="0.25">
      <c r="A208" s="15" t="s">
        <v>8374</v>
      </c>
      <c r="B208" s="12">
        <v>1</v>
      </c>
      <c r="C208" s="12"/>
      <c r="D208" s="12"/>
      <c r="E208" s="12"/>
      <c r="F208" s="12">
        <v>1</v>
      </c>
    </row>
    <row r="209" spans="1:6" x14ac:dyDescent="0.25">
      <c r="A209" s="14">
        <v>42271.176446759258</v>
      </c>
      <c r="B209" s="12">
        <v>1</v>
      </c>
      <c r="C209" s="12"/>
      <c r="D209" s="12"/>
      <c r="E209" s="12"/>
      <c r="F209" s="12">
        <v>1</v>
      </c>
    </row>
    <row r="210" spans="1:6" x14ac:dyDescent="0.25">
      <c r="A210" s="15" t="s">
        <v>8375</v>
      </c>
      <c r="B210" s="12">
        <v>1</v>
      </c>
      <c r="C210" s="12"/>
      <c r="D210" s="12"/>
      <c r="E210" s="12"/>
      <c r="F210" s="12">
        <v>1</v>
      </c>
    </row>
    <row r="211" spans="1:6" x14ac:dyDescent="0.25">
      <c r="A211" s="14">
        <v>42286.660891203705</v>
      </c>
      <c r="B211" s="12">
        <v>1</v>
      </c>
      <c r="C211" s="12"/>
      <c r="D211" s="12"/>
      <c r="E211" s="12"/>
      <c r="F211" s="12">
        <v>1</v>
      </c>
    </row>
    <row r="212" spans="1:6" x14ac:dyDescent="0.25">
      <c r="A212" s="15" t="s">
        <v>8376</v>
      </c>
      <c r="B212" s="12">
        <v>1</v>
      </c>
      <c r="C212" s="12"/>
      <c r="D212" s="12"/>
      <c r="E212" s="12"/>
      <c r="F212" s="12">
        <v>1</v>
      </c>
    </row>
    <row r="213" spans="1:6" x14ac:dyDescent="0.25">
      <c r="A213" s="14">
        <v>42291.556076388886</v>
      </c>
      <c r="B213" s="12">
        <v>1</v>
      </c>
      <c r="C213" s="12"/>
      <c r="D213" s="12"/>
      <c r="E213" s="12"/>
      <c r="F213" s="12">
        <v>1</v>
      </c>
    </row>
    <row r="214" spans="1:6" x14ac:dyDescent="0.25">
      <c r="A214" s="15" t="s">
        <v>8377</v>
      </c>
      <c r="B214" s="12">
        <v>1</v>
      </c>
      <c r="C214" s="12"/>
      <c r="D214" s="12"/>
      <c r="E214" s="12"/>
      <c r="F214" s="12">
        <v>1</v>
      </c>
    </row>
    <row r="215" spans="1:6" x14ac:dyDescent="0.25">
      <c r="A215" s="14">
        <v>42318.025011574071</v>
      </c>
      <c r="B215" s="12">
        <v>1</v>
      </c>
      <c r="C215" s="12"/>
      <c r="D215" s="12"/>
      <c r="E215" s="12"/>
      <c r="F215" s="12">
        <v>1</v>
      </c>
    </row>
    <row r="216" spans="1:6" x14ac:dyDescent="0.25">
      <c r="A216" s="15" t="s">
        <v>8378</v>
      </c>
      <c r="B216" s="12">
        <v>1</v>
      </c>
      <c r="C216" s="12"/>
      <c r="D216" s="12"/>
      <c r="E216" s="12"/>
      <c r="F216" s="12">
        <v>1</v>
      </c>
    </row>
    <row r="217" spans="1:6" x14ac:dyDescent="0.25">
      <c r="A217" s="14">
        <v>42323.96497685185</v>
      </c>
      <c r="B217" s="12">
        <v>1</v>
      </c>
      <c r="C217" s="12"/>
      <c r="D217" s="12"/>
      <c r="E217" s="12"/>
      <c r="F217" s="12">
        <v>1</v>
      </c>
    </row>
    <row r="218" spans="1:6" x14ac:dyDescent="0.25">
      <c r="A218" s="15" t="s">
        <v>8377</v>
      </c>
      <c r="B218" s="12">
        <v>1</v>
      </c>
      <c r="C218" s="12"/>
      <c r="D218" s="12"/>
      <c r="E218" s="12"/>
      <c r="F218" s="12">
        <v>1</v>
      </c>
    </row>
    <row r="219" spans="1:6" x14ac:dyDescent="0.25">
      <c r="A219" s="14">
        <v>42324.963935185187</v>
      </c>
      <c r="B219" s="12">
        <v>1</v>
      </c>
      <c r="C219" s="12"/>
      <c r="D219" s="12"/>
      <c r="E219" s="12"/>
      <c r="F219" s="12">
        <v>1</v>
      </c>
    </row>
    <row r="220" spans="1:6" x14ac:dyDescent="0.25">
      <c r="A220" s="15" t="s">
        <v>8377</v>
      </c>
      <c r="B220" s="12">
        <v>1</v>
      </c>
      <c r="C220" s="12"/>
      <c r="D220" s="12"/>
      <c r="E220" s="12"/>
      <c r="F220" s="12">
        <v>1</v>
      </c>
    </row>
    <row r="221" spans="1:6" x14ac:dyDescent="0.25">
      <c r="A221" s="14">
        <v>42327.834247685183</v>
      </c>
      <c r="B221" s="12">
        <v>1</v>
      </c>
      <c r="C221" s="12"/>
      <c r="D221" s="12"/>
      <c r="E221" s="12"/>
      <c r="F221" s="12">
        <v>1</v>
      </c>
    </row>
    <row r="222" spans="1:6" x14ac:dyDescent="0.25">
      <c r="A222" s="15" t="s">
        <v>8377</v>
      </c>
      <c r="B222" s="12">
        <v>1</v>
      </c>
      <c r="C222" s="12"/>
      <c r="D222" s="12"/>
      <c r="E222" s="12"/>
      <c r="F222" s="12">
        <v>1</v>
      </c>
    </row>
    <row r="223" spans="1:6" x14ac:dyDescent="0.25">
      <c r="A223" s="14">
        <v>42333.713206018518</v>
      </c>
      <c r="B223" s="12">
        <v>1</v>
      </c>
      <c r="C223" s="12"/>
      <c r="D223" s="12"/>
      <c r="E223" s="12"/>
      <c r="F223" s="12">
        <v>1</v>
      </c>
    </row>
    <row r="224" spans="1:6" x14ac:dyDescent="0.25">
      <c r="A224" s="15" t="s">
        <v>8377</v>
      </c>
      <c r="B224" s="12">
        <v>1</v>
      </c>
      <c r="C224" s="12"/>
      <c r="D224" s="12"/>
      <c r="E224" s="12"/>
      <c r="F224" s="12">
        <v>1</v>
      </c>
    </row>
    <row r="225" spans="1:6" x14ac:dyDescent="0.25">
      <c r="A225" s="14">
        <v>42360.487210648149</v>
      </c>
      <c r="B225" s="12">
        <v>1</v>
      </c>
      <c r="C225" s="12"/>
      <c r="D225" s="12"/>
      <c r="E225" s="12"/>
      <c r="F225" s="12">
        <v>1</v>
      </c>
    </row>
    <row r="226" spans="1:6" x14ac:dyDescent="0.25">
      <c r="A226" s="15" t="s">
        <v>8378</v>
      </c>
      <c r="B226" s="12">
        <v>1</v>
      </c>
      <c r="C226" s="12"/>
      <c r="D226" s="12"/>
      <c r="E226" s="12"/>
      <c r="F226" s="12">
        <v>1</v>
      </c>
    </row>
    <row r="227" spans="1:6" x14ac:dyDescent="0.25">
      <c r="A227" s="14">
        <v>42376.792060185187</v>
      </c>
      <c r="B227" s="12">
        <v>1</v>
      </c>
      <c r="C227" s="12"/>
      <c r="D227" s="12"/>
      <c r="E227" s="12"/>
      <c r="F227" s="12">
        <v>1</v>
      </c>
    </row>
    <row r="228" spans="1:6" x14ac:dyDescent="0.25">
      <c r="A228" s="15" t="s">
        <v>8378</v>
      </c>
      <c r="B228" s="12">
        <v>1</v>
      </c>
      <c r="C228" s="12"/>
      <c r="D228" s="12"/>
      <c r="E228" s="12"/>
      <c r="F228" s="12">
        <v>1</v>
      </c>
    </row>
    <row r="229" spans="1:6" x14ac:dyDescent="0.25">
      <c r="A229" s="14">
        <v>42405.702349537038</v>
      </c>
      <c r="B229" s="12">
        <v>1</v>
      </c>
      <c r="C229" s="12"/>
      <c r="D229" s="12"/>
      <c r="E229" s="12"/>
      <c r="F229" s="12">
        <v>1</v>
      </c>
    </row>
    <row r="230" spans="1:6" x14ac:dyDescent="0.25">
      <c r="A230" s="15" t="s">
        <v>8382</v>
      </c>
      <c r="B230" s="12">
        <v>1</v>
      </c>
      <c r="C230" s="12"/>
      <c r="D230" s="12"/>
      <c r="E230" s="12"/>
      <c r="F230" s="12">
        <v>1</v>
      </c>
    </row>
    <row r="231" spans="1:6" x14ac:dyDescent="0.25">
      <c r="A231" s="14">
        <v>42447.103518518517</v>
      </c>
      <c r="B231" s="12">
        <v>1</v>
      </c>
      <c r="C231" s="12"/>
      <c r="D231" s="12"/>
      <c r="E231" s="12"/>
      <c r="F231" s="12">
        <v>1</v>
      </c>
    </row>
    <row r="232" spans="1:6" x14ac:dyDescent="0.25">
      <c r="A232" s="15" t="s">
        <v>8380</v>
      </c>
      <c r="B232" s="12">
        <v>1</v>
      </c>
      <c r="C232" s="12"/>
      <c r="D232" s="12"/>
      <c r="E232" s="12"/>
      <c r="F232" s="12">
        <v>1</v>
      </c>
    </row>
    <row r="233" spans="1:6" x14ac:dyDescent="0.25">
      <c r="A233" s="14">
        <v>42457.623923611114</v>
      </c>
      <c r="B233" s="12">
        <v>1</v>
      </c>
      <c r="C233" s="12"/>
      <c r="D233" s="12"/>
      <c r="E233" s="12"/>
      <c r="F233" s="12">
        <v>1</v>
      </c>
    </row>
    <row r="234" spans="1:6" x14ac:dyDescent="0.25">
      <c r="A234" s="15" t="s">
        <v>8380</v>
      </c>
      <c r="B234" s="12">
        <v>1</v>
      </c>
      <c r="C234" s="12"/>
      <c r="D234" s="12"/>
      <c r="E234" s="12"/>
      <c r="F234" s="12">
        <v>1</v>
      </c>
    </row>
    <row r="235" spans="1:6" x14ac:dyDescent="0.25">
      <c r="A235" s="14">
        <v>42461.627511574072</v>
      </c>
      <c r="B235" s="12">
        <v>1</v>
      </c>
      <c r="C235" s="12"/>
      <c r="D235" s="12"/>
      <c r="E235" s="12"/>
      <c r="F235" s="12">
        <v>1</v>
      </c>
    </row>
    <row r="236" spans="1:6" x14ac:dyDescent="0.25">
      <c r="A236" s="15" t="s">
        <v>8381</v>
      </c>
      <c r="B236" s="12">
        <v>1</v>
      </c>
      <c r="C236" s="12"/>
      <c r="D236" s="12"/>
      <c r="E236" s="12"/>
      <c r="F236" s="12">
        <v>1</v>
      </c>
    </row>
    <row r="237" spans="1:6" x14ac:dyDescent="0.25">
      <c r="A237" s="14">
        <v>42468.94458333333</v>
      </c>
      <c r="B237" s="12">
        <v>1</v>
      </c>
      <c r="C237" s="12"/>
      <c r="D237" s="12"/>
      <c r="E237" s="12"/>
      <c r="F237" s="12">
        <v>1</v>
      </c>
    </row>
    <row r="238" spans="1:6" x14ac:dyDescent="0.25">
      <c r="A238" s="15" t="s">
        <v>8380</v>
      </c>
      <c r="B238" s="12">
        <v>1</v>
      </c>
      <c r="C238" s="12"/>
      <c r="D238" s="12"/>
      <c r="E238" s="12"/>
      <c r="F238" s="12">
        <v>1</v>
      </c>
    </row>
    <row r="239" spans="1:6" x14ac:dyDescent="0.25">
      <c r="A239" s="14">
        <v>42485.724768518521</v>
      </c>
      <c r="B239" s="12">
        <v>1</v>
      </c>
      <c r="C239" s="12"/>
      <c r="D239" s="12"/>
      <c r="E239" s="12"/>
      <c r="F239" s="12">
        <v>1</v>
      </c>
    </row>
    <row r="240" spans="1:6" x14ac:dyDescent="0.25">
      <c r="A240" s="15" t="s">
        <v>8381</v>
      </c>
      <c r="B240" s="12">
        <v>1</v>
      </c>
      <c r="C240" s="12"/>
      <c r="D240" s="12"/>
      <c r="E240" s="12"/>
      <c r="F240" s="12">
        <v>1</v>
      </c>
    </row>
    <row r="241" spans="1:6" x14ac:dyDescent="0.25">
      <c r="A241" s="14">
        <v>42496.968935185185</v>
      </c>
      <c r="B241" s="12">
        <v>1</v>
      </c>
      <c r="C241" s="12"/>
      <c r="D241" s="12"/>
      <c r="E241" s="12"/>
      <c r="F241" s="12">
        <v>1</v>
      </c>
    </row>
    <row r="242" spans="1:6" x14ac:dyDescent="0.25">
      <c r="A242" s="15" t="s">
        <v>8381</v>
      </c>
      <c r="B242" s="12">
        <v>1</v>
      </c>
      <c r="C242" s="12"/>
      <c r="D242" s="12"/>
      <c r="E242" s="12"/>
      <c r="F242" s="12">
        <v>1</v>
      </c>
    </row>
    <row r="243" spans="1:6" x14ac:dyDescent="0.25">
      <c r="A243" s="14">
        <v>42508.677187499998</v>
      </c>
      <c r="B243" s="12">
        <v>1</v>
      </c>
      <c r="C243" s="12"/>
      <c r="D243" s="12"/>
      <c r="E243" s="12"/>
      <c r="F243" s="12">
        <v>1</v>
      </c>
    </row>
    <row r="244" spans="1:6" x14ac:dyDescent="0.25">
      <c r="A244" s="15" t="s">
        <v>8371</v>
      </c>
      <c r="B244" s="12">
        <v>1</v>
      </c>
      <c r="C244" s="12"/>
      <c r="D244" s="12"/>
      <c r="E244" s="12"/>
      <c r="F244" s="12">
        <v>1</v>
      </c>
    </row>
    <row r="245" spans="1:6" x14ac:dyDescent="0.25">
      <c r="A245" s="14">
        <v>42516.047071759262</v>
      </c>
      <c r="B245" s="12">
        <v>1</v>
      </c>
      <c r="C245" s="12"/>
      <c r="D245" s="12"/>
      <c r="E245" s="12"/>
      <c r="F245" s="12">
        <v>1</v>
      </c>
    </row>
    <row r="246" spans="1:6" x14ac:dyDescent="0.25">
      <c r="A246" s="15" t="s">
        <v>8372</v>
      </c>
      <c r="B246" s="12">
        <v>1</v>
      </c>
      <c r="C246" s="12"/>
      <c r="D246" s="12"/>
      <c r="E246" s="12"/>
      <c r="F246" s="12">
        <v>1</v>
      </c>
    </row>
    <row r="247" spans="1:6" x14ac:dyDescent="0.25">
      <c r="A247" s="14">
        <v>42539.849768518521</v>
      </c>
      <c r="B247" s="12">
        <v>1</v>
      </c>
      <c r="C247" s="12"/>
      <c r="D247" s="12"/>
      <c r="E247" s="12"/>
      <c r="F247" s="12">
        <v>1</v>
      </c>
    </row>
    <row r="248" spans="1:6" x14ac:dyDescent="0.25">
      <c r="A248" s="15" t="s">
        <v>8372</v>
      </c>
      <c r="B248" s="12">
        <v>1</v>
      </c>
      <c r="C248" s="12"/>
      <c r="D248" s="12"/>
      <c r="E248" s="12"/>
      <c r="F248" s="12">
        <v>1</v>
      </c>
    </row>
    <row r="249" spans="1:6" x14ac:dyDescent="0.25">
      <c r="A249" s="14">
        <v>42563.932951388888</v>
      </c>
      <c r="B249" s="12">
        <v>1</v>
      </c>
      <c r="C249" s="12"/>
      <c r="D249" s="12"/>
      <c r="E249" s="12"/>
      <c r="F249" s="12">
        <v>1</v>
      </c>
    </row>
    <row r="250" spans="1:6" x14ac:dyDescent="0.25">
      <c r="A250" s="15" t="s">
        <v>8372</v>
      </c>
      <c r="B250" s="12">
        <v>1</v>
      </c>
      <c r="C250" s="12"/>
      <c r="D250" s="12"/>
      <c r="E250" s="12"/>
      <c r="F250" s="12">
        <v>1</v>
      </c>
    </row>
    <row r="251" spans="1:6" x14ac:dyDescent="0.25">
      <c r="A251" s="14">
        <v>42572.778495370374</v>
      </c>
      <c r="B251" s="12">
        <v>1</v>
      </c>
      <c r="C251" s="12"/>
      <c r="D251" s="12"/>
      <c r="E251" s="12"/>
      <c r="F251" s="12">
        <v>1</v>
      </c>
    </row>
    <row r="252" spans="1:6" x14ac:dyDescent="0.25">
      <c r="A252" s="15" t="s">
        <v>8373</v>
      </c>
      <c r="B252" s="12">
        <v>1</v>
      </c>
      <c r="C252" s="12"/>
      <c r="D252" s="12"/>
      <c r="E252" s="12"/>
      <c r="F252" s="12">
        <v>1</v>
      </c>
    </row>
    <row r="253" spans="1:6" x14ac:dyDescent="0.25">
      <c r="A253" s="14">
        <v>42604.730567129627</v>
      </c>
      <c r="B253" s="12">
        <v>1</v>
      </c>
      <c r="C253" s="12"/>
      <c r="D253" s="12"/>
      <c r="E253" s="12"/>
      <c r="F253" s="12">
        <v>1</v>
      </c>
    </row>
    <row r="254" spans="1:6" x14ac:dyDescent="0.25">
      <c r="A254" s="15" t="s">
        <v>8374</v>
      </c>
      <c r="B254" s="12">
        <v>1</v>
      </c>
      <c r="C254" s="12"/>
      <c r="D254" s="12"/>
      <c r="E254" s="12"/>
      <c r="F254" s="12">
        <v>1</v>
      </c>
    </row>
    <row r="255" spans="1:6" x14ac:dyDescent="0.25">
      <c r="A255" s="14">
        <v>42721.198877314811</v>
      </c>
      <c r="B255" s="12">
        <v>1</v>
      </c>
      <c r="C255" s="12"/>
      <c r="D255" s="12"/>
      <c r="E255" s="12"/>
      <c r="F255" s="12">
        <v>1</v>
      </c>
    </row>
    <row r="256" spans="1:6" x14ac:dyDescent="0.25">
      <c r="A256" s="15" t="s">
        <v>8382</v>
      </c>
      <c r="B256" s="12">
        <v>1</v>
      </c>
      <c r="C256" s="12"/>
      <c r="D256" s="12"/>
      <c r="E256" s="12"/>
      <c r="F256" s="12">
        <v>1</v>
      </c>
    </row>
    <row r="257" spans="1:6" x14ac:dyDescent="0.25">
      <c r="A257" s="14">
        <v>42766.600497685184</v>
      </c>
      <c r="B257" s="12">
        <v>1</v>
      </c>
      <c r="C257" s="12"/>
      <c r="D257" s="12"/>
      <c r="E257" s="12"/>
      <c r="F257" s="12">
        <v>1</v>
      </c>
    </row>
    <row r="258" spans="1:6" x14ac:dyDescent="0.25">
      <c r="A258" s="15" t="s">
        <v>8379</v>
      </c>
      <c r="B258" s="12">
        <v>1</v>
      </c>
      <c r="C258" s="12"/>
      <c r="D258" s="12"/>
      <c r="E258" s="12"/>
      <c r="F258" s="12">
        <v>1</v>
      </c>
    </row>
    <row r="259" spans="1:6" x14ac:dyDescent="0.25">
      <c r="A259" s="11" t="s">
        <v>8312</v>
      </c>
      <c r="B259" s="12">
        <v>2065</v>
      </c>
      <c r="C259" s="12">
        <v>50</v>
      </c>
      <c r="D259" s="12">
        <v>1530</v>
      </c>
      <c r="E259" s="12">
        <v>309</v>
      </c>
      <c r="F259" s="12">
        <v>3954</v>
      </c>
    </row>
    <row r="260" spans="1:6" x14ac:dyDescent="0.25">
      <c r="A260" s="15" t="s">
        <v>8378</v>
      </c>
      <c r="B260" s="12">
        <v>125</v>
      </c>
      <c r="C260" s="12"/>
      <c r="D260" s="12">
        <v>127</v>
      </c>
      <c r="E260" s="12">
        <v>24</v>
      </c>
      <c r="F260" s="12">
        <v>276</v>
      </c>
    </row>
    <row r="261" spans="1:6" x14ac:dyDescent="0.25">
      <c r="A261" s="15" t="s">
        <v>8382</v>
      </c>
      <c r="B261" s="12">
        <v>142</v>
      </c>
      <c r="C261" s="12"/>
      <c r="D261" s="12">
        <v>124</v>
      </c>
      <c r="E261" s="12">
        <v>26</v>
      </c>
      <c r="F261" s="12">
        <v>292</v>
      </c>
    </row>
    <row r="262" spans="1:6" x14ac:dyDescent="0.25">
      <c r="A262" s="15" t="s">
        <v>8379</v>
      </c>
      <c r="B262" s="12">
        <v>202</v>
      </c>
      <c r="C262" s="12">
        <v>20</v>
      </c>
      <c r="D262" s="12">
        <v>124</v>
      </c>
      <c r="E262" s="12">
        <v>27</v>
      </c>
      <c r="F262" s="12">
        <v>373</v>
      </c>
    </row>
    <row r="263" spans="1:6" x14ac:dyDescent="0.25">
      <c r="A263" s="15" t="s">
        <v>8380</v>
      </c>
      <c r="B263" s="12">
        <v>171</v>
      </c>
      <c r="C263" s="12">
        <v>29</v>
      </c>
      <c r="D263" s="12">
        <v>100</v>
      </c>
      <c r="E263" s="12">
        <v>26</v>
      </c>
      <c r="F263" s="12">
        <v>326</v>
      </c>
    </row>
    <row r="264" spans="1:6" x14ac:dyDescent="0.25">
      <c r="A264" s="15" t="s">
        <v>8381</v>
      </c>
      <c r="B264" s="12">
        <v>192</v>
      </c>
      <c r="C264" s="12">
        <v>1</v>
      </c>
      <c r="D264" s="12">
        <v>120</v>
      </c>
      <c r="E264" s="12">
        <v>23</v>
      </c>
      <c r="F264" s="12">
        <v>336</v>
      </c>
    </row>
    <row r="265" spans="1:6" x14ac:dyDescent="0.25">
      <c r="A265" s="15" t="s">
        <v>8371</v>
      </c>
      <c r="B265" s="12">
        <v>211</v>
      </c>
      <c r="C265" s="12"/>
      <c r="D265" s="12">
        <v>120</v>
      </c>
      <c r="E265" s="12">
        <v>19</v>
      </c>
      <c r="F265" s="12">
        <v>350</v>
      </c>
    </row>
    <row r="266" spans="1:6" x14ac:dyDescent="0.25">
      <c r="A266" s="15" t="s">
        <v>8372</v>
      </c>
      <c r="B266" s="12">
        <v>205</v>
      </c>
      <c r="C266" s="12"/>
      <c r="D266" s="12">
        <v>134</v>
      </c>
      <c r="E266" s="12">
        <v>28</v>
      </c>
      <c r="F266" s="12">
        <v>367</v>
      </c>
    </row>
    <row r="267" spans="1:6" x14ac:dyDescent="0.25">
      <c r="A267" s="15" t="s">
        <v>8373</v>
      </c>
      <c r="B267" s="12">
        <v>186</v>
      </c>
      <c r="C267" s="12"/>
      <c r="D267" s="12">
        <v>155</v>
      </c>
      <c r="E267" s="12">
        <v>36</v>
      </c>
      <c r="F267" s="12">
        <v>377</v>
      </c>
    </row>
    <row r="268" spans="1:6" x14ac:dyDescent="0.25">
      <c r="A268" s="15" t="s">
        <v>8374</v>
      </c>
      <c r="B268" s="12">
        <v>147</v>
      </c>
      <c r="C268" s="12"/>
      <c r="D268" s="12">
        <v>136</v>
      </c>
      <c r="E268" s="12">
        <v>21</v>
      </c>
      <c r="F268" s="12">
        <v>304</v>
      </c>
    </row>
    <row r="269" spans="1:6" x14ac:dyDescent="0.25">
      <c r="A269" s="15" t="s">
        <v>8375</v>
      </c>
      <c r="B269" s="12">
        <v>155</v>
      </c>
      <c r="C269" s="12"/>
      <c r="D269" s="12">
        <v>145</v>
      </c>
      <c r="E269" s="12">
        <v>27</v>
      </c>
      <c r="F269" s="12">
        <v>327</v>
      </c>
    </row>
    <row r="270" spans="1:6" x14ac:dyDescent="0.25">
      <c r="A270" s="15" t="s">
        <v>8376</v>
      </c>
      <c r="B270" s="12">
        <v>154</v>
      </c>
      <c r="C270" s="12"/>
      <c r="D270" s="12">
        <v>133</v>
      </c>
      <c r="E270" s="12">
        <v>19</v>
      </c>
      <c r="F270" s="12">
        <v>306</v>
      </c>
    </row>
    <row r="271" spans="1:6" x14ac:dyDescent="0.25">
      <c r="A271" s="15" t="s">
        <v>8377</v>
      </c>
      <c r="B271" s="12">
        <v>175</v>
      </c>
      <c r="C271" s="12"/>
      <c r="D271" s="12">
        <v>112</v>
      </c>
      <c r="E271" s="12">
        <v>33</v>
      </c>
      <c r="F271" s="12">
        <v>320</v>
      </c>
    </row>
    <row r="272" spans="1:6" x14ac:dyDescent="0.25">
      <c r="A272" s="11" t="s">
        <v>8310</v>
      </c>
      <c r="B272" s="12">
        <v>2185</v>
      </c>
      <c r="C272" s="12">
        <v>50</v>
      </c>
      <c r="D272" s="12">
        <v>1530</v>
      </c>
      <c r="E272" s="12">
        <v>349</v>
      </c>
      <c r="F272" s="12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style="6" customWidth="1"/>
    <col min="16" max="16" width="27.28515625" style="9" customWidth="1"/>
    <col min="17" max="17" width="41.140625" customWidth="1"/>
    <col min="18" max="18" width="27.28515625" customWidth="1"/>
    <col min="19" max="19" width="30.42578125" customWidth="1"/>
    <col min="20" max="20" width="34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8324</v>
      </c>
      <c r="R1" s="1" t="s">
        <v>8308</v>
      </c>
      <c r="S1" s="1" t="s">
        <v>8368</v>
      </c>
      <c r="T1" s="1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IFERROR(E2/L2,0)</f>
        <v>63.917582417582416</v>
      </c>
      <c r="Q2" t="s">
        <v>8325</v>
      </c>
      <c r="R2" t="s">
        <v>8326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IFERROR(E3/L3,0)</f>
        <v>185.48101265822785</v>
      </c>
      <c r="Q3" t="s">
        <v>8325</v>
      </c>
      <c r="R3" t="s">
        <v>8326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">
        <v>8325</v>
      </c>
      <c r="R4" t="s">
        <v>8326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">
        <v>8325</v>
      </c>
      <c r="R5" t="s">
        <v>8326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">
        <v>8325</v>
      </c>
      <c r="R6" t="s">
        <v>8326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">
        <v>8325</v>
      </c>
      <c r="R7" t="s">
        <v>8326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">
        <v>8325</v>
      </c>
      <c r="R8" t="s">
        <v>8326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">
        <v>8325</v>
      </c>
      <c r="R9" t="s">
        <v>8326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">
        <v>8325</v>
      </c>
      <c r="R10" t="s">
        <v>8326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">
        <v>8325</v>
      </c>
      <c r="R11" t="s">
        <v>8326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">
        <v>8325</v>
      </c>
      <c r="R12" t="s">
        <v>8326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">
        <v>8325</v>
      </c>
      <c r="R13" t="s">
        <v>8326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">
        <v>8325</v>
      </c>
      <c r="R14" t="s">
        <v>8326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">
        <v>8325</v>
      </c>
      <c r="R15" t="s">
        <v>8326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">
        <v>8325</v>
      </c>
      <c r="R16" t="s">
        <v>8326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">
        <v>8325</v>
      </c>
      <c r="R17" t="s">
        <v>8326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">
        <v>8325</v>
      </c>
      <c r="R18" t="s">
        <v>8326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">
        <v>8325</v>
      </c>
      <c r="R19" t="s">
        <v>8326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">
        <v>8325</v>
      </c>
      <c r="R20" t="s">
        <v>8326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">
        <v>8325</v>
      </c>
      <c r="R21" t="s">
        <v>8326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">
        <v>8325</v>
      </c>
      <c r="R22" t="s">
        <v>8326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">
        <v>8325</v>
      </c>
      <c r="R23" t="s">
        <v>8326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">
        <v>8325</v>
      </c>
      <c r="R24" t="s">
        <v>8326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">
        <v>8325</v>
      </c>
      <c r="R25" t="s">
        <v>8326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">
        <v>8325</v>
      </c>
      <c r="R26" t="s">
        <v>8326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">
        <v>8325</v>
      </c>
      <c r="R27" t="s">
        <v>8326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">
        <v>8325</v>
      </c>
      <c r="R28" t="s">
        <v>8326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">
        <v>8325</v>
      </c>
      <c r="R29" t="s">
        <v>8326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">
        <v>8325</v>
      </c>
      <c r="R30" t="s">
        <v>8326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">
        <v>8325</v>
      </c>
      <c r="R31" t="s">
        <v>8326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">
        <v>8325</v>
      </c>
      <c r="R32" t="s">
        <v>8326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">
        <v>8325</v>
      </c>
      <c r="R33" t="s">
        <v>8326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">
        <v>8325</v>
      </c>
      <c r="R34" t="s">
        <v>8326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">
        <v>8325</v>
      </c>
      <c r="R35" t="s">
        <v>8326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">
        <v>8325</v>
      </c>
      <c r="R36" t="s">
        <v>8326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">
        <v>8325</v>
      </c>
      <c r="R37" t="s">
        <v>8326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">
        <v>8325</v>
      </c>
      <c r="R38" t="s">
        <v>8326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">
        <v>8325</v>
      </c>
      <c r="R39" t="s">
        <v>8326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">
        <v>8325</v>
      </c>
      <c r="R40" t="s">
        <v>8326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">
        <v>8325</v>
      </c>
      <c r="R41" t="s">
        <v>8326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">
        <v>8325</v>
      </c>
      <c r="R42" t="s">
        <v>8326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">
        <v>8325</v>
      </c>
      <c r="R43" t="s">
        <v>8326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">
        <v>8325</v>
      </c>
      <c r="R44" t="s">
        <v>8326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">
        <v>8325</v>
      </c>
      <c r="R45" t="s">
        <v>8326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">
        <v>8325</v>
      </c>
      <c r="R46" t="s">
        <v>8326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">
        <v>8325</v>
      </c>
      <c r="R47" t="s">
        <v>8326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">
        <v>8325</v>
      </c>
      <c r="R48" t="s">
        <v>8326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">
        <v>8325</v>
      </c>
      <c r="R49" t="s">
        <v>8326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">
        <v>8325</v>
      </c>
      <c r="R50" t="s">
        <v>8326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">
        <v>8325</v>
      </c>
      <c r="R51" t="s">
        <v>8326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">
        <v>8325</v>
      </c>
      <c r="R52" t="s">
        <v>8326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">
        <v>8325</v>
      </c>
      <c r="R53" t="s">
        <v>8326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">
        <v>8325</v>
      </c>
      <c r="R54" t="s">
        <v>8326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">
        <v>8325</v>
      </c>
      <c r="R55" t="s">
        <v>8326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">
        <v>8325</v>
      </c>
      <c r="R56" t="s">
        <v>8326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">
        <v>8325</v>
      </c>
      <c r="R57" t="s">
        <v>8326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">
        <v>8325</v>
      </c>
      <c r="R58" t="s">
        <v>8326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">
        <v>8325</v>
      </c>
      <c r="R59" t="s">
        <v>8326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">
        <v>8325</v>
      </c>
      <c r="R60" t="s">
        <v>8326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">
        <v>8325</v>
      </c>
      <c r="R61" t="s">
        <v>8326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">
        <v>8325</v>
      </c>
      <c r="R62" t="s">
        <v>8327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">
        <v>8325</v>
      </c>
      <c r="R63" t="s">
        <v>8327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">
        <v>8325</v>
      </c>
      <c r="R64" t="s">
        <v>8327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">
        <v>8325</v>
      </c>
      <c r="R65" t="s">
        <v>8327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">
        <v>8325</v>
      </c>
      <c r="R66" t="s">
        <v>8327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9">
        <f t="shared" ref="P67:P130" si="5">IFERROR(E67/L67,0)</f>
        <v>132.05263157894737</v>
      </c>
      <c r="Q67" t="s">
        <v>8325</v>
      </c>
      <c r="R67" t="s">
        <v>8327</v>
      </c>
      <c r="S67" s="13">
        <f t="shared" ref="S67:S121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9">
        <f t="shared" si="5"/>
        <v>91.230769230769226</v>
      </c>
      <c r="Q68" t="s">
        <v>8325</v>
      </c>
      <c r="R68" t="s">
        <v>8327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9">
        <f t="shared" si="5"/>
        <v>116.25</v>
      </c>
      <c r="Q69" t="s">
        <v>8325</v>
      </c>
      <c r="R69" t="s">
        <v>8327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9">
        <f t="shared" si="5"/>
        <v>21.194444444444443</v>
      </c>
      <c r="Q70" t="s">
        <v>8325</v>
      </c>
      <c r="R70" t="s">
        <v>8327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9">
        <f t="shared" si="5"/>
        <v>62.327134831460668</v>
      </c>
      <c r="Q71" t="s">
        <v>8325</v>
      </c>
      <c r="R71" t="s">
        <v>8327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9">
        <f t="shared" si="5"/>
        <v>37.411764705882355</v>
      </c>
      <c r="Q72" t="s">
        <v>8325</v>
      </c>
      <c r="R72" t="s">
        <v>8327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9">
        <f t="shared" si="5"/>
        <v>69.71875</v>
      </c>
      <c r="Q73" t="s">
        <v>8325</v>
      </c>
      <c r="R73" t="s">
        <v>8327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9">
        <f t="shared" si="5"/>
        <v>58.170731707317074</v>
      </c>
      <c r="Q74" t="s">
        <v>8325</v>
      </c>
      <c r="R74" t="s">
        <v>8327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9">
        <f t="shared" si="5"/>
        <v>50</v>
      </c>
      <c r="Q75" t="s">
        <v>8325</v>
      </c>
      <c r="R75" t="s">
        <v>8327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9">
        <f t="shared" si="5"/>
        <v>19.471034482758618</v>
      </c>
      <c r="Q76" t="s">
        <v>8325</v>
      </c>
      <c r="R76" t="s">
        <v>8327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9">
        <f t="shared" si="5"/>
        <v>85.957446808510639</v>
      </c>
      <c r="Q77" t="s">
        <v>8325</v>
      </c>
      <c r="R77" t="s">
        <v>8327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9">
        <f t="shared" si="5"/>
        <v>30.666666666666668</v>
      </c>
      <c r="Q78" t="s">
        <v>8325</v>
      </c>
      <c r="R78" t="s">
        <v>8327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9">
        <f t="shared" si="5"/>
        <v>60.384615384615387</v>
      </c>
      <c r="Q79" t="s">
        <v>8325</v>
      </c>
      <c r="R79" t="s">
        <v>8327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9">
        <f t="shared" si="5"/>
        <v>38.6</v>
      </c>
      <c r="Q80" t="s">
        <v>8325</v>
      </c>
      <c r="R80" t="s">
        <v>8327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9">
        <f t="shared" si="5"/>
        <v>40.268292682926827</v>
      </c>
      <c r="Q81" t="s">
        <v>8325</v>
      </c>
      <c r="R81" t="s">
        <v>8327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9">
        <f t="shared" si="5"/>
        <v>273.82978723404256</v>
      </c>
      <c r="Q82" t="s">
        <v>8325</v>
      </c>
      <c r="R82" t="s">
        <v>8327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9">
        <f t="shared" si="5"/>
        <v>53.035714285714285</v>
      </c>
      <c r="Q83" t="s">
        <v>8325</v>
      </c>
      <c r="R83" t="s">
        <v>8327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9">
        <f t="shared" si="5"/>
        <v>40.005000000000003</v>
      </c>
      <c r="Q84" t="s">
        <v>8325</v>
      </c>
      <c r="R84" t="s">
        <v>8327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9">
        <f t="shared" si="5"/>
        <v>15.76923076923077</v>
      </c>
      <c r="Q85" t="s">
        <v>8325</v>
      </c>
      <c r="R85" t="s">
        <v>8327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9">
        <f t="shared" si="5"/>
        <v>71.428571428571431</v>
      </c>
      <c r="Q86" t="s">
        <v>8325</v>
      </c>
      <c r="R86" t="s">
        <v>8327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9">
        <f t="shared" si="5"/>
        <v>71.714285714285708</v>
      </c>
      <c r="Q87" t="s">
        <v>8325</v>
      </c>
      <c r="R87" t="s">
        <v>8327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9">
        <f t="shared" si="5"/>
        <v>375.76470588235293</v>
      </c>
      <c r="Q88" t="s">
        <v>8325</v>
      </c>
      <c r="R88" t="s">
        <v>8327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9">
        <f t="shared" si="5"/>
        <v>104.6</v>
      </c>
      <c r="Q89" t="s">
        <v>8325</v>
      </c>
      <c r="R89" t="s">
        <v>8327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9">
        <f t="shared" si="5"/>
        <v>60</v>
      </c>
      <c r="Q90" t="s">
        <v>8325</v>
      </c>
      <c r="R90" t="s">
        <v>8327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9">
        <f t="shared" si="5"/>
        <v>123.28571428571429</v>
      </c>
      <c r="Q91" t="s">
        <v>8325</v>
      </c>
      <c r="R91" t="s">
        <v>8327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9">
        <f t="shared" si="5"/>
        <v>31.375</v>
      </c>
      <c r="Q92" t="s">
        <v>8325</v>
      </c>
      <c r="R92" t="s">
        <v>8327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9">
        <f t="shared" si="5"/>
        <v>78.260869565217391</v>
      </c>
      <c r="Q93" t="s">
        <v>8325</v>
      </c>
      <c r="R93" t="s">
        <v>8327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9">
        <f t="shared" si="5"/>
        <v>122.32558139534883</v>
      </c>
      <c r="Q94" t="s">
        <v>8325</v>
      </c>
      <c r="R94" t="s">
        <v>8327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9">
        <f t="shared" si="5"/>
        <v>73.733333333333334</v>
      </c>
      <c r="Q95" t="s">
        <v>8325</v>
      </c>
      <c r="R95" t="s">
        <v>8327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9">
        <f t="shared" si="5"/>
        <v>21.666666666666668</v>
      </c>
      <c r="Q96" t="s">
        <v>8325</v>
      </c>
      <c r="R96" t="s">
        <v>8327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9">
        <f t="shared" si="5"/>
        <v>21.904761904761905</v>
      </c>
      <c r="Q97" t="s">
        <v>8325</v>
      </c>
      <c r="R97" t="s">
        <v>8327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9">
        <f t="shared" si="5"/>
        <v>50.588235294117645</v>
      </c>
      <c r="Q98" t="s">
        <v>8325</v>
      </c>
      <c r="R98" t="s">
        <v>8327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9">
        <f t="shared" si="5"/>
        <v>53.125</v>
      </c>
      <c r="Q99" t="s">
        <v>8325</v>
      </c>
      <c r="R99" t="s">
        <v>8327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9">
        <f t="shared" si="5"/>
        <v>56.666666666666664</v>
      </c>
      <c r="Q100" t="s">
        <v>8325</v>
      </c>
      <c r="R100" t="s">
        <v>8327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9">
        <f t="shared" si="5"/>
        <v>40.776666666666664</v>
      </c>
      <c r="Q101" t="s">
        <v>8325</v>
      </c>
      <c r="R101" t="s">
        <v>8327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9">
        <f t="shared" si="5"/>
        <v>192.30769230769232</v>
      </c>
      <c r="Q102" t="s">
        <v>8325</v>
      </c>
      <c r="R102" t="s">
        <v>8327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9">
        <f t="shared" si="5"/>
        <v>100</v>
      </c>
      <c r="Q103" t="s">
        <v>8325</v>
      </c>
      <c r="R103" t="s">
        <v>8327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9">
        <f t="shared" si="5"/>
        <v>117.92307692307692</v>
      </c>
      <c r="Q104" t="s">
        <v>8325</v>
      </c>
      <c r="R104" t="s">
        <v>8327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9">
        <f t="shared" si="5"/>
        <v>27.897959183673468</v>
      </c>
      <c r="Q105" t="s">
        <v>8325</v>
      </c>
      <c r="R105" t="s">
        <v>8327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9">
        <f t="shared" si="5"/>
        <v>60</v>
      </c>
      <c r="Q106" t="s">
        <v>8325</v>
      </c>
      <c r="R106" t="s">
        <v>8327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9">
        <f t="shared" si="5"/>
        <v>39.383333333333333</v>
      </c>
      <c r="Q107" t="s">
        <v>8325</v>
      </c>
      <c r="R107" t="s">
        <v>8327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9">
        <f t="shared" si="5"/>
        <v>186.11111111111111</v>
      </c>
      <c r="Q108" t="s">
        <v>8325</v>
      </c>
      <c r="R108" t="s">
        <v>8327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9">
        <f t="shared" si="5"/>
        <v>111.37681159420291</v>
      </c>
      <c r="Q109" t="s">
        <v>8325</v>
      </c>
      <c r="R109" t="s">
        <v>8327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9">
        <f t="shared" si="5"/>
        <v>78.723404255319153</v>
      </c>
      <c r="Q110" t="s">
        <v>8325</v>
      </c>
      <c r="R110" t="s">
        <v>8327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9">
        <f t="shared" si="5"/>
        <v>46.702127659574465</v>
      </c>
      <c r="Q111" t="s">
        <v>8325</v>
      </c>
      <c r="R111" t="s">
        <v>8327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9">
        <f t="shared" si="5"/>
        <v>65.384615384615387</v>
      </c>
      <c r="Q112" t="s">
        <v>8325</v>
      </c>
      <c r="R112" t="s">
        <v>8327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9">
        <f t="shared" si="5"/>
        <v>102.0754716981132</v>
      </c>
      <c r="Q113" t="s">
        <v>8325</v>
      </c>
      <c r="R113" t="s">
        <v>8327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9">
        <f t="shared" si="5"/>
        <v>64.197530864197532</v>
      </c>
      <c r="Q114" t="s">
        <v>8325</v>
      </c>
      <c r="R114" t="s">
        <v>8327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9">
        <f t="shared" si="5"/>
        <v>90.384615384615387</v>
      </c>
      <c r="Q115" t="s">
        <v>8325</v>
      </c>
      <c r="R115" t="s">
        <v>8327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9">
        <f t="shared" si="5"/>
        <v>88.571428571428569</v>
      </c>
      <c r="Q116" t="s">
        <v>8325</v>
      </c>
      <c r="R116" t="s">
        <v>8327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9">
        <f t="shared" si="5"/>
        <v>28.727272727272727</v>
      </c>
      <c r="Q117" t="s">
        <v>8325</v>
      </c>
      <c r="R117" t="s">
        <v>8327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9">
        <f t="shared" si="5"/>
        <v>69.78947368421052</v>
      </c>
      <c r="Q118" t="s">
        <v>8325</v>
      </c>
      <c r="R118" t="s">
        <v>8327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9">
        <f t="shared" si="5"/>
        <v>167.48962962962963</v>
      </c>
      <c r="Q119" t="s">
        <v>8325</v>
      </c>
      <c r="R119" t="s">
        <v>8327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9">
        <f t="shared" si="5"/>
        <v>144.91230769230768</v>
      </c>
      <c r="Q120" t="s">
        <v>8325</v>
      </c>
      <c r="R120" t="s">
        <v>8327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9">
        <f t="shared" si="5"/>
        <v>91.840540540540545</v>
      </c>
      <c r="Q121" t="s">
        <v>8325</v>
      </c>
      <c r="R121" t="s">
        <v>8327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9">
        <f t="shared" si="5"/>
        <v>10</v>
      </c>
      <c r="Q122" t="s">
        <v>8325</v>
      </c>
      <c r="R122" t="s">
        <v>8328</v>
      </c>
      <c r="S122" t="s">
        <v>8313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9">
        <f t="shared" si="5"/>
        <v>1</v>
      </c>
      <c r="Q123" t="s">
        <v>8325</v>
      </c>
      <c r="R123" t="s">
        <v>8328</v>
      </c>
      <c r="S123" t="s">
        <v>8313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9">
        <f t="shared" si="5"/>
        <v>0</v>
      </c>
      <c r="Q124" t="s">
        <v>8325</v>
      </c>
      <c r="R124" t="s">
        <v>8328</v>
      </c>
      <c r="S124" t="s">
        <v>8313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9">
        <f t="shared" si="5"/>
        <v>25.166666666666668</v>
      </c>
      <c r="Q125" t="s">
        <v>8325</v>
      </c>
      <c r="R125" t="s">
        <v>8328</v>
      </c>
      <c r="S125" t="s">
        <v>8313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9">
        <f t="shared" si="5"/>
        <v>0</v>
      </c>
      <c r="Q126" t="s">
        <v>8325</v>
      </c>
      <c r="R126" t="s">
        <v>8328</v>
      </c>
      <c r="S126" t="s">
        <v>8313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9">
        <f t="shared" si="5"/>
        <v>11.666666666666666</v>
      </c>
      <c r="Q127" t="s">
        <v>8325</v>
      </c>
      <c r="R127" t="s">
        <v>8328</v>
      </c>
      <c r="S127" t="s">
        <v>8313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9">
        <f t="shared" si="5"/>
        <v>106.69230769230769</v>
      </c>
      <c r="Q128" t="s">
        <v>8325</v>
      </c>
      <c r="R128" t="s">
        <v>8328</v>
      </c>
      <c r="S128" t="s">
        <v>8313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9">
        <f t="shared" si="5"/>
        <v>47.5</v>
      </c>
      <c r="Q129" t="s">
        <v>8325</v>
      </c>
      <c r="R129" t="s">
        <v>8328</v>
      </c>
      <c r="S129" t="s">
        <v>8313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9">
        <f t="shared" si="5"/>
        <v>311.16666666666669</v>
      </c>
      <c r="Q130" t="s">
        <v>8325</v>
      </c>
      <c r="R130" t="s">
        <v>8328</v>
      </c>
      <c r="S130" t="s">
        <v>8313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9">
        <f t="shared" ref="P131:P194" si="9">IFERROR(E131/L131,0)</f>
        <v>0</v>
      </c>
      <c r="Q131" t="s">
        <v>8325</v>
      </c>
      <c r="R131" t="s">
        <v>8328</v>
      </c>
      <c r="S131" t="s">
        <v>8313</v>
      </c>
      <c r="T131" s="13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9">
        <f t="shared" si="9"/>
        <v>0</v>
      </c>
      <c r="Q132" t="s">
        <v>8325</v>
      </c>
      <c r="R132" t="s">
        <v>8328</v>
      </c>
      <c r="S132" t="s">
        <v>8313</v>
      </c>
      <c r="T132" s="13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9">
        <f t="shared" si="9"/>
        <v>0</v>
      </c>
      <c r="Q133" t="s">
        <v>8325</v>
      </c>
      <c r="R133" t="s">
        <v>8328</v>
      </c>
      <c r="S133" t="s">
        <v>8313</v>
      </c>
      <c r="T133" s="13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9">
        <f t="shared" si="9"/>
        <v>94.506172839506178</v>
      </c>
      <c r="Q134" t="s">
        <v>8325</v>
      </c>
      <c r="R134" t="s">
        <v>8328</v>
      </c>
      <c r="S134" t="s">
        <v>8313</v>
      </c>
      <c r="T134" s="13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9">
        <f t="shared" si="9"/>
        <v>0</v>
      </c>
      <c r="Q135" t="s">
        <v>8325</v>
      </c>
      <c r="R135" t="s">
        <v>8328</v>
      </c>
      <c r="S135" t="s">
        <v>8313</v>
      </c>
      <c r="T135" s="13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9">
        <f t="shared" si="9"/>
        <v>0</v>
      </c>
      <c r="Q136" t="s">
        <v>8325</v>
      </c>
      <c r="R136" t="s">
        <v>8328</v>
      </c>
      <c r="S136" t="s">
        <v>8313</v>
      </c>
      <c r="T136" s="13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9">
        <f t="shared" si="9"/>
        <v>80.599999999999994</v>
      </c>
      <c r="Q137" t="s">
        <v>8325</v>
      </c>
      <c r="R137" t="s">
        <v>8328</v>
      </c>
      <c r="S137" t="s">
        <v>8313</v>
      </c>
      <c r="T137" s="13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9">
        <f t="shared" si="9"/>
        <v>0</v>
      </c>
      <c r="Q138" t="s">
        <v>8325</v>
      </c>
      <c r="R138" t="s">
        <v>8328</v>
      </c>
      <c r="S138" t="s">
        <v>8313</v>
      </c>
      <c r="T138" s="13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9">
        <f t="shared" si="9"/>
        <v>0</v>
      </c>
      <c r="Q139" t="s">
        <v>8325</v>
      </c>
      <c r="R139" t="s">
        <v>8328</v>
      </c>
      <c r="S139" t="s">
        <v>8313</v>
      </c>
      <c r="T139" s="13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9">
        <f t="shared" si="9"/>
        <v>81.241379310344826</v>
      </c>
      <c r="Q140" t="s">
        <v>8325</v>
      </c>
      <c r="R140" t="s">
        <v>8328</v>
      </c>
      <c r="S140" t="s">
        <v>8313</v>
      </c>
      <c r="T140" s="13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9">
        <f t="shared" si="9"/>
        <v>500</v>
      </c>
      <c r="Q141" t="s">
        <v>8325</v>
      </c>
      <c r="R141" t="s">
        <v>8328</v>
      </c>
      <c r="S141" t="s">
        <v>8313</v>
      </c>
      <c r="T141" s="13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9">
        <f t="shared" si="9"/>
        <v>0</v>
      </c>
      <c r="Q142" t="s">
        <v>8325</v>
      </c>
      <c r="R142" t="s">
        <v>8328</v>
      </c>
      <c r="S142" t="s">
        <v>8313</v>
      </c>
      <c r="T142" s="13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9">
        <f t="shared" si="9"/>
        <v>46.178571428571431</v>
      </c>
      <c r="Q143" t="s">
        <v>8325</v>
      </c>
      <c r="R143" t="s">
        <v>8328</v>
      </c>
      <c r="S143" t="s">
        <v>8313</v>
      </c>
      <c r="T143" s="13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9">
        <f t="shared" si="9"/>
        <v>10</v>
      </c>
      <c r="Q144" t="s">
        <v>8325</v>
      </c>
      <c r="R144" t="s">
        <v>8328</v>
      </c>
      <c r="S144" t="s">
        <v>8313</v>
      </c>
      <c r="T144" s="13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9">
        <f t="shared" si="9"/>
        <v>0</v>
      </c>
      <c r="Q145" t="s">
        <v>8325</v>
      </c>
      <c r="R145" t="s">
        <v>8328</v>
      </c>
      <c r="S145" t="s">
        <v>8313</v>
      </c>
      <c r="T145" s="13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9">
        <f t="shared" si="9"/>
        <v>55.945945945945944</v>
      </c>
      <c r="Q146" t="s">
        <v>8325</v>
      </c>
      <c r="R146" t="s">
        <v>8328</v>
      </c>
      <c r="S146" t="s">
        <v>8313</v>
      </c>
      <c r="T146" s="13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9">
        <f t="shared" si="9"/>
        <v>37.555555555555557</v>
      </c>
      <c r="Q147" t="s">
        <v>8325</v>
      </c>
      <c r="R147" t="s">
        <v>8328</v>
      </c>
      <c r="S147" t="s">
        <v>8313</v>
      </c>
      <c r="T147" s="13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9">
        <f t="shared" si="9"/>
        <v>38.333333333333336</v>
      </c>
      <c r="Q148" t="s">
        <v>8325</v>
      </c>
      <c r="R148" t="s">
        <v>8328</v>
      </c>
      <c r="S148" t="s">
        <v>8313</v>
      </c>
      <c r="T148" s="13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9">
        <f t="shared" si="9"/>
        <v>0</v>
      </c>
      <c r="Q149" t="s">
        <v>8325</v>
      </c>
      <c r="R149" t="s">
        <v>8328</v>
      </c>
      <c r="S149" t="s">
        <v>8313</v>
      </c>
      <c r="T149" s="13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9">
        <f t="shared" si="9"/>
        <v>20</v>
      </c>
      <c r="Q150" t="s">
        <v>8325</v>
      </c>
      <c r="R150" t="s">
        <v>8328</v>
      </c>
      <c r="S150" t="s">
        <v>8313</v>
      </c>
      <c r="T150" s="13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9">
        <f t="shared" si="9"/>
        <v>15.333333333333334</v>
      </c>
      <c r="Q151" t="s">
        <v>8325</v>
      </c>
      <c r="R151" t="s">
        <v>8328</v>
      </c>
      <c r="S151" t="s">
        <v>8313</v>
      </c>
      <c r="T151" s="13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9">
        <f t="shared" si="9"/>
        <v>449.43283582089555</v>
      </c>
      <c r="Q152" t="s">
        <v>8325</v>
      </c>
      <c r="R152" t="s">
        <v>8328</v>
      </c>
      <c r="S152" t="s">
        <v>8313</v>
      </c>
      <c r="T152" s="13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9">
        <f t="shared" si="9"/>
        <v>28</v>
      </c>
      <c r="Q153" t="s">
        <v>8325</v>
      </c>
      <c r="R153" t="s">
        <v>8328</v>
      </c>
      <c r="S153" t="s">
        <v>8313</v>
      </c>
      <c r="T153" s="13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9">
        <f t="shared" si="9"/>
        <v>15</v>
      </c>
      <c r="Q154" t="s">
        <v>8325</v>
      </c>
      <c r="R154" t="s">
        <v>8328</v>
      </c>
      <c r="S154" t="s">
        <v>8313</v>
      </c>
      <c r="T154" s="13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9">
        <f t="shared" si="9"/>
        <v>35.9</v>
      </c>
      <c r="Q155" t="s">
        <v>8325</v>
      </c>
      <c r="R155" t="s">
        <v>8328</v>
      </c>
      <c r="S155" t="s">
        <v>8313</v>
      </c>
      <c r="T155" s="13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9">
        <f t="shared" si="9"/>
        <v>13.333333333333334</v>
      </c>
      <c r="Q156" t="s">
        <v>8325</v>
      </c>
      <c r="R156" t="s">
        <v>8328</v>
      </c>
      <c r="S156" t="s">
        <v>8313</v>
      </c>
      <c r="T156" s="13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9">
        <f t="shared" si="9"/>
        <v>20.25</v>
      </c>
      <c r="Q157" t="s">
        <v>8325</v>
      </c>
      <c r="R157" t="s">
        <v>8328</v>
      </c>
      <c r="S157" t="s">
        <v>8313</v>
      </c>
      <c r="T157" s="13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9">
        <f t="shared" si="9"/>
        <v>119</v>
      </c>
      <c r="Q158" t="s">
        <v>8325</v>
      </c>
      <c r="R158" t="s">
        <v>8328</v>
      </c>
      <c r="S158" t="s">
        <v>8313</v>
      </c>
      <c r="T158" s="13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9">
        <f t="shared" si="9"/>
        <v>4</v>
      </c>
      <c r="Q159" t="s">
        <v>8325</v>
      </c>
      <c r="R159" t="s">
        <v>8328</v>
      </c>
      <c r="S159" t="s">
        <v>8313</v>
      </c>
      <c r="T159" s="13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9">
        <f t="shared" si="9"/>
        <v>0</v>
      </c>
      <c r="Q160" t="s">
        <v>8325</v>
      </c>
      <c r="R160" t="s">
        <v>8328</v>
      </c>
      <c r="S160" t="s">
        <v>8313</v>
      </c>
      <c r="T160" s="13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9">
        <f t="shared" si="9"/>
        <v>10</v>
      </c>
      <c r="Q161" t="s">
        <v>8325</v>
      </c>
      <c r="R161" t="s">
        <v>8328</v>
      </c>
      <c r="S161" t="s">
        <v>8313</v>
      </c>
      <c r="T161" s="13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9">
        <f t="shared" si="9"/>
        <v>0</v>
      </c>
      <c r="Q162" t="s">
        <v>8325</v>
      </c>
      <c r="R162" t="s">
        <v>8329</v>
      </c>
      <c r="T162" s="13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9">
        <f t="shared" si="9"/>
        <v>5</v>
      </c>
      <c r="Q163" t="s">
        <v>8325</v>
      </c>
      <c r="R163" t="s">
        <v>8329</v>
      </c>
      <c r="T163" s="13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9">
        <f t="shared" si="9"/>
        <v>43.5</v>
      </c>
      <c r="Q164" t="s">
        <v>8325</v>
      </c>
      <c r="R164" t="s">
        <v>8329</v>
      </c>
      <c r="T164" s="13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9">
        <f t="shared" si="9"/>
        <v>0</v>
      </c>
      <c r="Q165" t="s">
        <v>8325</v>
      </c>
      <c r="R165" t="s">
        <v>8329</v>
      </c>
      <c r="T165" s="13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9">
        <f t="shared" si="9"/>
        <v>91.428571428571431</v>
      </c>
      <c r="Q166" t="s">
        <v>8325</v>
      </c>
      <c r="R166" t="s">
        <v>8329</v>
      </c>
      <c r="T166" s="13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9">
        <f t="shared" si="9"/>
        <v>0</v>
      </c>
      <c r="Q167" t="s">
        <v>8325</v>
      </c>
      <c r="R167" t="s">
        <v>8329</v>
      </c>
      <c r="T167" s="13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9">
        <f t="shared" si="9"/>
        <v>3000</v>
      </c>
      <c r="Q168" t="s">
        <v>8325</v>
      </c>
      <c r="R168" t="s">
        <v>8329</v>
      </c>
      <c r="T168" s="13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9">
        <f t="shared" si="9"/>
        <v>5.5</v>
      </c>
      <c r="Q169" t="s">
        <v>8325</v>
      </c>
      <c r="R169" t="s">
        <v>8329</v>
      </c>
      <c r="T169" s="13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9">
        <f t="shared" si="9"/>
        <v>108.33333333333333</v>
      </c>
      <c r="Q170" t="s">
        <v>8325</v>
      </c>
      <c r="R170" t="s">
        <v>8329</v>
      </c>
      <c r="T170" s="13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9">
        <f t="shared" si="9"/>
        <v>56</v>
      </c>
      <c r="Q171" t="s">
        <v>8325</v>
      </c>
      <c r="R171" t="s">
        <v>8329</v>
      </c>
      <c r="T171" s="13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9">
        <f t="shared" si="9"/>
        <v>32.5</v>
      </c>
      <c r="Q172" t="s">
        <v>8325</v>
      </c>
      <c r="R172" t="s">
        <v>8329</v>
      </c>
      <c r="T172" s="13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9">
        <f t="shared" si="9"/>
        <v>1</v>
      </c>
      <c r="Q173" t="s">
        <v>8325</v>
      </c>
      <c r="R173" t="s">
        <v>8329</v>
      </c>
      <c r="T173" s="13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9">
        <f t="shared" si="9"/>
        <v>0</v>
      </c>
      <c r="Q174" t="s">
        <v>8325</v>
      </c>
      <c r="R174" t="s">
        <v>8329</v>
      </c>
      <c r="T174" s="13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9">
        <f t="shared" si="9"/>
        <v>0</v>
      </c>
      <c r="Q175" t="s">
        <v>8325</v>
      </c>
      <c r="R175" t="s">
        <v>8329</v>
      </c>
      <c r="T175" s="13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9">
        <f t="shared" si="9"/>
        <v>0</v>
      </c>
      <c r="Q176" t="s">
        <v>8325</v>
      </c>
      <c r="R176" t="s">
        <v>8329</v>
      </c>
      <c r="T176" s="13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9">
        <f t="shared" si="9"/>
        <v>49.884615384615387</v>
      </c>
      <c r="Q177" t="s">
        <v>8325</v>
      </c>
      <c r="R177" t="s">
        <v>8329</v>
      </c>
      <c r="T177" s="13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9">
        <f t="shared" si="9"/>
        <v>0</v>
      </c>
      <c r="Q178" t="s">
        <v>8325</v>
      </c>
      <c r="R178" t="s">
        <v>8329</v>
      </c>
      <c r="T178" s="13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9">
        <f t="shared" si="9"/>
        <v>25.714285714285715</v>
      </c>
      <c r="Q179" t="s">
        <v>8325</v>
      </c>
      <c r="R179" t="s">
        <v>8329</v>
      </c>
      <c r="T179" s="13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9">
        <f t="shared" si="9"/>
        <v>0</v>
      </c>
      <c r="Q180" t="s">
        <v>8325</v>
      </c>
      <c r="R180" t="s">
        <v>8329</v>
      </c>
      <c r="T180" s="13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9">
        <f t="shared" si="9"/>
        <v>100</v>
      </c>
      <c r="Q181" t="s">
        <v>8325</v>
      </c>
      <c r="R181" t="s">
        <v>8329</v>
      </c>
      <c r="T181" s="13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9">
        <f t="shared" si="9"/>
        <v>30.846153846153847</v>
      </c>
      <c r="Q182" t="s">
        <v>8325</v>
      </c>
      <c r="R182" t="s">
        <v>8329</v>
      </c>
      <c r="T182" s="13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9">
        <f t="shared" si="9"/>
        <v>180.5</v>
      </c>
      <c r="Q183" t="s">
        <v>8325</v>
      </c>
      <c r="R183" t="s">
        <v>8329</v>
      </c>
      <c r="T183" s="13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9">
        <f t="shared" si="9"/>
        <v>0</v>
      </c>
      <c r="Q184" t="s">
        <v>8325</v>
      </c>
      <c r="R184" t="s">
        <v>8329</v>
      </c>
      <c r="T184" s="13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9">
        <f t="shared" si="9"/>
        <v>373.5</v>
      </c>
      <c r="Q185" t="s">
        <v>8325</v>
      </c>
      <c r="R185" t="s">
        <v>8329</v>
      </c>
      <c r="T185" s="13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9">
        <f t="shared" si="9"/>
        <v>25.5</v>
      </c>
      <c r="Q186" t="s">
        <v>8325</v>
      </c>
      <c r="R186" t="s">
        <v>8329</v>
      </c>
      <c r="T186" s="13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9">
        <f t="shared" si="9"/>
        <v>220</v>
      </c>
      <c r="Q187" t="s">
        <v>8325</v>
      </c>
      <c r="R187" t="s">
        <v>8329</v>
      </c>
      <c r="T187" s="13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9">
        <f t="shared" si="9"/>
        <v>0</v>
      </c>
      <c r="Q188" t="s">
        <v>8325</v>
      </c>
      <c r="R188" t="s">
        <v>8329</v>
      </c>
      <c r="T188" s="13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9">
        <f t="shared" si="9"/>
        <v>160</v>
      </c>
      <c r="Q189" t="s">
        <v>8325</v>
      </c>
      <c r="R189" t="s">
        <v>8329</v>
      </c>
      <c r="T189" s="13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9">
        <f t="shared" si="9"/>
        <v>0</v>
      </c>
      <c r="Q190" t="s">
        <v>8325</v>
      </c>
      <c r="R190" t="s">
        <v>8329</v>
      </c>
      <c r="T190" s="13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9">
        <f t="shared" si="9"/>
        <v>69</v>
      </c>
      <c r="Q191" t="s">
        <v>8325</v>
      </c>
      <c r="R191" t="s">
        <v>8329</v>
      </c>
      <c r="T191" s="13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9">
        <f t="shared" si="9"/>
        <v>50</v>
      </c>
      <c r="Q192" t="s">
        <v>8325</v>
      </c>
      <c r="R192" t="s">
        <v>8329</v>
      </c>
      <c r="T192" s="13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9">
        <f t="shared" si="9"/>
        <v>83.333333333333329</v>
      </c>
      <c r="Q193" t="s">
        <v>8325</v>
      </c>
      <c r="R193" t="s">
        <v>8329</v>
      </c>
      <c r="T193" s="13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9">
        <f t="shared" si="9"/>
        <v>5.666666666666667</v>
      </c>
      <c r="Q194" t="s">
        <v>8325</v>
      </c>
      <c r="R194" t="s">
        <v>8329</v>
      </c>
      <c r="T194" s="13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1">E195/D195</f>
        <v>0</v>
      </c>
      <c r="P195" s="9">
        <f t="shared" ref="P195:P258" si="12">IFERROR(E195/L195,0)</f>
        <v>0</v>
      </c>
      <c r="Q195" t="s">
        <v>8325</v>
      </c>
      <c r="R195" t="s">
        <v>8329</v>
      </c>
      <c r="T195" s="13">
        <f t="shared" ref="T195:T258" si="1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1"/>
        <v>1.1999999999999999E-3</v>
      </c>
      <c r="P196" s="9">
        <f t="shared" si="12"/>
        <v>1</v>
      </c>
      <c r="Q196" t="s">
        <v>8325</v>
      </c>
      <c r="R196" t="s">
        <v>8329</v>
      </c>
      <c r="T196" s="13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1"/>
        <v>0</v>
      </c>
      <c r="P197" s="9">
        <f t="shared" si="12"/>
        <v>0</v>
      </c>
      <c r="Q197" t="s">
        <v>8325</v>
      </c>
      <c r="R197" t="s">
        <v>8329</v>
      </c>
      <c r="T197" s="13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1"/>
        <v>0.41857142857142859</v>
      </c>
      <c r="P198" s="9">
        <f t="shared" si="12"/>
        <v>77.10526315789474</v>
      </c>
      <c r="Q198" t="s">
        <v>8325</v>
      </c>
      <c r="R198" t="s">
        <v>8329</v>
      </c>
      <c r="T198" s="13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1"/>
        <v>0.1048</v>
      </c>
      <c r="P199" s="9">
        <f t="shared" si="12"/>
        <v>32.75</v>
      </c>
      <c r="Q199" t="s">
        <v>8325</v>
      </c>
      <c r="R199" t="s">
        <v>8329</v>
      </c>
      <c r="T199" s="13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1"/>
        <v>1.116E-2</v>
      </c>
      <c r="P200" s="9">
        <f t="shared" si="12"/>
        <v>46.5</v>
      </c>
      <c r="Q200" t="s">
        <v>8325</v>
      </c>
      <c r="R200" t="s">
        <v>8329</v>
      </c>
      <c r="T200" s="13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1"/>
        <v>0</v>
      </c>
      <c r="P201" s="9">
        <f t="shared" si="12"/>
        <v>0</v>
      </c>
      <c r="Q201" t="s">
        <v>8325</v>
      </c>
      <c r="R201" t="s">
        <v>8329</v>
      </c>
      <c r="T201" s="13">
        <f t="shared" si="1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1"/>
        <v>0.26192500000000002</v>
      </c>
      <c r="P202" s="9">
        <f t="shared" si="12"/>
        <v>87.308333333333337</v>
      </c>
      <c r="Q202" t="s">
        <v>8325</v>
      </c>
      <c r="R202" t="s">
        <v>8329</v>
      </c>
      <c r="T202" s="13">
        <f t="shared" si="1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1"/>
        <v>0.58461538461538465</v>
      </c>
      <c r="P203" s="9">
        <f t="shared" si="12"/>
        <v>54.285714285714285</v>
      </c>
      <c r="Q203" t="s">
        <v>8325</v>
      </c>
      <c r="R203" t="s">
        <v>8329</v>
      </c>
      <c r="T203" s="13">
        <f t="shared" si="1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1"/>
        <v>0</v>
      </c>
      <c r="P204" s="9">
        <f t="shared" si="12"/>
        <v>0</v>
      </c>
      <c r="Q204" t="s">
        <v>8325</v>
      </c>
      <c r="R204" t="s">
        <v>8329</v>
      </c>
      <c r="T204" s="13">
        <f t="shared" si="1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1"/>
        <v>0.2984</v>
      </c>
      <c r="P205" s="9">
        <f t="shared" si="12"/>
        <v>93.25</v>
      </c>
      <c r="Q205" t="s">
        <v>8325</v>
      </c>
      <c r="R205" t="s">
        <v>8329</v>
      </c>
      <c r="T205" s="13">
        <f t="shared" si="1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1"/>
        <v>0.50721666666666665</v>
      </c>
      <c r="P206" s="9">
        <f t="shared" si="12"/>
        <v>117.68368136117556</v>
      </c>
      <c r="Q206" t="s">
        <v>8325</v>
      </c>
      <c r="R206" t="s">
        <v>8329</v>
      </c>
      <c r="T206" s="13">
        <f t="shared" si="1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1"/>
        <v>0.16250000000000001</v>
      </c>
      <c r="P207" s="9">
        <f t="shared" si="12"/>
        <v>76.470588235294116</v>
      </c>
      <c r="Q207" t="s">
        <v>8325</v>
      </c>
      <c r="R207" t="s">
        <v>8329</v>
      </c>
      <c r="T207" s="13">
        <f t="shared" si="1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1"/>
        <v>0</v>
      </c>
      <c r="P208" s="9">
        <f t="shared" si="12"/>
        <v>0</v>
      </c>
      <c r="Q208" t="s">
        <v>8325</v>
      </c>
      <c r="R208" t="s">
        <v>8329</v>
      </c>
      <c r="T208" s="13">
        <f t="shared" si="1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1"/>
        <v>0.15214285714285714</v>
      </c>
      <c r="P209" s="9">
        <f t="shared" si="12"/>
        <v>163.84615384615384</v>
      </c>
      <c r="Q209" t="s">
        <v>8325</v>
      </c>
      <c r="R209" t="s">
        <v>8329</v>
      </c>
      <c r="T209" s="13">
        <f t="shared" si="1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1"/>
        <v>0</v>
      </c>
      <c r="P210" s="9">
        <f t="shared" si="12"/>
        <v>0</v>
      </c>
      <c r="Q210" t="s">
        <v>8325</v>
      </c>
      <c r="R210" t="s">
        <v>8329</v>
      </c>
      <c r="T210" s="13">
        <f t="shared" si="1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1"/>
        <v>0</v>
      </c>
      <c r="P211" s="9">
        <f t="shared" si="12"/>
        <v>0</v>
      </c>
      <c r="Q211" t="s">
        <v>8325</v>
      </c>
      <c r="R211" t="s">
        <v>8329</v>
      </c>
      <c r="T211" s="13">
        <f t="shared" si="1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1"/>
        <v>0.2525</v>
      </c>
      <c r="P212" s="9">
        <f t="shared" si="12"/>
        <v>91.818181818181813</v>
      </c>
      <c r="Q212" t="s">
        <v>8325</v>
      </c>
      <c r="R212" t="s">
        <v>8329</v>
      </c>
      <c r="T212" s="13">
        <f t="shared" si="1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1"/>
        <v>0.44600000000000001</v>
      </c>
      <c r="P213" s="9">
        <f t="shared" si="12"/>
        <v>185.83333333333334</v>
      </c>
      <c r="Q213" t="s">
        <v>8325</v>
      </c>
      <c r="R213" t="s">
        <v>8329</v>
      </c>
      <c r="T213" s="13">
        <f t="shared" si="1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1"/>
        <v>1.5873015873015873E-4</v>
      </c>
      <c r="P214" s="9">
        <f t="shared" si="12"/>
        <v>1</v>
      </c>
      <c r="Q214" t="s">
        <v>8325</v>
      </c>
      <c r="R214" t="s">
        <v>8329</v>
      </c>
      <c r="T214" s="13">
        <f t="shared" si="1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1"/>
        <v>4.0000000000000002E-4</v>
      </c>
      <c r="P215" s="9">
        <f t="shared" si="12"/>
        <v>20</v>
      </c>
      <c r="Q215" t="s">
        <v>8325</v>
      </c>
      <c r="R215" t="s">
        <v>8329</v>
      </c>
      <c r="T215" s="13">
        <f t="shared" si="1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1"/>
        <v>8.0000000000000007E-5</v>
      </c>
      <c r="P216" s="9">
        <f t="shared" si="12"/>
        <v>1</v>
      </c>
      <c r="Q216" t="s">
        <v>8325</v>
      </c>
      <c r="R216" t="s">
        <v>8329</v>
      </c>
      <c r="T216" s="13">
        <f t="shared" si="1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1"/>
        <v>2.2727272727272726E-3</v>
      </c>
      <c r="P217" s="9">
        <f t="shared" si="12"/>
        <v>10</v>
      </c>
      <c r="Q217" t="s">
        <v>8325</v>
      </c>
      <c r="R217" t="s">
        <v>8329</v>
      </c>
      <c r="T217" s="13">
        <f t="shared" si="1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1"/>
        <v>0.55698440000000005</v>
      </c>
      <c r="P218" s="9">
        <f t="shared" si="12"/>
        <v>331.53833333333336</v>
      </c>
      <c r="Q218" t="s">
        <v>8325</v>
      </c>
      <c r="R218" t="s">
        <v>8329</v>
      </c>
      <c r="T218" s="13">
        <f t="shared" si="1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1"/>
        <v>0.11942999999999999</v>
      </c>
      <c r="P219" s="9">
        <f t="shared" si="12"/>
        <v>314.28947368421052</v>
      </c>
      <c r="Q219" t="s">
        <v>8325</v>
      </c>
      <c r="R219" t="s">
        <v>8329</v>
      </c>
      <c r="T219" s="13">
        <f t="shared" si="1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1"/>
        <v>0.02</v>
      </c>
      <c r="P220" s="9">
        <f t="shared" si="12"/>
        <v>100</v>
      </c>
      <c r="Q220" t="s">
        <v>8325</v>
      </c>
      <c r="R220" t="s">
        <v>8329</v>
      </c>
      <c r="T220" s="13">
        <f t="shared" si="1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1"/>
        <v>0.17630000000000001</v>
      </c>
      <c r="P221" s="9">
        <f t="shared" si="12"/>
        <v>115.98684210526316</v>
      </c>
      <c r="Q221" t="s">
        <v>8325</v>
      </c>
      <c r="R221" t="s">
        <v>8329</v>
      </c>
      <c r="T221" s="13">
        <f t="shared" si="1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1"/>
        <v>7.1999999999999998E-3</v>
      </c>
      <c r="P222" s="9">
        <f t="shared" si="12"/>
        <v>120</v>
      </c>
      <c r="Q222" t="s">
        <v>8325</v>
      </c>
      <c r="R222" t="s">
        <v>8329</v>
      </c>
      <c r="T222" s="13">
        <f t="shared" si="1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1"/>
        <v>0</v>
      </c>
      <c r="P223" s="9">
        <f t="shared" si="12"/>
        <v>0</v>
      </c>
      <c r="Q223" t="s">
        <v>8325</v>
      </c>
      <c r="R223" t="s">
        <v>8329</v>
      </c>
      <c r="T223" s="13">
        <f t="shared" si="1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1"/>
        <v>0.13</v>
      </c>
      <c r="P224" s="9">
        <f t="shared" si="12"/>
        <v>65</v>
      </c>
      <c r="Q224" t="s">
        <v>8325</v>
      </c>
      <c r="R224" t="s">
        <v>8329</v>
      </c>
      <c r="T224" s="13">
        <f t="shared" si="1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1"/>
        <v>0</v>
      </c>
      <c r="P225" s="9">
        <f t="shared" si="12"/>
        <v>0</v>
      </c>
      <c r="Q225" t="s">
        <v>8325</v>
      </c>
      <c r="R225" t="s">
        <v>8329</v>
      </c>
      <c r="T225" s="13">
        <f t="shared" si="1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1"/>
        <v>0</v>
      </c>
      <c r="P226" s="9">
        <f t="shared" si="12"/>
        <v>0</v>
      </c>
      <c r="Q226" t="s">
        <v>8325</v>
      </c>
      <c r="R226" t="s">
        <v>8329</v>
      </c>
      <c r="T226" s="13">
        <f t="shared" si="1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1"/>
        <v>0</v>
      </c>
      <c r="P227" s="9">
        <f t="shared" si="12"/>
        <v>0</v>
      </c>
      <c r="Q227" t="s">
        <v>8325</v>
      </c>
      <c r="R227" t="s">
        <v>8329</v>
      </c>
      <c r="T227" s="13">
        <f t="shared" si="1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1"/>
        <v>8.6206896551724137E-3</v>
      </c>
      <c r="P228" s="9">
        <f t="shared" si="12"/>
        <v>125</v>
      </c>
      <c r="Q228" t="s">
        <v>8325</v>
      </c>
      <c r="R228" t="s">
        <v>8329</v>
      </c>
      <c r="T228" s="13">
        <f t="shared" si="1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1"/>
        <v>0</v>
      </c>
      <c r="P229" s="9">
        <f t="shared" si="12"/>
        <v>0</v>
      </c>
      <c r="Q229" t="s">
        <v>8325</v>
      </c>
      <c r="R229" t="s">
        <v>8329</v>
      </c>
      <c r="T229" s="13">
        <f t="shared" si="1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1"/>
        <v>0</v>
      </c>
      <c r="P230" s="9">
        <f t="shared" si="12"/>
        <v>0</v>
      </c>
      <c r="Q230" t="s">
        <v>8325</v>
      </c>
      <c r="R230" t="s">
        <v>8329</v>
      </c>
      <c r="T230" s="13">
        <f t="shared" si="1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1"/>
        <v>0</v>
      </c>
      <c r="P231" s="9">
        <f t="shared" si="12"/>
        <v>0</v>
      </c>
      <c r="Q231" t="s">
        <v>8325</v>
      </c>
      <c r="R231" t="s">
        <v>8329</v>
      </c>
      <c r="T231" s="13">
        <f t="shared" si="1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1"/>
        <v>4.0000000000000001E-3</v>
      </c>
      <c r="P232" s="9">
        <f t="shared" si="12"/>
        <v>30</v>
      </c>
      <c r="Q232" t="s">
        <v>8325</v>
      </c>
      <c r="R232" t="s">
        <v>8329</v>
      </c>
      <c r="T232" s="13">
        <f t="shared" si="1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1"/>
        <v>0</v>
      </c>
      <c r="P233" s="9">
        <f t="shared" si="12"/>
        <v>0</v>
      </c>
      <c r="Q233" t="s">
        <v>8325</v>
      </c>
      <c r="R233" t="s">
        <v>8329</v>
      </c>
      <c r="T233" s="13">
        <f t="shared" si="1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1"/>
        <v>2.75E-2</v>
      </c>
      <c r="P234" s="9">
        <f t="shared" si="12"/>
        <v>15.714285714285714</v>
      </c>
      <c r="Q234" t="s">
        <v>8325</v>
      </c>
      <c r="R234" t="s">
        <v>8329</v>
      </c>
      <c r="T234" s="13">
        <f t="shared" si="1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1"/>
        <v>0</v>
      </c>
      <c r="P235" s="9">
        <f t="shared" si="12"/>
        <v>0</v>
      </c>
      <c r="Q235" t="s">
        <v>8325</v>
      </c>
      <c r="R235" t="s">
        <v>8329</v>
      </c>
      <c r="T235" s="13">
        <f t="shared" si="1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1"/>
        <v>0.40100000000000002</v>
      </c>
      <c r="P236" s="9">
        <f t="shared" si="12"/>
        <v>80.2</v>
      </c>
      <c r="Q236" t="s">
        <v>8325</v>
      </c>
      <c r="R236" t="s">
        <v>8329</v>
      </c>
      <c r="T236" s="13">
        <f t="shared" si="1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1"/>
        <v>0</v>
      </c>
      <c r="P237" s="9">
        <f t="shared" si="12"/>
        <v>0</v>
      </c>
      <c r="Q237" t="s">
        <v>8325</v>
      </c>
      <c r="R237" t="s">
        <v>8329</v>
      </c>
      <c r="T237" s="13">
        <f t="shared" si="1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1"/>
        <v>0</v>
      </c>
      <c r="P238" s="9">
        <f t="shared" si="12"/>
        <v>0</v>
      </c>
      <c r="Q238" t="s">
        <v>8325</v>
      </c>
      <c r="R238" t="s">
        <v>8329</v>
      </c>
      <c r="T238" s="13">
        <f t="shared" si="1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1"/>
        <v>3.3333333333333335E-3</v>
      </c>
      <c r="P239" s="9">
        <f t="shared" si="12"/>
        <v>50</v>
      </c>
      <c r="Q239" t="s">
        <v>8325</v>
      </c>
      <c r="R239" t="s">
        <v>8329</v>
      </c>
      <c r="T239" s="13">
        <f t="shared" si="1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1"/>
        <v>0</v>
      </c>
      <c r="P240" s="9">
        <f t="shared" si="12"/>
        <v>0</v>
      </c>
      <c r="Q240" t="s">
        <v>8325</v>
      </c>
      <c r="R240" t="s">
        <v>8329</v>
      </c>
      <c r="T240" s="13">
        <f t="shared" si="1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1"/>
        <v>0.25</v>
      </c>
      <c r="P241" s="9">
        <f t="shared" si="12"/>
        <v>50</v>
      </c>
      <c r="Q241" t="s">
        <v>8325</v>
      </c>
      <c r="R241" t="s">
        <v>8329</v>
      </c>
      <c r="T241" s="13">
        <f t="shared" si="1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1"/>
        <v>1.0763413333333334</v>
      </c>
      <c r="P242" s="9">
        <f t="shared" si="12"/>
        <v>117.84759124087591</v>
      </c>
      <c r="Q242" t="s">
        <v>8325</v>
      </c>
      <c r="R242" t="s">
        <v>8330</v>
      </c>
      <c r="T242" s="13">
        <f t="shared" si="1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1"/>
        <v>1.1263736263736264</v>
      </c>
      <c r="P243" s="9">
        <f t="shared" si="12"/>
        <v>109.04255319148936</v>
      </c>
      <c r="Q243" t="s">
        <v>8325</v>
      </c>
      <c r="R243" t="s">
        <v>8330</v>
      </c>
      <c r="T243" s="13">
        <f t="shared" si="1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1"/>
        <v>1.1346153846153846</v>
      </c>
      <c r="P244" s="9">
        <f t="shared" si="12"/>
        <v>73.019801980198025</v>
      </c>
      <c r="Q244" t="s">
        <v>8325</v>
      </c>
      <c r="R244" t="s">
        <v>8330</v>
      </c>
      <c r="T244" s="13">
        <f t="shared" si="1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1"/>
        <v>1.0259199999999999</v>
      </c>
      <c r="P245" s="9">
        <f t="shared" si="12"/>
        <v>78.195121951219505</v>
      </c>
      <c r="Q245" t="s">
        <v>8325</v>
      </c>
      <c r="R245" t="s">
        <v>8330</v>
      </c>
      <c r="T245" s="13">
        <f t="shared" si="1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1"/>
        <v>1.1375714285714287</v>
      </c>
      <c r="P246" s="9">
        <f t="shared" si="12"/>
        <v>47.398809523809526</v>
      </c>
      <c r="Q246" t="s">
        <v>8325</v>
      </c>
      <c r="R246" t="s">
        <v>8330</v>
      </c>
      <c r="T246" s="13">
        <f t="shared" si="1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1"/>
        <v>1.0371999999999999</v>
      </c>
      <c r="P247" s="9">
        <f t="shared" si="12"/>
        <v>54.020833333333336</v>
      </c>
      <c r="Q247" t="s">
        <v>8325</v>
      </c>
      <c r="R247" t="s">
        <v>8330</v>
      </c>
      <c r="T247" s="13">
        <f t="shared" si="1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1"/>
        <v>3.0546000000000002</v>
      </c>
      <c r="P248" s="9">
        <f t="shared" si="12"/>
        <v>68.488789237668158</v>
      </c>
      <c r="Q248" t="s">
        <v>8325</v>
      </c>
      <c r="R248" t="s">
        <v>8330</v>
      </c>
      <c r="T248" s="13">
        <f t="shared" si="1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1"/>
        <v>1.341</v>
      </c>
      <c r="P249" s="9">
        <f t="shared" si="12"/>
        <v>108.14516129032258</v>
      </c>
      <c r="Q249" t="s">
        <v>8325</v>
      </c>
      <c r="R249" t="s">
        <v>8330</v>
      </c>
      <c r="T249" s="13">
        <f t="shared" si="1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1"/>
        <v>1.0133294117647058</v>
      </c>
      <c r="P250" s="9">
        <f t="shared" si="12"/>
        <v>589.95205479452056</v>
      </c>
      <c r="Q250" t="s">
        <v>8325</v>
      </c>
      <c r="R250" t="s">
        <v>8330</v>
      </c>
      <c r="T250" s="13">
        <f t="shared" si="1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1"/>
        <v>1.1292</v>
      </c>
      <c r="P251" s="9">
        <f t="shared" si="12"/>
        <v>48.051063829787232</v>
      </c>
      <c r="Q251" t="s">
        <v>8325</v>
      </c>
      <c r="R251" t="s">
        <v>8330</v>
      </c>
      <c r="T251" s="13">
        <f t="shared" si="1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1"/>
        <v>1.0558333333333334</v>
      </c>
      <c r="P252" s="9">
        <f t="shared" si="12"/>
        <v>72.482837528604122</v>
      </c>
      <c r="Q252" t="s">
        <v>8325</v>
      </c>
      <c r="R252" t="s">
        <v>8330</v>
      </c>
      <c r="T252" s="13">
        <f t="shared" si="1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1"/>
        <v>1.2557142857142858</v>
      </c>
      <c r="P253" s="9">
        <f t="shared" si="12"/>
        <v>57.077922077922075</v>
      </c>
      <c r="Q253" t="s">
        <v>8325</v>
      </c>
      <c r="R253" t="s">
        <v>8330</v>
      </c>
      <c r="T253" s="13">
        <f t="shared" si="1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1"/>
        <v>1.8455999999999999</v>
      </c>
      <c r="P254" s="9">
        <f t="shared" si="12"/>
        <v>85.444444444444443</v>
      </c>
      <c r="Q254" t="s">
        <v>8325</v>
      </c>
      <c r="R254" t="s">
        <v>8330</v>
      </c>
      <c r="T254" s="13">
        <f t="shared" si="1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1"/>
        <v>1.0073333333333334</v>
      </c>
      <c r="P255" s="9">
        <f t="shared" si="12"/>
        <v>215.85714285714286</v>
      </c>
      <c r="Q255" t="s">
        <v>8325</v>
      </c>
      <c r="R255" t="s">
        <v>8330</v>
      </c>
      <c r="T255" s="13">
        <f t="shared" si="1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1"/>
        <v>1.1694724999999999</v>
      </c>
      <c r="P256" s="9">
        <f t="shared" si="12"/>
        <v>89.38643312101911</v>
      </c>
      <c r="Q256" t="s">
        <v>8325</v>
      </c>
      <c r="R256" t="s">
        <v>8330</v>
      </c>
      <c r="T256" s="13">
        <f t="shared" si="1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1"/>
        <v>1.0673325</v>
      </c>
      <c r="P257" s="9">
        <f t="shared" si="12"/>
        <v>45.418404255319146</v>
      </c>
      <c r="Q257" t="s">
        <v>8325</v>
      </c>
      <c r="R257" t="s">
        <v>8330</v>
      </c>
      <c r="T257" s="13">
        <f t="shared" si="1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1"/>
        <v>1.391</v>
      </c>
      <c r="P258" s="9">
        <f t="shared" si="12"/>
        <v>65.756363636363631</v>
      </c>
      <c r="Q258" t="s">
        <v>8325</v>
      </c>
      <c r="R258" t="s">
        <v>8330</v>
      </c>
      <c r="T258" s="13">
        <f t="shared" si="1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4">E259/D259</f>
        <v>1.0672648571428571</v>
      </c>
      <c r="P259" s="9">
        <f t="shared" ref="P259:P322" si="15">IFERROR(E259/L259,0)</f>
        <v>66.70405357142856</v>
      </c>
      <c r="Q259" t="s">
        <v>8325</v>
      </c>
      <c r="R259" t="s">
        <v>8330</v>
      </c>
      <c r="T259" s="13">
        <f t="shared" ref="T259:T322" si="16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4"/>
        <v>1.9114</v>
      </c>
      <c r="P260" s="9">
        <f t="shared" si="15"/>
        <v>83.345930232558146</v>
      </c>
      <c r="Q260" t="s">
        <v>8325</v>
      </c>
      <c r="R260" t="s">
        <v>8330</v>
      </c>
      <c r="T260" s="13">
        <f t="shared" si="16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4"/>
        <v>1.3193789333333332</v>
      </c>
      <c r="P261" s="9">
        <f t="shared" si="15"/>
        <v>105.04609341825902</v>
      </c>
      <c r="Q261" t="s">
        <v>8325</v>
      </c>
      <c r="R261" t="s">
        <v>8330</v>
      </c>
      <c r="T261" s="13">
        <f t="shared" si="16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4"/>
        <v>1.0640000000000001</v>
      </c>
      <c r="P262" s="9">
        <f t="shared" si="15"/>
        <v>120.90909090909091</v>
      </c>
      <c r="Q262" t="s">
        <v>8325</v>
      </c>
      <c r="R262" t="s">
        <v>8330</v>
      </c>
      <c r="T262" s="13">
        <f t="shared" si="16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4"/>
        <v>1.0740000000000001</v>
      </c>
      <c r="P263" s="9">
        <f t="shared" si="15"/>
        <v>97.63636363636364</v>
      </c>
      <c r="Q263" t="s">
        <v>8325</v>
      </c>
      <c r="R263" t="s">
        <v>8330</v>
      </c>
      <c r="T263" s="13">
        <f t="shared" si="16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4"/>
        <v>2.4</v>
      </c>
      <c r="P264" s="9">
        <f t="shared" si="15"/>
        <v>41.379310344827587</v>
      </c>
      <c r="Q264" t="s">
        <v>8325</v>
      </c>
      <c r="R264" t="s">
        <v>8330</v>
      </c>
      <c r="T264" s="13">
        <f t="shared" si="16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4"/>
        <v>1.1808107999999999</v>
      </c>
      <c r="P265" s="9">
        <f t="shared" si="15"/>
        <v>30.654485981308412</v>
      </c>
      <c r="Q265" t="s">
        <v>8325</v>
      </c>
      <c r="R265" t="s">
        <v>8330</v>
      </c>
      <c r="T265" s="13">
        <f t="shared" si="16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4"/>
        <v>1.1819999999999999</v>
      </c>
      <c r="P266" s="9">
        <f t="shared" si="15"/>
        <v>64.945054945054949</v>
      </c>
      <c r="Q266" t="s">
        <v>8325</v>
      </c>
      <c r="R266" t="s">
        <v>8330</v>
      </c>
      <c r="T266" s="13">
        <f t="shared" si="16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4"/>
        <v>1.111</v>
      </c>
      <c r="P267" s="9">
        <f t="shared" si="15"/>
        <v>95.775862068965523</v>
      </c>
      <c r="Q267" t="s">
        <v>8325</v>
      </c>
      <c r="R267" t="s">
        <v>8330</v>
      </c>
      <c r="T267" s="13">
        <f t="shared" si="16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4"/>
        <v>1.4550000000000001</v>
      </c>
      <c r="P268" s="9">
        <f t="shared" si="15"/>
        <v>40.416666666666664</v>
      </c>
      <c r="Q268" t="s">
        <v>8325</v>
      </c>
      <c r="R268" t="s">
        <v>8330</v>
      </c>
      <c r="T268" s="13">
        <f t="shared" si="16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4"/>
        <v>1.3162883248730965</v>
      </c>
      <c r="P269" s="9">
        <f t="shared" si="15"/>
        <v>78.578424242424248</v>
      </c>
      <c r="Q269" t="s">
        <v>8325</v>
      </c>
      <c r="R269" t="s">
        <v>8330</v>
      </c>
      <c r="T269" s="13">
        <f t="shared" si="16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4"/>
        <v>1.1140000000000001</v>
      </c>
      <c r="P270" s="9">
        <f t="shared" si="15"/>
        <v>50.18018018018018</v>
      </c>
      <c r="Q270" t="s">
        <v>8325</v>
      </c>
      <c r="R270" t="s">
        <v>8330</v>
      </c>
      <c r="T270" s="13">
        <f t="shared" si="16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4"/>
        <v>1.4723377</v>
      </c>
      <c r="P271" s="9">
        <f t="shared" si="15"/>
        <v>92.251735588972423</v>
      </c>
      <c r="Q271" t="s">
        <v>8325</v>
      </c>
      <c r="R271" t="s">
        <v>8330</v>
      </c>
      <c r="T271" s="13">
        <f t="shared" si="16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4"/>
        <v>1.5260869565217392</v>
      </c>
      <c r="P272" s="9">
        <f t="shared" si="15"/>
        <v>57.540983606557376</v>
      </c>
      <c r="Q272" t="s">
        <v>8325</v>
      </c>
      <c r="R272" t="s">
        <v>8330</v>
      </c>
      <c r="T272" s="13">
        <f t="shared" si="16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4"/>
        <v>1.0468</v>
      </c>
      <c r="P273" s="9">
        <f t="shared" si="15"/>
        <v>109.42160278745645</v>
      </c>
      <c r="Q273" t="s">
        <v>8325</v>
      </c>
      <c r="R273" t="s">
        <v>8330</v>
      </c>
      <c r="T273" s="13">
        <f t="shared" si="16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4"/>
        <v>1.7743366666666667</v>
      </c>
      <c r="P274" s="9">
        <f t="shared" si="15"/>
        <v>81.892461538461546</v>
      </c>
      <c r="Q274" t="s">
        <v>8325</v>
      </c>
      <c r="R274" t="s">
        <v>8330</v>
      </c>
      <c r="T274" s="13">
        <f t="shared" si="16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4"/>
        <v>1.077758</v>
      </c>
      <c r="P275" s="9">
        <f t="shared" si="15"/>
        <v>45.667711864406776</v>
      </c>
      <c r="Q275" t="s">
        <v>8325</v>
      </c>
      <c r="R275" t="s">
        <v>8330</v>
      </c>
      <c r="T275" s="13">
        <f t="shared" si="16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4"/>
        <v>1.56</v>
      </c>
      <c r="P276" s="9">
        <f t="shared" si="15"/>
        <v>55.221238938053098</v>
      </c>
      <c r="Q276" t="s">
        <v>8325</v>
      </c>
      <c r="R276" t="s">
        <v>8330</v>
      </c>
      <c r="T276" s="13">
        <f t="shared" si="16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4"/>
        <v>1.08395</v>
      </c>
      <c r="P277" s="9">
        <f t="shared" si="15"/>
        <v>65.298192771084331</v>
      </c>
      <c r="Q277" t="s">
        <v>8325</v>
      </c>
      <c r="R277" t="s">
        <v>8330</v>
      </c>
      <c r="T277" s="13">
        <f t="shared" si="16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4"/>
        <v>1.476</v>
      </c>
      <c r="P278" s="9">
        <f t="shared" si="15"/>
        <v>95.225806451612897</v>
      </c>
      <c r="Q278" t="s">
        <v>8325</v>
      </c>
      <c r="R278" t="s">
        <v>8330</v>
      </c>
      <c r="T278" s="13">
        <f t="shared" si="16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4"/>
        <v>1.1038153846153846</v>
      </c>
      <c r="P279" s="9">
        <f t="shared" si="15"/>
        <v>75.444794952681391</v>
      </c>
      <c r="Q279" t="s">
        <v>8325</v>
      </c>
      <c r="R279" t="s">
        <v>8330</v>
      </c>
      <c r="T279" s="13">
        <f t="shared" si="16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4"/>
        <v>1.5034814814814814</v>
      </c>
      <c r="P280" s="9">
        <f t="shared" si="15"/>
        <v>97.816867469879512</v>
      </c>
      <c r="Q280" t="s">
        <v>8325</v>
      </c>
      <c r="R280" t="s">
        <v>8330</v>
      </c>
      <c r="T280" s="13">
        <f t="shared" si="16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4"/>
        <v>1.5731829411764706</v>
      </c>
      <c r="P281" s="9">
        <f t="shared" si="15"/>
        <v>87.685606557377056</v>
      </c>
      <c r="Q281" t="s">
        <v>8325</v>
      </c>
      <c r="R281" t="s">
        <v>8330</v>
      </c>
      <c r="T281" s="13">
        <f t="shared" si="16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4"/>
        <v>1.5614399999999999</v>
      </c>
      <c r="P282" s="9">
        <f t="shared" si="15"/>
        <v>54.748948106591868</v>
      </c>
      <c r="Q282" t="s">
        <v>8325</v>
      </c>
      <c r="R282" t="s">
        <v>8330</v>
      </c>
      <c r="T282" s="13">
        <f t="shared" si="16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4"/>
        <v>1.2058763636363636</v>
      </c>
      <c r="P283" s="9">
        <f t="shared" si="15"/>
        <v>83.953417721518989</v>
      </c>
      <c r="Q283" t="s">
        <v>8325</v>
      </c>
      <c r="R283" t="s">
        <v>8330</v>
      </c>
      <c r="T283" s="13">
        <f t="shared" si="16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4"/>
        <v>1.0118888888888888</v>
      </c>
      <c r="P284" s="9">
        <f t="shared" si="15"/>
        <v>254.38547486033519</v>
      </c>
      <c r="Q284" t="s">
        <v>8325</v>
      </c>
      <c r="R284" t="s">
        <v>8330</v>
      </c>
      <c r="T284" s="13">
        <f t="shared" si="16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4"/>
        <v>1.142725</v>
      </c>
      <c r="P285" s="9">
        <f t="shared" si="15"/>
        <v>101.8269801980198</v>
      </c>
      <c r="Q285" t="s">
        <v>8325</v>
      </c>
      <c r="R285" t="s">
        <v>8330</v>
      </c>
      <c r="T285" s="13">
        <f t="shared" si="16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4"/>
        <v>1.0462615</v>
      </c>
      <c r="P286" s="9">
        <f t="shared" si="15"/>
        <v>55.066394736842106</v>
      </c>
      <c r="Q286" t="s">
        <v>8325</v>
      </c>
      <c r="R286" t="s">
        <v>8330</v>
      </c>
      <c r="T286" s="13">
        <f t="shared" si="16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4"/>
        <v>2.2882507142857142</v>
      </c>
      <c r="P287" s="9">
        <f t="shared" si="15"/>
        <v>56.901438721136763</v>
      </c>
      <c r="Q287" t="s">
        <v>8325</v>
      </c>
      <c r="R287" t="s">
        <v>8330</v>
      </c>
      <c r="T287" s="13">
        <f t="shared" si="16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4"/>
        <v>1.0915333333333332</v>
      </c>
      <c r="P288" s="9">
        <f t="shared" si="15"/>
        <v>121.28148148148148</v>
      </c>
      <c r="Q288" t="s">
        <v>8325</v>
      </c>
      <c r="R288" t="s">
        <v>8330</v>
      </c>
      <c r="T288" s="13">
        <f t="shared" si="16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4"/>
        <v>1.7629999999999999</v>
      </c>
      <c r="P289" s="9">
        <f t="shared" si="15"/>
        <v>91.189655172413794</v>
      </c>
      <c r="Q289" t="s">
        <v>8325</v>
      </c>
      <c r="R289" t="s">
        <v>8330</v>
      </c>
      <c r="T289" s="13">
        <f t="shared" si="16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4"/>
        <v>1.0321061999999999</v>
      </c>
      <c r="P290" s="9">
        <f t="shared" si="15"/>
        <v>115.44812080536913</v>
      </c>
      <c r="Q290" t="s">
        <v>8325</v>
      </c>
      <c r="R290" t="s">
        <v>8330</v>
      </c>
      <c r="T290" s="13">
        <f t="shared" si="16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4"/>
        <v>1.0482</v>
      </c>
      <c r="P291" s="9">
        <f t="shared" si="15"/>
        <v>67.771551724137936</v>
      </c>
      <c r="Q291" t="s">
        <v>8325</v>
      </c>
      <c r="R291" t="s">
        <v>8330</v>
      </c>
      <c r="T291" s="13">
        <f t="shared" si="16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4"/>
        <v>1.0668444444444445</v>
      </c>
      <c r="P292" s="9">
        <f t="shared" si="15"/>
        <v>28.576190476190476</v>
      </c>
      <c r="Q292" t="s">
        <v>8325</v>
      </c>
      <c r="R292" t="s">
        <v>8330</v>
      </c>
      <c r="T292" s="13">
        <f t="shared" si="16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4"/>
        <v>1.2001999999999999</v>
      </c>
      <c r="P293" s="9">
        <f t="shared" si="15"/>
        <v>46.8828125</v>
      </c>
      <c r="Q293" t="s">
        <v>8325</v>
      </c>
      <c r="R293" t="s">
        <v>8330</v>
      </c>
      <c r="T293" s="13">
        <f t="shared" si="16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4"/>
        <v>1.0150693333333334</v>
      </c>
      <c r="P294" s="9">
        <f t="shared" si="15"/>
        <v>154.42231237322514</v>
      </c>
      <c r="Q294" t="s">
        <v>8325</v>
      </c>
      <c r="R294" t="s">
        <v>8330</v>
      </c>
      <c r="T294" s="13">
        <f t="shared" si="16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4"/>
        <v>1.0138461538461538</v>
      </c>
      <c r="P295" s="9">
        <f t="shared" si="15"/>
        <v>201.22137404580153</v>
      </c>
      <c r="Q295" t="s">
        <v>8325</v>
      </c>
      <c r="R295" t="s">
        <v>8330</v>
      </c>
      <c r="T295" s="13">
        <f t="shared" si="16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4"/>
        <v>1</v>
      </c>
      <c r="P296" s="9">
        <f t="shared" si="15"/>
        <v>100</v>
      </c>
      <c r="Q296" t="s">
        <v>8325</v>
      </c>
      <c r="R296" t="s">
        <v>8330</v>
      </c>
      <c r="T296" s="13">
        <f t="shared" si="16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4"/>
        <v>1.3310911999999999</v>
      </c>
      <c r="P297" s="9">
        <f t="shared" si="15"/>
        <v>100.08204511278196</v>
      </c>
      <c r="Q297" t="s">
        <v>8325</v>
      </c>
      <c r="R297" t="s">
        <v>8330</v>
      </c>
      <c r="T297" s="13">
        <f t="shared" si="16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4"/>
        <v>1.187262</v>
      </c>
      <c r="P298" s="9">
        <f t="shared" si="15"/>
        <v>230.08953488372092</v>
      </c>
      <c r="Q298" t="s">
        <v>8325</v>
      </c>
      <c r="R298" t="s">
        <v>8330</v>
      </c>
      <c r="T298" s="13">
        <f t="shared" si="16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4"/>
        <v>1.0064</v>
      </c>
      <c r="P299" s="9">
        <f t="shared" si="15"/>
        <v>141.74647887323943</v>
      </c>
      <c r="Q299" t="s">
        <v>8325</v>
      </c>
      <c r="R299" t="s">
        <v>8330</v>
      </c>
      <c r="T299" s="13">
        <f t="shared" si="16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4"/>
        <v>1.089324126984127</v>
      </c>
      <c r="P300" s="9">
        <f t="shared" si="15"/>
        <v>56.344351395730705</v>
      </c>
      <c r="Q300" t="s">
        <v>8325</v>
      </c>
      <c r="R300" t="s">
        <v>8330</v>
      </c>
      <c r="T300" s="13">
        <f t="shared" si="16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4"/>
        <v>1.789525</v>
      </c>
      <c r="P301" s="9">
        <f t="shared" si="15"/>
        <v>73.341188524590166</v>
      </c>
      <c r="Q301" t="s">
        <v>8325</v>
      </c>
      <c r="R301" t="s">
        <v>8330</v>
      </c>
      <c r="T301" s="13">
        <f t="shared" si="16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4"/>
        <v>1.0172264</v>
      </c>
      <c r="P302" s="9">
        <f t="shared" si="15"/>
        <v>85.337785234899329</v>
      </c>
      <c r="Q302" t="s">
        <v>8325</v>
      </c>
      <c r="R302" t="s">
        <v>8330</v>
      </c>
      <c r="T302" s="13">
        <f t="shared" si="16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4"/>
        <v>1.1873499999999999</v>
      </c>
      <c r="P303" s="9">
        <f t="shared" si="15"/>
        <v>61.496215139442228</v>
      </c>
      <c r="Q303" t="s">
        <v>8325</v>
      </c>
      <c r="R303" t="s">
        <v>8330</v>
      </c>
      <c r="T303" s="13">
        <f t="shared" si="16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4"/>
        <v>1.0045999999999999</v>
      </c>
      <c r="P304" s="9">
        <f t="shared" si="15"/>
        <v>93.018518518518519</v>
      </c>
      <c r="Q304" t="s">
        <v>8325</v>
      </c>
      <c r="R304" t="s">
        <v>8330</v>
      </c>
      <c r="T304" s="13">
        <f t="shared" si="16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4"/>
        <v>1.3746666666666667</v>
      </c>
      <c r="P305" s="9">
        <f t="shared" si="15"/>
        <v>50.292682926829265</v>
      </c>
      <c r="Q305" t="s">
        <v>8325</v>
      </c>
      <c r="R305" t="s">
        <v>8330</v>
      </c>
      <c r="T305" s="13">
        <f t="shared" si="16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4"/>
        <v>2.3164705882352941</v>
      </c>
      <c r="P306" s="9">
        <f t="shared" si="15"/>
        <v>106.43243243243244</v>
      </c>
      <c r="Q306" t="s">
        <v>8325</v>
      </c>
      <c r="R306" t="s">
        <v>8330</v>
      </c>
      <c r="T306" s="13">
        <f t="shared" si="16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4"/>
        <v>1.3033333333333332</v>
      </c>
      <c r="P307" s="9">
        <f t="shared" si="15"/>
        <v>51.719576719576722</v>
      </c>
      <c r="Q307" t="s">
        <v>8325</v>
      </c>
      <c r="R307" t="s">
        <v>8330</v>
      </c>
      <c r="T307" s="13">
        <f t="shared" si="16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4"/>
        <v>2.9289999999999998</v>
      </c>
      <c r="P308" s="9">
        <f t="shared" si="15"/>
        <v>36.612499999999997</v>
      </c>
      <c r="Q308" t="s">
        <v>8325</v>
      </c>
      <c r="R308" t="s">
        <v>8330</v>
      </c>
      <c r="T308" s="13">
        <f t="shared" si="16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4"/>
        <v>1.1131818181818183</v>
      </c>
      <c r="P309" s="9">
        <f t="shared" si="15"/>
        <v>42.517361111111114</v>
      </c>
      <c r="Q309" t="s">
        <v>8325</v>
      </c>
      <c r="R309" t="s">
        <v>8330</v>
      </c>
      <c r="T309" s="13">
        <f t="shared" si="16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4"/>
        <v>1.0556666666666668</v>
      </c>
      <c r="P310" s="9">
        <f t="shared" si="15"/>
        <v>62.712871287128714</v>
      </c>
      <c r="Q310" t="s">
        <v>8325</v>
      </c>
      <c r="R310" t="s">
        <v>8330</v>
      </c>
      <c r="T310" s="13">
        <f t="shared" si="16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4"/>
        <v>1.1894444444444445</v>
      </c>
      <c r="P311" s="9">
        <f t="shared" si="15"/>
        <v>89.957983193277315</v>
      </c>
      <c r="Q311" t="s">
        <v>8325</v>
      </c>
      <c r="R311" t="s">
        <v>8330</v>
      </c>
      <c r="T311" s="13">
        <f t="shared" si="16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4"/>
        <v>1.04129</v>
      </c>
      <c r="P312" s="9">
        <f t="shared" si="15"/>
        <v>28.924722222222222</v>
      </c>
      <c r="Q312" t="s">
        <v>8325</v>
      </c>
      <c r="R312" t="s">
        <v>8330</v>
      </c>
      <c r="T312" s="13">
        <f t="shared" si="16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4"/>
        <v>1.0410165</v>
      </c>
      <c r="P313" s="9">
        <f t="shared" si="15"/>
        <v>138.8022</v>
      </c>
      <c r="Q313" t="s">
        <v>8325</v>
      </c>
      <c r="R313" t="s">
        <v>8330</v>
      </c>
      <c r="T313" s="13">
        <f t="shared" si="16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4"/>
        <v>1.1187499999999999</v>
      </c>
      <c r="P314" s="9">
        <f t="shared" si="15"/>
        <v>61.301369863013697</v>
      </c>
      <c r="Q314" t="s">
        <v>8325</v>
      </c>
      <c r="R314" t="s">
        <v>8330</v>
      </c>
      <c r="T314" s="13">
        <f t="shared" si="16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4"/>
        <v>1.0473529411764706</v>
      </c>
      <c r="P315" s="9">
        <f t="shared" si="15"/>
        <v>80.202702702702709</v>
      </c>
      <c r="Q315" t="s">
        <v>8325</v>
      </c>
      <c r="R315" t="s">
        <v>8330</v>
      </c>
      <c r="T315" s="13">
        <f t="shared" si="16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4"/>
        <v>3.8515000000000001</v>
      </c>
      <c r="P316" s="9">
        <f t="shared" si="15"/>
        <v>32.095833333333331</v>
      </c>
      <c r="Q316" t="s">
        <v>8325</v>
      </c>
      <c r="R316" t="s">
        <v>8330</v>
      </c>
      <c r="T316" s="13">
        <f t="shared" si="16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4"/>
        <v>1.01248</v>
      </c>
      <c r="P317" s="9">
        <f t="shared" si="15"/>
        <v>200.88888888888889</v>
      </c>
      <c r="Q317" t="s">
        <v>8325</v>
      </c>
      <c r="R317" t="s">
        <v>8330</v>
      </c>
      <c r="T317" s="13">
        <f t="shared" si="16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4"/>
        <v>1.1377333333333333</v>
      </c>
      <c r="P318" s="9">
        <f t="shared" si="15"/>
        <v>108.01265822784811</v>
      </c>
      <c r="Q318" t="s">
        <v>8325</v>
      </c>
      <c r="R318" t="s">
        <v>8330</v>
      </c>
      <c r="T318" s="13">
        <f t="shared" si="16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4"/>
        <v>1.0080333333333333</v>
      </c>
      <c r="P319" s="9">
        <f t="shared" si="15"/>
        <v>95.699367088607602</v>
      </c>
      <c r="Q319" t="s">
        <v>8325</v>
      </c>
      <c r="R319" t="s">
        <v>8330</v>
      </c>
      <c r="T319" s="13">
        <f t="shared" si="16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4"/>
        <v>2.8332000000000002</v>
      </c>
      <c r="P320" s="9">
        <f t="shared" si="15"/>
        <v>49.880281690140848</v>
      </c>
      <c r="Q320" t="s">
        <v>8325</v>
      </c>
      <c r="R320" t="s">
        <v>8330</v>
      </c>
      <c r="T320" s="13">
        <f t="shared" si="16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4"/>
        <v>1.1268</v>
      </c>
      <c r="P321" s="9">
        <f t="shared" si="15"/>
        <v>110.47058823529412</v>
      </c>
      <c r="Q321" t="s">
        <v>8325</v>
      </c>
      <c r="R321" t="s">
        <v>8330</v>
      </c>
      <c r="T321" s="13">
        <f t="shared" si="16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4"/>
        <v>1.0658000000000001</v>
      </c>
      <c r="P322" s="9">
        <f t="shared" si="15"/>
        <v>134.91139240506328</v>
      </c>
      <c r="Q322" t="s">
        <v>8325</v>
      </c>
      <c r="R322" t="s">
        <v>8330</v>
      </c>
      <c r="T322" s="13">
        <f t="shared" si="16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7">E323/D323</f>
        <v>1.0266285714285714</v>
      </c>
      <c r="P323" s="9">
        <f t="shared" ref="P323:P386" si="18">IFERROR(E323/L323,0)</f>
        <v>106.62314540059347</v>
      </c>
      <c r="Q323" t="s">
        <v>8325</v>
      </c>
      <c r="R323" t="s">
        <v>8330</v>
      </c>
      <c r="T323" s="13">
        <f t="shared" ref="T323:T386" si="1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7"/>
        <v>1.0791200000000001</v>
      </c>
      <c r="P324" s="9">
        <f t="shared" si="18"/>
        <v>145.04301075268816</v>
      </c>
      <c r="Q324" t="s">
        <v>8325</v>
      </c>
      <c r="R324" t="s">
        <v>8330</v>
      </c>
      <c r="T324" s="13">
        <f t="shared" si="1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7"/>
        <v>1.2307407407407407</v>
      </c>
      <c r="P325" s="9">
        <f t="shared" si="18"/>
        <v>114.58620689655173</v>
      </c>
      <c r="Q325" t="s">
        <v>8325</v>
      </c>
      <c r="R325" t="s">
        <v>8330</v>
      </c>
      <c r="T325" s="13">
        <f t="shared" si="1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7"/>
        <v>1.016</v>
      </c>
      <c r="P326" s="9">
        <f t="shared" si="18"/>
        <v>105.3170731707317</v>
      </c>
      <c r="Q326" t="s">
        <v>8325</v>
      </c>
      <c r="R326" t="s">
        <v>8330</v>
      </c>
      <c r="T326" s="13">
        <f t="shared" si="1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7"/>
        <v>1.04396</v>
      </c>
      <c r="P327" s="9">
        <f t="shared" si="18"/>
        <v>70.921195652173907</v>
      </c>
      <c r="Q327" t="s">
        <v>8325</v>
      </c>
      <c r="R327" t="s">
        <v>8330</v>
      </c>
      <c r="T327" s="13">
        <f t="shared" si="1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7"/>
        <v>1.1292973333333334</v>
      </c>
      <c r="P328" s="9">
        <f t="shared" si="18"/>
        <v>147.17167680278018</v>
      </c>
      <c r="Q328" t="s">
        <v>8325</v>
      </c>
      <c r="R328" t="s">
        <v>8330</v>
      </c>
      <c r="T328" s="13">
        <f t="shared" si="1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7"/>
        <v>1.3640000000000001</v>
      </c>
      <c r="P329" s="9">
        <f t="shared" si="18"/>
        <v>160.47058823529412</v>
      </c>
      <c r="Q329" t="s">
        <v>8325</v>
      </c>
      <c r="R329" t="s">
        <v>8330</v>
      </c>
      <c r="T329" s="13">
        <f t="shared" si="1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7"/>
        <v>1.036144</v>
      </c>
      <c r="P330" s="9">
        <f t="shared" si="18"/>
        <v>156.04578313253012</v>
      </c>
      <c r="Q330" t="s">
        <v>8325</v>
      </c>
      <c r="R330" t="s">
        <v>8330</v>
      </c>
      <c r="T330" s="13">
        <f t="shared" si="1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7"/>
        <v>1.0549999999999999</v>
      </c>
      <c r="P331" s="9">
        <f t="shared" si="18"/>
        <v>63.17365269461078</v>
      </c>
      <c r="Q331" t="s">
        <v>8325</v>
      </c>
      <c r="R331" t="s">
        <v>8330</v>
      </c>
      <c r="T331" s="13">
        <f t="shared" si="1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7"/>
        <v>1.0182857142857142</v>
      </c>
      <c r="P332" s="9">
        <f t="shared" si="18"/>
        <v>104.82352941176471</v>
      </c>
      <c r="Q332" t="s">
        <v>8325</v>
      </c>
      <c r="R332" t="s">
        <v>8330</v>
      </c>
      <c r="T332" s="13">
        <f t="shared" si="1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7"/>
        <v>1.0660499999999999</v>
      </c>
      <c r="P333" s="9">
        <f t="shared" si="18"/>
        <v>97.356164383561648</v>
      </c>
      <c r="Q333" t="s">
        <v>8325</v>
      </c>
      <c r="R333" t="s">
        <v>8330</v>
      </c>
      <c r="T333" s="13">
        <f t="shared" si="1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7"/>
        <v>1.13015</v>
      </c>
      <c r="P334" s="9">
        <f t="shared" si="18"/>
        <v>203.63063063063063</v>
      </c>
      <c r="Q334" t="s">
        <v>8325</v>
      </c>
      <c r="R334" t="s">
        <v>8330</v>
      </c>
      <c r="T334" s="13">
        <f t="shared" si="1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7"/>
        <v>1.252275</v>
      </c>
      <c r="P335" s="9">
        <f t="shared" si="18"/>
        <v>188.31203007518798</v>
      </c>
      <c r="Q335" t="s">
        <v>8325</v>
      </c>
      <c r="R335" t="s">
        <v>8330</v>
      </c>
      <c r="T335" s="13">
        <f t="shared" si="1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7"/>
        <v>1.0119</v>
      </c>
      <c r="P336" s="9">
        <f t="shared" si="18"/>
        <v>146.65217391304347</v>
      </c>
      <c r="Q336" t="s">
        <v>8325</v>
      </c>
      <c r="R336" t="s">
        <v>8330</v>
      </c>
      <c r="T336" s="13">
        <f t="shared" si="1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7"/>
        <v>1.0276470588235294</v>
      </c>
      <c r="P337" s="9">
        <f t="shared" si="18"/>
        <v>109.1875</v>
      </c>
      <c r="Q337" t="s">
        <v>8325</v>
      </c>
      <c r="R337" t="s">
        <v>8330</v>
      </c>
      <c r="T337" s="13">
        <f t="shared" si="1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7"/>
        <v>1.1683911999999999</v>
      </c>
      <c r="P338" s="9">
        <f t="shared" si="18"/>
        <v>59.249046653144013</v>
      </c>
      <c r="Q338" t="s">
        <v>8325</v>
      </c>
      <c r="R338" t="s">
        <v>8330</v>
      </c>
      <c r="T338" s="13">
        <f t="shared" si="1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7"/>
        <v>1.0116833333333335</v>
      </c>
      <c r="P339" s="9">
        <f t="shared" si="18"/>
        <v>97.904838709677421</v>
      </c>
      <c r="Q339" t="s">
        <v>8325</v>
      </c>
      <c r="R339" t="s">
        <v>8330</v>
      </c>
      <c r="T339" s="13">
        <f t="shared" si="1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7"/>
        <v>1.1013360000000001</v>
      </c>
      <c r="P340" s="9">
        <f t="shared" si="18"/>
        <v>70.000169491525426</v>
      </c>
      <c r="Q340" t="s">
        <v>8325</v>
      </c>
      <c r="R340" t="s">
        <v>8330</v>
      </c>
      <c r="T340" s="13">
        <f t="shared" si="1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7"/>
        <v>1.0808333333333333</v>
      </c>
      <c r="P341" s="9">
        <f t="shared" si="18"/>
        <v>72.865168539325836</v>
      </c>
      <c r="Q341" t="s">
        <v>8325</v>
      </c>
      <c r="R341" t="s">
        <v>8330</v>
      </c>
      <c r="T341" s="13">
        <f t="shared" si="1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7"/>
        <v>1.2502285714285715</v>
      </c>
      <c r="P342" s="9">
        <f t="shared" si="18"/>
        <v>146.34782608695653</v>
      </c>
      <c r="Q342" t="s">
        <v>8325</v>
      </c>
      <c r="R342" t="s">
        <v>8330</v>
      </c>
      <c r="T342" s="13">
        <f t="shared" si="1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7"/>
        <v>1.0671428571428572</v>
      </c>
      <c r="P343" s="9">
        <f t="shared" si="18"/>
        <v>67.909090909090907</v>
      </c>
      <c r="Q343" t="s">
        <v>8325</v>
      </c>
      <c r="R343" t="s">
        <v>8330</v>
      </c>
      <c r="T343" s="13">
        <f t="shared" si="1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7"/>
        <v>1.0036639999999999</v>
      </c>
      <c r="P344" s="9">
        <f t="shared" si="18"/>
        <v>169.85083076923075</v>
      </c>
      <c r="Q344" t="s">
        <v>8325</v>
      </c>
      <c r="R344" t="s">
        <v>8330</v>
      </c>
      <c r="T344" s="13">
        <f t="shared" si="1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7"/>
        <v>1.0202863333333334</v>
      </c>
      <c r="P345" s="9">
        <f t="shared" si="18"/>
        <v>58.413339694656486</v>
      </c>
      <c r="Q345" t="s">
        <v>8325</v>
      </c>
      <c r="R345" t="s">
        <v>8330</v>
      </c>
      <c r="T345" s="13">
        <f t="shared" si="1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7"/>
        <v>1.0208358208955224</v>
      </c>
      <c r="P346" s="9">
        <f t="shared" si="18"/>
        <v>119.99298245614035</v>
      </c>
      <c r="Q346" t="s">
        <v>8325</v>
      </c>
      <c r="R346" t="s">
        <v>8330</v>
      </c>
      <c r="T346" s="13">
        <f t="shared" si="1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7"/>
        <v>1.2327586206896552</v>
      </c>
      <c r="P347" s="9">
        <f t="shared" si="18"/>
        <v>99.860335195530723</v>
      </c>
      <c r="Q347" t="s">
        <v>8325</v>
      </c>
      <c r="R347" t="s">
        <v>8330</v>
      </c>
      <c r="T347" s="13">
        <f t="shared" si="1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7"/>
        <v>1.7028880000000002</v>
      </c>
      <c r="P348" s="9">
        <f t="shared" si="18"/>
        <v>90.579148936170213</v>
      </c>
      <c r="Q348" t="s">
        <v>8325</v>
      </c>
      <c r="R348" t="s">
        <v>8330</v>
      </c>
      <c r="T348" s="13">
        <f t="shared" si="1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7"/>
        <v>1.1159049999999999</v>
      </c>
      <c r="P349" s="9">
        <f t="shared" si="18"/>
        <v>117.77361477572559</v>
      </c>
      <c r="Q349" t="s">
        <v>8325</v>
      </c>
      <c r="R349" t="s">
        <v>8330</v>
      </c>
      <c r="T349" s="13">
        <f t="shared" si="1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7"/>
        <v>1.03</v>
      </c>
      <c r="P350" s="9">
        <f t="shared" si="18"/>
        <v>86.554621848739501</v>
      </c>
      <c r="Q350" t="s">
        <v>8325</v>
      </c>
      <c r="R350" t="s">
        <v>8330</v>
      </c>
      <c r="T350" s="13">
        <f t="shared" si="1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7"/>
        <v>1.0663570159857905</v>
      </c>
      <c r="P351" s="9">
        <f t="shared" si="18"/>
        <v>71.899281437125751</v>
      </c>
      <c r="Q351" t="s">
        <v>8325</v>
      </c>
      <c r="R351" t="s">
        <v>8330</v>
      </c>
      <c r="T351" s="13">
        <f t="shared" si="1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7"/>
        <v>1.1476</v>
      </c>
      <c r="P352" s="9">
        <f t="shared" si="18"/>
        <v>129.81900452488688</v>
      </c>
      <c r="Q352" t="s">
        <v>8325</v>
      </c>
      <c r="R352" t="s">
        <v>8330</v>
      </c>
      <c r="T352" s="13">
        <f t="shared" si="1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7"/>
        <v>1.2734117647058822</v>
      </c>
      <c r="P353" s="9">
        <f t="shared" si="18"/>
        <v>44.912863070539416</v>
      </c>
      <c r="Q353" t="s">
        <v>8325</v>
      </c>
      <c r="R353" t="s">
        <v>8330</v>
      </c>
      <c r="T353" s="13">
        <f t="shared" si="1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7"/>
        <v>1.1656</v>
      </c>
      <c r="P354" s="9">
        <f t="shared" si="18"/>
        <v>40.755244755244753</v>
      </c>
      <c r="Q354" t="s">
        <v>8325</v>
      </c>
      <c r="R354" t="s">
        <v>8330</v>
      </c>
      <c r="T354" s="13">
        <f t="shared" si="1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7"/>
        <v>1.0861819426615318</v>
      </c>
      <c r="P355" s="9">
        <f t="shared" si="18"/>
        <v>103.52394779771615</v>
      </c>
      <c r="Q355" t="s">
        <v>8325</v>
      </c>
      <c r="R355" t="s">
        <v>8330</v>
      </c>
      <c r="T355" s="13">
        <f t="shared" si="1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7"/>
        <v>1.0394285714285714</v>
      </c>
      <c r="P356" s="9">
        <f t="shared" si="18"/>
        <v>125.44827586206897</v>
      </c>
      <c r="Q356" t="s">
        <v>8325</v>
      </c>
      <c r="R356" t="s">
        <v>8330</v>
      </c>
      <c r="T356" s="13">
        <f t="shared" si="1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7"/>
        <v>1.1625714285714286</v>
      </c>
      <c r="P357" s="9">
        <f t="shared" si="18"/>
        <v>246.60606060606059</v>
      </c>
      <c r="Q357" t="s">
        <v>8325</v>
      </c>
      <c r="R357" t="s">
        <v>8330</v>
      </c>
      <c r="T357" s="13">
        <f t="shared" si="1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7"/>
        <v>1.0269239999999999</v>
      </c>
      <c r="P358" s="9">
        <f t="shared" si="18"/>
        <v>79.401340206185566</v>
      </c>
      <c r="Q358" t="s">
        <v>8325</v>
      </c>
      <c r="R358" t="s">
        <v>8330</v>
      </c>
      <c r="T358" s="13">
        <f t="shared" si="1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7"/>
        <v>1.74</v>
      </c>
      <c r="P359" s="9">
        <f t="shared" si="18"/>
        <v>86.138613861386133</v>
      </c>
      <c r="Q359" t="s">
        <v>8325</v>
      </c>
      <c r="R359" t="s">
        <v>8330</v>
      </c>
      <c r="T359" s="13">
        <f t="shared" si="1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7"/>
        <v>1.03088</v>
      </c>
      <c r="P360" s="9">
        <f t="shared" si="18"/>
        <v>193.04868913857678</v>
      </c>
      <c r="Q360" t="s">
        <v>8325</v>
      </c>
      <c r="R360" t="s">
        <v>8330</v>
      </c>
      <c r="T360" s="13">
        <f t="shared" si="1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7"/>
        <v>1.0485537190082646</v>
      </c>
      <c r="P361" s="9">
        <f t="shared" si="18"/>
        <v>84.023178807947019</v>
      </c>
      <c r="Q361" t="s">
        <v>8325</v>
      </c>
      <c r="R361" t="s">
        <v>8330</v>
      </c>
      <c r="T361" s="13">
        <f t="shared" si="1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7"/>
        <v>1.0137499999999999</v>
      </c>
      <c r="P362" s="9">
        <f t="shared" si="18"/>
        <v>139.82758620689654</v>
      </c>
      <c r="Q362" t="s">
        <v>8325</v>
      </c>
      <c r="R362" t="s">
        <v>8330</v>
      </c>
      <c r="T362" s="13">
        <f t="shared" si="1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7"/>
        <v>1.1107699999999998</v>
      </c>
      <c r="P363" s="9">
        <f t="shared" si="18"/>
        <v>109.82189265536722</v>
      </c>
      <c r="Q363" t="s">
        <v>8325</v>
      </c>
      <c r="R363" t="s">
        <v>8330</v>
      </c>
      <c r="T363" s="13">
        <f t="shared" si="1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7"/>
        <v>1.2415933781686497</v>
      </c>
      <c r="P364" s="9">
        <f t="shared" si="18"/>
        <v>139.53488372093022</v>
      </c>
      <c r="Q364" t="s">
        <v>8325</v>
      </c>
      <c r="R364" t="s">
        <v>8330</v>
      </c>
      <c r="T364" s="13">
        <f t="shared" si="1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7"/>
        <v>1.0133333333333334</v>
      </c>
      <c r="P365" s="9">
        <f t="shared" si="18"/>
        <v>347.84615384615387</v>
      </c>
      <c r="Q365" t="s">
        <v>8325</v>
      </c>
      <c r="R365" t="s">
        <v>8330</v>
      </c>
      <c r="T365" s="13">
        <f t="shared" si="1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7"/>
        <v>1.1016142857142857</v>
      </c>
      <c r="P366" s="9">
        <f t="shared" si="18"/>
        <v>68.24159292035398</v>
      </c>
      <c r="Q366" t="s">
        <v>8325</v>
      </c>
      <c r="R366" t="s">
        <v>8330</v>
      </c>
      <c r="T366" s="13">
        <f t="shared" si="1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7"/>
        <v>1.0397333333333334</v>
      </c>
      <c r="P367" s="9">
        <f t="shared" si="18"/>
        <v>239.93846153846152</v>
      </c>
      <c r="Q367" t="s">
        <v>8325</v>
      </c>
      <c r="R367" t="s">
        <v>8330</v>
      </c>
      <c r="T367" s="13">
        <f t="shared" si="1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7"/>
        <v>1.013157894736842</v>
      </c>
      <c r="P368" s="9">
        <f t="shared" si="18"/>
        <v>287.31343283582089</v>
      </c>
      <c r="Q368" t="s">
        <v>8325</v>
      </c>
      <c r="R368" t="s">
        <v>8330</v>
      </c>
      <c r="T368" s="13">
        <f t="shared" si="1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7"/>
        <v>1.033501</v>
      </c>
      <c r="P369" s="9">
        <f t="shared" si="18"/>
        <v>86.84882352941176</v>
      </c>
      <c r="Q369" t="s">
        <v>8325</v>
      </c>
      <c r="R369" t="s">
        <v>8330</v>
      </c>
      <c r="T369" s="13">
        <f t="shared" si="1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7"/>
        <v>1.04112</v>
      </c>
      <c r="P370" s="9">
        <f t="shared" si="18"/>
        <v>81.84905660377359</v>
      </c>
      <c r="Q370" t="s">
        <v>8325</v>
      </c>
      <c r="R370" t="s">
        <v>8330</v>
      </c>
      <c r="T370" s="13">
        <f t="shared" si="1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7"/>
        <v>1.1015569230769231</v>
      </c>
      <c r="P371" s="9">
        <f t="shared" si="18"/>
        <v>42.874970059880241</v>
      </c>
      <c r="Q371" t="s">
        <v>8325</v>
      </c>
      <c r="R371" t="s">
        <v>8330</v>
      </c>
      <c r="T371" s="13">
        <f t="shared" si="1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7"/>
        <v>1.2202</v>
      </c>
      <c r="P372" s="9">
        <f t="shared" si="18"/>
        <v>709.41860465116281</v>
      </c>
      <c r="Q372" t="s">
        <v>8325</v>
      </c>
      <c r="R372" t="s">
        <v>8330</v>
      </c>
      <c r="T372" s="13">
        <f t="shared" si="1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7"/>
        <v>1.1416866666666667</v>
      </c>
      <c r="P373" s="9">
        <f t="shared" si="18"/>
        <v>161.25517890772127</v>
      </c>
      <c r="Q373" t="s">
        <v>8325</v>
      </c>
      <c r="R373" t="s">
        <v>8330</v>
      </c>
      <c r="T373" s="13">
        <f t="shared" si="1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7"/>
        <v>1.2533333333333334</v>
      </c>
      <c r="P374" s="9">
        <f t="shared" si="18"/>
        <v>41.777777777777779</v>
      </c>
      <c r="Q374" t="s">
        <v>8325</v>
      </c>
      <c r="R374" t="s">
        <v>8330</v>
      </c>
      <c r="T374" s="13">
        <f t="shared" si="1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7"/>
        <v>1.0666666666666667</v>
      </c>
      <c r="P375" s="9">
        <f t="shared" si="18"/>
        <v>89.887640449438209</v>
      </c>
      <c r="Q375" t="s">
        <v>8325</v>
      </c>
      <c r="R375" t="s">
        <v>8330</v>
      </c>
      <c r="T375" s="13">
        <f t="shared" si="1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7"/>
        <v>1.3065</v>
      </c>
      <c r="P376" s="9">
        <f t="shared" si="18"/>
        <v>45.051724137931032</v>
      </c>
      <c r="Q376" t="s">
        <v>8325</v>
      </c>
      <c r="R376" t="s">
        <v>8330</v>
      </c>
      <c r="T376" s="13">
        <f t="shared" si="1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7"/>
        <v>1.2</v>
      </c>
      <c r="P377" s="9">
        <f t="shared" si="18"/>
        <v>42.857142857142854</v>
      </c>
      <c r="Q377" t="s">
        <v>8325</v>
      </c>
      <c r="R377" t="s">
        <v>8330</v>
      </c>
      <c r="T377" s="13">
        <f t="shared" si="1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7"/>
        <v>1.0595918367346939</v>
      </c>
      <c r="P378" s="9">
        <f t="shared" si="18"/>
        <v>54.083333333333336</v>
      </c>
      <c r="Q378" t="s">
        <v>8325</v>
      </c>
      <c r="R378" t="s">
        <v>8330</v>
      </c>
      <c r="T378" s="13">
        <f t="shared" si="1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7"/>
        <v>1.1439999999999999</v>
      </c>
      <c r="P379" s="9">
        <f t="shared" si="18"/>
        <v>103.21804511278195</v>
      </c>
      <c r="Q379" t="s">
        <v>8325</v>
      </c>
      <c r="R379" t="s">
        <v>8330</v>
      </c>
      <c r="T379" s="13">
        <f t="shared" si="1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7"/>
        <v>1.1176666666666666</v>
      </c>
      <c r="P380" s="9">
        <f t="shared" si="18"/>
        <v>40.397590361445786</v>
      </c>
      <c r="Q380" t="s">
        <v>8325</v>
      </c>
      <c r="R380" t="s">
        <v>8330</v>
      </c>
      <c r="T380" s="13">
        <f t="shared" si="1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7"/>
        <v>1.1608000000000001</v>
      </c>
      <c r="P381" s="9">
        <f t="shared" si="18"/>
        <v>116.85906040268456</v>
      </c>
      <c r="Q381" t="s">
        <v>8325</v>
      </c>
      <c r="R381" t="s">
        <v>8330</v>
      </c>
      <c r="T381" s="13">
        <f t="shared" si="1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7"/>
        <v>1.415</v>
      </c>
      <c r="P382" s="9">
        <f t="shared" si="18"/>
        <v>115.51020408163265</v>
      </c>
      <c r="Q382" t="s">
        <v>8325</v>
      </c>
      <c r="R382" t="s">
        <v>8330</v>
      </c>
      <c r="T382" s="13">
        <f t="shared" si="1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7"/>
        <v>1.0472999999999999</v>
      </c>
      <c r="P383" s="9">
        <f t="shared" si="18"/>
        <v>104.31274900398407</v>
      </c>
      <c r="Q383" t="s">
        <v>8325</v>
      </c>
      <c r="R383" t="s">
        <v>8330</v>
      </c>
      <c r="T383" s="13">
        <f t="shared" si="1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7"/>
        <v>2.5583333333333331</v>
      </c>
      <c r="P384" s="9">
        <f t="shared" si="18"/>
        <v>69.772727272727266</v>
      </c>
      <c r="Q384" t="s">
        <v>8325</v>
      </c>
      <c r="R384" t="s">
        <v>8330</v>
      </c>
      <c r="T384" s="13">
        <f t="shared" si="1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7"/>
        <v>2.0670670670670672</v>
      </c>
      <c r="P385" s="9">
        <f t="shared" si="18"/>
        <v>43.020833333333336</v>
      </c>
      <c r="Q385" t="s">
        <v>8325</v>
      </c>
      <c r="R385" t="s">
        <v>8330</v>
      </c>
      <c r="T385" s="13">
        <f t="shared" si="1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7"/>
        <v>1.1210500000000001</v>
      </c>
      <c r="P386" s="9">
        <f t="shared" si="18"/>
        <v>58.540469973890339</v>
      </c>
      <c r="Q386" t="s">
        <v>8325</v>
      </c>
      <c r="R386" t="s">
        <v>8330</v>
      </c>
      <c r="T386" s="13">
        <f t="shared" si="1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0">E387/D387</f>
        <v>1.05982</v>
      </c>
      <c r="P387" s="9">
        <f t="shared" ref="P387:P450" si="21">IFERROR(E387/L387,0)</f>
        <v>111.79535864978902</v>
      </c>
      <c r="Q387" t="s">
        <v>8325</v>
      </c>
      <c r="R387" t="s">
        <v>8330</v>
      </c>
      <c r="T387" s="13">
        <f t="shared" ref="T387:T450" si="22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0"/>
        <v>1.0016666666666667</v>
      </c>
      <c r="P388" s="9">
        <f t="shared" si="21"/>
        <v>46.230769230769234</v>
      </c>
      <c r="Q388" t="s">
        <v>8325</v>
      </c>
      <c r="R388" t="s">
        <v>8330</v>
      </c>
      <c r="T388" s="13">
        <f t="shared" si="22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0"/>
        <v>2.1398947368421051</v>
      </c>
      <c r="P389" s="9">
        <f t="shared" si="21"/>
        <v>144.69039145907473</v>
      </c>
      <c r="Q389" t="s">
        <v>8325</v>
      </c>
      <c r="R389" t="s">
        <v>8330</v>
      </c>
      <c r="T389" s="13">
        <f t="shared" si="22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0"/>
        <v>1.2616000000000001</v>
      </c>
      <c r="P390" s="9">
        <f t="shared" si="21"/>
        <v>88.845070422535215</v>
      </c>
      <c r="Q390" t="s">
        <v>8325</v>
      </c>
      <c r="R390" t="s">
        <v>8330</v>
      </c>
      <c r="T390" s="13">
        <f t="shared" si="22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0"/>
        <v>1.8153547058823529</v>
      </c>
      <c r="P391" s="9">
        <f t="shared" si="21"/>
        <v>81.75107284768211</v>
      </c>
      <c r="Q391" t="s">
        <v>8325</v>
      </c>
      <c r="R391" t="s">
        <v>8330</v>
      </c>
      <c r="T391" s="13">
        <f t="shared" si="22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0"/>
        <v>1</v>
      </c>
      <c r="P392" s="9">
        <f t="shared" si="21"/>
        <v>71.428571428571431</v>
      </c>
      <c r="Q392" t="s">
        <v>8325</v>
      </c>
      <c r="R392" t="s">
        <v>8330</v>
      </c>
      <c r="T392" s="13">
        <f t="shared" si="22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0"/>
        <v>1.0061</v>
      </c>
      <c r="P393" s="9">
        <f t="shared" si="21"/>
        <v>104.25906735751295</v>
      </c>
      <c r="Q393" t="s">
        <v>8325</v>
      </c>
      <c r="R393" t="s">
        <v>8330</v>
      </c>
      <c r="T393" s="13">
        <f t="shared" si="22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0"/>
        <v>1.009027027027027</v>
      </c>
      <c r="P394" s="9">
        <f t="shared" si="21"/>
        <v>90.616504854368927</v>
      </c>
      <c r="Q394" t="s">
        <v>8325</v>
      </c>
      <c r="R394" t="s">
        <v>8330</v>
      </c>
      <c r="T394" s="13">
        <f t="shared" si="22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0"/>
        <v>1.10446</v>
      </c>
      <c r="P395" s="9">
        <f t="shared" si="21"/>
        <v>157.33048433048432</v>
      </c>
      <c r="Q395" t="s">
        <v>8325</v>
      </c>
      <c r="R395" t="s">
        <v>8330</v>
      </c>
      <c r="T395" s="13">
        <f t="shared" si="22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0"/>
        <v>1.118936170212766</v>
      </c>
      <c r="P396" s="9">
        <f t="shared" si="21"/>
        <v>105.18</v>
      </c>
      <c r="Q396" t="s">
        <v>8325</v>
      </c>
      <c r="R396" t="s">
        <v>8330</v>
      </c>
      <c r="T396" s="13">
        <f t="shared" si="22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0"/>
        <v>1.0804450000000001</v>
      </c>
      <c r="P397" s="9">
        <f t="shared" si="21"/>
        <v>58.719836956521746</v>
      </c>
      <c r="Q397" t="s">
        <v>8325</v>
      </c>
      <c r="R397" t="s">
        <v>8330</v>
      </c>
      <c r="T397" s="13">
        <f t="shared" si="22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0"/>
        <v>1.0666666666666667</v>
      </c>
      <c r="P398" s="9">
        <f t="shared" si="21"/>
        <v>81.632653061224488</v>
      </c>
      <c r="Q398" t="s">
        <v>8325</v>
      </c>
      <c r="R398" t="s">
        <v>8330</v>
      </c>
      <c r="T398" s="13">
        <f t="shared" si="22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0"/>
        <v>1.0390027322404372</v>
      </c>
      <c r="P399" s="9">
        <f t="shared" si="21"/>
        <v>56.460043668122275</v>
      </c>
      <c r="Q399" t="s">
        <v>8325</v>
      </c>
      <c r="R399" t="s">
        <v>8330</v>
      </c>
      <c r="T399" s="13">
        <f t="shared" si="22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0"/>
        <v>1.2516</v>
      </c>
      <c r="P400" s="9">
        <f t="shared" si="21"/>
        <v>140.1044776119403</v>
      </c>
      <c r="Q400" t="s">
        <v>8325</v>
      </c>
      <c r="R400" t="s">
        <v>8330</v>
      </c>
      <c r="T400" s="13">
        <f t="shared" si="22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0"/>
        <v>1.0680499999999999</v>
      </c>
      <c r="P401" s="9">
        <f t="shared" si="21"/>
        <v>224.85263157894738</v>
      </c>
      <c r="Q401" t="s">
        <v>8325</v>
      </c>
      <c r="R401" t="s">
        <v>8330</v>
      </c>
      <c r="T401" s="13">
        <f t="shared" si="22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0"/>
        <v>1.1230249999999999</v>
      </c>
      <c r="P402" s="9">
        <f t="shared" si="21"/>
        <v>181.13306451612902</v>
      </c>
      <c r="Q402" t="s">
        <v>8325</v>
      </c>
      <c r="R402" t="s">
        <v>8330</v>
      </c>
      <c r="T402" s="13">
        <f t="shared" si="22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0"/>
        <v>1.0381199999999999</v>
      </c>
      <c r="P403" s="9">
        <f t="shared" si="21"/>
        <v>711.04109589041093</v>
      </c>
      <c r="Q403" t="s">
        <v>8325</v>
      </c>
      <c r="R403" t="s">
        <v>8330</v>
      </c>
      <c r="T403" s="13">
        <f t="shared" si="22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0"/>
        <v>1.4165000000000001</v>
      </c>
      <c r="P404" s="9">
        <f t="shared" si="21"/>
        <v>65.883720930232556</v>
      </c>
      <c r="Q404" t="s">
        <v>8325</v>
      </c>
      <c r="R404" t="s">
        <v>8330</v>
      </c>
      <c r="T404" s="13">
        <f t="shared" si="22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0"/>
        <v>1.0526</v>
      </c>
      <c r="P405" s="9">
        <f t="shared" si="21"/>
        <v>75.185714285714283</v>
      </c>
      <c r="Q405" t="s">
        <v>8325</v>
      </c>
      <c r="R405" t="s">
        <v>8330</v>
      </c>
      <c r="T405" s="13">
        <f t="shared" si="22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0"/>
        <v>1.0309142857142857</v>
      </c>
      <c r="P406" s="9">
        <f t="shared" si="21"/>
        <v>133.14391143911439</v>
      </c>
      <c r="Q406" t="s">
        <v>8325</v>
      </c>
      <c r="R406" t="s">
        <v>8330</v>
      </c>
      <c r="T406" s="13">
        <f t="shared" si="22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0"/>
        <v>1.0765957446808512</v>
      </c>
      <c r="P407" s="9">
        <f t="shared" si="21"/>
        <v>55.2</v>
      </c>
      <c r="Q407" t="s">
        <v>8325</v>
      </c>
      <c r="R407" t="s">
        <v>8330</v>
      </c>
      <c r="T407" s="13">
        <f t="shared" si="22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0"/>
        <v>1.0770464285714285</v>
      </c>
      <c r="P408" s="9">
        <f t="shared" si="21"/>
        <v>86.163714285714292</v>
      </c>
      <c r="Q408" t="s">
        <v>8325</v>
      </c>
      <c r="R408" t="s">
        <v>8330</v>
      </c>
      <c r="T408" s="13">
        <f t="shared" si="22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0"/>
        <v>1.0155000000000001</v>
      </c>
      <c r="P409" s="9">
        <f t="shared" si="21"/>
        <v>92.318181818181813</v>
      </c>
      <c r="Q409" t="s">
        <v>8325</v>
      </c>
      <c r="R409" t="s">
        <v>8330</v>
      </c>
      <c r="T409" s="13">
        <f t="shared" si="22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0"/>
        <v>1.0143766666666667</v>
      </c>
      <c r="P410" s="9">
        <f t="shared" si="21"/>
        <v>160.16473684210527</v>
      </c>
      <c r="Q410" t="s">
        <v>8325</v>
      </c>
      <c r="R410" t="s">
        <v>8330</v>
      </c>
      <c r="T410" s="13">
        <f t="shared" si="22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0"/>
        <v>1.3680000000000001</v>
      </c>
      <c r="P411" s="9">
        <f t="shared" si="21"/>
        <v>45.6</v>
      </c>
      <c r="Q411" t="s">
        <v>8325</v>
      </c>
      <c r="R411" t="s">
        <v>8330</v>
      </c>
      <c r="T411" s="13">
        <f t="shared" si="22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0"/>
        <v>1.2829999999999999</v>
      </c>
      <c r="P412" s="9">
        <f t="shared" si="21"/>
        <v>183.28571428571428</v>
      </c>
      <c r="Q412" t="s">
        <v>8325</v>
      </c>
      <c r="R412" t="s">
        <v>8330</v>
      </c>
      <c r="T412" s="13">
        <f t="shared" si="22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0"/>
        <v>1.0105</v>
      </c>
      <c r="P413" s="9">
        <f t="shared" si="21"/>
        <v>125.78838174273859</v>
      </c>
      <c r="Q413" t="s">
        <v>8325</v>
      </c>
      <c r="R413" t="s">
        <v>8330</v>
      </c>
      <c r="T413" s="13">
        <f t="shared" si="22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0"/>
        <v>1.2684</v>
      </c>
      <c r="P414" s="9">
        <f t="shared" si="21"/>
        <v>57.654545454545456</v>
      </c>
      <c r="Q414" t="s">
        <v>8325</v>
      </c>
      <c r="R414" t="s">
        <v>8330</v>
      </c>
      <c r="T414" s="13">
        <f t="shared" si="22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0"/>
        <v>1.0508593749999999</v>
      </c>
      <c r="P415" s="9">
        <f t="shared" si="21"/>
        <v>78.660818713450297</v>
      </c>
      <c r="Q415" t="s">
        <v>8325</v>
      </c>
      <c r="R415" t="s">
        <v>8330</v>
      </c>
      <c r="T415" s="13">
        <f t="shared" si="22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0"/>
        <v>1.0285405405405406</v>
      </c>
      <c r="P416" s="9">
        <f t="shared" si="21"/>
        <v>91.480769230769226</v>
      </c>
      <c r="Q416" t="s">
        <v>8325</v>
      </c>
      <c r="R416" t="s">
        <v>8330</v>
      </c>
      <c r="T416" s="13">
        <f t="shared" si="22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0"/>
        <v>1.0214714285714286</v>
      </c>
      <c r="P417" s="9">
        <f t="shared" si="21"/>
        <v>68.09809523809524</v>
      </c>
      <c r="Q417" t="s">
        <v>8325</v>
      </c>
      <c r="R417" t="s">
        <v>8330</v>
      </c>
      <c r="T417" s="13">
        <f t="shared" si="22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0"/>
        <v>1.2021700000000002</v>
      </c>
      <c r="P418" s="9">
        <f t="shared" si="21"/>
        <v>48.086800000000004</v>
      </c>
      <c r="Q418" t="s">
        <v>8325</v>
      </c>
      <c r="R418" t="s">
        <v>8330</v>
      </c>
      <c r="T418" s="13">
        <f t="shared" si="22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0"/>
        <v>1.0024761904761905</v>
      </c>
      <c r="P419" s="9">
        <f t="shared" si="21"/>
        <v>202.42307692307693</v>
      </c>
      <c r="Q419" t="s">
        <v>8325</v>
      </c>
      <c r="R419" t="s">
        <v>8330</v>
      </c>
      <c r="T419" s="13">
        <f t="shared" si="22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0"/>
        <v>1.0063392857142857</v>
      </c>
      <c r="P420" s="9">
        <f t="shared" si="21"/>
        <v>216.75</v>
      </c>
      <c r="Q420" t="s">
        <v>8325</v>
      </c>
      <c r="R420" t="s">
        <v>8330</v>
      </c>
      <c r="T420" s="13">
        <f t="shared" si="22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0"/>
        <v>1.004375</v>
      </c>
      <c r="P421" s="9">
        <f t="shared" si="21"/>
        <v>110.06849315068493</v>
      </c>
      <c r="Q421" t="s">
        <v>8325</v>
      </c>
      <c r="R421" t="s">
        <v>8330</v>
      </c>
      <c r="T421" s="13">
        <f t="shared" si="22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0"/>
        <v>4.3939393939393936E-3</v>
      </c>
      <c r="P422" s="9">
        <f t="shared" si="21"/>
        <v>4.833333333333333</v>
      </c>
      <c r="Q422" t="s">
        <v>8325</v>
      </c>
      <c r="R422" t="s">
        <v>8331</v>
      </c>
      <c r="T422" s="13">
        <f t="shared" si="22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0"/>
        <v>2.0066666666666667E-2</v>
      </c>
      <c r="P423" s="9">
        <f t="shared" si="21"/>
        <v>50.166666666666664</v>
      </c>
      <c r="Q423" t="s">
        <v>8325</v>
      </c>
      <c r="R423" t="s">
        <v>8331</v>
      </c>
      <c r="T423" s="13">
        <f t="shared" si="22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0"/>
        <v>1.0749999999999999E-2</v>
      </c>
      <c r="P424" s="9">
        <f t="shared" si="21"/>
        <v>35.833333333333336</v>
      </c>
      <c r="Q424" t="s">
        <v>8325</v>
      </c>
      <c r="R424" t="s">
        <v>8331</v>
      </c>
      <c r="T424" s="13">
        <f t="shared" si="22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0"/>
        <v>7.6499999999999997E-3</v>
      </c>
      <c r="P425" s="9">
        <f t="shared" si="21"/>
        <v>11.76923076923077</v>
      </c>
      <c r="Q425" t="s">
        <v>8325</v>
      </c>
      <c r="R425" t="s">
        <v>8331</v>
      </c>
      <c r="T425" s="13">
        <f t="shared" si="22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0"/>
        <v>6.7966666666666675E-2</v>
      </c>
      <c r="P426" s="9">
        <f t="shared" si="21"/>
        <v>40.78</v>
      </c>
      <c r="Q426" t="s">
        <v>8325</v>
      </c>
      <c r="R426" t="s">
        <v>8331</v>
      </c>
      <c r="T426" s="13">
        <f t="shared" si="22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0"/>
        <v>1.2E-4</v>
      </c>
      <c r="P427" s="9">
        <f t="shared" si="21"/>
        <v>3</v>
      </c>
      <c r="Q427" t="s">
        <v>8325</v>
      </c>
      <c r="R427" t="s">
        <v>8331</v>
      </c>
      <c r="T427" s="13">
        <f t="shared" si="22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0"/>
        <v>1.3299999999999999E-2</v>
      </c>
      <c r="P428" s="9">
        <f t="shared" si="21"/>
        <v>16.625</v>
      </c>
      <c r="Q428" t="s">
        <v>8325</v>
      </c>
      <c r="R428" t="s">
        <v>8331</v>
      </c>
      <c r="T428" s="13">
        <f t="shared" si="22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0"/>
        <v>0</v>
      </c>
      <c r="P429" s="9">
        <f t="shared" si="21"/>
        <v>0</v>
      </c>
      <c r="Q429" t="s">
        <v>8325</v>
      </c>
      <c r="R429" t="s">
        <v>8331</v>
      </c>
      <c r="T429" s="13">
        <f t="shared" si="22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0"/>
        <v>5.6333333333333332E-2</v>
      </c>
      <c r="P430" s="9">
        <f t="shared" si="21"/>
        <v>52</v>
      </c>
      <c r="Q430" t="s">
        <v>8325</v>
      </c>
      <c r="R430" t="s">
        <v>8331</v>
      </c>
      <c r="T430" s="13">
        <f t="shared" si="22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0"/>
        <v>0</v>
      </c>
      <c r="P431" s="9">
        <f t="shared" si="21"/>
        <v>0</v>
      </c>
      <c r="Q431" t="s">
        <v>8325</v>
      </c>
      <c r="R431" t="s">
        <v>8331</v>
      </c>
      <c r="T431" s="13">
        <f t="shared" si="22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0"/>
        <v>2.4E-2</v>
      </c>
      <c r="P432" s="9">
        <f t="shared" si="21"/>
        <v>4.8</v>
      </c>
      <c r="Q432" t="s">
        <v>8325</v>
      </c>
      <c r="R432" t="s">
        <v>8331</v>
      </c>
      <c r="T432" s="13">
        <f t="shared" si="22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0"/>
        <v>0.13833333333333334</v>
      </c>
      <c r="P433" s="9">
        <f t="shared" si="21"/>
        <v>51.875</v>
      </c>
      <c r="Q433" t="s">
        <v>8325</v>
      </c>
      <c r="R433" t="s">
        <v>8331</v>
      </c>
      <c r="T433" s="13">
        <f t="shared" si="22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0"/>
        <v>9.5000000000000001E-2</v>
      </c>
      <c r="P434" s="9">
        <f t="shared" si="21"/>
        <v>71.25</v>
      </c>
      <c r="Q434" t="s">
        <v>8325</v>
      </c>
      <c r="R434" t="s">
        <v>8331</v>
      </c>
      <c r="T434" s="13">
        <f t="shared" si="22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0"/>
        <v>0</v>
      </c>
      <c r="P435" s="9">
        <f t="shared" si="21"/>
        <v>0</v>
      </c>
      <c r="Q435" t="s">
        <v>8325</v>
      </c>
      <c r="R435" t="s">
        <v>8331</v>
      </c>
      <c r="T435" s="13">
        <f t="shared" si="22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0"/>
        <v>0.05</v>
      </c>
      <c r="P436" s="9">
        <f t="shared" si="21"/>
        <v>62.5</v>
      </c>
      <c r="Q436" t="s">
        <v>8325</v>
      </c>
      <c r="R436" t="s">
        <v>8331</v>
      </c>
      <c r="T436" s="13">
        <f t="shared" si="22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0"/>
        <v>2.7272727272727273E-5</v>
      </c>
      <c r="P437" s="9">
        <f t="shared" si="21"/>
        <v>1</v>
      </c>
      <c r="Q437" t="s">
        <v>8325</v>
      </c>
      <c r="R437" t="s">
        <v>8331</v>
      </c>
      <c r="T437" s="13">
        <f t="shared" si="22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0"/>
        <v>0</v>
      </c>
      <c r="P438" s="9">
        <f t="shared" si="21"/>
        <v>0</v>
      </c>
      <c r="Q438" t="s">
        <v>8325</v>
      </c>
      <c r="R438" t="s">
        <v>8331</v>
      </c>
      <c r="T438" s="13">
        <f t="shared" si="22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0"/>
        <v>0</v>
      </c>
      <c r="P439" s="9">
        <f t="shared" si="21"/>
        <v>0</v>
      </c>
      <c r="Q439" t="s">
        <v>8325</v>
      </c>
      <c r="R439" t="s">
        <v>8331</v>
      </c>
      <c r="T439" s="13">
        <f t="shared" si="22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0"/>
        <v>9.3799999999999994E-2</v>
      </c>
      <c r="P440" s="9">
        <f t="shared" si="21"/>
        <v>170.54545454545453</v>
      </c>
      <c r="Q440" t="s">
        <v>8325</v>
      </c>
      <c r="R440" t="s">
        <v>8331</v>
      </c>
      <c r="T440" s="13">
        <f t="shared" si="22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0"/>
        <v>0</v>
      </c>
      <c r="P441" s="9">
        <f t="shared" si="21"/>
        <v>0</v>
      </c>
      <c r="Q441" t="s">
        <v>8325</v>
      </c>
      <c r="R441" t="s">
        <v>8331</v>
      </c>
      <c r="T441" s="13">
        <f t="shared" si="22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0"/>
        <v>1E-3</v>
      </c>
      <c r="P442" s="9">
        <f t="shared" si="21"/>
        <v>5</v>
      </c>
      <c r="Q442" t="s">
        <v>8325</v>
      </c>
      <c r="R442" t="s">
        <v>8331</v>
      </c>
      <c r="T442" s="13">
        <f t="shared" si="22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0"/>
        <v>0</v>
      </c>
      <c r="P443" s="9">
        <f t="shared" si="21"/>
        <v>0</v>
      </c>
      <c r="Q443" t="s">
        <v>8325</v>
      </c>
      <c r="R443" t="s">
        <v>8331</v>
      </c>
      <c r="T443" s="13">
        <f t="shared" si="22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0"/>
        <v>0.39358823529411763</v>
      </c>
      <c r="P444" s="9">
        <f t="shared" si="21"/>
        <v>393.58823529411762</v>
      </c>
      <c r="Q444" t="s">
        <v>8325</v>
      </c>
      <c r="R444" t="s">
        <v>8331</v>
      </c>
      <c r="T444" s="13">
        <f t="shared" si="22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0"/>
        <v>1E-3</v>
      </c>
      <c r="P445" s="9">
        <f t="shared" si="21"/>
        <v>5</v>
      </c>
      <c r="Q445" t="s">
        <v>8325</v>
      </c>
      <c r="R445" t="s">
        <v>8331</v>
      </c>
      <c r="T445" s="13">
        <f t="shared" si="22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0"/>
        <v>0.05</v>
      </c>
      <c r="P446" s="9">
        <f t="shared" si="21"/>
        <v>50</v>
      </c>
      <c r="Q446" t="s">
        <v>8325</v>
      </c>
      <c r="R446" t="s">
        <v>8331</v>
      </c>
      <c r="T446" s="13">
        <f t="shared" si="22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0"/>
        <v>3.3333333333333335E-5</v>
      </c>
      <c r="P447" s="9">
        <f t="shared" si="21"/>
        <v>1</v>
      </c>
      <c r="Q447" t="s">
        <v>8325</v>
      </c>
      <c r="R447" t="s">
        <v>8331</v>
      </c>
      <c r="T447" s="13">
        <f t="shared" si="22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0"/>
        <v>7.2952380952380949E-2</v>
      </c>
      <c r="P448" s="9">
        <f t="shared" si="21"/>
        <v>47.875</v>
      </c>
      <c r="Q448" t="s">
        <v>8325</v>
      </c>
      <c r="R448" t="s">
        <v>8331</v>
      </c>
      <c r="T448" s="13">
        <f t="shared" si="22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0"/>
        <v>1.6666666666666666E-4</v>
      </c>
      <c r="P449" s="9">
        <f t="shared" si="21"/>
        <v>5</v>
      </c>
      <c r="Q449" t="s">
        <v>8325</v>
      </c>
      <c r="R449" t="s">
        <v>8331</v>
      </c>
      <c r="T449" s="13">
        <f t="shared" si="22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0"/>
        <v>3.2804E-2</v>
      </c>
      <c r="P450" s="9">
        <f t="shared" si="21"/>
        <v>20.502500000000001</v>
      </c>
      <c r="Q450" t="s">
        <v>8325</v>
      </c>
      <c r="R450" t="s">
        <v>8331</v>
      </c>
      <c r="T450" s="13">
        <f t="shared" si="22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3">E451/D451</f>
        <v>2.2499999999999999E-2</v>
      </c>
      <c r="P451" s="9">
        <f t="shared" ref="P451:P514" si="24">IFERROR(E451/L451,0)</f>
        <v>9</v>
      </c>
      <c r="Q451" t="s">
        <v>8325</v>
      </c>
      <c r="R451" t="s">
        <v>8331</v>
      </c>
      <c r="T451" s="13">
        <f t="shared" ref="T451:T514" si="2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3"/>
        <v>7.92E-3</v>
      </c>
      <c r="P452" s="9">
        <f t="shared" si="24"/>
        <v>56.571428571428569</v>
      </c>
      <c r="Q452" t="s">
        <v>8325</v>
      </c>
      <c r="R452" t="s">
        <v>8331</v>
      </c>
      <c r="T452" s="13">
        <f t="shared" si="2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3"/>
        <v>0</v>
      </c>
      <c r="P453" s="9">
        <f t="shared" si="24"/>
        <v>0</v>
      </c>
      <c r="Q453" t="s">
        <v>8325</v>
      </c>
      <c r="R453" t="s">
        <v>8331</v>
      </c>
      <c r="T453" s="13">
        <f t="shared" si="2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3"/>
        <v>0.64</v>
      </c>
      <c r="P454" s="9">
        <f t="shared" si="24"/>
        <v>40</v>
      </c>
      <c r="Q454" t="s">
        <v>8325</v>
      </c>
      <c r="R454" t="s">
        <v>8331</v>
      </c>
      <c r="T454" s="13">
        <f t="shared" si="2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3"/>
        <v>2.740447957839262E-4</v>
      </c>
      <c r="P455" s="9">
        <f t="shared" si="24"/>
        <v>13</v>
      </c>
      <c r="Q455" t="s">
        <v>8325</v>
      </c>
      <c r="R455" t="s">
        <v>8331</v>
      </c>
      <c r="T455" s="13">
        <f t="shared" si="2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3"/>
        <v>8.2000000000000007E-3</v>
      </c>
      <c r="P456" s="9">
        <f t="shared" si="24"/>
        <v>16.399999999999999</v>
      </c>
      <c r="Q456" t="s">
        <v>8325</v>
      </c>
      <c r="R456" t="s">
        <v>8331</v>
      </c>
      <c r="T456" s="13">
        <f t="shared" si="2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3"/>
        <v>6.9230769230769226E-4</v>
      </c>
      <c r="P457" s="9">
        <f t="shared" si="24"/>
        <v>22.5</v>
      </c>
      <c r="Q457" t="s">
        <v>8325</v>
      </c>
      <c r="R457" t="s">
        <v>8331</v>
      </c>
      <c r="T457" s="13">
        <f t="shared" si="2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3"/>
        <v>6.8631863186318634E-3</v>
      </c>
      <c r="P458" s="9">
        <f t="shared" si="24"/>
        <v>20.333333333333332</v>
      </c>
      <c r="Q458" t="s">
        <v>8325</v>
      </c>
      <c r="R458" t="s">
        <v>8331</v>
      </c>
      <c r="T458" s="13">
        <f t="shared" si="2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3"/>
        <v>0</v>
      </c>
      <c r="P459" s="9">
        <f t="shared" si="24"/>
        <v>0</v>
      </c>
      <c r="Q459" t="s">
        <v>8325</v>
      </c>
      <c r="R459" t="s">
        <v>8331</v>
      </c>
      <c r="T459" s="13">
        <f t="shared" si="2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3"/>
        <v>8.2100000000000006E-2</v>
      </c>
      <c r="P460" s="9">
        <f t="shared" si="24"/>
        <v>16.755102040816325</v>
      </c>
      <c r="Q460" t="s">
        <v>8325</v>
      </c>
      <c r="R460" t="s">
        <v>8331</v>
      </c>
      <c r="T460" s="13">
        <f t="shared" si="2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3"/>
        <v>6.4102564102564103E-4</v>
      </c>
      <c r="P461" s="9">
        <f t="shared" si="24"/>
        <v>25</v>
      </c>
      <c r="Q461" t="s">
        <v>8325</v>
      </c>
      <c r="R461" t="s">
        <v>8331</v>
      </c>
      <c r="T461" s="13">
        <f t="shared" si="2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3"/>
        <v>2.9411764705882353E-3</v>
      </c>
      <c r="P462" s="9">
        <f t="shared" si="24"/>
        <v>12.5</v>
      </c>
      <c r="Q462" t="s">
        <v>8325</v>
      </c>
      <c r="R462" t="s">
        <v>8331</v>
      </c>
      <c r="T462" s="13">
        <f t="shared" si="2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3"/>
        <v>0</v>
      </c>
      <c r="P463" s="9">
        <f t="shared" si="24"/>
        <v>0</v>
      </c>
      <c r="Q463" t="s">
        <v>8325</v>
      </c>
      <c r="R463" t="s">
        <v>8331</v>
      </c>
      <c r="T463" s="13">
        <f t="shared" si="2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3"/>
        <v>0</v>
      </c>
      <c r="P464" s="9">
        <f t="shared" si="24"/>
        <v>0</v>
      </c>
      <c r="Q464" t="s">
        <v>8325</v>
      </c>
      <c r="R464" t="s">
        <v>8331</v>
      </c>
      <c r="T464" s="13">
        <f t="shared" si="2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3"/>
        <v>2.2727272727272728E-2</v>
      </c>
      <c r="P465" s="9">
        <f t="shared" si="24"/>
        <v>113.63636363636364</v>
      </c>
      <c r="Q465" t="s">
        <v>8325</v>
      </c>
      <c r="R465" t="s">
        <v>8331</v>
      </c>
      <c r="T465" s="13">
        <f t="shared" si="2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3"/>
        <v>9.9009900990099011E-4</v>
      </c>
      <c r="P466" s="9">
        <f t="shared" si="24"/>
        <v>1</v>
      </c>
      <c r="Q466" t="s">
        <v>8325</v>
      </c>
      <c r="R466" t="s">
        <v>8331</v>
      </c>
      <c r="T466" s="13">
        <f t="shared" si="2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3"/>
        <v>0.26953125</v>
      </c>
      <c r="P467" s="9">
        <f t="shared" si="24"/>
        <v>17.25</v>
      </c>
      <c r="Q467" t="s">
        <v>8325</v>
      </c>
      <c r="R467" t="s">
        <v>8331</v>
      </c>
      <c r="T467" s="13">
        <f t="shared" si="2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3"/>
        <v>7.6E-3</v>
      </c>
      <c r="P468" s="9">
        <f t="shared" si="24"/>
        <v>15.2</v>
      </c>
      <c r="Q468" t="s">
        <v>8325</v>
      </c>
      <c r="R468" t="s">
        <v>8331</v>
      </c>
      <c r="T468" s="13">
        <f t="shared" si="2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3"/>
        <v>0.21575</v>
      </c>
      <c r="P469" s="9">
        <f t="shared" si="24"/>
        <v>110.64102564102564</v>
      </c>
      <c r="Q469" t="s">
        <v>8325</v>
      </c>
      <c r="R469" t="s">
        <v>8331</v>
      </c>
      <c r="T469" s="13">
        <f t="shared" si="2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3"/>
        <v>0</v>
      </c>
      <c r="P470" s="9">
        <f t="shared" si="24"/>
        <v>0</v>
      </c>
      <c r="Q470" t="s">
        <v>8325</v>
      </c>
      <c r="R470" t="s">
        <v>8331</v>
      </c>
      <c r="T470" s="13">
        <f t="shared" si="2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3"/>
        <v>0</v>
      </c>
      <c r="P471" s="9">
        <f t="shared" si="24"/>
        <v>0</v>
      </c>
      <c r="Q471" t="s">
        <v>8325</v>
      </c>
      <c r="R471" t="s">
        <v>8331</v>
      </c>
      <c r="T471" s="13">
        <f t="shared" si="2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3"/>
        <v>1.0200000000000001E-2</v>
      </c>
      <c r="P472" s="9">
        <f t="shared" si="24"/>
        <v>25.5</v>
      </c>
      <c r="Q472" t="s">
        <v>8325</v>
      </c>
      <c r="R472" t="s">
        <v>8331</v>
      </c>
      <c r="T472" s="13">
        <f t="shared" si="2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3"/>
        <v>0.11892727272727273</v>
      </c>
      <c r="P473" s="9">
        <f t="shared" si="24"/>
        <v>38.476470588235294</v>
      </c>
      <c r="Q473" t="s">
        <v>8325</v>
      </c>
      <c r="R473" t="s">
        <v>8331</v>
      </c>
      <c r="T473" s="13">
        <f t="shared" si="2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3"/>
        <v>0.17624999999999999</v>
      </c>
      <c r="P474" s="9">
        <f t="shared" si="24"/>
        <v>28.2</v>
      </c>
      <c r="Q474" t="s">
        <v>8325</v>
      </c>
      <c r="R474" t="s">
        <v>8331</v>
      </c>
      <c r="T474" s="13">
        <f t="shared" si="2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3"/>
        <v>2.87E-2</v>
      </c>
      <c r="P475" s="9">
        <f t="shared" si="24"/>
        <v>61.5</v>
      </c>
      <c r="Q475" t="s">
        <v>8325</v>
      </c>
      <c r="R475" t="s">
        <v>8331</v>
      </c>
      <c r="T475" s="13">
        <f t="shared" si="2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3"/>
        <v>3.0303030303030303E-4</v>
      </c>
      <c r="P476" s="9">
        <f t="shared" si="24"/>
        <v>1</v>
      </c>
      <c r="Q476" t="s">
        <v>8325</v>
      </c>
      <c r="R476" t="s">
        <v>8331</v>
      </c>
      <c r="T476" s="13">
        <f t="shared" si="2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3"/>
        <v>0</v>
      </c>
      <c r="P477" s="9">
        <f t="shared" si="24"/>
        <v>0</v>
      </c>
      <c r="Q477" t="s">
        <v>8325</v>
      </c>
      <c r="R477" t="s">
        <v>8331</v>
      </c>
      <c r="T477" s="13">
        <f t="shared" si="2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3"/>
        <v>2.2302681818181819E-2</v>
      </c>
      <c r="P478" s="9">
        <f t="shared" si="24"/>
        <v>39.569274193548388</v>
      </c>
      <c r="Q478" t="s">
        <v>8325</v>
      </c>
      <c r="R478" t="s">
        <v>8331</v>
      </c>
      <c r="T478" s="13">
        <f t="shared" si="2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3"/>
        <v>0</v>
      </c>
      <c r="P479" s="9">
        <f t="shared" si="24"/>
        <v>0</v>
      </c>
      <c r="Q479" t="s">
        <v>8325</v>
      </c>
      <c r="R479" t="s">
        <v>8331</v>
      </c>
      <c r="T479" s="13">
        <f t="shared" si="2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3"/>
        <v>0</v>
      </c>
      <c r="P480" s="9">
        <f t="shared" si="24"/>
        <v>0</v>
      </c>
      <c r="Q480" t="s">
        <v>8325</v>
      </c>
      <c r="R480" t="s">
        <v>8331</v>
      </c>
      <c r="T480" s="13">
        <f t="shared" si="2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3"/>
        <v>0.3256</v>
      </c>
      <c r="P481" s="9">
        <f t="shared" si="24"/>
        <v>88.8</v>
      </c>
      <c r="Q481" t="s">
        <v>8325</v>
      </c>
      <c r="R481" t="s">
        <v>8331</v>
      </c>
      <c r="T481" s="13">
        <f t="shared" si="2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3"/>
        <v>0.19409999999999999</v>
      </c>
      <c r="P482" s="9">
        <f t="shared" si="24"/>
        <v>55.457142857142856</v>
      </c>
      <c r="Q482" t="s">
        <v>8325</v>
      </c>
      <c r="R482" t="s">
        <v>8331</v>
      </c>
      <c r="T482" s="13">
        <f t="shared" si="2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3"/>
        <v>6.0999999999999999E-2</v>
      </c>
      <c r="P483" s="9">
        <f t="shared" si="24"/>
        <v>87.142857142857139</v>
      </c>
      <c r="Q483" t="s">
        <v>8325</v>
      </c>
      <c r="R483" t="s">
        <v>8331</v>
      </c>
      <c r="T483" s="13">
        <f t="shared" si="2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3"/>
        <v>1E-3</v>
      </c>
      <c r="P484" s="9">
        <f t="shared" si="24"/>
        <v>10</v>
      </c>
      <c r="Q484" t="s">
        <v>8325</v>
      </c>
      <c r="R484" t="s">
        <v>8331</v>
      </c>
      <c r="T484" s="13">
        <f t="shared" si="2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3"/>
        <v>0.502</v>
      </c>
      <c r="P485" s="9">
        <f t="shared" si="24"/>
        <v>51.224489795918366</v>
      </c>
      <c r="Q485" t="s">
        <v>8325</v>
      </c>
      <c r="R485" t="s">
        <v>8331</v>
      </c>
      <c r="T485" s="13">
        <f t="shared" si="2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3"/>
        <v>1.8625E-3</v>
      </c>
      <c r="P486" s="9">
        <f t="shared" si="24"/>
        <v>13.545454545454545</v>
      </c>
      <c r="Q486" t="s">
        <v>8325</v>
      </c>
      <c r="R486" t="s">
        <v>8331</v>
      </c>
      <c r="T486" s="13">
        <f t="shared" si="2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3"/>
        <v>0.21906971229845085</v>
      </c>
      <c r="P487" s="9">
        <f t="shared" si="24"/>
        <v>66.520080000000007</v>
      </c>
      <c r="Q487" t="s">
        <v>8325</v>
      </c>
      <c r="R487" t="s">
        <v>8331</v>
      </c>
      <c r="T487" s="13">
        <f t="shared" si="2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3"/>
        <v>9.0909090909090904E-5</v>
      </c>
      <c r="P488" s="9">
        <f t="shared" si="24"/>
        <v>50</v>
      </c>
      <c r="Q488" t="s">
        <v>8325</v>
      </c>
      <c r="R488" t="s">
        <v>8331</v>
      </c>
      <c r="T488" s="13">
        <f t="shared" si="2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3"/>
        <v>0</v>
      </c>
      <c r="P489" s="9">
        <f t="shared" si="24"/>
        <v>0</v>
      </c>
      <c r="Q489" t="s">
        <v>8325</v>
      </c>
      <c r="R489" t="s">
        <v>8331</v>
      </c>
      <c r="T489" s="13">
        <f t="shared" si="2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3"/>
        <v>0</v>
      </c>
      <c r="P490" s="9">
        <f t="shared" si="24"/>
        <v>0</v>
      </c>
      <c r="Q490" t="s">
        <v>8325</v>
      </c>
      <c r="R490" t="s">
        <v>8331</v>
      </c>
      <c r="T490" s="13">
        <f t="shared" si="2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3"/>
        <v>2.8667813379201833E-3</v>
      </c>
      <c r="P491" s="9">
        <f t="shared" si="24"/>
        <v>71.666666666666671</v>
      </c>
      <c r="Q491" t="s">
        <v>8325</v>
      </c>
      <c r="R491" t="s">
        <v>8331</v>
      </c>
      <c r="T491" s="13">
        <f t="shared" si="2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3"/>
        <v>0</v>
      </c>
      <c r="P492" s="9">
        <f t="shared" si="24"/>
        <v>0</v>
      </c>
      <c r="Q492" t="s">
        <v>8325</v>
      </c>
      <c r="R492" t="s">
        <v>8331</v>
      </c>
      <c r="T492" s="13">
        <f t="shared" si="2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3"/>
        <v>0</v>
      </c>
      <c r="P493" s="9">
        <f t="shared" si="24"/>
        <v>0</v>
      </c>
      <c r="Q493" t="s">
        <v>8325</v>
      </c>
      <c r="R493" t="s">
        <v>8331</v>
      </c>
      <c r="T493" s="13">
        <f t="shared" si="2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3"/>
        <v>0</v>
      </c>
      <c r="P494" s="9">
        <f t="shared" si="24"/>
        <v>0</v>
      </c>
      <c r="Q494" t="s">
        <v>8325</v>
      </c>
      <c r="R494" t="s">
        <v>8331</v>
      </c>
      <c r="T494" s="13">
        <f t="shared" si="2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3"/>
        <v>0</v>
      </c>
      <c r="P495" s="9">
        <f t="shared" si="24"/>
        <v>0</v>
      </c>
      <c r="Q495" t="s">
        <v>8325</v>
      </c>
      <c r="R495" t="s">
        <v>8331</v>
      </c>
      <c r="T495" s="13">
        <f t="shared" si="2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3"/>
        <v>1.5499999999999999E-3</v>
      </c>
      <c r="P496" s="9">
        <f t="shared" si="24"/>
        <v>10.333333333333334</v>
      </c>
      <c r="Q496" t="s">
        <v>8325</v>
      </c>
      <c r="R496" t="s">
        <v>8331</v>
      </c>
      <c r="T496" s="13">
        <f t="shared" si="2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3"/>
        <v>0</v>
      </c>
      <c r="P497" s="9">
        <f t="shared" si="24"/>
        <v>0</v>
      </c>
      <c r="Q497" t="s">
        <v>8325</v>
      </c>
      <c r="R497" t="s">
        <v>8331</v>
      </c>
      <c r="T497" s="13">
        <f t="shared" si="2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3"/>
        <v>1.6666666666666667E-5</v>
      </c>
      <c r="P498" s="9">
        <f t="shared" si="24"/>
        <v>1</v>
      </c>
      <c r="Q498" t="s">
        <v>8325</v>
      </c>
      <c r="R498" t="s">
        <v>8331</v>
      </c>
      <c r="T498" s="13">
        <f t="shared" si="2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3"/>
        <v>6.6964285714285711E-3</v>
      </c>
      <c r="P499" s="9">
        <f t="shared" si="24"/>
        <v>10</v>
      </c>
      <c r="Q499" t="s">
        <v>8325</v>
      </c>
      <c r="R499" t="s">
        <v>8331</v>
      </c>
      <c r="T499" s="13">
        <f t="shared" si="2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3"/>
        <v>4.5985132395404561E-2</v>
      </c>
      <c r="P500" s="9">
        <f t="shared" si="24"/>
        <v>136.09090909090909</v>
      </c>
      <c r="Q500" t="s">
        <v>8325</v>
      </c>
      <c r="R500" t="s">
        <v>8331</v>
      </c>
      <c r="T500" s="13">
        <f t="shared" si="2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3"/>
        <v>9.5500000000000002E-2</v>
      </c>
      <c r="P501" s="9">
        <f t="shared" si="24"/>
        <v>73.461538461538467</v>
      </c>
      <c r="Q501" t="s">
        <v>8325</v>
      </c>
      <c r="R501" t="s">
        <v>8331</v>
      </c>
      <c r="T501" s="13">
        <f t="shared" si="2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3"/>
        <v>3.307692307692308E-2</v>
      </c>
      <c r="P502" s="9">
        <f t="shared" si="24"/>
        <v>53.75</v>
      </c>
      <c r="Q502" t="s">
        <v>8325</v>
      </c>
      <c r="R502" t="s">
        <v>8331</v>
      </c>
      <c r="T502" s="13">
        <f t="shared" si="2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3"/>
        <v>0</v>
      </c>
      <c r="P503" s="9">
        <f t="shared" si="24"/>
        <v>0</v>
      </c>
      <c r="Q503" t="s">
        <v>8325</v>
      </c>
      <c r="R503" t="s">
        <v>8331</v>
      </c>
      <c r="T503" s="13">
        <f t="shared" si="2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3"/>
        <v>1.15E-2</v>
      </c>
      <c r="P504" s="9">
        <f t="shared" si="24"/>
        <v>57.5</v>
      </c>
      <c r="Q504" t="s">
        <v>8325</v>
      </c>
      <c r="R504" t="s">
        <v>8331</v>
      </c>
      <c r="T504" s="13">
        <f t="shared" si="2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3"/>
        <v>1.7538461538461537E-2</v>
      </c>
      <c r="P505" s="9">
        <f t="shared" si="24"/>
        <v>12.666666666666666</v>
      </c>
      <c r="Q505" t="s">
        <v>8325</v>
      </c>
      <c r="R505" t="s">
        <v>8331</v>
      </c>
      <c r="T505" s="13">
        <f t="shared" si="2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3"/>
        <v>1.3673469387755101E-2</v>
      </c>
      <c r="P506" s="9">
        <f t="shared" si="24"/>
        <v>67</v>
      </c>
      <c r="Q506" t="s">
        <v>8325</v>
      </c>
      <c r="R506" t="s">
        <v>8331</v>
      </c>
      <c r="T506" s="13">
        <f t="shared" si="2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3"/>
        <v>4.3333333333333331E-3</v>
      </c>
      <c r="P507" s="9">
        <f t="shared" si="24"/>
        <v>3.7142857142857144</v>
      </c>
      <c r="Q507" t="s">
        <v>8325</v>
      </c>
      <c r="R507" t="s">
        <v>8331</v>
      </c>
      <c r="T507" s="13">
        <f t="shared" si="2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3"/>
        <v>1.25E-3</v>
      </c>
      <c r="P508" s="9">
        <f t="shared" si="24"/>
        <v>250</v>
      </c>
      <c r="Q508" t="s">
        <v>8325</v>
      </c>
      <c r="R508" t="s">
        <v>8331</v>
      </c>
      <c r="T508" s="13">
        <f t="shared" si="2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3"/>
        <v>3.2000000000000001E-2</v>
      </c>
      <c r="P509" s="9">
        <f t="shared" si="24"/>
        <v>64</v>
      </c>
      <c r="Q509" t="s">
        <v>8325</v>
      </c>
      <c r="R509" t="s">
        <v>8331</v>
      </c>
      <c r="T509" s="13">
        <f t="shared" si="2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3"/>
        <v>8.0000000000000002E-3</v>
      </c>
      <c r="P510" s="9">
        <f t="shared" si="24"/>
        <v>133.33333333333334</v>
      </c>
      <c r="Q510" t="s">
        <v>8325</v>
      </c>
      <c r="R510" t="s">
        <v>8331</v>
      </c>
      <c r="T510" s="13">
        <f t="shared" si="2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3"/>
        <v>2E-3</v>
      </c>
      <c r="P511" s="9">
        <f t="shared" si="24"/>
        <v>10</v>
      </c>
      <c r="Q511" t="s">
        <v>8325</v>
      </c>
      <c r="R511" t="s">
        <v>8331</v>
      </c>
      <c r="T511" s="13">
        <f t="shared" si="2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3"/>
        <v>0</v>
      </c>
      <c r="P512" s="9">
        <f t="shared" si="24"/>
        <v>0</v>
      </c>
      <c r="Q512" t="s">
        <v>8325</v>
      </c>
      <c r="R512" t="s">
        <v>8331</v>
      </c>
      <c r="T512" s="13">
        <f t="shared" si="2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3"/>
        <v>0.03</v>
      </c>
      <c r="P513" s="9">
        <f t="shared" si="24"/>
        <v>30</v>
      </c>
      <c r="Q513" t="s">
        <v>8325</v>
      </c>
      <c r="R513" t="s">
        <v>8331</v>
      </c>
      <c r="T513" s="13">
        <f t="shared" si="2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3"/>
        <v>1.3749999999999999E-3</v>
      </c>
      <c r="P514" s="9">
        <f t="shared" si="24"/>
        <v>5.5</v>
      </c>
      <c r="Q514" t="s">
        <v>8325</v>
      </c>
      <c r="R514" t="s">
        <v>8331</v>
      </c>
      <c r="T514" s="13">
        <f t="shared" si="2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6">E515/D515</f>
        <v>0.13924</v>
      </c>
      <c r="P515" s="9">
        <f t="shared" ref="P515:P578" si="27">IFERROR(E515/L515,0)</f>
        <v>102.38235294117646</v>
      </c>
      <c r="Q515" t="s">
        <v>8325</v>
      </c>
      <c r="R515" t="s">
        <v>8331</v>
      </c>
      <c r="T515" s="13">
        <f t="shared" ref="T515:T578" si="28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6"/>
        <v>3.3333333333333333E-2</v>
      </c>
      <c r="P516" s="9">
        <f t="shared" si="27"/>
        <v>16.666666666666668</v>
      </c>
      <c r="Q516" t="s">
        <v>8325</v>
      </c>
      <c r="R516" t="s">
        <v>8331</v>
      </c>
      <c r="T516" s="13">
        <f t="shared" si="28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6"/>
        <v>0.25413402061855672</v>
      </c>
      <c r="P517" s="9">
        <f t="shared" si="27"/>
        <v>725.02941176470586</v>
      </c>
      <c r="Q517" t="s">
        <v>8325</v>
      </c>
      <c r="R517" t="s">
        <v>8331</v>
      </c>
      <c r="T517" s="13">
        <f t="shared" si="28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6"/>
        <v>0</v>
      </c>
      <c r="P518" s="9">
        <f t="shared" si="27"/>
        <v>0</v>
      </c>
      <c r="Q518" t="s">
        <v>8325</v>
      </c>
      <c r="R518" t="s">
        <v>8331</v>
      </c>
      <c r="T518" s="13">
        <f t="shared" si="28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6"/>
        <v>1.3666666666666667E-2</v>
      </c>
      <c r="P519" s="9">
        <f t="shared" si="27"/>
        <v>68.333333333333329</v>
      </c>
      <c r="Q519" t="s">
        <v>8325</v>
      </c>
      <c r="R519" t="s">
        <v>8331</v>
      </c>
      <c r="T519" s="13">
        <f t="shared" si="28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6"/>
        <v>0</v>
      </c>
      <c r="P520" s="9">
        <f t="shared" si="27"/>
        <v>0</v>
      </c>
      <c r="Q520" t="s">
        <v>8325</v>
      </c>
      <c r="R520" t="s">
        <v>8331</v>
      </c>
      <c r="T520" s="13">
        <f t="shared" si="28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6"/>
        <v>0.22881426547787684</v>
      </c>
      <c r="P521" s="9">
        <f t="shared" si="27"/>
        <v>39.228571428571428</v>
      </c>
      <c r="Q521" t="s">
        <v>8325</v>
      </c>
      <c r="R521" t="s">
        <v>8331</v>
      </c>
      <c r="T521" s="13">
        <f t="shared" si="28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6"/>
        <v>1.0209999999999999</v>
      </c>
      <c r="P522" s="9">
        <f t="shared" si="27"/>
        <v>150.14705882352942</v>
      </c>
      <c r="Q522" t="s">
        <v>8317</v>
      </c>
      <c r="R522" t="s">
        <v>8332</v>
      </c>
      <c r="T522" s="13">
        <f t="shared" si="28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6"/>
        <v>1.0464</v>
      </c>
      <c r="P523" s="9">
        <f t="shared" si="27"/>
        <v>93.428571428571431</v>
      </c>
      <c r="Q523" t="s">
        <v>8317</v>
      </c>
      <c r="R523" t="s">
        <v>8332</v>
      </c>
      <c r="T523" s="13">
        <f t="shared" si="28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6"/>
        <v>1.1466666666666667</v>
      </c>
      <c r="P524" s="9">
        <f t="shared" si="27"/>
        <v>110.96774193548387</v>
      </c>
      <c r="Q524" t="s">
        <v>8317</v>
      </c>
      <c r="R524" t="s">
        <v>8332</v>
      </c>
      <c r="T524" s="13">
        <f t="shared" si="28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6"/>
        <v>1.206</v>
      </c>
      <c r="P525" s="9">
        <f t="shared" si="27"/>
        <v>71.785714285714292</v>
      </c>
      <c r="Q525" t="s">
        <v>8317</v>
      </c>
      <c r="R525" t="s">
        <v>8332</v>
      </c>
      <c r="T525" s="13">
        <f t="shared" si="28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6"/>
        <v>1.0867285714285715</v>
      </c>
      <c r="P526" s="9">
        <f t="shared" si="27"/>
        <v>29.258076923076924</v>
      </c>
      <c r="Q526" t="s">
        <v>8317</v>
      </c>
      <c r="R526" t="s">
        <v>8332</v>
      </c>
      <c r="T526" s="13">
        <f t="shared" si="28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6"/>
        <v>1</v>
      </c>
      <c r="P527" s="9">
        <f t="shared" si="27"/>
        <v>1000</v>
      </c>
      <c r="Q527" t="s">
        <v>8317</v>
      </c>
      <c r="R527" t="s">
        <v>8332</v>
      </c>
      <c r="T527" s="13">
        <f t="shared" si="28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6"/>
        <v>1.1399999999999999</v>
      </c>
      <c r="P528" s="9">
        <f t="shared" si="27"/>
        <v>74.347826086956516</v>
      </c>
      <c r="Q528" t="s">
        <v>8317</v>
      </c>
      <c r="R528" t="s">
        <v>8332</v>
      </c>
      <c r="T528" s="13">
        <f t="shared" si="28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6"/>
        <v>1.0085</v>
      </c>
      <c r="P529" s="9">
        <f t="shared" si="27"/>
        <v>63.829113924050631</v>
      </c>
      <c r="Q529" t="s">
        <v>8317</v>
      </c>
      <c r="R529" t="s">
        <v>8332</v>
      </c>
      <c r="T529" s="13">
        <f t="shared" si="28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6"/>
        <v>1.1565217391304348</v>
      </c>
      <c r="P530" s="9">
        <f t="shared" si="27"/>
        <v>44.333333333333336</v>
      </c>
      <c r="Q530" t="s">
        <v>8317</v>
      </c>
      <c r="R530" t="s">
        <v>8332</v>
      </c>
      <c r="T530" s="13">
        <f t="shared" si="28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6"/>
        <v>1.3041666666666667</v>
      </c>
      <c r="P531" s="9">
        <f t="shared" si="27"/>
        <v>86.944444444444443</v>
      </c>
      <c r="Q531" t="s">
        <v>8317</v>
      </c>
      <c r="R531" t="s">
        <v>8332</v>
      </c>
      <c r="T531" s="13">
        <f t="shared" si="28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6"/>
        <v>1.0778267254038179</v>
      </c>
      <c r="P532" s="9">
        <f t="shared" si="27"/>
        <v>126.55172413793103</v>
      </c>
      <c r="Q532" t="s">
        <v>8317</v>
      </c>
      <c r="R532" t="s">
        <v>8332</v>
      </c>
      <c r="T532" s="13">
        <f t="shared" si="28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6"/>
        <v>1</v>
      </c>
      <c r="P533" s="9">
        <f t="shared" si="27"/>
        <v>129.03225806451613</v>
      </c>
      <c r="Q533" t="s">
        <v>8317</v>
      </c>
      <c r="R533" t="s">
        <v>8332</v>
      </c>
      <c r="T533" s="13">
        <f t="shared" si="28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6"/>
        <v>1.2324999999999999</v>
      </c>
      <c r="P534" s="9">
        <f t="shared" si="27"/>
        <v>71.242774566473983</v>
      </c>
      <c r="Q534" t="s">
        <v>8317</v>
      </c>
      <c r="R534" t="s">
        <v>8332</v>
      </c>
      <c r="T534" s="13">
        <f t="shared" si="28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6"/>
        <v>1.002</v>
      </c>
      <c r="P535" s="9">
        <f t="shared" si="27"/>
        <v>117.88235294117646</v>
      </c>
      <c r="Q535" t="s">
        <v>8317</v>
      </c>
      <c r="R535" t="s">
        <v>8332</v>
      </c>
      <c r="T535" s="13">
        <f t="shared" si="28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6"/>
        <v>1.0466666666666666</v>
      </c>
      <c r="P536" s="9">
        <f t="shared" si="27"/>
        <v>327.08333333333331</v>
      </c>
      <c r="Q536" t="s">
        <v>8317</v>
      </c>
      <c r="R536" t="s">
        <v>8332</v>
      </c>
      <c r="T536" s="13">
        <f t="shared" si="28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6"/>
        <v>1.0249999999999999</v>
      </c>
      <c r="P537" s="9">
        <f t="shared" si="27"/>
        <v>34.745762711864408</v>
      </c>
      <c r="Q537" t="s">
        <v>8317</v>
      </c>
      <c r="R537" t="s">
        <v>8332</v>
      </c>
      <c r="T537" s="13">
        <f t="shared" si="28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6"/>
        <v>1.1825757575757576</v>
      </c>
      <c r="P538" s="9">
        <f t="shared" si="27"/>
        <v>100.06410256410257</v>
      </c>
      <c r="Q538" t="s">
        <v>8317</v>
      </c>
      <c r="R538" t="s">
        <v>8332</v>
      </c>
      <c r="T538" s="13">
        <f t="shared" si="28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6"/>
        <v>1.2050000000000001</v>
      </c>
      <c r="P539" s="9">
        <f t="shared" si="27"/>
        <v>40.847457627118644</v>
      </c>
      <c r="Q539" t="s">
        <v>8317</v>
      </c>
      <c r="R539" t="s">
        <v>8332</v>
      </c>
      <c r="T539" s="13">
        <f t="shared" si="28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6"/>
        <v>3.0242</v>
      </c>
      <c r="P540" s="9">
        <f t="shared" si="27"/>
        <v>252.01666666666668</v>
      </c>
      <c r="Q540" t="s">
        <v>8317</v>
      </c>
      <c r="R540" t="s">
        <v>8332</v>
      </c>
      <c r="T540" s="13">
        <f t="shared" si="28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6"/>
        <v>1.00644</v>
      </c>
      <c r="P541" s="9">
        <f t="shared" si="27"/>
        <v>25.161000000000001</v>
      </c>
      <c r="Q541" t="s">
        <v>8317</v>
      </c>
      <c r="R541" t="s">
        <v>8332</v>
      </c>
      <c r="T541" s="13">
        <f t="shared" si="28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6"/>
        <v>6.666666666666667E-5</v>
      </c>
      <c r="P542" s="9">
        <f t="shared" si="27"/>
        <v>1</v>
      </c>
      <c r="Q542" t="s">
        <v>8318</v>
      </c>
      <c r="R542" t="s">
        <v>8333</v>
      </c>
      <c r="T542" s="13">
        <f t="shared" si="28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6"/>
        <v>5.5555555555555558E-3</v>
      </c>
      <c r="P543" s="9">
        <f t="shared" si="27"/>
        <v>25</v>
      </c>
      <c r="Q543" t="s">
        <v>8318</v>
      </c>
      <c r="R543" t="s">
        <v>8333</v>
      </c>
      <c r="T543" s="13">
        <f t="shared" si="28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6"/>
        <v>3.9999999999999998E-6</v>
      </c>
      <c r="P544" s="9">
        <f t="shared" si="27"/>
        <v>1</v>
      </c>
      <c r="Q544" t="s">
        <v>8318</v>
      </c>
      <c r="R544" t="s">
        <v>8333</v>
      </c>
      <c r="T544" s="13">
        <f t="shared" si="28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6"/>
        <v>3.1818181818181819E-3</v>
      </c>
      <c r="P545" s="9">
        <f t="shared" si="27"/>
        <v>35</v>
      </c>
      <c r="Q545" t="s">
        <v>8318</v>
      </c>
      <c r="R545" t="s">
        <v>8333</v>
      </c>
      <c r="T545" s="13">
        <f t="shared" si="28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6"/>
        <v>1.2E-2</v>
      </c>
      <c r="P546" s="9">
        <f t="shared" si="27"/>
        <v>3</v>
      </c>
      <c r="Q546" t="s">
        <v>8318</v>
      </c>
      <c r="R546" t="s">
        <v>8333</v>
      </c>
      <c r="T546" s="13">
        <f t="shared" si="28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6"/>
        <v>0.27383999999999997</v>
      </c>
      <c r="P547" s="9">
        <f t="shared" si="27"/>
        <v>402.70588235294116</v>
      </c>
      <c r="Q547" t="s">
        <v>8318</v>
      </c>
      <c r="R547" t="s">
        <v>8333</v>
      </c>
      <c r="T547" s="13">
        <f t="shared" si="28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6"/>
        <v>8.6666666666666663E-4</v>
      </c>
      <c r="P548" s="9">
        <f t="shared" si="27"/>
        <v>26</v>
      </c>
      <c r="Q548" t="s">
        <v>8318</v>
      </c>
      <c r="R548" t="s">
        <v>8333</v>
      </c>
      <c r="T548" s="13">
        <f t="shared" si="28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6"/>
        <v>0</v>
      </c>
      <c r="P549" s="9">
        <f t="shared" si="27"/>
        <v>0</v>
      </c>
      <c r="Q549" t="s">
        <v>8318</v>
      </c>
      <c r="R549" t="s">
        <v>8333</v>
      </c>
      <c r="T549" s="13">
        <f t="shared" si="28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6"/>
        <v>8.9999999999999998E-4</v>
      </c>
      <c r="P550" s="9">
        <f t="shared" si="27"/>
        <v>9</v>
      </c>
      <c r="Q550" t="s">
        <v>8318</v>
      </c>
      <c r="R550" t="s">
        <v>8333</v>
      </c>
      <c r="T550" s="13">
        <f t="shared" si="28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6"/>
        <v>2.7199999999999998E-2</v>
      </c>
      <c r="P551" s="9">
        <f t="shared" si="27"/>
        <v>8.5</v>
      </c>
      <c r="Q551" t="s">
        <v>8318</v>
      </c>
      <c r="R551" t="s">
        <v>8333</v>
      </c>
      <c r="T551" s="13">
        <f t="shared" si="28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6"/>
        <v>7.0000000000000001E-3</v>
      </c>
      <c r="P552" s="9">
        <f t="shared" si="27"/>
        <v>8.75</v>
      </c>
      <c r="Q552" t="s">
        <v>8318</v>
      </c>
      <c r="R552" t="s">
        <v>8333</v>
      </c>
      <c r="T552" s="13">
        <f t="shared" si="28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6"/>
        <v>5.0413333333333331E-2</v>
      </c>
      <c r="P553" s="9">
        <f t="shared" si="27"/>
        <v>135.03571428571428</v>
      </c>
      <c r="Q553" t="s">
        <v>8318</v>
      </c>
      <c r="R553" t="s">
        <v>8333</v>
      </c>
      <c r="T553" s="13">
        <f t="shared" si="28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6"/>
        <v>0</v>
      </c>
      <c r="P554" s="9">
        <f t="shared" si="27"/>
        <v>0</v>
      </c>
      <c r="Q554" t="s">
        <v>8318</v>
      </c>
      <c r="R554" t="s">
        <v>8333</v>
      </c>
      <c r="T554" s="13">
        <f t="shared" si="28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6"/>
        <v>4.9199999999999999E-3</v>
      </c>
      <c r="P555" s="9">
        <f t="shared" si="27"/>
        <v>20.5</v>
      </c>
      <c r="Q555" t="s">
        <v>8318</v>
      </c>
      <c r="R555" t="s">
        <v>8333</v>
      </c>
      <c r="T555" s="13">
        <f t="shared" si="28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6"/>
        <v>0.36589147286821705</v>
      </c>
      <c r="P556" s="9">
        <f t="shared" si="27"/>
        <v>64.36363636363636</v>
      </c>
      <c r="Q556" t="s">
        <v>8318</v>
      </c>
      <c r="R556" t="s">
        <v>8333</v>
      </c>
      <c r="T556" s="13">
        <f t="shared" si="28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6"/>
        <v>0</v>
      </c>
      <c r="P557" s="9">
        <f t="shared" si="27"/>
        <v>0</v>
      </c>
      <c r="Q557" t="s">
        <v>8318</v>
      </c>
      <c r="R557" t="s">
        <v>8333</v>
      </c>
      <c r="T557" s="13">
        <f t="shared" si="28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6"/>
        <v>2.5000000000000001E-2</v>
      </c>
      <c r="P558" s="9">
        <f t="shared" si="27"/>
        <v>200</v>
      </c>
      <c r="Q558" t="s">
        <v>8318</v>
      </c>
      <c r="R558" t="s">
        <v>8333</v>
      </c>
      <c r="T558" s="13">
        <f t="shared" si="28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6"/>
        <v>9.1066666666666674E-3</v>
      </c>
      <c r="P559" s="9">
        <f t="shared" si="27"/>
        <v>68.3</v>
      </c>
      <c r="Q559" t="s">
        <v>8318</v>
      </c>
      <c r="R559" t="s">
        <v>8333</v>
      </c>
      <c r="T559" s="13">
        <f t="shared" si="28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6"/>
        <v>0</v>
      </c>
      <c r="P560" s="9">
        <f t="shared" si="27"/>
        <v>0</v>
      </c>
      <c r="Q560" t="s">
        <v>8318</v>
      </c>
      <c r="R560" t="s">
        <v>8333</v>
      </c>
      <c r="T560" s="13">
        <f t="shared" si="28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6"/>
        <v>2.0833333333333335E-4</v>
      </c>
      <c r="P561" s="9">
        <f t="shared" si="27"/>
        <v>50</v>
      </c>
      <c r="Q561" t="s">
        <v>8318</v>
      </c>
      <c r="R561" t="s">
        <v>8333</v>
      </c>
      <c r="T561" s="13">
        <f t="shared" si="28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6"/>
        <v>1.2E-4</v>
      </c>
      <c r="P562" s="9">
        <f t="shared" si="27"/>
        <v>4</v>
      </c>
      <c r="Q562" t="s">
        <v>8318</v>
      </c>
      <c r="R562" t="s">
        <v>8333</v>
      </c>
      <c r="T562" s="13">
        <f t="shared" si="28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6"/>
        <v>3.6666666666666666E-3</v>
      </c>
      <c r="P563" s="9">
        <f t="shared" si="27"/>
        <v>27.5</v>
      </c>
      <c r="Q563" t="s">
        <v>8318</v>
      </c>
      <c r="R563" t="s">
        <v>8333</v>
      </c>
      <c r="T563" s="13">
        <f t="shared" si="28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6"/>
        <v>0</v>
      </c>
      <c r="P564" s="9">
        <f t="shared" si="27"/>
        <v>0</v>
      </c>
      <c r="Q564" t="s">
        <v>8318</v>
      </c>
      <c r="R564" t="s">
        <v>8333</v>
      </c>
      <c r="T564" s="13">
        <f t="shared" si="28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6"/>
        <v>9.0666666666666662E-4</v>
      </c>
      <c r="P565" s="9">
        <f t="shared" si="27"/>
        <v>34</v>
      </c>
      <c r="Q565" t="s">
        <v>8318</v>
      </c>
      <c r="R565" t="s">
        <v>8333</v>
      </c>
      <c r="T565" s="13">
        <f t="shared" si="28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6"/>
        <v>5.5555555555555558E-5</v>
      </c>
      <c r="P566" s="9">
        <f t="shared" si="27"/>
        <v>1</v>
      </c>
      <c r="Q566" t="s">
        <v>8318</v>
      </c>
      <c r="R566" t="s">
        <v>8333</v>
      </c>
      <c r="T566" s="13">
        <f t="shared" si="28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6"/>
        <v>0</v>
      </c>
      <c r="P567" s="9">
        <f t="shared" si="27"/>
        <v>0</v>
      </c>
      <c r="Q567" t="s">
        <v>8318</v>
      </c>
      <c r="R567" t="s">
        <v>8333</v>
      </c>
      <c r="T567" s="13">
        <f t="shared" si="28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6"/>
        <v>2.0000000000000001E-4</v>
      </c>
      <c r="P568" s="9">
        <f t="shared" si="27"/>
        <v>1</v>
      </c>
      <c r="Q568" t="s">
        <v>8318</v>
      </c>
      <c r="R568" t="s">
        <v>8333</v>
      </c>
      <c r="T568" s="13">
        <f t="shared" si="28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6"/>
        <v>0</v>
      </c>
      <c r="P569" s="9">
        <f t="shared" si="27"/>
        <v>0</v>
      </c>
      <c r="Q569" t="s">
        <v>8318</v>
      </c>
      <c r="R569" t="s">
        <v>8333</v>
      </c>
      <c r="T569" s="13">
        <f t="shared" si="28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6"/>
        <v>0.01</v>
      </c>
      <c r="P570" s="9">
        <f t="shared" si="27"/>
        <v>49</v>
      </c>
      <c r="Q570" t="s">
        <v>8318</v>
      </c>
      <c r="R570" t="s">
        <v>8333</v>
      </c>
      <c r="T570" s="13">
        <f t="shared" si="28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6"/>
        <v>8.0000000000000002E-3</v>
      </c>
      <c r="P571" s="9">
        <f t="shared" si="27"/>
        <v>20</v>
      </c>
      <c r="Q571" t="s">
        <v>8318</v>
      </c>
      <c r="R571" t="s">
        <v>8333</v>
      </c>
      <c r="T571" s="13">
        <f t="shared" si="28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6"/>
        <v>1.6705882352941177E-3</v>
      </c>
      <c r="P572" s="9">
        <f t="shared" si="27"/>
        <v>142</v>
      </c>
      <c r="Q572" t="s">
        <v>8318</v>
      </c>
      <c r="R572" t="s">
        <v>8333</v>
      </c>
      <c r="T572" s="13">
        <f t="shared" si="28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6"/>
        <v>4.2399999999999998E-3</v>
      </c>
      <c r="P573" s="9">
        <f t="shared" si="27"/>
        <v>53</v>
      </c>
      <c r="Q573" t="s">
        <v>8318</v>
      </c>
      <c r="R573" t="s">
        <v>8333</v>
      </c>
      <c r="T573" s="13">
        <f t="shared" si="28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6"/>
        <v>0</v>
      </c>
      <c r="P574" s="9">
        <f t="shared" si="27"/>
        <v>0</v>
      </c>
      <c r="Q574" t="s">
        <v>8318</v>
      </c>
      <c r="R574" t="s">
        <v>8333</v>
      </c>
      <c r="T574" s="13">
        <f t="shared" si="28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6"/>
        <v>3.892538925389254E-3</v>
      </c>
      <c r="P575" s="9">
        <f t="shared" si="27"/>
        <v>38.444444444444443</v>
      </c>
      <c r="Q575" t="s">
        <v>8318</v>
      </c>
      <c r="R575" t="s">
        <v>8333</v>
      </c>
      <c r="T575" s="13">
        <f t="shared" si="28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6"/>
        <v>7.1556350626118068E-3</v>
      </c>
      <c r="P576" s="9">
        <f t="shared" si="27"/>
        <v>20</v>
      </c>
      <c r="Q576" t="s">
        <v>8318</v>
      </c>
      <c r="R576" t="s">
        <v>8333</v>
      </c>
      <c r="T576" s="13">
        <f t="shared" si="28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6"/>
        <v>4.3166666666666666E-3</v>
      </c>
      <c r="P577" s="9">
        <f t="shared" si="27"/>
        <v>64.75</v>
      </c>
      <c r="Q577" t="s">
        <v>8318</v>
      </c>
      <c r="R577" t="s">
        <v>8333</v>
      </c>
      <c r="T577" s="13">
        <f t="shared" si="28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6"/>
        <v>1.2500000000000001E-5</v>
      </c>
      <c r="P578" s="9">
        <f t="shared" si="27"/>
        <v>1</v>
      </c>
      <c r="Q578" t="s">
        <v>8318</v>
      </c>
      <c r="R578" t="s">
        <v>8333</v>
      </c>
      <c r="T578" s="13">
        <f t="shared" si="28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9">E579/D579</f>
        <v>2E-3</v>
      </c>
      <c r="P579" s="9">
        <f t="shared" ref="P579:P642" si="30">IFERROR(E579/L579,0)</f>
        <v>10</v>
      </c>
      <c r="Q579" t="s">
        <v>8318</v>
      </c>
      <c r="R579" t="s">
        <v>8333</v>
      </c>
      <c r="T579" s="13">
        <f t="shared" ref="T579:T642" si="31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9"/>
        <v>1.12E-4</v>
      </c>
      <c r="P580" s="9">
        <f t="shared" si="30"/>
        <v>2</v>
      </c>
      <c r="Q580" t="s">
        <v>8318</v>
      </c>
      <c r="R580" t="s">
        <v>8333</v>
      </c>
      <c r="T580" s="13">
        <f t="shared" si="31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9"/>
        <v>1.4583333333333334E-2</v>
      </c>
      <c r="P581" s="9">
        <f t="shared" si="30"/>
        <v>35</v>
      </c>
      <c r="Q581" t="s">
        <v>8318</v>
      </c>
      <c r="R581" t="s">
        <v>8333</v>
      </c>
      <c r="T581" s="13">
        <f t="shared" si="31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9"/>
        <v>3.3333333333333332E-4</v>
      </c>
      <c r="P582" s="9">
        <f t="shared" si="30"/>
        <v>1</v>
      </c>
      <c r="Q582" t="s">
        <v>8318</v>
      </c>
      <c r="R582" t="s">
        <v>8333</v>
      </c>
      <c r="T582" s="13">
        <f t="shared" si="31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9"/>
        <v>0</v>
      </c>
      <c r="P583" s="9">
        <f t="shared" si="30"/>
        <v>0</v>
      </c>
      <c r="Q583" t="s">
        <v>8318</v>
      </c>
      <c r="R583" t="s">
        <v>8333</v>
      </c>
      <c r="T583" s="13">
        <f t="shared" si="31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9"/>
        <v>0</v>
      </c>
      <c r="P584" s="9">
        <f t="shared" si="30"/>
        <v>0</v>
      </c>
      <c r="Q584" t="s">
        <v>8318</v>
      </c>
      <c r="R584" t="s">
        <v>8333</v>
      </c>
      <c r="T584" s="13">
        <f t="shared" si="31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9"/>
        <v>1.1111111111111112E-4</v>
      </c>
      <c r="P585" s="9">
        <f t="shared" si="30"/>
        <v>1</v>
      </c>
      <c r="Q585" t="s">
        <v>8318</v>
      </c>
      <c r="R585" t="s">
        <v>8333</v>
      </c>
      <c r="T585" s="13">
        <f t="shared" si="31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9"/>
        <v>0.01</v>
      </c>
      <c r="P586" s="9">
        <f t="shared" si="30"/>
        <v>5</v>
      </c>
      <c r="Q586" t="s">
        <v>8318</v>
      </c>
      <c r="R586" t="s">
        <v>8333</v>
      </c>
      <c r="T586" s="13">
        <f t="shared" si="3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9"/>
        <v>0</v>
      </c>
      <c r="P587" s="9">
        <f t="shared" si="30"/>
        <v>0</v>
      </c>
      <c r="Q587" t="s">
        <v>8318</v>
      </c>
      <c r="R587" t="s">
        <v>8333</v>
      </c>
      <c r="T587" s="13">
        <f t="shared" si="3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9"/>
        <v>5.5999999999999999E-3</v>
      </c>
      <c r="P588" s="9">
        <f t="shared" si="30"/>
        <v>14</v>
      </c>
      <c r="Q588" t="s">
        <v>8318</v>
      </c>
      <c r="R588" t="s">
        <v>8333</v>
      </c>
      <c r="T588" s="13">
        <f t="shared" si="3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9"/>
        <v>9.0833333333333335E-2</v>
      </c>
      <c r="P589" s="9">
        <f t="shared" si="30"/>
        <v>389.28571428571428</v>
      </c>
      <c r="Q589" t="s">
        <v>8318</v>
      </c>
      <c r="R589" t="s">
        <v>8333</v>
      </c>
      <c r="T589" s="13">
        <f t="shared" si="3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9"/>
        <v>3.3444444444444443E-2</v>
      </c>
      <c r="P590" s="9">
        <f t="shared" si="30"/>
        <v>150.5</v>
      </c>
      <c r="Q590" t="s">
        <v>8318</v>
      </c>
      <c r="R590" t="s">
        <v>8333</v>
      </c>
      <c r="T590" s="13">
        <f t="shared" si="31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9"/>
        <v>1.3333333333333334E-4</v>
      </c>
      <c r="P591" s="9">
        <f t="shared" si="30"/>
        <v>1</v>
      </c>
      <c r="Q591" t="s">
        <v>8318</v>
      </c>
      <c r="R591" t="s">
        <v>8333</v>
      </c>
      <c r="T591" s="13">
        <f t="shared" si="3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9"/>
        <v>4.4600000000000001E-2</v>
      </c>
      <c r="P592" s="9">
        <f t="shared" si="30"/>
        <v>24.777777777777779</v>
      </c>
      <c r="Q592" t="s">
        <v>8318</v>
      </c>
      <c r="R592" t="s">
        <v>8333</v>
      </c>
      <c r="T592" s="13">
        <f t="shared" si="3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9"/>
        <v>6.0999999999999997E-4</v>
      </c>
      <c r="P593" s="9">
        <f t="shared" si="30"/>
        <v>30.5</v>
      </c>
      <c r="Q593" t="s">
        <v>8318</v>
      </c>
      <c r="R593" t="s">
        <v>8333</v>
      </c>
      <c r="T593" s="13">
        <f t="shared" si="3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9"/>
        <v>3.3333333333333333E-2</v>
      </c>
      <c r="P594" s="9">
        <f t="shared" si="30"/>
        <v>250</v>
      </c>
      <c r="Q594" t="s">
        <v>8318</v>
      </c>
      <c r="R594" t="s">
        <v>8333</v>
      </c>
      <c r="T594" s="13">
        <f t="shared" si="3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9"/>
        <v>0.23</v>
      </c>
      <c r="P595" s="9">
        <f t="shared" si="30"/>
        <v>16.428571428571427</v>
      </c>
      <c r="Q595" t="s">
        <v>8318</v>
      </c>
      <c r="R595" t="s">
        <v>8333</v>
      </c>
      <c r="T595" s="13">
        <f t="shared" si="3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9"/>
        <v>1.0399999999999999E-3</v>
      </c>
      <c r="P596" s="9">
        <f t="shared" si="30"/>
        <v>13</v>
      </c>
      <c r="Q596" t="s">
        <v>8318</v>
      </c>
      <c r="R596" t="s">
        <v>8333</v>
      </c>
      <c r="T596" s="13">
        <f t="shared" si="3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9"/>
        <v>4.2599999999999999E-3</v>
      </c>
      <c r="P597" s="9">
        <f t="shared" si="30"/>
        <v>53.25</v>
      </c>
      <c r="Q597" t="s">
        <v>8318</v>
      </c>
      <c r="R597" t="s">
        <v>8333</v>
      </c>
      <c r="T597" s="13">
        <f t="shared" si="3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9"/>
        <v>2.9999999999999997E-4</v>
      </c>
      <c r="P598" s="9">
        <f t="shared" si="30"/>
        <v>3</v>
      </c>
      <c r="Q598" t="s">
        <v>8318</v>
      </c>
      <c r="R598" t="s">
        <v>8333</v>
      </c>
      <c r="T598" s="13">
        <f t="shared" si="3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9"/>
        <v>2.6666666666666666E-3</v>
      </c>
      <c r="P599" s="9">
        <f t="shared" si="30"/>
        <v>10</v>
      </c>
      <c r="Q599" t="s">
        <v>8318</v>
      </c>
      <c r="R599" t="s">
        <v>8333</v>
      </c>
      <c r="T599" s="13">
        <f t="shared" si="3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9"/>
        <v>0.34</v>
      </c>
      <c r="P600" s="9">
        <f t="shared" si="30"/>
        <v>121.42857142857143</v>
      </c>
      <c r="Q600" t="s">
        <v>8318</v>
      </c>
      <c r="R600" t="s">
        <v>8333</v>
      </c>
      <c r="T600" s="13">
        <f t="shared" si="3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9"/>
        <v>6.2E-4</v>
      </c>
      <c r="P601" s="9">
        <f t="shared" si="30"/>
        <v>15.5</v>
      </c>
      <c r="Q601" t="s">
        <v>8318</v>
      </c>
      <c r="R601" t="s">
        <v>8333</v>
      </c>
      <c r="T601" s="13">
        <f t="shared" si="3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9"/>
        <v>0.02</v>
      </c>
      <c r="P602" s="9">
        <f t="shared" si="30"/>
        <v>100</v>
      </c>
      <c r="Q602" t="s">
        <v>8318</v>
      </c>
      <c r="R602" t="s">
        <v>8333</v>
      </c>
      <c r="T602" s="13">
        <f t="shared" si="3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9"/>
        <v>1.4E-2</v>
      </c>
      <c r="P603" s="9">
        <f t="shared" si="30"/>
        <v>23.333333333333332</v>
      </c>
      <c r="Q603" t="s">
        <v>8318</v>
      </c>
      <c r="R603" t="s">
        <v>8333</v>
      </c>
      <c r="T603" s="13">
        <f t="shared" si="3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9"/>
        <v>0</v>
      </c>
      <c r="P604" s="9">
        <f t="shared" si="30"/>
        <v>0</v>
      </c>
      <c r="Q604" t="s">
        <v>8318</v>
      </c>
      <c r="R604" t="s">
        <v>8333</v>
      </c>
      <c r="T604" s="13">
        <f t="shared" si="3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9"/>
        <v>3.9334666666666664E-2</v>
      </c>
      <c r="P605" s="9">
        <f t="shared" si="30"/>
        <v>45.386153846153846</v>
      </c>
      <c r="Q605" t="s">
        <v>8318</v>
      </c>
      <c r="R605" t="s">
        <v>8333</v>
      </c>
      <c r="T605" s="13">
        <f t="shared" si="3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9"/>
        <v>0</v>
      </c>
      <c r="P606" s="9">
        <f t="shared" si="30"/>
        <v>0</v>
      </c>
      <c r="Q606" t="s">
        <v>8318</v>
      </c>
      <c r="R606" t="s">
        <v>8333</v>
      </c>
      <c r="T606" s="13">
        <f t="shared" si="3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9"/>
        <v>2.6200000000000001E-2</v>
      </c>
      <c r="P607" s="9">
        <f t="shared" si="30"/>
        <v>16.375</v>
      </c>
      <c r="Q607" t="s">
        <v>8318</v>
      </c>
      <c r="R607" t="s">
        <v>8333</v>
      </c>
      <c r="T607" s="13">
        <f t="shared" si="3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9"/>
        <v>2E-3</v>
      </c>
      <c r="P608" s="9">
        <f t="shared" si="30"/>
        <v>10</v>
      </c>
      <c r="Q608" t="s">
        <v>8318</v>
      </c>
      <c r="R608" t="s">
        <v>8333</v>
      </c>
      <c r="T608" s="13">
        <f t="shared" si="3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9"/>
        <v>0</v>
      </c>
      <c r="P609" s="9">
        <f t="shared" si="30"/>
        <v>0</v>
      </c>
      <c r="Q609" t="s">
        <v>8318</v>
      </c>
      <c r="R609" t="s">
        <v>8333</v>
      </c>
      <c r="T609" s="13">
        <f t="shared" si="3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9"/>
        <v>9.7400000000000004E-3</v>
      </c>
      <c r="P610" s="9">
        <f t="shared" si="30"/>
        <v>292.2</v>
      </c>
      <c r="Q610" t="s">
        <v>8318</v>
      </c>
      <c r="R610" t="s">
        <v>8333</v>
      </c>
      <c r="T610" s="13">
        <f t="shared" si="3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9"/>
        <v>6.41025641025641E-3</v>
      </c>
      <c r="P611" s="9">
        <f t="shared" si="30"/>
        <v>5</v>
      </c>
      <c r="Q611" t="s">
        <v>8318</v>
      </c>
      <c r="R611" t="s">
        <v>8333</v>
      </c>
      <c r="T611" s="13">
        <f t="shared" si="3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9"/>
        <v>0</v>
      </c>
      <c r="P612" s="9">
        <f t="shared" si="30"/>
        <v>0</v>
      </c>
      <c r="Q612" t="s">
        <v>8318</v>
      </c>
      <c r="R612" t="s">
        <v>8333</v>
      </c>
      <c r="T612" s="13">
        <f t="shared" si="3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9"/>
        <v>0</v>
      </c>
      <c r="P613" s="9">
        <f t="shared" si="30"/>
        <v>0</v>
      </c>
      <c r="Q613" t="s">
        <v>8318</v>
      </c>
      <c r="R613" t="s">
        <v>8333</v>
      </c>
      <c r="T613" s="13">
        <f t="shared" si="3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9"/>
        <v>0</v>
      </c>
      <c r="P614" s="9">
        <f t="shared" si="30"/>
        <v>0</v>
      </c>
      <c r="Q614" t="s">
        <v>8318</v>
      </c>
      <c r="R614" t="s">
        <v>8333</v>
      </c>
      <c r="T614" s="13">
        <f t="shared" si="3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9"/>
        <v>0.21363333333333334</v>
      </c>
      <c r="P615" s="9">
        <f t="shared" si="30"/>
        <v>105.93388429752066</v>
      </c>
      <c r="Q615" t="s">
        <v>8318</v>
      </c>
      <c r="R615" t="s">
        <v>8333</v>
      </c>
      <c r="T615" s="13">
        <f t="shared" si="3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9"/>
        <v>0</v>
      </c>
      <c r="P616" s="9">
        <f t="shared" si="30"/>
        <v>0</v>
      </c>
      <c r="Q616" t="s">
        <v>8318</v>
      </c>
      <c r="R616" t="s">
        <v>8333</v>
      </c>
      <c r="T616" s="13">
        <f t="shared" si="3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9"/>
        <v>0</v>
      </c>
      <c r="P617" s="9">
        <f t="shared" si="30"/>
        <v>0</v>
      </c>
      <c r="Q617" t="s">
        <v>8318</v>
      </c>
      <c r="R617" t="s">
        <v>8333</v>
      </c>
      <c r="T617" s="13">
        <f t="shared" si="3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9"/>
        <v>0</v>
      </c>
      <c r="P618" s="9">
        <f t="shared" si="30"/>
        <v>0</v>
      </c>
      <c r="Q618" t="s">
        <v>8318</v>
      </c>
      <c r="R618" t="s">
        <v>8333</v>
      </c>
      <c r="T618" s="13">
        <f t="shared" si="3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9"/>
        <v>0.03</v>
      </c>
      <c r="P619" s="9">
        <f t="shared" si="30"/>
        <v>20</v>
      </c>
      <c r="Q619" t="s">
        <v>8318</v>
      </c>
      <c r="R619" t="s">
        <v>8333</v>
      </c>
      <c r="T619" s="13">
        <f t="shared" si="3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9"/>
        <v>0</v>
      </c>
      <c r="P620" s="9">
        <f t="shared" si="30"/>
        <v>0</v>
      </c>
      <c r="Q620" t="s">
        <v>8318</v>
      </c>
      <c r="R620" t="s">
        <v>8333</v>
      </c>
      <c r="T620" s="13">
        <f t="shared" si="3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9"/>
        <v>3.9999999999999998E-7</v>
      </c>
      <c r="P621" s="9">
        <f t="shared" si="30"/>
        <v>1</v>
      </c>
      <c r="Q621" t="s">
        <v>8318</v>
      </c>
      <c r="R621" t="s">
        <v>8333</v>
      </c>
      <c r="T621" s="13">
        <f t="shared" si="3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9"/>
        <v>0.01</v>
      </c>
      <c r="P622" s="9">
        <f t="shared" si="30"/>
        <v>300</v>
      </c>
      <c r="Q622" t="s">
        <v>8318</v>
      </c>
      <c r="R622" t="s">
        <v>8333</v>
      </c>
      <c r="T622" s="13">
        <f t="shared" si="3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9"/>
        <v>1.044E-2</v>
      </c>
      <c r="P623" s="9">
        <f t="shared" si="30"/>
        <v>87</v>
      </c>
      <c r="Q623" t="s">
        <v>8318</v>
      </c>
      <c r="R623" t="s">
        <v>8333</v>
      </c>
      <c r="T623" s="13">
        <f t="shared" si="3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9"/>
        <v>5.6833333333333333E-2</v>
      </c>
      <c r="P624" s="9">
        <f t="shared" si="30"/>
        <v>37.888888888888886</v>
      </c>
      <c r="Q624" t="s">
        <v>8318</v>
      </c>
      <c r="R624" t="s">
        <v>8333</v>
      </c>
      <c r="T624" s="13">
        <f t="shared" si="3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9"/>
        <v>0</v>
      </c>
      <c r="P625" s="9">
        <f t="shared" si="30"/>
        <v>0</v>
      </c>
      <c r="Q625" t="s">
        <v>8318</v>
      </c>
      <c r="R625" t="s">
        <v>8333</v>
      </c>
      <c r="T625" s="13">
        <f t="shared" si="3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9"/>
        <v>0</v>
      </c>
      <c r="P626" s="9">
        <f t="shared" si="30"/>
        <v>0</v>
      </c>
      <c r="Q626" t="s">
        <v>8318</v>
      </c>
      <c r="R626" t="s">
        <v>8333</v>
      </c>
      <c r="T626" s="13">
        <f t="shared" si="3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9"/>
        <v>0</v>
      </c>
      <c r="P627" s="9">
        <f t="shared" si="30"/>
        <v>0</v>
      </c>
      <c r="Q627" t="s">
        <v>8318</v>
      </c>
      <c r="R627" t="s">
        <v>8333</v>
      </c>
      <c r="T627" s="13">
        <f t="shared" si="3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9"/>
        <v>0.17380000000000001</v>
      </c>
      <c r="P628" s="9">
        <f t="shared" si="30"/>
        <v>111.41025641025641</v>
      </c>
      <c r="Q628" t="s">
        <v>8318</v>
      </c>
      <c r="R628" t="s">
        <v>8333</v>
      </c>
      <c r="T628" s="13">
        <f t="shared" si="3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9"/>
        <v>2.0000000000000001E-4</v>
      </c>
      <c r="P629" s="9">
        <f t="shared" si="30"/>
        <v>90</v>
      </c>
      <c r="Q629" t="s">
        <v>8318</v>
      </c>
      <c r="R629" t="s">
        <v>8333</v>
      </c>
      <c r="T629" s="13">
        <f t="shared" si="3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9"/>
        <v>0</v>
      </c>
      <c r="P630" s="9">
        <f t="shared" si="30"/>
        <v>0</v>
      </c>
      <c r="Q630" t="s">
        <v>8318</v>
      </c>
      <c r="R630" t="s">
        <v>8333</v>
      </c>
      <c r="T630" s="13">
        <f t="shared" si="3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9"/>
        <v>1.75E-3</v>
      </c>
      <c r="P631" s="9">
        <f t="shared" si="30"/>
        <v>116.66666666666667</v>
      </c>
      <c r="Q631" t="s">
        <v>8318</v>
      </c>
      <c r="R631" t="s">
        <v>8333</v>
      </c>
      <c r="T631" s="13">
        <f t="shared" si="3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9"/>
        <v>8.3340278356529708E-4</v>
      </c>
      <c r="P632" s="9">
        <f t="shared" si="30"/>
        <v>10</v>
      </c>
      <c r="Q632" t="s">
        <v>8318</v>
      </c>
      <c r="R632" t="s">
        <v>8333</v>
      </c>
      <c r="T632" s="13">
        <f t="shared" si="3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9"/>
        <v>1.38E-2</v>
      </c>
      <c r="P633" s="9">
        <f t="shared" si="30"/>
        <v>76.666666666666671</v>
      </c>
      <c r="Q633" t="s">
        <v>8318</v>
      </c>
      <c r="R633" t="s">
        <v>8333</v>
      </c>
      <c r="T633" s="13">
        <f t="shared" si="3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9"/>
        <v>0</v>
      </c>
      <c r="P634" s="9">
        <f t="shared" si="30"/>
        <v>0</v>
      </c>
      <c r="Q634" t="s">
        <v>8318</v>
      </c>
      <c r="R634" t="s">
        <v>8333</v>
      </c>
      <c r="T634" s="13">
        <f t="shared" si="3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9"/>
        <v>0.1245</v>
      </c>
      <c r="P635" s="9">
        <f t="shared" si="30"/>
        <v>49.8</v>
      </c>
      <c r="Q635" t="s">
        <v>8318</v>
      </c>
      <c r="R635" t="s">
        <v>8333</v>
      </c>
      <c r="T635" s="13">
        <f t="shared" si="3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9"/>
        <v>2.0000000000000001E-4</v>
      </c>
      <c r="P636" s="9">
        <f t="shared" si="30"/>
        <v>1</v>
      </c>
      <c r="Q636" t="s">
        <v>8318</v>
      </c>
      <c r="R636" t="s">
        <v>8333</v>
      </c>
      <c r="T636" s="13">
        <f t="shared" si="3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9"/>
        <v>8.0000000000000007E-5</v>
      </c>
      <c r="P637" s="9">
        <f t="shared" si="30"/>
        <v>2</v>
      </c>
      <c r="Q637" t="s">
        <v>8318</v>
      </c>
      <c r="R637" t="s">
        <v>8333</v>
      </c>
      <c r="T637" s="13">
        <f t="shared" si="3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9"/>
        <v>2E-3</v>
      </c>
      <c r="P638" s="9">
        <f t="shared" si="30"/>
        <v>4</v>
      </c>
      <c r="Q638" t="s">
        <v>8318</v>
      </c>
      <c r="R638" t="s">
        <v>8333</v>
      </c>
      <c r="T638" s="13">
        <f t="shared" si="3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9"/>
        <v>0</v>
      </c>
      <c r="P639" s="9">
        <f t="shared" si="30"/>
        <v>0</v>
      </c>
      <c r="Q639" t="s">
        <v>8318</v>
      </c>
      <c r="R639" t="s">
        <v>8333</v>
      </c>
      <c r="T639" s="13">
        <f t="shared" si="31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9"/>
        <v>9.0000000000000006E-5</v>
      </c>
      <c r="P640" s="9">
        <f t="shared" si="30"/>
        <v>3</v>
      </c>
      <c r="Q640" t="s">
        <v>8318</v>
      </c>
      <c r="R640" t="s">
        <v>8333</v>
      </c>
      <c r="T640" s="13">
        <f t="shared" si="3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9"/>
        <v>9.9999999999999995E-7</v>
      </c>
      <c r="P641" s="9">
        <f t="shared" si="30"/>
        <v>1</v>
      </c>
      <c r="Q641" t="s">
        <v>8318</v>
      </c>
      <c r="R641" t="s">
        <v>8333</v>
      </c>
      <c r="T641" s="13">
        <f t="shared" si="3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9"/>
        <v>1.4428571428571428</v>
      </c>
      <c r="P642" s="9">
        <f t="shared" si="30"/>
        <v>50.5</v>
      </c>
      <c r="Q642" t="s">
        <v>8318</v>
      </c>
      <c r="R642" t="s">
        <v>8334</v>
      </c>
      <c r="T642" s="13">
        <f t="shared" si="3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2">E643/D643</f>
        <v>1.1916249999999999</v>
      </c>
      <c r="P643" s="9">
        <f t="shared" ref="P643:P706" si="33">IFERROR(E643/L643,0)</f>
        <v>151.31746031746033</v>
      </c>
      <c r="Q643" t="s">
        <v>8318</v>
      </c>
      <c r="R643" t="s">
        <v>8334</v>
      </c>
      <c r="T643" s="13">
        <f t="shared" ref="T643:T706" si="3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2"/>
        <v>14.604850000000001</v>
      </c>
      <c r="P644" s="9">
        <f t="shared" si="33"/>
        <v>134.3592456301748</v>
      </c>
      <c r="Q644" t="s">
        <v>8318</v>
      </c>
      <c r="R644" t="s">
        <v>8334</v>
      </c>
      <c r="T644" s="13">
        <f t="shared" si="3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2"/>
        <v>1.0580799999999999</v>
      </c>
      <c r="P645" s="9">
        <f t="shared" si="33"/>
        <v>174.02631578947367</v>
      </c>
      <c r="Q645" t="s">
        <v>8318</v>
      </c>
      <c r="R645" t="s">
        <v>8334</v>
      </c>
      <c r="T645" s="13">
        <f t="shared" si="3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2"/>
        <v>3.0011791999999997</v>
      </c>
      <c r="P646" s="9">
        <f t="shared" si="33"/>
        <v>73.486268364348675</v>
      </c>
      <c r="Q646" t="s">
        <v>8318</v>
      </c>
      <c r="R646" t="s">
        <v>8334</v>
      </c>
      <c r="T646" s="13">
        <f t="shared" si="3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2"/>
        <v>2.7869999999999999</v>
      </c>
      <c r="P647" s="9">
        <f t="shared" si="33"/>
        <v>23.518987341772153</v>
      </c>
      <c r="Q647" t="s">
        <v>8318</v>
      </c>
      <c r="R647" t="s">
        <v>8334</v>
      </c>
      <c r="T647" s="13">
        <f t="shared" si="3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2"/>
        <v>1.3187625000000001</v>
      </c>
      <c r="P648" s="9">
        <f t="shared" si="33"/>
        <v>39.074444444444445</v>
      </c>
      <c r="Q648" t="s">
        <v>8318</v>
      </c>
      <c r="R648" t="s">
        <v>8334</v>
      </c>
      <c r="T648" s="13">
        <f t="shared" si="3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2"/>
        <v>1.0705</v>
      </c>
      <c r="P649" s="9">
        <f t="shared" si="33"/>
        <v>125.94117647058823</v>
      </c>
      <c r="Q649" t="s">
        <v>8318</v>
      </c>
      <c r="R649" t="s">
        <v>8334</v>
      </c>
      <c r="T649" s="13">
        <f t="shared" si="3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2"/>
        <v>1.2682285714285715</v>
      </c>
      <c r="P650" s="9">
        <f t="shared" si="33"/>
        <v>1644</v>
      </c>
      <c r="Q650" t="s">
        <v>8318</v>
      </c>
      <c r="R650" t="s">
        <v>8334</v>
      </c>
      <c r="T650" s="13">
        <f t="shared" si="3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2"/>
        <v>1.3996</v>
      </c>
      <c r="P651" s="9">
        <f t="shared" si="33"/>
        <v>42.670731707317074</v>
      </c>
      <c r="Q651" t="s">
        <v>8318</v>
      </c>
      <c r="R651" t="s">
        <v>8334</v>
      </c>
      <c r="T651" s="13">
        <f t="shared" si="3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2"/>
        <v>1.1240000000000001</v>
      </c>
      <c r="P652" s="9">
        <f t="shared" si="33"/>
        <v>35.125</v>
      </c>
      <c r="Q652" t="s">
        <v>8318</v>
      </c>
      <c r="R652" t="s">
        <v>8334</v>
      </c>
      <c r="T652" s="13">
        <f t="shared" si="3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2"/>
        <v>1.00528</v>
      </c>
      <c r="P653" s="9">
        <f t="shared" si="33"/>
        <v>239.35238095238094</v>
      </c>
      <c r="Q653" t="s">
        <v>8318</v>
      </c>
      <c r="R653" t="s">
        <v>8334</v>
      </c>
      <c r="T653" s="13">
        <f t="shared" si="3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2"/>
        <v>1.0046666666666666</v>
      </c>
      <c r="P654" s="9">
        <f t="shared" si="33"/>
        <v>107.64285714285714</v>
      </c>
      <c r="Q654" t="s">
        <v>8318</v>
      </c>
      <c r="R654" t="s">
        <v>8334</v>
      </c>
      <c r="T654" s="13">
        <f t="shared" si="3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2"/>
        <v>1.4144600000000001</v>
      </c>
      <c r="P655" s="9">
        <f t="shared" si="33"/>
        <v>95.830623306233065</v>
      </c>
      <c r="Q655" t="s">
        <v>8318</v>
      </c>
      <c r="R655" t="s">
        <v>8334</v>
      </c>
      <c r="T655" s="13">
        <f t="shared" si="3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2"/>
        <v>2.6729166666666666</v>
      </c>
      <c r="P656" s="9">
        <f t="shared" si="33"/>
        <v>31.663376110562684</v>
      </c>
      <c r="Q656" t="s">
        <v>8318</v>
      </c>
      <c r="R656" t="s">
        <v>8334</v>
      </c>
      <c r="T656" s="13">
        <f t="shared" si="3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2"/>
        <v>1.4688749999999999</v>
      </c>
      <c r="P657" s="9">
        <f t="shared" si="33"/>
        <v>42.886861313868614</v>
      </c>
      <c r="Q657" t="s">
        <v>8318</v>
      </c>
      <c r="R657" t="s">
        <v>8334</v>
      </c>
      <c r="T657" s="13">
        <f t="shared" si="3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2"/>
        <v>2.1356000000000002</v>
      </c>
      <c r="P658" s="9">
        <f t="shared" si="33"/>
        <v>122.73563218390805</v>
      </c>
      <c r="Q658" t="s">
        <v>8318</v>
      </c>
      <c r="R658" t="s">
        <v>8334</v>
      </c>
      <c r="T658" s="13">
        <f t="shared" si="3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2"/>
        <v>1.2569999999999999</v>
      </c>
      <c r="P659" s="9">
        <f t="shared" si="33"/>
        <v>190.45454545454547</v>
      </c>
      <c r="Q659" t="s">
        <v>8318</v>
      </c>
      <c r="R659" t="s">
        <v>8334</v>
      </c>
      <c r="T659" s="13">
        <f t="shared" si="3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2"/>
        <v>1.0446206037108834</v>
      </c>
      <c r="P660" s="9">
        <f t="shared" si="33"/>
        <v>109.33695652173913</v>
      </c>
      <c r="Q660" t="s">
        <v>8318</v>
      </c>
      <c r="R660" t="s">
        <v>8334</v>
      </c>
      <c r="T660" s="13">
        <f t="shared" si="3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2"/>
        <v>1.0056666666666667</v>
      </c>
      <c r="P661" s="9">
        <f t="shared" si="33"/>
        <v>143.66666666666666</v>
      </c>
      <c r="Q661" t="s">
        <v>8318</v>
      </c>
      <c r="R661" t="s">
        <v>8334</v>
      </c>
      <c r="T661" s="13">
        <f t="shared" si="3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2"/>
        <v>3.058E-2</v>
      </c>
      <c r="P662" s="9">
        <f t="shared" si="33"/>
        <v>84.944444444444443</v>
      </c>
      <c r="Q662" t="s">
        <v>8318</v>
      </c>
      <c r="R662" t="s">
        <v>8334</v>
      </c>
      <c r="T662" s="13">
        <f t="shared" si="3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2"/>
        <v>9.4999999999999998E-3</v>
      </c>
      <c r="P663" s="9">
        <f t="shared" si="33"/>
        <v>10.555555555555555</v>
      </c>
      <c r="Q663" t="s">
        <v>8318</v>
      </c>
      <c r="R663" t="s">
        <v>8334</v>
      </c>
      <c r="T663" s="13">
        <f t="shared" si="3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2"/>
        <v>4.0000000000000001E-3</v>
      </c>
      <c r="P664" s="9">
        <f t="shared" si="33"/>
        <v>39</v>
      </c>
      <c r="Q664" t="s">
        <v>8318</v>
      </c>
      <c r="R664" t="s">
        <v>8334</v>
      </c>
      <c r="T664" s="13">
        <f t="shared" si="3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2"/>
        <v>3.5000000000000001E-3</v>
      </c>
      <c r="P665" s="9">
        <f t="shared" si="33"/>
        <v>100</v>
      </c>
      <c r="Q665" t="s">
        <v>8318</v>
      </c>
      <c r="R665" t="s">
        <v>8334</v>
      </c>
      <c r="T665" s="13">
        <f t="shared" si="3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2"/>
        <v>7.5333333333333335E-2</v>
      </c>
      <c r="P666" s="9">
        <f t="shared" si="33"/>
        <v>31.172413793103448</v>
      </c>
      <c r="Q666" t="s">
        <v>8318</v>
      </c>
      <c r="R666" t="s">
        <v>8334</v>
      </c>
      <c r="T666" s="13">
        <f t="shared" si="3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2"/>
        <v>0.18640000000000001</v>
      </c>
      <c r="P667" s="9">
        <f t="shared" si="33"/>
        <v>155.33333333333334</v>
      </c>
      <c r="Q667" t="s">
        <v>8318</v>
      </c>
      <c r="R667" t="s">
        <v>8334</v>
      </c>
      <c r="T667" s="13">
        <f t="shared" si="3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2"/>
        <v>4.0000000000000003E-5</v>
      </c>
      <c r="P668" s="9">
        <f t="shared" si="33"/>
        <v>2</v>
      </c>
      <c r="Q668" t="s">
        <v>8318</v>
      </c>
      <c r="R668" t="s">
        <v>8334</v>
      </c>
      <c r="T668" s="13">
        <f t="shared" si="3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2"/>
        <v>0.1002</v>
      </c>
      <c r="P669" s="9">
        <f t="shared" si="33"/>
        <v>178.92857142857142</v>
      </c>
      <c r="Q669" t="s">
        <v>8318</v>
      </c>
      <c r="R669" t="s">
        <v>8334</v>
      </c>
      <c r="T669" s="13">
        <f t="shared" si="3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2"/>
        <v>4.5600000000000002E-2</v>
      </c>
      <c r="P670" s="9">
        <f t="shared" si="33"/>
        <v>27.36</v>
      </c>
      <c r="Q670" t="s">
        <v>8318</v>
      </c>
      <c r="R670" t="s">
        <v>8334</v>
      </c>
      <c r="T670" s="13">
        <f t="shared" si="3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2"/>
        <v>0.21507499999999999</v>
      </c>
      <c r="P671" s="9">
        <f t="shared" si="33"/>
        <v>1536.25</v>
      </c>
      <c r="Q671" t="s">
        <v>8318</v>
      </c>
      <c r="R671" t="s">
        <v>8334</v>
      </c>
      <c r="T671" s="13">
        <f t="shared" si="3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2"/>
        <v>0.29276666666666668</v>
      </c>
      <c r="P672" s="9">
        <f t="shared" si="33"/>
        <v>84.99677419354839</v>
      </c>
      <c r="Q672" t="s">
        <v>8318</v>
      </c>
      <c r="R672" t="s">
        <v>8334</v>
      </c>
      <c r="T672" s="13">
        <f t="shared" si="3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2"/>
        <v>0.39426666666666665</v>
      </c>
      <c r="P673" s="9">
        <f t="shared" si="33"/>
        <v>788.5333333333333</v>
      </c>
      <c r="Q673" t="s">
        <v>8318</v>
      </c>
      <c r="R673" t="s">
        <v>8334</v>
      </c>
      <c r="T673" s="13">
        <f t="shared" si="3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2"/>
        <v>0.21628</v>
      </c>
      <c r="P674" s="9">
        <f t="shared" si="33"/>
        <v>50.29767441860465</v>
      </c>
      <c r="Q674" t="s">
        <v>8318</v>
      </c>
      <c r="R674" t="s">
        <v>8334</v>
      </c>
      <c r="T674" s="13">
        <f t="shared" si="3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2"/>
        <v>2.0500000000000002E-3</v>
      </c>
      <c r="P675" s="9">
        <f t="shared" si="33"/>
        <v>68.333333333333329</v>
      </c>
      <c r="Q675" t="s">
        <v>8318</v>
      </c>
      <c r="R675" t="s">
        <v>8334</v>
      </c>
      <c r="T675" s="13">
        <f t="shared" si="3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2"/>
        <v>2.9999999999999997E-4</v>
      </c>
      <c r="P676" s="9">
        <f t="shared" si="33"/>
        <v>7.5</v>
      </c>
      <c r="Q676" t="s">
        <v>8318</v>
      </c>
      <c r="R676" t="s">
        <v>8334</v>
      </c>
      <c r="T676" s="13">
        <f t="shared" si="3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2"/>
        <v>0.14849999999999999</v>
      </c>
      <c r="P677" s="9">
        <f t="shared" si="33"/>
        <v>34.269230769230766</v>
      </c>
      <c r="Q677" t="s">
        <v>8318</v>
      </c>
      <c r="R677" t="s">
        <v>8334</v>
      </c>
      <c r="T677" s="13">
        <f t="shared" si="3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2"/>
        <v>1.4710000000000001E-2</v>
      </c>
      <c r="P678" s="9">
        <f t="shared" si="33"/>
        <v>61.291666666666664</v>
      </c>
      <c r="Q678" t="s">
        <v>8318</v>
      </c>
      <c r="R678" t="s">
        <v>8334</v>
      </c>
      <c r="T678" s="13">
        <f t="shared" si="3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2"/>
        <v>0.25584000000000001</v>
      </c>
      <c r="P679" s="9">
        <f t="shared" si="33"/>
        <v>133.25</v>
      </c>
      <c r="Q679" t="s">
        <v>8318</v>
      </c>
      <c r="R679" t="s">
        <v>8334</v>
      </c>
      <c r="T679" s="13">
        <f t="shared" si="3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2"/>
        <v>3.8206896551724136E-2</v>
      </c>
      <c r="P680" s="9">
        <f t="shared" si="33"/>
        <v>65.17647058823529</v>
      </c>
      <c r="Q680" t="s">
        <v>8318</v>
      </c>
      <c r="R680" t="s">
        <v>8334</v>
      </c>
      <c r="T680" s="13">
        <f t="shared" si="3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2"/>
        <v>0.15485964912280703</v>
      </c>
      <c r="P681" s="9">
        <f t="shared" si="33"/>
        <v>93.90425531914893</v>
      </c>
      <c r="Q681" t="s">
        <v>8318</v>
      </c>
      <c r="R681" t="s">
        <v>8334</v>
      </c>
      <c r="T681" s="13">
        <f t="shared" si="3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2"/>
        <v>0.25912000000000002</v>
      </c>
      <c r="P682" s="9">
        <f t="shared" si="33"/>
        <v>150.65116279069767</v>
      </c>
      <c r="Q682" t="s">
        <v>8318</v>
      </c>
      <c r="R682" t="s">
        <v>8334</v>
      </c>
      <c r="T682" s="13">
        <f t="shared" si="3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2"/>
        <v>4.0000000000000002E-4</v>
      </c>
      <c r="P683" s="9">
        <f t="shared" si="33"/>
        <v>1</v>
      </c>
      <c r="Q683" t="s">
        <v>8318</v>
      </c>
      <c r="R683" t="s">
        <v>8334</v>
      </c>
      <c r="T683" s="13">
        <f t="shared" si="3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2"/>
        <v>1.06E-3</v>
      </c>
      <c r="P684" s="9">
        <f t="shared" si="33"/>
        <v>13.25</v>
      </c>
      <c r="Q684" t="s">
        <v>8318</v>
      </c>
      <c r="R684" t="s">
        <v>8334</v>
      </c>
      <c r="T684" s="13">
        <f t="shared" si="3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2"/>
        <v>8.5142857142857138E-3</v>
      </c>
      <c r="P685" s="9">
        <f t="shared" si="33"/>
        <v>99.333333333333329</v>
      </c>
      <c r="Q685" t="s">
        <v>8318</v>
      </c>
      <c r="R685" t="s">
        <v>8334</v>
      </c>
      <c r="T685" s="13">
        <f t="shared" si="3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2"/>
        <v>7.4837500000000001E-2</v>
      </c>
      <c r="P686" s="9">
        <f t="shared" si="33"/>
        <v>177.39259259259259</v>
      </c>
      <c r="Q686" t="s">
        <v>8318</v>
      </c>
      <c r="R686" t="s">
        <v>8334</v>
      </c>
      <c r="T686" s="13">
        <f t="shared" si="3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2"/>
        <v>0.27650000000000002</v>
      </c>
      <c r="P687" s="9">
        <f t="shared" si="33"/>
        <v>55.3</v>
      </c>
      <c r="Q687" t="s">
        <v>8318</v>
      </c>
      <c r="R687" t="s">
        <v>8334</v>
      </c>
      <c r="T687" s="13">
        <f t="shared" si="3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2"/>
        <v>0</v>
      </c>
      <c r="P688" s="9">
        <f t="shared" si="33"/>
        <v>0</v>
      </c>
      <c r="Q688" t="s">
        <v>8318</v>
      </c>
      <c r="R688" t="s">
        <v>8334</v>
      </c>
      <c r="T688" s="13">
        <f t="shared" si="3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2"/>
        <v>3.5499999999999997E-2</v>
      </c>
      <c r="P689" s="9">
        <f t="shared" si="33"/>
        <v>591.66666666666663</v>
      </c>
      <c r="Q689" t="s">
        <v>8318</v>
      </c>
      <c r="R689" t="s">
        <v>8334</v>
      </c>
      <c r="T689" s="13">
        <f t="shared" si="3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2"/>
        <v>0.72989999999999999</v>
      </c>
      <c r="P690" s="9">
        <f t="shared" si="33"/>
        <v>405.5</v>
      </c>
      <c r="Q690" t="s">
        <v>8318</v>
      </c>
      <c r="R690" t="s">
        <v>8334</v>
      </c>
      <c r="T690" s="13">
        <f t="shared" si="3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2"/>
        <v>0.57648750000000004</v>
      </c>
      <c r="P691" s="9">
        <f t="shared" si="33"/>
        <v>343.14732142857144</v>
      </c>
      <c r="Q691" t="s">
        <v>8318</v>
      </c>
      <c r="R691" t="s">
        <v>8334</v>
      </c>
      <c r="T691" s="13">
        <f t="shared" si="3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2"/>
        <v>0.1234</v>
      </c>
      <c r="P692" s="9">
        <f t="shared" si="33"/>
        <v>72.588235294117652</v>
      </c>
      <c r="Q692" t="s">
        <v>8318</v>
      </c>
      <c r="R692" t="s">
        <v>8334</v>
      </c>
      <c r="T692" s="13">
        <f t="shared" si="3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2"/>
        <v>5.1999999999999998E-3</v>
      </c>
      <c r="P693" s="9">
        <f t="shared" si="33"/>
        <v>26</v>
      </c>
      <c r="Q693" t="s">
        <v>8318</v>
      </c>
      <c r="R693" t="s">
        <v>8334</v>
      </c>
      <c r="T693" s="13">
        <f t="shared" si="3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2"/>
        <v>6.5299999999999997E-2</v>
      </c>
      <c r="P694" s="9">
        <f t="shared" si="33"/>
        <v>6.4975124378109452</v>
      </c>
      <c r="Q694" t="s">
        <v>8318</v>
      </c>
      <c r="R694" t="s">
        <v>8334</v>
      </c>
      <c r="T694" s="13">
        <f t="shared" si="3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2"/>
        <v>0.35338000000000003</v>
      </c>
      <c r="P695" s="9">
        <f t="shared" si="33"/>
        <v>119.38513513513513</v>
      </c>
      <c r="Q695" t="s">
        <v>8318</v>
      </c>
      <c r="R695" t="s">
        <v>8334</v>
      </c>
      <c r="T695" s="13">
        <f t="shared" si="3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2"/>
        <v>3.933333333333333E-3</v>
      </c>
      <c r="P696" s="9">
        <f t="shared" si="33"/>
        <v>84.285714285714292</v>
      </c>
      <c r="Q696" t="s">
        <v>8318</v>
      </c>
      <c r="R696" t="s">
        <v>8334</v>
      </c>
      <c r="T696" s="13">
        <f t="shared" si="3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2"/>
        <v>1.06E-2</v>
      </c>
      <c r="P697" s="9">
        <f t="shared" si="33"/>
        <v>90.857142857142861</v>
      </c>
      <c r="Q697" t="s">
        <v>8318</v>
      </c>
      <c r="R697" t="s">
        <v>8334</v>
      </c>
      <c r="T697" s="13">
        <f t="shared" si="3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2"/>
        <v>5.7142857142857145E-6</v>
      </c>
      <c r="P698" s="9">
        <f t="shared" si="33"/>
        <v>1</v>
      </c>
      <c r="Q698" t="s">
        <v>8318</v>
      </c>
      <c r="R698" t="s">
        <v>8334</v>
      </c>
      <c r="T698" s="13">
        <f t="shared" si="3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2"/>
        <v>0.46379999999999999</v>
      </c>
      <c r="P699" s="9">
        <f t="shared" si="33"/>
        <v>20.342105263157894</v>
      </c>
      <c r="Q699" t="s">
        <v>8318</v>
      </c>
      <c r="R699" t="s">
        <v>8334</v>
      </c>
      <c r="T699" s="13">
        <f t="shared" si="3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2"/>
        <v>0.15390000000000001</v>
      </c>
      <c r="P700" s="9">
        <f t="shared" si="33"/>
        <v>530.68965517241384</v>
      </c>
      <c r="Q700" t="s">
        <v>8318</v>
      </c>
      <c r="R700" t="s">
        <v>8334</v>
      </c>
      <c r="T700" s="13">
        <f t="shared" si="3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2"/>
        <v>0.824221076923077</v>
      </c>
      <c r="P701" s="9">
        <f t="shared" si="33"/>
        <v>120.39184269662923</v>
      </c>
      <c r="Q701" t="s">
        <v>8318</v>
      </c>
      <c r="R701" t="s">
        <v>8334</v>
      </c>
      <c r="T701" s="13">
        <f t="shared" si="3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2"/>
        <v>2.6866666666666667E-2</v>
      </c>
      <c r="P702" s="9">
        <f t="shared" si="33"/>
        <v>13</v>
      </c>
      <c r="Q702" t="s">
        <v>8318</v>
      </c>
      <c r="R702" t="s">
        <v>8334</v>
      </c>
      <c r="T702" s="13">
        <f t="shared" si="3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2"/>
        <v>0.26600000000000001</v>
      </c>
      <c r="P703" s="9">
        <f t="shared" si="33"/>
        <v>291.33333333333331</v>
      </c>
      <c r="Q703" t="s">
        <v>8318</v>
      </c>
      <c r="R703" t="s">
        <v>8334</v>
      </c>
      <c r="T703" s="13">
        <f t="shared" si="3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2"/>
        <v>0.30813400000000002</v>
      </c>
      <c r="P704" s="9">
        <f t="shared" si="33"/>
        <v>124.9191891891892</v>
      </c>
      <c r="Q704" t="s">
        <v>8318</v>
      </c>
      <c r="R704" t="s">
        <v>8334</v>
      </c>
      <c r="T704" s="13">
        <f t="shared" si="3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2"/>
        <v>5.5800000000000002E-2</v>
      </c>
      <c r="P705" s="9">
        <f t="shared" si="33"/>
        <v>119.57142857142857</v>
      </c>
      <c r="Q705" t="s">
        <v>8318</v>
      </c>
      <c r="R705" t="s">
        <v>8334</v>
      </c>
      <c r="T705" s="13">
        <f t="shared" si="3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2"/>
        <v>8.7454545454545458E-3</v>
      </c>
      <c r="P706" s="9">
        <f t="shared" si="33"/>
        <v>120.25</v>
      </c>
      <c r="Q706" t="s">
        <v>8318</v>
      </c>
      <c r="R706" t="s">
        <v>8334</v>
      </c>
      <c r="T706" s="13">
        <f t="shared" si="3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5">E707/D707</f>
        <v>9.7699999999999992E-3</v>
      </c>
      <c r="P707" s="9">
        <f t="shared" ref="P707:P770" si="36">IFERROR(E707/L707,0)</f>
        <v>195.4</v>
      </c>
      <c r="Q707" t="s">
        <v>8318</v>
      </c>
      <c r="R707" t="s">
        <v>8334</v>
      </c>
      <c r="T707" s="13">
        <f t="shared" ref="T707:T770" si="3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5"/>
        <v>0</v>
      </c>
      <c r="P708" s="9">
        <f t="shared" si="36"/>
        <v>0</v>
      </c>
      <c r="Q708" t="s">
        <v>8318</v>
      </c>
      <c r="R708" t="s">
        <v>8334</v>
      </c>
      <c r="T708" s="13">
        <f t="shared" si="3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5"/>
        <v>0.78927352941176465</v>
      </c>
      <c r="P709" s="9">
        <f t="shared" si="36"/>
        <v>117.69868421052631</v>
      </c>
      <c r="Q709" t="s">
        <v>8318</v>
      </c>
      <c r="R709" t="s">
        <v>8334</v>
      </c>
      <c r="T709" s="13">
        <f t="shared" si="3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5"/>
        <v>0.22092500000000001</v>
      </c>
      <c r="P710" s="9">
        <f t="shared" si="36"/>
        <v>23.948509485094849</v>
      </c>
      <c r="Q710" t="s">
        <v>8318</v>
      </c>
      <c r="R710" t="s">
        <v>8334</v>
      </c>
      <c r="T710" s="13">
        <f t="shared" si="3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5"/>
        <v>4.0666666666666663E-3</v>
      </c>
      <c r="P711" s="9">
        <f t="shared" si="36"/>
        <v>30.5</v>
      </c>
      <c r="Q711" t="s">
        <v>8318</v>
      </c>
      <c r="R711" t="s">
        <v>8334</v>
      </c>
      <c r="T711" s="13">
        <f t="shared" si="3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5"/>
        <v>0</v>
      </c>
      <c r="P712" s="9">
        <f t="shared" si="36"/>
        <v>0</v>
      </c>
      <c r="Q712" t="s">
        <v>8318</v>
      </c>
      <c r="R712" t="s">
        <v>8334</v>
      </c>
      <c r="T712" s="13">
        <f t="shared" si="3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5"/>
        <v>0.33790999999999999</v>
      </c>
      <c r="P713" s="9">
        <f t="shared" si="36"/>
        <v>99.973372781065095</v>
      </c>
      <c r="Q713" t="s">
        <v>8318</v>
      </c>
      <c r="R713" t="s">
        <v>8334</v>
      </c>
      <c r="T713" s="13">
        <f t="shared" si="3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5"/>
        <v>2.1649484536082476E-3</v>
      </c>
      <c r="P714" s="9">
        <f t="shared" si="36"/>
        <v>26.25</v>
      </c>
      <c r="Q714" t="s">
        <v>8318</v>
      </c>
      <c r="R714" t="s">
        <v>8334</v>
      </c>
      <c r="T714" s="13">
        <f t="shared" si="3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5"/>
        <v>7.9600000000000001E-3</v>
      </c>
      <c r="P715" s="9">
        <f t="shared" si="36"/>
        <v>199</v>
      </c>
      <c r="Q715" t="s">
        <v>8318</v>
      </c>
      <c r="R715" t="s">
        <v>8334</v>
      </c>
      <c r="T715" s="13">
        <f t="shared" si="3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5"/>
        <v>0.14993333333333334</v>
      </c>
      <c r="P716" s="9">
        <f t="shared" si="36"/>
        <v>80.321428571428569</v>
      </c>
      <c r="Q716" t="s">
        <v>8318</v>
      </c>
      <c r="R716" t="s">
        <v>8334</v>
      </c>
      <c r="T716" s="13">
        <f t="shared" si="3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5"/>
        <v>5.0509090909090906E-2</v>
      </c>
      <c r="P717" s="9">
        <f t="shared" si="36"/>
        <v>115.75</v>
      </c>
      <c r="Q717" t="s">
        <v>8318</v>
      </c>
      <c r="R717" t="s">
        <v>8334</v>
      </c>
      <c r="T717" s="13">
        <f t="shared" si="3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5"/>
        <v>0.10214285714285715</v>
      </c>
      <c r="P718" s="9">
        <f t="shared" si="36"/>
        <v>44.6875</v>
      </c>
      <c r="Q718" t="s">
        <v>8318</v>
      </c>
      <c r="R718" t="s">
        <v>8334</v>
      </c>
      <c r="T718" s="13">
        <f t="shared" si="3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5"/>
        <v>3.0500000000000002E-3</v>
      </c>
      <c r="P719" s="9">
        <f t="shared" si="36"/>
        <v>76.25</v>
      </c>
      <c r="Q719" t="s">
        <v>8318</v>
      </c>
      <c r="R719" t="s">
        <v>8334</v>
      </c>
      <c r="T719" s="13">
        <f t="shared" si="3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5"/>
        <v>7.4999999999999997E-3</v>
      </c>
      <c r="P720" s="9">
        <f t="shared" si="36"/>
        <v>22.5</v>
      </c>
      <c r="Q720" t="s">
        <v>8318</v>
      </c>
      <c r="R720" t="s">
        <v>8334</v>
      </c>
      <c r="T720" s="13">
        <f t="shared" si="3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5"/>
        <v>1.2933333333333333E-2</v>
      </c>
      <c r="P721" s="9">
        <f t="shared" si="36"/>
        <v>19.399999999999999</v>
      </c>
      <c r="Q721" t="s">
        <v>8318</v>
      </c>
      <c r="R721" t="s">
        <v>8334</v>
      </c>
      <c r="T721" s="13">
        <f t="shared" si="3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5"/>
        <v>1.4394736842105262</v>
      </c>
      <c r="P722" s="9">
        <f t="shared" si="36"/>
        <v>66.707317073170728</v>
      </c>
      <c r="Q722" t="s">
        <v>8319</v>
      </c>
      <c r="R722" t="s">
        <v>8335</v>
      </c>
      <c r="T722" s="13">
        <f t="shared" si="3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5"/>
        <v>1.2210975609756098</v>
      </c>
      <c r="P723" s="9">
        <f t="shared" si="36"/>
        <v>84.142857142857139</v>
      </c>
      <c r="Q723" t="s">
        <v>8319</v>
      </c>
      <c r="R723" t="s">
        <v>8335</v>
      </c>
      <c r="T723" s="13">
        <f t="shared" si="3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5"/>
        <v>1.3202400000000001</v>
      </c>
      <c r="P724" s="9">
        <f t="shared" si="36"/>
        <v>215.72549019607843</v>
      </c>
      <c r="Q724" t="s">
        <v>8319</v>
      </c>
      <c r="R724" t="s">
        <v>8335</v>
      </c>
      <c r="T724" s="13">
        <f t="shared" si="3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5"/>
        <v>1.0938000000000001</v>
      </c>
      <c r="P725" s="9">
        <f t="shared" si="36"/>
        <v>54.69</v>
      </c>
      <c r="Q725" t="s">
        <v>8319</v>
      </c>
      <c r="R725" t="s">
        <v>8335</v>
      </c>
      <c r="T725" s="13">
        <f t="shared" si="3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5"/>
        <v>1.0547157142857144</v>
      </c>
      <c r="P726" s="9">
        <f t="shared" si="36"/>
        <v>51.62944055944056</v>
      </c>
      <c r="Q726" t="s">
        <v>8319</v>
      </c>
      <c r="R726" t="s">
        <v>8335</v>
      </c>
      <c r="T726" s="13">
        <f t="shared" si="3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5"/>
        <v>1.0035000000000001</v>
      </c>
      <c r="P727" s="9">
        <f t="shared" si="36"/>
        <v>143.35714285714286</v>
      </c>
      <c r="Q727" t="s">
        <v>8319</v>
      </c>
      <c r="R727" t="s">
        <v>8335</v>
      </c>
      <c r="T727" s="13">
        <f t="shared" si="3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5"/>
        <v>1.014</v>
      </c>
      <c r="P728" s="9">
        <f t="shared" si="36"/>
        <v>72.428571428571431</v>
      </c>
      <c r="Q728" t="s">
        <v>8319</v>
      </c>
      <c r="R728" t="s">
        <v>8335</v>
      </c>
      <c r="T728" s="13">
        <f t="shared" si="3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5"/>
        <v>1.5551428571428572</v>
      </c>
      <c r="P729" s="9">
        <f t="shared" si="36"/>
        <v>36.530201342281877</v>
      </c>
      <c r="Q729" t="s">
        <v>8319</v>
      </c>
      <c r="R729" t="s">
        <v>8335</v>
      </c>
      <c r="T729" s="13">
        <f t="shared" si="3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5"/>
        <v>1.05566</v>
      </c>
      <c r="P730" s="9">
        <f t="shared" si="36"/>
        <v>60.903461538461535</v>
      </c>
      <c r="Q730" t="s">
        <v>8319</v>
      </c>
      <c r="R730" t="s">
        <v>8335</v>
      </c>
      <c r="T730" s="13">
        <f t="shared" si="3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5"/>
        <v>1.3065</v>
      </c>
      <c r="P731" s="9">
        <f t="shared" si="36"/>
        <v>43.55</v>
      </c>
      <c r="Q731" t="s">
        <v>8319</v>
      </c>
      <c r="R731" t="s">
        <v>8335</v>
      </c>
      <c r="T731" s="13">
        <f t="shared" si="3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5"/>
        <v>1.3219000000000001</v>
      </c>
      <c r="P732" s="9">
        <f t="shared" si="36"/>
        <v>99.766037735849054</v>
      </c>
      <c r="Q732" t="s">
        <v>8319</v>
      </c>
      <c r="R732" t="s">
        <v>8335</v>
      </c>
      <c r="T732" s="13">
        <f t="shared" si="3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5"/>
        <v>1.26</v>
      </c>
      <c r="P733" s="9">
        <f t="shared" si="36"/>
        <v>88.732394366197184</v>
      </c>
      <c r="Q733" t="s">
        <v>8319</v>
      </c>
      <c r="R733" t="s">
        <v>8335</v>
      </c>
      <c r="T733" s="13">
        <f t="shared" si="3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5"/>
        <v>1.6</v>
      </c>
      <c r="P734" s="9">
        <f t="shared" si="36"/>
        <v>4.9230769230769234</v>
      </c>
      <c r="Q734" t="s">
        <v>8319</v>
      </c>
      <c r="R734" t="s">
        <v>8335</v>
      </c>
      <c r="T734" s="13">
        <f t="shared" si="3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5"/>
        <v>1.2048000000000001</v>
      </c>
      <c r="P735" s="9">
        <f t="shared" si="36"/>
        <v>17.822485207100591</v>
      </c>
      <c r="Q735" t="s">
        <v>8319</v>
      </c>
      <c r="R735" t="s">
        <v>8335</v>
      </c>
      <c r="T735" s="13">
        <f t="shared" si="3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5"/>
        <v>1.2552941176470589</v>
      </c>
      <c r="P736" s="9">
        <f t="shared" si="36"/>
        <v>187.19298245614036</v>
      </c>
      <c r="Q736" t="s">
        <v>8319</v>
      </c>
      <c r="R736" t="s">
        <v>8335</v>
      </c>
      <c r="T736" s="13">
        <f t="shared" si="3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5"/>
        <v>1.1440638297872341</v>
      </c>
      <c r="P737" s="9">
        <f t="shared" si="36"/>
        <v>234.80786026200875</v>
      </c>
      <c r="Q737" t="s">
        <v>8319</v>
      </c>
      <c r="R737" t="s">
        <v>8335</v>
      </c>
      <c r="T737" s="13">
        <f t="shared" si="3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5"/>
        <v>3.151388888888889</v>
      </c>
      <c r="P738" s="9">
        <f t="shared" si="36"/>
        <v>105.04629629629629</v>
      </c>
      <c r="Q738" t="s">
        <v>8319</v>
      </c>
      <c r="R738" t="s">
        <v>8335</v>
      </c>
      <c r="T738" s="13">
        <f t="shared" si="3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5"/>
        <v>1.224</v>
      </c>
      <c r="P739" s="9">
        <f t="shared" si="36"/>
        <v>56.666666666666664</v>
      </c>
      <c r="Q739" t="s">
        <v>8319</v>
      </c>
      <c r="R739" t="s">
        <v>8335</v>
      </c>
      <c r="T739" s="13">
        <f t="shared" si="3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5"/>
        <v>1.0673333333333332</v>
      </c>
      <c r="P740" s="9">
        <f t="shared" si="36"/>
        <v>39.048780487804876</v>
      </c>
      <c r="Q740" t="s">
        <v>8319</v>
      </c>
      <c r="R740" t="s">
        <v>8335</v>
      </c>
      <c r="T740" s="13">
        <f t="shared" si="3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5"/>
        <v>1.5833333333333333</v>
      </c>
      <c r="P741" s="9">
        <f t="shared" si="36"/>
        <v>68.345323741007192</v>
      </c>
      <c r="Q741" t="s">
        <v>8319</v>
      </c>
      <c r="R741" t="s">
        <v>8335</v>
      </c>
      <c r="T741" s="13">
        <f t="shared" si="3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5"/>
        <v>1.0740000000000001</v>
      </c>
      <c r="P742" s="9">
        <f t="shared" si="36"/>
        <v>169.57894736842104</v>
      </c>
      <c r="Q742" t="s">
        <v>8319</v>
      </c>
      <c r="R742" t="s">
        <v>8335</v>
      </c>
      <c r="T742" s="13">
        <f t="shared" si="3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5"/>
        <v>1.0226</v>
      </c>
      <c r="P743" s="9">
        <f t="shared" si="36"/>
        <v>141.42340425531913</v>
      </c>
      <c r="Q743" t="s">
        <v>8319</v>
      </c>
      <c r="R743" t="s">
        <v>8335</v>
      </c>
      <c r="T743" s="13">
        <f t="shared" si="3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5"/>
        <v>1.1071428571428572</v>
      </c>
      <c r="P744" s="9">
        <f t="shared" si="36"/>
        <v>67.391304347826093</v>
      </c>
      <c r="Q744" t="s">
        <v>8319</v>
      </c>
      <c r="R744" t="s">
        <v>8335</v>
      </c>
      <c r="T744" s="13">
        <f t="shared" si="3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5"/>
        <v>1.48</v>
      </c>
      <c r="P745" s="9">
        <f t="shared" si="36"/>
        <v>54.266666666666666</v>
      </c>
      <c r="Q745" t="s">
        <v>8319</v>
      </c>
      <c r="R745" t="s">
        <v>8335</v>
      </c>
      <c r="T745" s="13">
        <f t="shared" si="3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5"/>
        <v>1.0232000000000001</v>
      </c>
      <c r="P746" s="9">
        <f t="shared" si="36"/>
        <v>82.516129032258064</v>
      </c>
      <c r="Q746" t="s">
        <v>8319</v>
      </c>
      <c r="R746" t="s">
        <v>8335</v>
      </c>
      <c r="T746" s="13">
        <f t="shared" si="3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5"/>
        <v>1.7909909909909909</v>
      </c>
      <c r="P747" s="9">
        <f t="shared" si="36"/>
        <v>53.729729729729726</v>
      </c>
      <c r="Q747" t="s">
        <v>8319</v>
      </c>
      <c r="R747" t="s">
        <v>8335</v>
      </c>
      <c r="T747" s="13">
        <f t="shared" si="3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5"/>
        <v>1.1108135252761968</v>
      </c>
      <c r="P748" s="9">
        <f t="shared" si="36"/>
        <v>34.206185567010309</v>
      </c>
      <c r="Q748" t="s">
        <v>8319</v>
      </c>
      <c r="R748" t="s">
        <v>8335</v>
      </c>
      <c r="T748" s="13">
        <f t="shared" si="3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5"/>
        <v>1.0004285714285714</v>
      </c>
      <c r="P749" s="9">
        <f t="shared" si="36"/>
        <v>127.32727272727273</v>
      </c>
      <c r="Q749" t="s">
        <v>8319</v>
      </c>
      <c r="R749" t="s">
        <v>8335</v>
      </c>
      <c r="T749" s="13">
        <f t="shared" si="3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5"/>
        <v>1.0024999999999999</v>
      </c>
      <c r="P750" s="9">
        <f t="shared" si="36"/>
        <v>45.56818181818182</v>
      </c>
      <c r="Q750" t="s">
        <v>8319</v>
      </c>
      <c r="R750" t="s">
        <v>8335</v>
      </c>
      <c r="T750" s="13">
        <f t="shared" si="3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5"/>
        <v>1.0556000000000001</v>
      </c>
      <c r="P751" s="9">
        <f t="shared" si="36"/>
        <v>95.963636363636368</v>
      </c>
      <c r="Q751" t="s">
        <v>8319</v>
      </c>
      <c r="R751" t="s">
        <v>8335</v>
      </c>
      <c r="T751" s="13">
        <f t="shared" si="3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5"/>
        <v>1.0258775877587758</v>
      </c>
      <c r="P752" s="9">
        <f t="shared" si="36"/>
        <v>77.271186440677965</v>
      </c>
      <c r="Q752" t="s">
        <v>8319</v>
      </c>
      <c r="R752" t="s">
        <v>8335</v>
      </c>
      <c r="T752" s="13">
        <f t="shared" si="3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5"/>
        <v>1.1850000000000001</v>
      </c>
      <c r="P753" s="9">
        <f t="shared" si="36"/>
        <v>57.338709677419352</v>
      </c>
      <c r="Q753" t="s">
        <v>8319</v>
      </c>
      <c r="R753" t="s">
        <v>8335</v>
      </c>
      <c r="T753" s="13">
        <f t="shared" si="3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5"/>
        <v>1.117</v>
      </c>
      <c r="P754" s="9">
        <f t="shared" si="36"/>
        <v>53.19047619047619</v>
      </c>
      <c r="Q754" t="s">
        <v>8319</v>
      </c>
      <c r="R754" t="s">
        <v>8335</v>
      </c>
      <c r="T754" s="13">
        <f t="shared" si="3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5"/>
        <v>1.28</v>
      </c>
      <c r="P755" s="9">
        <f t="shared" si="36"/>
        <v>492.30769230769232</v>
      </c>
      <c r="Q755" t="s">
        <v>8319</v>
      </c>
      <c r="R755" t="s">
        <v>8335</v>
      </c>
      <c r="T755" s="13">
        <f t="shared" si="3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5"/>
        <v>1.0375000000000001</v>
      </c>
      <c r="P756" s="9">
        <f t="shared" si="36"/>
        <v>42.346938775510203</v>
      </c>
      <c r="Q756" t="s">
        <v>8319</v>
      </c>
      <c r="R756" t="s">
        <v>8335</v>
      </c>
      <c r="T756" s="13">
        <f t="shared" si="3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5"/>
        <v>1.0190760000000001</v>
      </c>
      <c r="P757" s="9">
        <f t="shared" si="36"/>
        <v>37.466029411764708</v>
      </c>
      <c r="Q757" t="s">
        <v>8319</v>
      </c>
      <c r="R757" t="s">
        <v>8335</v>
      </c>
      <c r="T757" s="13">
        <f t="shared" si="3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5"/>
        <v>1.177142857142857</v>
      </c>
      <c r="P758" s="9">
        <f t="shared" si="36"/>
        <v>37.454545454545453</v>
      </c>
      <c r="Q758" t="s">
        <v>8319</v>
      </c>
      <c r="R758" t="s">
        <v>8335</v>
      </c>
      <c r="T758" s="13">
        <f t="shared" si="3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5"/>
        <v>2.38</v>
      </c>
      <c r="P759" s="9">
        <f t="shared" si="36"/>
        <v>33.055555555555557</v>
      </c>
      <c r="Q759" t="s">
        <v>8319</v>
      </c>
      <c r="R759" t="s">
        <v>8335</v>
      </c>
      <c r="T759" s="13">
        <f t="shared" si="3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5"/>
        <v>1.02</v>
      </c>
      <c r="P760" s="9">
        <f t="shared" si="36"/>
        <v>134.21052631578948</v>
      </c>
      <c r="Q760" t="s">
        <v>8319</v>
      </c>
      <c r="R760" t="s">
        <v>8335</v>
      </c>
      <c r="T760" s="13">
        <f t="shared" si="3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5"/>
        <v>1.0192000000000001</v>
      </c>
      <c r="P761" s="9">
        <f t="shared" si="36"/>
        <v>51.474747474747474</v>
      </c>
      <c r="Q761" t="s">
        <v>8319</v>
      </c>
      <c r="R761" t="s">
        <v>8335</v>
      </c>
      <c r="T761" s="13">
        <f t="shared" si="3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5"/>
        <v>0</v>
      </c>
      <c r="P762" s="9">
        <f t="shared" si="36"/>
        <v>0</v>
      </c>
      <c r="Q762" t="s">
        <v>8319</v>
      </c>
      <c r="R762" t="s">
        <v>8313</v>
      </c>
      <c r="T762" s="13">
        <f t="shared" si="3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5"/>
        <v>4.7E-2</v>
      </c>
      <c r="P763" s="9">
        <f t="shared" si="36"/>
        <v>39.166666666666664</v>
      </c>
      <c r="Q763" t="s">
        <v>8319</v>
      </c>
      <c r="R763" t="s">
        <v>8313</v>
      </c>
      <c r="T763" s="13">
        <f t="shared" si="3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5"/>
        <v>0</v>
      </c>
      <c r="P764" s="9">
        <f t="shared" si="36"/>
        <v>0</v>
      </c>
      <c r="Q764" t="s">
        <v>8319</v>
      </c>
      <c r="R764" t="s">
        <v>8313</v>
      </c>
      <c r="T764" s="13">
        <f t="shared" si="3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5"/>
        <v>1.1655011655011655E-3</v>
      </c>
      <c r="P765" s="9">
        <f t="shared" si="36"/>
        <v>5</v>
      </c>
      <c r="Q765" t="s">
        <v>8319</v>
      </c>
      <c r="R765" t="s">
        <v>8313</v>
      </c>
      <c r="T765" s="13">
        <f t="shared" si="3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5"/>
        <v>0</v>
      </c>
      <c r="P766" s="9">
        <f t="shared" si="36"/>
        <v>0</v>
      </c>
      <c r="Q766" t="s">
        <v>8319</v>
      </c>
      <c r="R766" t="s">
        <v>8313</v>
      </c>
      <c r="T766" s="13">
        <f t="shared" si="3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5"/>
        <v>0.36014285714285715</v>
      </c>
      <c r="P767" s="9">
        <f t="shared" si="36"/>
        <v>57.295454545454547</v>
      </c>
      <c r="Q767" t="s">
        <v>8319</v>
      </c>
      <c r="R767" t="s">
        <v>8313</v>
      </c>
      <c r="T767" s="13">
        <f t="shared" si="3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5"/>
        <v>0</v>
      </c>
      <c r="P768" s="9">
        <f t="shared" si="36"/>
        <v>0</v>
      </c>
      <c r="Q768" t="s">
        <v>8319</v>
      </c>
      <c r="R768" t="s">
        <v>8313</v>
      </c>
      <c r="T768" s="13">
        <f t="shared" si="3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5"/>
        <v>3.5400000000000001E-2</v>
      </c>
      <c r="P769" s="9">
        <f t="shared" si="36"/>
        <v>59</v>
      </c>
      <c r="Q769" t="s">
        <v>8319</v>
      </c>
      <c r="R769" t="s">
        <v>8313</v>
      </c>
      <c r="T769" s="13">
        <f t="shared" si="3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5"/>
        <v>0</v>
      </c>
      <c r="P770" s="9">
        <f t="shared" si="36"/>
        <v>0</v>
      </c>
      <c r="Q770" t="s">
        <v>8319</v>
      </c>
      <c r="R770" t="s">
        <v>8313</v>
      </c>
      <c r="T770" s="13">
        <f t="shared" si="3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8">E771/D771</f>
        <v>0.41399999999999998</v>
      </c>
      <c r="P771" s="9">
        <f t="shared" ref="P771:P834" si="39">IFERROR(E771/L771,0)</f>
        <v>31.846153846153847</v>
      </c>
      <c r="Q771" t="s">
        <v>8319</v>
      </c>
      <c r="R771" t="s">
        <v>8313</v>
      </c>
      <c r="T771" s="13">
        <f t="shared" ref="T771:T834" si="4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8"/>
        <v>0</v>
      </c>
      <c r="P772" s="9">
        <f t="shared" si="39"/>
        <v>0</v>
      </c>
      <c r="Q772" t="s">
        <v>8319</v>
      </c>
      <c r="R772" t="s">
        <v>8313</v>
      </c>
      <c r="T772" s="13">
        <f t="shared" si="4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8"/>
        <v>2.631578947368421E-4</v>
      </c>
      <c r="P773" s="9">
        <f t="shared" si="39"/>
        <v>10</v>
      </c>
      <c r="Q773" t="s">
        <v>8319</v>
      </c>
      <c r="R773" t="s">
        <v>8313</v>
      </c>
      <c r="T773" s="13">
        <f t="shared" si="4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8"/>
        <v>3.3333333333333333E-2</v>
      </c>
      <c r="P774" s="9">
        <f t="shared" si="39"/>
        <v>50</v>
      </c>
      <c r="Q774" t="s">
        <v>8319</v>
      </c>
      <c r="R774" t="s">
        <v>8313</v>
      </c>
      <c r="T774" s="13">
        <f t="shared" si="4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8"/>
        <v>8.5129023676509714E-3</v>
      </c>
      <c r="P775" s="9">
        <f t="shared" si="39"/>
        <v>16</v>
      </c>
      <c r="Q775" t="s">
        <v>8319</v>
      </c>
      <c r="R775" t="s">
        <v>8313</v>
      </c>
      <c r="T775" s="13">
        <f t="shared" si="4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8"/>
        <v>0.70199999999999996</v>
      </c>
      <c r="P776" s="9">
        <f t="shared" si="39"/>
        <v>39</v>
      </c>
      <c r="Q776" t="s">
        <v>8319</v>
      </c>
      <c r="R776" t="s">
        <v>8313</v>
      </c>
      <c r="T776" s="13">
        <f t="shared" si="4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8"/>
        <v>1.7000000000000001E-2</v>
      </c>
      <c r="P777" s="9">
        <f t="shared" si="39"/>
        <v>34</v>
      </c>
      <c r="Q777" t="s">
        <v>8319</v>
      </c>
      <c r="R777" t="s">
        <v>8313</v>
      </c>
      <c r="T777" s="13">
        <f t="shared" si="4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8"/>
        <v>0.51400000000000001</v>
      </c>
      <c r="P778" s="9">
        <f t="shared" si="39"/>
        <v>63.122807017543863</v>
      </c>
      <c r="Q778" t="s">
        <v>8319</v>
      </c>
      <c r="R778" t="s">
        <v>8313</v>
      </c>
      <c r="T778" s="13">
        <f t="shared" si="4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8"/>
        <v>7.0000000000000001E-3</v>
      </c>
      <c r="P779" s="9">
        <f t="shared" si="39"/>
        <v>7</v>
      </c>
      <c r="Q779" t="s">
        <v>8319</v>
      </c>
      <c r="R779" t="s">
        <v>8313</v>
      </c>
      <c r="T779" s="13">
        <f t="shared" si="4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8"/>
        <v>4.0000000000000001E-3</v>
      </c>
      <c r="P780" s="9">
        <f t="shared" si="39"/>
        <v>2</v>
      </c>
      <c r="Q780" t="s">
        <v>8319</v>
      </c>
      <c r="R780" t="s">
        <v>8313</v>
      </c>
      <c r="T780" s="13">
        <f t="shared" si="4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8"/>
        <v>2.6666666666666668E-2</v>
      </c>
      <c r="P781" s="9">
        <f t="shared" si="39"/>
        <v>66.666666666666671</v>
      </c>
      <c r="Q781" t="s">
        <v>8319</v>
      </c>
      <c r="R781" t="s">
        <v>8313</v>
      </c>
      <c r="T781" s="13">
        <f t="shared" si="4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8"/>
        <v>1.04</v>
      </c>
      <c r="P782" s="9">
        <f t="shared" si="39"/>
        <v>38.518518518518519</v>
      </c>
      <c r="Q782" t="s">
        <v>8315</v>
      </c>
      <c r="R782" t="s">
        <v>8314</v>
      </c>
      <c r="T782" s="13">
        <f t="shared" si="4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8"/>
        <v>1.3315375</v>
      </c>
      <c r="P783" s="9">
        <f t="shared" si="39"/>
        <v>42.609200000000001</v>
      </c>
      <c r="Q783" t="s">
        <v>8315</v>
      </c>
      <c r="R783" t="s">
        <v>8314</v>
      </c>
      <c r="T783" s="13">
        <f t="shared" si="4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8"/>
        <v>1</v>
      </c>
      <c r="P784" s="9">
        <f t="shared" si="39"/>
        <v>50</v>
      </c>
      <c r="Q784" t="s">
        <v>8315</v>
      </c>
      <c r="R784" t="s">
        <v>8314</v>
      </c>
      <c r="T784" s="13">
        <f t="shared" si="4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8"/>
        <v>1.4813333333333334</v>
      </c>
      <c r="P785" s="9">
        <f t="shared" si="39"/>
        <v>63.485714285714288</v>
      </c>
      <c r="Q785" t="s">
        <v>8315</v>
      </c>
      <c r="R785" t="s">
        <v>8314</v>
      </c>
      <c r="T785" s="13">
        <f t="shared" si="4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8"/>
        <v>1.0249999999999999</v>
      </c>
      <c r="P786" s="9">
        <f t="shared" si="39"/>
        <v>102.5</v>
      </c>
      <c r="Q786" t="s">
        <v>8315</v>
      </c>
      <c r="R786" t="s">
        <v>8314</v>
      </c>
      <c r="T786" s="13">
        <f t="shared" si="4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8"/>
        <v>1.8062799999999999</v>
      </c>
      <c r="P787" s="9">
        <f t="shared" si="39"/>
        <v>31.142758620689655</v>
      </c>
      <c r="Q787" t="s">
        <v>8315</v>
      </c>
      <c r="R787" t="s">
        <v>8314</v>
      </c>
      <c r="T787" s="13">
        <f t="shared" si="4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8"/>
        <v>1.4279999999999999</v>
      </c>
      <c r="P788" s="9">
        <f t="shared" si="39"/>
        <v>162.27272727272728</v>
      </c>
      <c r="Q788" t="s">
        <v>8315</v>
      </c>
      <c r="R788" t="s">
        <v>8314</v>
      </c>
      <c r="T788" s="13">
        <f t="shared" si="4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8"/>
        <v>1.1416666666666666</v>
      </c>
      <c r="P789" s="9">
        <f t="shared" si="39"/>
        <v>80.588235294117652</v>
      </c>
      <c r="Q789" t="s">
        <v>8315</v>
      </c>
      <c r="R789" t="s">
        <v>8314</v>
      </c>
      <c r="T789" s="13">
        <f t="shared" si="4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8"/>
        <v>2.03505</v>
      </c>
      <c r="P790" s="9">
        <f t="shared" si="39"/>
        <v>59.85441176470588</v>
      </c>
      <c r="Q790" t="s">
        <v>8315</v>
      </c>
      <c r="R790" t="s">
        <v>8314</v>
      </c>
      <c r="T790" s="13">
        <f t="shared" si="4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8"/>
        <v>1.0941176470588236</v>
      </c>
      <c r="P791" s="9">
        <f t="shared" si="39"/>
        <v>132.85714285714286</v>
      </c>
      <c r="Q791" t="s">
        <v>8315</v>
      </c>
      <c r="R791" t="s">
        <v>8314</v>
      </c>
      <c r="T791" s="13">
        <f t="shared" si="4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8"/>
        <v>1.443746</v>
      </c>
      <c r="P792" s="9">
        <f t="shared" si="39"/>
        <v>92.547820512820508</v>
      </c>
      <c r="Q792" t="s">
        <v>8315</v>
      </c>
      <c r="R792" t="s">
        <v>8314</v>
      </c>
      <c r="T792" s="13">
        <f t="shared" si="4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8"/>
        <v>1.0386666666666666</v>
      </c>
      <c r="P793" s="9">
        <f t="shared" si="39"/>
        <v>60.859375</v>
      </c>
      <c r="Q793" t="s">
        <v>8315</v>
      </c>
      <c r="R793" t="s">
        <v>8314</v>
      </c>
      <c r="T793" s="13">
        <f t="shared" si="4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8"/>
        <v>1.0044440000000001</v>
      </c>
      <c r="P794" s="9">
        <f t="shared" si="39"/>
        <v>41.851833333333339</v>
      </c>
      <c r="Q794" t="s">
        <v>8315</v>
      </c>
      <c r="R794" t="s">
        <v>8314</v>
      </c>
      <c r="T794" s="13">
        <f t="shared" si="4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8"/>
        <v>1.0277927272727272</v>
      </c>
      <c r="P795" s="9">
        <f t="shared" si="39"/>
        <v>88.325937499999995</v>
      </c>
      <c r="Q795" t="s">
        <v>8315</v>
      </c>
      <c r="R795" t="s">
        <v>8314</v>
      </c>
      <c r="T795" s="13">
        <f t="shared" si="4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8"/>
        <v>1.0531250000000001</v>
      </c>
      <c r="P796" s="9">
        <f t="shared" si="39"/>
        <v>158.96226415094338</v>
      </c>
      <c r="Q796" t="s">
        <v>8315</v>
      </c>
      <c r="R796" t="s">
        <v>8314</v>
      </c>
      <c r="T796" s="13">
        <f t="shared" si="4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8"/>
        <v>1.1178571428571429</v>
      </c>
      <c r="P797" s="9">
        <f t="shared" si="39"/>
        <v>85.054347826086953</v>
      </c>
      <c r="Q797" t="s">
        <v>8315</v>
      </c>
      <c r="R797" t="s">
        <v>8314</v>
      </c>
      <c r="T797" s="13">
        <f t="shared" si="4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8"/>
        <v>1.0135000000000001</v>
      </c>
      <c r="P798" s="9">
        <f t="shared" si="39"/>
        <v>112.61111111111111</v>
      </c>
      <c r="Q798" t="s">
        <v>8315</v>
      </c>
      <c r="R798" t="s">
        <v>8314</v>
      </c>
      <c r="T798" s="13">
        <f t="shared" si="4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8"/>
        <v>1.0753333333333333</v>
      </c>
      <c r="P799" s="9">
        <f t="shared" si="39"/>
        <v>45.436619718309856</v>
      </c>
      <c r="Q799" t="s">
        <v>8315</v>
      </c>
      <c r="R799" t="s">
        <v>8314</v>
      </c>
      <c r="T799" s="13">
        <f t="shared" si="4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8"/>
        <v>1.1488571428571428</v>
      </c>
      <c r="P800" s="9">
        <f t="shared" si="39"/>
        <v>46.218390804597703</v>
      </c>
      <c r="Q800" t="s">
        <v>8315</v>
      </c>
      <c r="R800" t="s">
        <v>8314</v>
      </c>
      <c r="T800" s="13">
        <f t="shared" si="4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8"/>
        <v>1.0002</v>
      </c>
      <c r="P801" s="9">
        <f t="shared" si="39"/>
        <v>178.60714285714286</v>
      </c>
      <c r="Q801" t="s">
        <v>8315</v>
      </c>
      <c r="R801" t="s">
        <v>8314</v>
      </c>
      <c r="T801" s="13">
        <f t="shared" si="4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8"/>
        <v>1.5213333333333334</v>
      </c>
      <c r="P802" s="9">
        <f t="shared" si="39"/>
        <v>40.75</v>
      </c>
      <c r="Q802" t="s">
        <v>8315</v>
      </c>
      <c r="R802" t="s">
        <v>8314</v>
      </c>
      <c r="T802" s="13">
        <f t="shared" si="4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8"/>
        <v>1.1152149999999998</v>
      </c>
      <c r="P803" s="9">
        <f t="shared" si="39"/>
        <v>43.733921568627444</v>
      </c>
      <c r="Q803" t="s">
        <v>8315</v>
      </c>
      <c r="R803" t="s">
        <v>8314</v>
      </c>
      <c r="T803" s="13">
        <f t="shared" si="4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8"/>
        <v>1.0133333333333334</v>
      </c>
      <c r="P804" s="9">
        <f t="shared" si="39"/>
        <v>81.066666666666663</v>
      </c>
      <c r="Q804" t="s">
        <v>8315</v>
      </c>
      <c r="R804" t="s">
        <v>8314</v>
      </c>
      <c r="T804" s="13">
        <f t="shared" si="4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8"/>
        <v>1.232608695652174</v>
      </c>
      <c r="P805" s="9">
        <f t="shared" si="39"/>
        <v>74.60526315789474</v>
      </c>
      <c r="Q805" t="s">
        <v>8315</v>
      </c>
      <c r="R805" t="s">
        <v>8314</v>
      </c>
      <c r="T805" s="13">
        <f t="shared" si="4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8"/>
        <v>1</v>
      </c>
      <c r="P806" s="9">
        <f t="shared" si="39"/>
        <v>305.55555555555554</v>
      </c>
      <c r="Q806" t="s">
        <v>8315</v>
      </c>
      <c r="R806" t="s">
        <v>8314</v>
      </c>
      <c r="T806" s="13">
        <f t="shared" si="4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8"/>
        <v>1.05</v>
      </c>
      <c r="P807" s="9">
        <f t="shared" si="39"/>
        <v>58.333333333333336</v>
      </c>
      <c r="Q807" t="s">
        <v>8315</v>
      </c>
      <c r="R807" t="s">
        <v>8314</v>
      </c>
      <c r="T807" s="13">
        <f t="shared" si="4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8"/>
        <v>1.0443750000000001</v>
      </c>
      <c r="P808" s="9">
        <f t="shared" si="39"/>
        <v>117.67605633802818</v>
      </c>
      <c r="Q808" t="s">
        <v>8315</v>
      </c>
      <c r="R808" t="s">
        <v>8314</v>
      </c>
      <c r="T808" s="13">
        <f t="shared" si="4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8"/>
        <v>1.05125</v>
      </c>
      <c r="P809" s="9">
        <f t="shared" si="39"/>
        <v>73.771929824561397</v>
      </c>
      <c r="Q809" t="s">
        <v>8315</v>
      </c>
      <c r="R809" t="s">
        <v>8314</v>
      </c>
      <c r="T809" s="13">
        <f t="shared" si="4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8"/>
        <v>1</v>
      </c>
      <c r="P810" s="9">
        <f t="shared" si="39"/>
        <v>104.65116279069767</v>
      </c>
      <c r="Q810" t="s">
        <v>8315</v>
      </c>
      <c r="R810" t="s">
        <v>8314</v>
      </c>
      <c r="T810" s="13">
        <f t="shared" si="4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8"/>
        <v>1.03775</v>
      </c>
      <c r="P811" s="9">
        <f t="shared" si="39"/>
        <v>79.82692307692308</v>
      </c>
      <c r="Q811" t="s">
        <v>8315</v>
      </c>
      <c r="R811" t="s">
        <v>8314</v>
      </c>
      <c r="T811" s="13">
        <f t="shared" si="4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8"/>
        <v>1.05</v>
      </c>
      <c r="P812" s="9">
        <f t="shared" si="39"/>
        <v>58.333333333333336</v>
      </c>
      <c r="Q812" t="s">
        <v>8315</v>
      </c>
      <c r="R812" t="s">
        <v>8314</v>
      </c>
      <c r="T812" s="13">
        <f t="shared" si="4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8"/>
        <v>1.04</v>
      </c>
      <c r="P813" s="9">
        <f t="shared" si="39"/>
        <v>86.666666666666671</v>
      </c>
      <c r="Q813" t="s">
        <v>8315</v>
      </c>
      <c r="R813" t="s">
        <v>8314</v>
      </c>
      <c r="T813" s="13">
        <f t="shared" si="4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8"/>
        <v>1.5183333333333333</v>
      </c>
      <c r="P814" s="9">
        <f t="shared" si="39"/>
        <v>27.606060606060606</v>
      </c>
      <c r="Q814" t="s">
        <v>8315</v>
      </c>
      <c r="R814" t="s">
        <v>8314</v>
      </c>
      <c r="T814" s="13">
        <f t="shared" si="4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8"/>
        <v>1.59996</v>
      </c>
      <c r="P815" s="9">
        <f t="shared" si="39"/>
        <v>24.999375000000001</v>
      </c>
      <c r="Q815" t="s">
        <v>8315</v>
      </c>
      <c r="R815" t="s">
        <v>8314</v>
      </c>
      <c r="T815" s="13">
        <f t="shared" si="4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8"/>
        <v>1.2729999999999999</v>
      </c>
      <c r="P816" s="9">
        <f t="shared" si="39"/>
        <v>45.464285714285715</v>
      </c>
      <c r="Q816" t="s">
        <v>8315</v>
      </c>
      <c r="R816" t="s">
        <v>8314</v>
      </c>
      <c r="T816" s="13">
        <f t="shared" si="4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8"/>
        <v>1.07</v>
      </c>
      <c r="P817" s="9">
        <f t="shared" si="39"/>
        <v>99.534883720930239</v>
      </c>
      <c r="Q817" t="s">
        <v>8315</v>
      </c>
      <c r="R817" t="s">
        <v>8314</v>
      </c>
      <c r="T817" s="13">
        <f t="shared" si="4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8"/>
        <v>1.1512214285714286</v>
      </c>
      <c r="P818" s="9">
        <f t="shared" si="39"/>
        <v>39.31</v>
      </c>
      <c r="Q818" t="s">
        <v>8315</v>
      </c>
      <c r="R818" t="s">
        <v>8314</v>
      </c>
      <c r="T818" s="13">
        <f t="shared" si="4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8"/>
        <v>1.3711066666666665</v>
      </c>
      <c r="P819" s="9">
        <f t="shared" si="39"/>
        <v>89.419999999999987</v>
      </c>
      <c r="Q819" t="s">
        <v>8315</v>
      </c>
      <c r="R819" t="s">
        <v>8314</v>
      </c>
      <c r="T819" s="13">
        <f t="shared" si="4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8"/>
        <v>1.5571428571428572</v>
      </c>
      <c r="P820" s="9">
        <f t="shared" si="39"/>
        <v>28.684210526315791</v>
      </c>
      <c r="Q820" t="s">
        <v>8315</v>
      </c>
      <c r="R820" t="s">
        <v>8314</v>
      </c>
      <c r="T820" s="13">
        <f t="shared" si="4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8"/>
        <v>1.0874999999999999</v>
      </c>
      <c r="P821" s="9">
        <f t="shared" si="39"/>
        <v>31.071428571428573</v>
      </c>
      <c r="Q821" t="s">
        <v>8315</v>
      </c>
      <c r="R821" t="s">
        <v>8314</v>
      </c>
      <c r="T821" s="13">
        <f t="shared" si="4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8"/>
        <v>1.3405</v>
      </c>
      <c r="P822" s="9">
        <f t="shared" si="39"/>
        <v>70.55263157894737</v>
      </c>
      <c r="Q822" t="s">
        <v>8315</v>
      </c>
      <c r="R822" t="s">
        <v>8314</v>
      </c>
      <c r="T822" s="13">
        <f t="shared" si="4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8"/>
        <v>1</v>
      </c>
      <c r="P823" s="9">
        <f t="shared" si="39"/>
        <v>224.12820512820514</v>
      </c>
      <c r="Q823" t="s">
        <v>8315</v>
      </c>
      <c r="R823" t="s">
        <v>8314</v>
      </c>
      <c r="T823" s="13">
        <f t="shared" si="4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8"/>
        <v>1.1916666666666667</v>
      </c>
      <c r="P824" s="9">
        <f t="shared" si="39"/>
        <v>51.811594202898547</v>
      </c>
      <c r="Q824" t="s">
        <v>8315</v>
      </c>
      <c r="R824" t="s">
        <v>8314</v>
      </c>
      <c r="T824" s="13">
        <f t="shared" si="4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8"/>
        <v>1.7949999999999999</v>
      </c>
      <c r="P825" s="9">
        <f t="shared" si="39"/>
        <v>43.515151515151516</v>
      </c>
      <c r="Q825" t="s">
        <v>8315</v>
      </c>
      <c r="R825" t="s">
        <v>8314</v>
      </c>
      <c r="T825" s="13">
        <f t="shared" si="4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8"/>
        <v>1.3438124999999999</v>
      </c>
      <c r="P826" s="9">
        <f t="shared" si="39"/>
        <v>39.816666666666663</v>
      </c>
      <c r="Q826" t="s">
        <v>8315</v>
      </c>
      <c r="R826" t="s">
        <v>8314</v>
      </c>
      <c r="T826" s="13">
        <f t="shared" si="4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8"/>
        <v>1.0043200000000001</v>
      </c>
      <c r="P827" s="9">
        <f t="shared" si="39"/>
        <v>126.8080808080808</v>
      </c>
      <c r="Q827" t="s">
        <v>8315</v>
      </c>
      <c r="R827" t="s">
        <v>8314</v>
      </c>
      <c r="T827" s="13">
        <f t="shared" si="4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8"/>
        <v>1.0145454545454546</v>
      </c>
      <c r="P828" s="9">
        <f t="shared" si="39"/>
        <v>113.87755102040816</v>
      </c>
      <c r="Q828" t="s">
        <v>8315</v>
      </c>
      <c r="R828" t="s">
        <v>8314</v>
      </c>
      <c r="T828" s="13">
        <f t="shared" si="4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8"/>
        <v>1.0333333333333334</v>
      </c>
      <c r="P829" s="9">
        <f t="shared" si="39"/>
        <v>28.181818181818183</v>
      </c>
      <c r="Q829" t="s">
        <v>8315</v>
      </c>
      <c r="R829" t="s">
        <v>8314</v>
      </c>
      <c r="T829" s="13">
        <f t="shared" si="4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8"/>
        <v>1.07</v>
      </c>
      <c r="P830" s="9">
        <f t="shared" si="39"/>
        <v>36.60526315789474</v>
      </c>
      <c r="Q830" t="s">
        <v>8315</v>
      </c>
      <c r="R830" t="s">
        <v>8314</v>
      </c>
      <c r="T830" s="13">
        <f t="shared" si="4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8"/>
        <v>1.04</v>
      </c>
      <c r="P831" s="9">
        <f t="shared" si="39"/>
        <v>32.5</v>
      </c>
      <c r="Q831" t="s">
        <v>8315</v>
      </c>
      <c r="R831" t="s">
        <v>8314</v>
      </c>
      <c r="T831" s="13">
        <f t="shared" si="4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8"/>
        <v>1.0783333333333334</v>
      </c>
      <c r="P832" s="9">
        <f t="shared" si="39"/>
        <v>60.65625</v>
      </c>
      <c r="Q832" t="s">
        <v>8315</v>
      </c>
      <c r="R832" t="s">
        <v>8314</v>
      </c>
      <c r="T832" s="13">
        <f t="shared" si="4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8"/>
        <v>2.3333333333333335</v>
      </c>
      <c r="P833" s="9">
        <f t="shared" si="39"/>
        <v>175</v>
      </c>
      <c r="Q833" t="s">
        <v>8315</v>
      </c>
      <c r="R833" t="s">
        <v>8314</v>
      </c>
      <c r="T833" s="13">
        <f t="shared" si="4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8"/>
        <v>1.0060706666666666</v>
      </c>
      <c r="P834" s="9">
        <f t="shared" si="39"/>
        <v>97.993896103896105</v>
      </c>
      <c r="Q834" t="s">
        <v>8315</v>
      </c>
      <c r="R834" t="s">
        <v>8314</v>
      </c>
      <c r="T834" s="13">
        <f t="shared" si="4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41">E835/D835</f>
        <v>1.0166666666666666</v>
      </c>
      <c r="P835" s="9">
        <f t="shared" ref="P835:P898" si="42">IFERROR(E835/L835,0)</f>
        <v>148.78048780487805</v>
      </c>
      <c r="Q835" t="s">
        <v>8315</v>
      </c>
      <c r="R835" t="s">
        <v>8314</v>
      </c>
      <c r="T835" s="13">
        <f t="shared" ref="T835:T898" si="4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41"/>
        <v>1.3101818181818181</v>
      </c>
      <c r="P836" s="9">
        <f t="shared" si="42"/>
        <v>96.08</v>
      </c>
      <c r="Q836" t="s">
        <v>8315</v>
      </c>
      <c r="R836" t="s">
        <v>8314</v>
      </c>
      <c r="T836" s="13">
        <f t="shared" si="4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41"/>
        <v>1.1725000000000001</v>
      </c>
      <c r="P837" s="9">
        <f t="shared" si="42"/>
        <v>58.625</v>
      </c>
      <c r="Q837" t="s">
        <v>8315</v>
      </c>
      <c r="R837" t="s">
        <v>8314</v>
      </c>
      <c r="T837" s="13">
        <f t="shared" si="4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41"/>
        <v>1.009304</v>
      </c>
      <c r="P838" s="9">
        <f t="shared" si="42"/>
        <v>109.70695652173914</v>
      </c>
      <c r="Q838" t="s">
        <v>8315</v>
      </c>
      <c r="R838" t="s">
        <v>8314</v>
      </c>
      <c r="T838" s="13">
        <f t="shared" si="4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41"/>
        <v>1.218</v>
      </c>
      <c r="P839" s="9">
        <f t="shared" si="42"/>
        <v>49.112903225806448</v>
      </c>
      <c r="Q839" t="s">
        <v>8315</v>
      </c>
      <c r="R839" t="s">
        <v>8314</v>
      </c>
      <c r="T839" s="13">
        <f t="shared" si="4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41"/>
        <v>1.454</v>
      </c>
      <c r="P840" s="9">
        <f t="shared" si="42"/>
        <v>47.672131147540981</v>
      </c>
      <c r="Q840" t="s">
        <v>8315</v>
      </c>
      <c r="R840" t="s">
        <v>8314</v>
      </c>
      <c r="T840" s="13">
        <f t="shared" si="4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41"/>
        <v>1.166166</v>
      </c>
      <c r="P841" s="9">
        <f t="shared" si="42"/>
        <v>60.737812499999997</v>
      </c>
      <c r="Q841" t="s">
        <v>8315</v>
      </c>
      <c r="R841" t="s">
        <v>8314</v>
      </c>
      <c r="T841" s="13">
        <f t="shared" si="4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41"/>
        <v>1.2041660000000001</v>
      </c>
      <c r="P842" s="9">
        <f t="shared" si="42"/>
        <v>63.37715789473684</v>
      </c>
      <c r="Q842" t="s">
        <v>8315</v>
      </c>
      <c r="R842" t="s">
        <v>8336</v>
      </c>
      <c r="T842" s="13">
        <f t="shared" si="4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41"/>
        <v>1.0132000000000001</v>
      </c>
      <c r="P843" s="9">
        <f t="shared" si="42"/>
        <v>53.893617021276597</v>
      </c>
      <c r="Q843" t="s">
        <v>8315</v>
      </c>
      <c r="R843" t="s">
        <v>8336</v>
      </c>
      <c r="T843" s="13">
        <f t="shared" si="4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41"/>
        <v>1.0431999999999999</v>
      </c>
      <c r="P844" s="9">
        <f t="shared" si="42"/>
        <v>66.871794871794876</v>
      </c>
      <c r="Q844" t="s">
        <v>8315</v>
      </c>
      <c r="R844" t="s">
        <v>8336</v>
      </c>
      <c r="T844" s="13">
        <f t="shared" si="4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41"/>
        <v>2.6713333333333331</v>
      </c>
      <c r="P845" s="9">
        <f t="shared" si="42"/>
        <v>63.102362204724407</v>
      </c>
      <c r="Q845" t="s">
        <v>8315</v>
      </c>
      <c r="R845" t="s">
        <v>8336</v>
      </c>
      <c r="T845" s="13">
        <f t="shared" si="4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41"/>
        <v>1.9413333333333334</v>
      </c>
      <c r="P846" s="9">
        <f t="shared" si="42"/>
        <v>36.628930817610062</v>
      </c>
      <c r="Q846" t="s">
        <v>8315</v>
      </c>
      <c r="R846" t="s">
        <v>8336</v>
      </c>
      <c r="T846" s="13">
        <f t="shared" si="4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41"/>
        <v>1.203802</v>
      </c>
      <c r="P847" s="9">
        <f t="shared" si="42"/>
        <v>34.005706214689269</v>
      </c>
      <c r="Q847" t="s">
        <v>8315</v>
      </c>
      <c r="R847" t="s">
        <v>8336</v>
      </c>
      <c r="T847" s="13">
        <f t="shared" si="4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41"/>
        <v>1.2200090909090908</v>
      </c>
      <c r="P848" s="9">
        <f t="shared" si="42"/>
        <v>28.553404255319148</v>
      </c>
      <c r="Q848" t="s">
        <v>8315</v>
      </c>
      <c r="R848" t="s">
        <v>8336</v>
      </c>
      <c r="T848" s="13">
        <f t="shared" si="4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41"/>
        <v>1</v>
      </c>
      <c r="P849" s="9">
        <f t="shared" si="42"/>
        <v>10</v>
      </c>
      <c r="Q849" t="s">
        <v>8315</v>
      </c>
      <c r="R849" t="s">
        <v>8336</v>
      </c>
      <c r="T849" s="13">
        <f t="shared" si="4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41"/>
        <v>1</v>
      </c>
      <c r="P850" s="9">
        <f t="shared" si="42"/>
        <v>18.75</v>
      </c>
      <c r="Q850" t="s">
        <v>8315</v>
      </c>
      <c r="R850" t="s">
        <v>8336</v>
      </c>
      <c r="T850" s="13">
        <f t="shared" si="4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41"/>
        <v>1.1990000000000001</v>
      </c>
      <c r="P851" s="9">
        <f t="shared" si="42"/>
        <v>41.704347826086959</v>
      </c>
      <c r="Q851" t="s">
        <v>8315</v>
      </c>
      <c r="R851" t="s">
        <v>8336</v>
      </c>
      <c r="T851" s="13">
        <f t="shared" si="4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41"/>
        <v>1.55175</v>
      </c>
      <c r="P852" s="9">
        <f t="shared" si="42"/>
        <v>46.669172932330824</v>
      </c>
      <c r="Q852" t="s">
        <v>8315</v>
      </c>
      <c r="R852" t="s">
        <v>8336</v>
      </c>
      <c r="T852" s="13">
        <f t="shared" si="4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41"/>
        <v>1.3045</v>
      </c>
      <c r="P853" s="9">
        <f t="shared" si="42"/>
        <v>37.271428571428572</v>
      </c>
      <c r="Q853" t="s">
        <v>8315</v>
      </c>
      <c r="R853" t="s">
        <v>8336</v>
      </c>
      <c r="T853" s="13">
        <f t="shared" si="4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41"/>
        <v>1.0497142857142858</v>
      </c>
      <c r="P854" s="9">
        <f t="shared" si="42"/>
        <v>59.258064516129032</v>
      </c>
      <c r="Q854" t="s">
        <v>8315</v>
      </c>
      <c r="R854" t="s">
        <v>8336</v>
      </c>
      <c r="T854" s="13">
        <f t="shared" si="4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41"/>
        <v>1</v>
      </c>
      <c r="P855" s="9">
        <f t="shared" si="42"/>
        <v>30</v>
      </c>
      <c r="Q855" t="s">
        <v>8315</v>
      </c>
      <c r="R855" t="s">
        <v>8336</v>
      </c>
      <c r="T855" s="13">
        <f t="shared" si="4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41"/>
        <v>1.1822050359712231</v>
      </c>
      <c r="P856" s="9">
        <f t="shared" si="42"/>
        <v>65.8623246492986</v>
      </c>
      <c r="Q856" t="s">
        <v>8315</v>
      </c>
      <c r="R856" t="s">
        <v>8336</v>
      </c>
      <c r="T856" s="13">
        <f t="shared" si="4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41"/>
        <v>1.0344827586206897</v>
      </c>
      <c r="P857" s="9">
        <f t="shared" si="42"/>
        <v>31.914893617021278</v>
      </c>
      <c r="Q857" t="s">
        <v>8315</v>
      </c>
      <c r="R857" t="s">
        <v>8336</v>
      </c>
      <c r="T857" s="13">
        <f t="shared" si="4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41"/>
        <v>2.1800000000000002</v>
      </c>
      <c r="P858" s="9">
        <f t="shared" si="42"/>
        <v>19.464285714285715</v>
      </c>
      <c r="Q858" t="s">
        <v>8315</v>
      </c>
      <c r="R858" t="s">
        <v>8336</v>
      </c>
      <c r="T858" s="13">
        <f t="shared" si="4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41"/>
        <v>1</v>
      </c>
      <c r="P859" s="9">
        <f t="shared" si="42"/>
        <v>50</v>
      </c>
      <c r="Q859" t="s">
        <v>8315</v>
      </c>
      <c r="R859" t="s">
        <v>8336</v>
      </c>
      <c r="T859" s="13">
        <f t="shared" si="4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41"/>
        <v>1.4400583333333332</v>
      </c>
      <c r="P860" s="9">
        <f t="shared" si="42"/>
        <v>22.737763157894737</v>
      </c>
      <c r="Q860" t="s">
        <v>8315</v>
      </c>
      <c r="R860" t="s">
        <v>8336</v>
      </c>
      <c r="T860" s="13">
        <f t="shared" si="4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41"/>
        <v>1.0467500000000001</v>
      </c>
      <c r="P861" s="9">
        <f t="shared" si="42"/>
        <v>42.724489795918366</v>
      </c>
      <c r="Q861" t="s">
        <v>8315</v>
      </c>
      <c r="R861" t="s">
        <v>8336</v>
      </c>
      <c r="T861" s="13">
        <f t="shared" si="4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41"/>
        <v>0.18142857142857144</v>
      </c>
      <c r="P862" s="9">
        <f t="shared" si="42"/>
        <v>52.916666666666664</v>
      </c>
      <c r="Q862" t="s">
        <v>8315</v>
      </c>
      <c r="R862" t="s">
        <v>8337</v>
      </c>
      <c r="T862" s="13">
        <f t="shared" si="4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41"/>
        <v>2.2444444444444444E-2</v>
      </c>
      <c r="P863" s="9">
        <f t="shared" si="42"/>
        <v>50.5</v>
      </c>
      <c r="Q863" t="s">
        <v>8315</v>
      </c>
      <c r="R863" t="s">
        <v>8337</v>
      </c>
      <c r="T863" s="13">
        <f t="shared" si="4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41"/>
        <v>3.3999999999999998E-3</v>
      </c>
      <c r="P864" s="9">
        <f t="shared" si="42"/>
        <v>42.5</v>
      </c>
      <c r="Q864" t="s">
        <v>8315</v>
      </c>
      <c r="R864" t="s">
        <v>8337</v>
      </c>
      <c r="T864" s="13">
        <f t="shared" si="4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41"/>
        <v>4.4999999999999998E-2</v>
      </c>
      <c r="P865" s="9">
        <f t="shared" si="42"/>
        <v>18</v>
      </c>
      <c r="Q865" t="s">
        <v>8315</v>
      </c>
      <c r="R865" t="s">
        <v>8337</v>
      </c>
      <c r="T865" s="13">
        <f t="shared" si="4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41"/>
        <v>0.41538461538461541</v>
      </c>
      <c r="P866" s="9">
        <f t="shared" si="42"/>
        <v>34.177215189873415</v>
      </c>
      <c r="Q866" t="s">
        <v>8315</v>
      </c>
      <c r="R866" t="s">
        <v>8337</v>
      </c>
      <c r="T866" s="13">
        <f t="shared" si="4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41"/>
        <v>2.0454545454545454E-2</v>
      </c>
      <c r="P867" s="9">
        <f t="shared" si="42"/>
        <v>22.5</v>
      </c>
      <c r="Q867" t="s">
        <v>8315</v>
      </c>
      <c r="R867" t="s">
        <v>8337</v>
      </c>
      <c r="T867" s="13">
        <f t="shared" si="4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41"/>
        <v>0.18285714285714286</v>
      </c>
      <c r="P868" s="9">
        <f t="shared" si="42"/>
        <v>58.18181818181818</v>
      </c>
      <c r="Q868" t="s">
        <v>8315</v>
      </c>
      <c r="R868" t="s">
        <v>8337</v>
      </c>
      <c r="T868" s="13">
        <f t="shared" si="4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41"/>
        <v>0.2402</v>
      </c>
      <c r="P869" s="9">
        <f t="shared" si="42"/>
        <v>109.18181818181819</v>
      </c>
      <c r="Q869" t="s">
        <v>8315</v>
      </c>
      <c r="R869" t="s">
        <v>8337</v>
      </c>
      <c r="T869" s="13">
        <f t="shared" si="4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41"/>
        <v>1.1111111111111111E-3</v>
      </c>
      <c r="P870" s="9">
        <f t="shared" si="42"/>
        <v>50</v>
      </c>
      <c r="Q870" t="s">
        <v>8315</v>
      </c>
      <c r="R870" t="s">
        <v>8337</v>
      </c>
      <c r="T870" s="13">
        <f t="shared" si="4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41"/>
        <v>0.11818181818181818</v>
      </c>
      <c r="P871" s="9">
        <f t="shared" si="42"/>
        <v>346.66666666666669</v>
      </c>
      <c r="Q871" t="s">
        <v>8315</v>
      </c>
      <c r="R871" t="s">
        <v>8337</v>
      </c>
      <c r="T871" s="13">
        <f t="shared" si="4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41"/>
        <v>3.0999999999999999E-3</v>
      </c>
      <c r="P872" s="9">
        <f t="shared" si="42"/>
        <v>12.4</v>
      </c>
      <c r="Q872" t="s">
        <v>8315</v>
      </c>
      <c r="R872" t="s">
        <v>8337</v>
      </c>
      <c r="T872" s="13">
        <f t="shared" si="4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41"/>
        <v>5.4166666666666669E-2</v>
      </c>
      <c r="P873" s="9">
        <f t="shared" si="42"/>
        <v>27.083333333333332</v>
      </c>
      <c r="Q873" t="s">
        <v>8315</v>
      </c>
      <c r="R873" t="s">
        <v>8337</v>
      </c>
      <c r="T873" s="13">
        <f t="shared" si="4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41"/>
        <v>8.1250000000000003E-3</v>
      </c>
      <c r="P874" s="9">
        <f t="shared" si="42"/>
        <v>32.5</v>
      </c>
      <c r="Q874" t="s">
        <v>8315</v>
      </c>
      <c r="R874" t="s">
        <v>8337</v>
      </c>
      <c r="T874" s="13">
        <f t="shared" si="4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41"/>
        <v>1.2857142857142857E-2</v>
      </c>
      <c r="P875" s="9">
        <f t="shared" si="42"/>
        <v>9</v>
      </c>
      <c r="Q875" t="s">
        <v>8315</v>
      </c>
      <c r="R875" t="s">
        <v>8337</v>
      </c>
      <c r="T875" s="13">
        <f t="shared" si="4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41"/>
        <v>0.24333333333333335</v>
      </c>
      <c r="P876" s="9">
        <f t="shared" si="42"/>
        <v>34.761904761904759</v>
      </c>
      <c r="Q876" t="s">
        <v>8315</v>
      </c>
      <c r="R876" t="s">
        <v>8337</v>
      </c>
      <c r="T876" s="13">
        <f t="shared" si="4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41"/>
        <v>0</v>
      </c>
      <c r="P877" s="9">
        <f t="shared" si="42"/>
        <v>0</v>
      </c>
      <c r="Q877" t="s">
        <v>8315</v>
      </c>
      <c r="R877" t="s">
        <v>8337</v>
      </c>
      <c r="T877" s="13">
        <f t="shared" si="4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41"/>
        <v>0.40799492385786801</v>
      </c>
      <c r="P878" s="9">
        <f t="shared" si="42"/>
        <v>28.577777777777779</v>
      </c>
      <c r="Q878" t="s">
        <v>8315</v>
      </c>
      <c r="R878" t="s">
        <v>8337</v>
      </c>
      <c r="T878" s="13">
        <f t="shared" si="4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41"/>
        <v>0.67549999999999999</v>
      </c>
      <c r="P879" s="9">
        <f t="shared" si="42"/>
        <v>46.586206896551722</v>
      </c>
      <c r="Q879" t="s">
        <v>8315</v>
      </c>
      <c r="R879" t="s">
        <v>8337</v>
      </c>
      <c r="T879" s="13">
        <f t="shared" si="4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41"/>
        <v>1.2999999999999999E-2</v>
      </c>
      <c r="P880" s="9">
        <f t="shared" si="42"/>
        <v>32.5</v>
      </c>
      <c r="Q880" t="s">
        <v>8315</v>
      </c>
      <c r="R880" t="s">
        <v>8337</v>
      </c>
      <c r="T880" s="13">
        <f t="shared" si="4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41"/>
        <v>0.30666666666666664</v>
      </c>
      <c r="P881" s="9">
        <f t="shared" si="42"/>
        <v>21.466666666666665</v>
      </c>
      <c r="Q881" t="s">
        <v>8315</v>
      </c>
      <c r="R881" t="s">
        <v>8337</v>
      </c>
      <c r="T881" s="13">
        <f t="shared" si="4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41"/>
        <v>2.9894179894179893E-2</v>
      </c>
      <c r="P882" s="9">
        <f t="shared" si="42"/>
        <v>14.125</v>
      </c>
      <c r="Q882" t="s">
        <v>8315</v>
      </c>
      <c r="R882" t="s">
        <v>8338</v>
      </c>
      <c r="T882" s="13">
        <f t="shared" si="4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41"/>
        <v>8.0000000000000002E-3</v>
      </c>
      <c r="P883" s="9">
        <f t="shared" si="42"/>
        <v>30</v>
      </c>
      <c r="Q883" t="s">
        <v>8315</v>
      </c>
      <c r="R883" t="s">
        <v>8338</v>
      </c>
      <c r="T883" s="13">
        <f t="shared" si="4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41"/>
        <v>0.20133333333333334</v>
      </c>
      <c r="P884" s="9">
        <f t="shared" si="42"/>
        <v>21.571428571428573</v>
      </c>
      <c r="Q884" t="s">
        <v>8315</v>
      </c>
      <c r="R884" t="s">
        <v>8338</v>
      </c>
      <c r="T884" s="13">
        <f t="shared" si="4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41"/>
        <v>0.4002</v>
      </c>
      <c r="P885" s="9">
        <f t="shared" si="42"/>
        <v>83.375</v>
      </c>
      <c r="Q885" t="s">
        <v>8315</v>
      </c>
      <c r="R885" t="s">
        <v>8338</v>
      </c>
      <c r="T885" s="13">
        <f t="shared" si="4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41"/>
        <v>0.01</v>
      </c>
      <c r="P886" s="9">
        <f t="shared" si="42"/>
        <v>10</v>
      </c>
      <c r="Q886" t="s">
        <v>8315</v>
      </c>
      <c r="R886" t="s">
        <v>8338</v>
      </c>
      <c r="T886" s="13">
        <f t="shared" si="4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41"/>
        <v>0.75</v>
      </c>
      <c r="P887" s="9">
        <f t="shared" si="42"/>
        <v>35.714285714285715</v>
      </c>
      <c r="Q887" t="s">
        <v>8315</v>
      </c>
      <c r="R887" t="s">
        <v>8338</v>
      </c>
      <c r="T887" s="13">
        <f t="shared" si="4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41"/>
        <v>0.41</v>
      </c>
      <c r="P888" s="9">
        <f t="shared" si="42"/>
        <v>29.285714285714285</v>
      </c>
      <c r="Q888" t="s">
        <v>8315</v>
      </c>
      <c r="R888" t="s">
        <v>8338</v>
      </c>
      <c r="T888" s="13">
        <f t="shared" si="4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41"/>
        <v>0</v>
      </c>
      <c r="P889" s="9">
        <f t="shared" si="42"/>
        <v>0</v>
      </c>
      <c r="Q889" t="s">
        <v>8315</v>
      </c>
      <c r="R889" t="s">
        <v>8338</v>
      </c>
      <c r="T889" s="13">
        <f t="shared" si="4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41"/>
        <v>7.1999999999999995E-2</v>
      </c>
      <c r="P890" s="9">
        <f t="shared" si="42"/>
        <v>18</v>
      </c>
      <c r="Q890" t="s">
        <v>8315</v>
      </c>
      <c r="R890" t="s">
        <v>8338</v>
      </c>
      <c r="T890" s="13">
        <f t="shared" si="4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41"/>
        <v>9.4412800000000005E-2</v>
      </c>
      <c r="P891" s="9">
        <f t="shared" si="42"/>
        <v>73.760000000000005</v>
      </c>
      <c r="Q891" t="s">
        <v>8315</v>
      </c>
      <c r="R891" t="s">
        <v>8338</v>
      </c>
      <c r="T891" s="13">
        <f t="shared" si="4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41"/>
        <v>4.1666666666666664E-2</v>
      </c>
      <c r="P892" s="9">
        <f t="shared" si="42"/>
        <v>31.25</v>
      </c>
      <c r="Q892" t="s">
        <v>8315</v>
      </c>
      <c r="R892" t="s">
        <v>8338</v>
      </c>
      <c r="T892" s="13">
        <f t="shared" si="4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41"/>
        <v>3.2500000000000001E-2</v>
      </c>
      <c r="P893" s="9">
        <f t="shared" si="42"/>
        <v>28.888888888888889</v>
      </c>
      <c r="Q893" t="s">
        <v>8315</v>
      </c>
      <c r="R893" t="s">
        <v>8338</v>
      </c>
      <c r="T893" s="13">
        <f t="shared" si="4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41"/>
        <v>0.40749999999999997</v>
      </c>
      <c r="P894" s="9">
        <f t="shared" si="42"/>
        <v>143.8235294117647</v>
      </c>
      <c r="Q894" t="s">
        <v>8315</v>
      </c>
      <c r="R894" t="s">
        <v>8338</v>
      </c>
      <c r="T894" s="13">
        <f t="shared" si="4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41"/>
        <v>0.1</v>
      </c>
      <c r="P895" s="9">
        <f t="shared" si="42"/>
        <v>40</v>
      </c>
      <c r="Q895" t="s">
        <v>8315</v>
      </c>
      <c r="R895" t="s">
        <v>8338</v>
      </c>
      <c r="T895" s="13">
        <f t="shared" si="4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41"/>
        <v>0.39169999999999999</v>
      </c>
      <c r="P896" s="9">
        <f t="shared" si="42"/>
        <v>147.81132075471697</v>
      </c>
      <c r="Q896" t="s">
        <v>8315</v>
      </c>
      <c r="R896" t="s">
        <v>8338</v>
      </c>
      <c r="T896" s="13">
        <f t="shared" si="4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41"/>
        <v>2.4375000000000001E-2</v>
      </c>
      <c r="P897" s="9">
        <f t="shared" si="42"/>
        <v>27.857142857142858</v>
      </c>
      <c r="Q897" t="s">
        <v>8315</v>
      </c>
      <c r="R897" t="s">
        <v>8338</v>
      </c>
      <c r="T897" s="13">
        <f t="shared" si="4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41"/>
        <v>0.4</v>
      </c>
      <c r="P898" s="9">
        <f t="shared" si="42"/>
        <v>44.444444444444443</v>
      </c>
      <c r="Q898" t="s">
        <v>8315</v>
      </c>
      <c r="R898" t="s">
        <v>8338</v>
      </c>
      <c r="T898" s="13">
        <f t="shared" si="4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4">E899/D899</f>
        <v>0</v>
      </c>
      <c r="P899" s="9">
        <f t="shared" ref="P899:P962" si="45">IFERROR(E899/L899,0)</f>
        <v>0</v>
      </c>
      <c r="Q899" t="s">
        <v>8315</v>
      </c>
      <c r="R899" t="s">
        <v>8338</v>
      </c>
      <c r="T899" s="13">
        <f t="shared" ref="T899:T962" si="46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4"/>
        <v>2.8000000000000001E-2</v>
      </c>
      <c r="P900" s="9">
        <f t="shared" si="45"/>
        <v>35</v>
      </c>
      <c r="Q900" t="s">
        <v>8315</v>
      </c>
      <c r="R900" t="s">
        <v>8338</v>
      </c>
      <c r="T900" s="13">
        <f t="shared" si="46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4"/>
        <v>0.37333333333333335</v>
      </c>
      <c r="P901" s="9">
        <f t="shared" si="45"/>
        <v>35</v>
      </c>
      <c r="Q901" t="s">
        <v>8315</v>
      </c>
      <c r="R901" t="s">
        <v>8338</v>
      </c>
      <c r="T901" s="13">
        <f t="shared" si="46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4"/>
        <v>4.1999999999999997E-3</v>
      </c>
      <c r="P902" s="9">
        <f t="shared" si="45"/>
        <v>10.5</v>
      </c>
      <c r="Q902" t="s">
        <v>8315</v>
      </c>
      <c r="R902" t="s">
        <v>8337</v>
      </c>
      <c r="T902" s="13">
        <f t="shared" si="46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4"/>
        <v>0</v>
      </c>
      <c r="P903" s="9">
        <f t="shared" si="45"/>
        <v>0</v>
      </c>
      <c r="Q903" t="s">
        <v>8315</v>
      </c>
      <c r="R903" t="s">
        <v>8337</v>
      </c>
      <c r="T903" s="13">
        <f t="shared" si="46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4"/>
        <v>3.0000000000000001E-3</v>
      </c>
      <c r="P904" s="9">
        <f t="shared" si="45"/>
        <v>30</v>
      </c>
      <c r="Q904" t="s">
        <v>8315</v>
      </c>
      <c r="R904" t="s">
        <v>8337</v>
      </c>
      <c r="T904" s="13">
        <f t="shared" si="46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4"/>
        <v>3.2000000000000001E-2</v>
      </c>
      <c r="P905" s="9">
        <f t="shared" si="45"/>
        <v>40</v>
      </c>
      <c r="Q905" t="s">
        <v>8315</v>
      </c>
      <c r="R905" t="s">
        <v>8337</v>
      </c>
      <c r="T905" s="13">
        <f t="shared" si="46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4"/>
        <v>3.0200000000000001E-3</v>
      </c>
      <c r="P906" s="9">
        <f t="shared" si="45"/>
        <v>50.333333333333336</v>
      </c>
      <c r="Q906" t="s">
        <v>8315</v>
      </c>
      <c r="R906" t="s">
        <v>8337</v>
      </c>
      <c r="T906" s="13">
        <f t="shared" si="46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4"/>
        <v>3.0153846153846153E-2</v>
      </c>
      <c r="P907" s="9">
        <f t="shared" si="45"/>
        <v>32.666666666666664</v>
      </c>
      <c r="Q907" t="s">
        <v>8315</v>
      </c>
      <c r="R907" t="s">
        <v>8337</v>
      </c>
      <c r="T907" s="13">
        <f t="shared" si="46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4"/>
        <v>0</v>
      </c>
      <c r="P908" s="9">
        <f t="shared" si="45"/>
        <v>0</v>
      </c>
      <c r="Q908" t="s">
        <v>8315</v>
      </c>
      <c r="R908" t="s">
        <v>8337</v>
      </c>
      <c r="T908" s="13">
        <f t="shared" si="46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4"/>
        <v>0</v>
      </c>
      <c r="P909" s="9">
        <f t="shared" si="45"/>
        <v>0</v>
      </c>
      <c r="Q909" t="s">
        <v>8315</v>
      </c>
      <c r="R909" t="s">
        <v>8337</v>
      </c>
      <c r="T909" s="13">
        <f t="shared" si="46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4"/>
        <v>0</v>
      </c>
      <c r="P910" s="9">
        <f t="shared" si="45"/>
        <v>0</v>
      </c>
      <c r="Q910" t="s">
        <v>8315</v>
      </c>
      <c r="R910" t="s">
        <v>8337</v>
      </c>
      <c r="T910" s="13">
        <f t="shared" si="46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4"/>
        <v>3.2500000000000001E-2</v>
      </c>
      <c r="P911" s="9">
        <f t="shared" si="45"/>
        <v>65</v>
      </c>
      <c r="Q911" t="s">
        <v>8315</v>
      </c>
      <c r="R911" t="s">
        <v>8337</v>
      </c>
      <c r="T911" s="13">
        <f t="shared" si="46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4"/>
        <v>0.22363636363636363</v>
      </c>
      <c r="P912" s="9">
        <f t="shared" si="45"/>
        <v>24.6</v>
      </c>
      <c r="Q912" t="s">
        <v>8315</v>
      </c>
      <c r="R912" t="s">
        <v>8337</v>
      </c>
      <c r="T912" s="13">
        <f t="shared" si="46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4"/>
        <v>0</v>
      </c>
      <c r="P913" s="9">
        <f t="shared" si="45"/>
        <v>0</v>
      </c>
      <c r="Q913" t="s">
        <v>8315</v>
      </c>
      <c r="R913" t="s">
        <v>8337</v>
      </c>
      <c r="T913" s="13">
        <f t="shared" si="46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4"/>
        <v>8.5714285714285719E-3</v>
      </c>
      <c r="P914" s="9">
        <f t="shared" si="45"/>
        <v>15</v>
      </c>
      <c r="Q914" t="s">
        <v>8315</v>
      </c>
      <c r="R914" t="s">
        <v>8337</v>
      </c>
      <c r="T914" s="13">
        <f t="shared" si="46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4"/>
        <v>6.6066666666666662E-2</v>
      </c>
      <c r="P915" s="9">
        <f t="shared" si="45"/>
        <v>82.583333333333329</v>
      </c>
      <c r="Q915" t="s">
        <v>8315</v>
      </c>
      <c r="R915" t="s">
        <v>8337</v>
      </c>
      <c r="T915" s="13">
        <f t="shared" si="46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4"/>
        <v>0</v>
      </c>
      <c r="P916" s="9">
        <f t="shared" si="45"/>
        <v>0</v>
      </c>
      <c r="Q916" t="s">
        <v>8315</v>
      </c>
      <c r="R916" t="s">
        <v>8337</v>
      </c>
      <c r="T916" s="13">
        <f t="shared" si="46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4"/>
        <v>5.7692307692307696E-2</v>
      </c>
      <c r="P917" s="9">
        <f t="shared" si="45"/>
        <v>41.666666666666664</v>
      </c>
      <c r="Q917" t="s">
        <v>8315</v>
      </c>
      <c r="R917" t="s">
        <v>8337</v>
      </c>
      <c r="T917" s="13">
        <f t="shared" si="46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4"/>
        <v>0</v>
      </c>
      <c r="P918" s="9">
        <f t="shared" si="45"/>
        <v>0</v>
      </c>
      <c r="Q918" t="s">
        <v>8315</v>
      </c>
      <c r="R918" t="s">
        <v>8337</v>
      </c>
      <c r="T918" s="13">
        <f t="shared" si="46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4"/>
        <v>6.0000000000000001E-3</v>
      </c>
      <c r="P919" s="9">
        <f t="shared" si="45"/>
        <v>30</v>
      </c>
      <c r="Q919" t="s">
        <v>8315</v>
      </c>
      <c r="R919" t="s">
        <v>8337</v>
      </c>
      <c r="T919" s="13">
        <f t="shared" si="46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4"/>
        <v>5.0256410256410255E-2</v>
      </c>
      <c r="P920" s="9">
        <f t="shared" si="45"/>
        <v>19.600000000000001</v>
      </c>
      <c r="Q920" t="s">
        <v>8315</v>
      </c>
      <c r="R920" t="s">
        <v>8337</v>
      </c>
      <c r="T920" s="13">
        <f t="shared" si="46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4"/>
        <v>5.0000000000000001E-3</v>
      </c>
      <c r="P921" s="9">
        <f t="shared" si="45"/>
        <v>100</v>
      </c>
      <c r="Q921" t="s">
        <v>8315</v>
      </c>
      <c r="R921" t="s">
        <v>8337</v>
      </c>
      <c r="T921" s="13">
        <f t="shared" si="46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4"/>
        <v>0</v>
      </c>
      <c r="P922" s="9">
        <f t="shared" si="45"/>
        <v>0</v>
      </c>
      <c r="Q922" t="s">
        <v>8315</v>
      </c>
      <c r="R922" t="s">
        <v>8337</v>
      </c>
      <c r="T922" s="13">
        <f t="shared" si="46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4"/>
        <v>0.309</v>
      </c>
      <c r="P923" s="9">
        <f t="shared" si="45"/>
        <v>231.75</v>
      </c>
      <c r="Q923" t="s">
        <v>8315</v>
      </c>
      <c r="R923" t="s">
        <v>8337</v>
      </c>
      <c r="T923" s="13">
        <f t="shared" si="46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4"/>
        <v>0.21037037037037037</v>
      </c>
      <c r="P924" s="9">
        <f t="shared" si="45"/>
        <v>189.33333333333334</v>
      </c>
      <c r="Q924" t="s">
        <v>8315</v>
      </c>
      <c r="R924" t="s">
        <v>8337</v>
      </c>
      <c r="T924" s="13">
        <f t="shared" si="46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4"/>
        <v>2.1999999999999999E-2</v>
      </c>
      <c r="P925" s="9">
        <f t="shared" si="45"/>
        <v>55</v>
      </c>
      <c r="Q925" t="s">
        <v>8315</v>
      </c>
      <c r="R925" t="s">
        <v>8337</v>
      </c>
      <c r="T925" s="13">
        <f t="shared" si="46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4"/>
        <v>0.109</v>
      </c>
      <c r="P926" s="9">
        <f t="shared" si="45"/>
        <v>21.8</v>
      </c>
      <c r="Q926" t="s">
        <v>8315</v>
      </c>
      <c r="R926" t="s">
        <v>8337</v>
      </c>
      <c r="T926" s="13">
        <f t="shared" si="46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4"/>
        <v>2.6666666666666668E-2</v>
      </c>
      <c r="P927" s="9">
        <f t="shared" si="45"/>
        <v>32</v>
      </c>
      <c r="Q927" t="s">
        <v>8315</v>
      </c>
      <c r="R927" t="s">
        <v>8337</v>
      </c>
      <c r="T927" s="13">
        <f t="shared" si="46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4"/>
        <v>0</v>
      </c>
      <c r="P928" s="9">
        <f t="shared" si="45"/>
        <v>0</v>
      </c>
      <c r="Q928" t="s">
        <v>8315</v>
      </c>
      <c r="R928" t="s">
        <v>8337</v>
      </c>
      <c r="T928" s="13">
        <f t="shared" si="46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4"/>
        <v>0</v>
      </c>
      <c r="P929" s="9">
        <f t="shared" si="45"/>
        <v>0</v>
      </c>
      <c r="Q929" t="s">
        <v>8315</v>
      </c>
      <c r="R929" t="s">
        <v>8337</v>
      </c>
      <c r="T929" s="13">
        <f t="shared" si="46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4"/>
        <v>0.10862068965517241</v>
      </c>
      <c r="P930" s="9">
        <f t="shared" si="45"/>
        <v>56.25</v>
      </c>
      <c r="Q930" t="s">
        <v>8315</v>
      </c>
      <c r="R930" t="s">
        <v>8337</v>
      </c>
      <c r="T930" s="13">
        <f t="shared" si="46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4"/>
        <v>0</v>
      </c>
      <c r="P931" s="9">
        <f t="shared" si="45"/>
        <v>0</v>
      </c>
      <c r="Q931" t="s">
        <v>8315</v>
      </c>
      <c r="R931" t="s">
        <v>8337</v>
      </c>
      <c r="T931" s="13">
        <f t="shared" si="46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4"/>
        <v>0.38333333333333336</v>
      </c>
      <c r="P932" s="9">
        <f t="shared" si="45"/>
        <v>69</v>
      </c>
      <c r="Q932" t="s">
        <v>8315</v>
      </c>
      <c r="R932" t="s">
        <v>8337</v>
      </c>
      <c r="T932" s="13">
        <f t="shared" si="46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4"/>
        <v>6.5500000000000003E-2</v>
      </c>
      <c r="P933" s="9">
        <f t="shared" si="45"/>
        <v>18.714285714285715</v>
      </c>
      <c r="Q933" t="s">
        <v>8315</v>
      </c>
      <c r="R933" t="s">
        <v>8337</v>
      </c>
      <c r="T933" s="13">
        <f t="shared" si="46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4"/>
        <v>0.14536842105263159</v>
      </c>
      <c r="P934" s="9">
        <f t="shared" si="45"/>
        <v>46.033333333333331</v>
      </c>
      <c r="Q934" t="s">
        <v>8315</v>
      </c>
      <c r="R934" t="s">
        <v>8337</v>
      </c>
      <c r="T934" s="13">
        <f t="shared" si="46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4"/>
        <v>0.06</v>
      </c>
      <c r="P935" s="9">
        <f t="shared" si="45"/>
        <v>60</v>
      </c>
      <c r="Q935" t="s">
        <v>8315</v>
      </c>
      <c r="R935" t="s">
        <v>8337</v>
      </c>
      <c r="T935" s="13">
        <f t="shared" si="46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4"/>
        <v>0.30399999999999999</v>
      </c>
      <c r="P936" s="9">
        <f t="shared" si="45"/>
        <v>50.666666666666664</v>
      </c>
      <c r="Q936" t="s">
        <v>8315</v>
      </c>
      <c r="R936" t="s">
        <v>8337</v>
      </c>
      <c r="T936" s="13">
        <f t="shared" si="46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4"/>
        <v>1.4285714285714285E-2</v>
      </c>
      <c r="P937" s="9">
        <f t="shared" si="45"/>
        <v>25</v>
      </c>
      <c r="Q937" t="s">
        <v>8315</v>
      </c>
      <c r="R937" t="s">
        <v>8337</v>
      </c>
      <c r="T937" s="13">
        <f t="shared" si="46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4"/>
        <v>0</v>
      </c>
      <c r="P938" s="9">
        <f t="shared" si="45"/>
        <v>0</v>
      </c>
      <c r="Q938" t="s">
        <v>8315</v>
      </c>
      <c r="R938" t="s">
        <v>8337</v>
      </c>
      <c r="T938" s="13">
        <f t="shared" si="46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4"/>
        <v>1.1428571428571429E-2</v>
      </c>
      <c r="P939" s="9">
        <f t="shared" si="45"/>
        <v>20</v>
      </c>
      <c r="Q939" t="s">
        <v>8315</v>
      </c>
      <c r="R939" t="s">
        <v>8337</v>
      </c>
      <c r="T939" s="13">
        <f t="shared" si="46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4"/>
        <v>3.5714285714285713E-3</v>
      </c>
      <c r="P940" s="9">
        <f t="shared" si="45"/>
        <v>25</v>
      </c>
      <c r="Q940" t="s">
        <v>8315</v>
      </c>
      <c r="R940" t="s">
        <v>8337</v>
      </c>
      <c r="T940" s="13">
        <f t="shared" si="46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4"/>
        <v>1.4545454545454545E-2</v>
      </c>
      <c r="P941" s="9">
        <f t="shared" si="45"/>
        <v>20</v>
      </c>
      <c r="Q941" t="s">
        <v>8315</v>
      </c>
      <c r="R941" t="s">
        <v>8337</v>
      </c>
      <c r="T941" s="13">
        <f t="shared" si="46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4"/>
        <v>0.17155555555555554</v>
      </c>
      <c r="P942" s="9">
        <f t="shared" si="45"/>
        <v>110.28571428571429</v>
      </c>
      <c r="Q942" t="s">
        <v>8318</v>
      </c>
      <c r="R942" t="s">
        <v>8334</v>
      </c>
      <c r="T942" s="13">
        <f t="shared" si="46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4"/>
        <v>2.3220000000000001E-2</v>
      </c>
      <c r="P943" s="9">
        <f t="shared" si="45"/>
        <v>37.451612903225808</v>
      </c>
      <c r="Q943" t="s">
        <v>8318</v>
      </c>
      <c r="R943" t="s">
        <v>8334</v>
      </c>
      <c r="T943" s="13">
        <f t="shared" si="46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4"/>
        <v>8.9066666666666669E-2</v>
      </c>
      <c r="P944" s="9">
        <f t="shared" si="45"/>
        <v>41.75</v>
      </c>
      <c r="Q944" t="s">
        <v>8318</v>
      </c>
      <c r="R944" t="s">
        <v>8334</v>
      </c>
      <c r="T944" s="13">
        <f t="shared" si="46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4"/>
        <v>9.633333333333334E-2</v>
      </c>
      <c r="P945" s="9">
        <f t="shared" si="45"/>
        <v>24.083333333333332</v>
      </c>
      <c r="Q945" t="s">
        <v>8318</v>
      </c>
      <c r="R945" t="s">
        <v>8334</v>
      </c>
      <c r="T945" s="13">
        <f t="shared" si="46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4"/>
        <v>0.13325999999999999</v>
      </c>
      <c r="P946" s="9">
        <f t="shared" si="45"/>
        <v>69.40625</v>
      </c>
      <c r="Q946" t="s">
        <v>8318</v>
      </c>
      <c r="R946" t="s">
        <v>8334</v>
      </c>
      <c r="T946" s="13">
        <f t="shared" si="46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4"/>
        <v>2.4840000000000001E-2</v>
      </c>
      <c r="P947" s="9">
        <f t="shared" si="45"/>
        <v>155.25</v>
      </c>
      <c r="Q947" t="s">
        <v>8318</v>
      </c>
      <c r="R947" t="s">
        <v>8334</v>
      </c>
      <c r="T947" s="13">
        <f t="shared" si="46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4"/>
        <v>1.9066666666666666E-2</v>
      </c>
      <c r="P948" s="9">
        <f t="shared" si="45"/>
        <v>57.2</v>
      </c>
      <c r="Q948" t="s">
        <v>8318</v>
      </c>
      <c r="R948" t="s">
        <v>8334</v>
      </c>
      <c r="T948" s="13">
        <f t="shared" si="46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4"/>
        <v>0</v>
      </c>
      <c r="P949" s="9">
        <f t="shared" si="45"/>
        <v>0</v>
      </c>
      <c r="Q949" t="s">
        <v>8318</v>
      </c>
      <c r="R949" t="s">
        <v>8334</v>
      </c>
      <c r="T949" s="13">
        <f t="shared" si="46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4"/>
        <v>0.12</v>
      </c>
      <c r="P950" s="9">
        <f t="shared" si="45"/>
        <v>60</v>
      </c>
      <c r="Q950" t="s">
        <v>8318</v>
      </c>
      <c r="R950" t="s">
        <v>8334</v>
      </c>
      <c r="T950" s="13">
        <f t="shared" si="46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4"/>
        <v>1.3650000000000001E-2</v>
      </c>
      <c r="P951" s="9">
        <f t="shared" si="45"/>
        <v>39</v>
      </c>
      <c r="Q951" t="s">
        <v>8318</v>
      </c>
      <c r="R951" t="s">
        <v>8334</v>
      </c>
      <c r="T951" s="13">
        <f t="shared" si="46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4"/>
        <v>0.28039999999999998</v>
      </c>
      <c r="P952" s="9">
        <f t="shared" si="45"/>
        <v>58.416666666666664</v>
      </c>
      <c r="Q952" t="s">
        <v>8318</v>
      </c>
      <c r="R952" t="s">
        <v>8334</v>
      </c>
      <c r="T952" s="13">
        <f t="shared" si="46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4"/>
        <v>0.38390000000000002</v>
      </c>
      <c r="P953" s="9">
        <f t="shared" si="45"/>
        <v>158.63636363636363</v>
      </c>
      <c r="Q953" t="s">
        <v>8318</v>
      </c>
      <c r="R953" t="s">
        <v>8334</v>
      </c>
      <c r="T953" s="13">
        <f t="shared" si="46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4"/>
        <v>0.39942857142857141</v>
      </c>
      <c r="P954" s="9">
        <f t="shared" si="45"/>
        <v>99.857142857142861</v>
      </c>
      <c r="Q954" t="s">
        <v>8318</v>
      </c>
      <c r="R954" t="s">
        <v>8334</v>
      </c>
      <c r="T954" s="13">
        <f t="shared" si="46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4"/>
        <v>8.3999999999999995E-3</v>
      </c>
      <c r="P955" s="9">
        <f t="shared" si="45"/>
        <v>25.2</v>
      </c>
      <c r="Q955" t="s">
        <v>8318</v>
      </c>
      <c r="R955" t="s">
        <v>8334</v>
      </c>
      <c r="T955" s="13">
        <f t="shared" si="46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4"/>
        <v>0.43406666666666666</v>
      </c>
      <c r="P956" s="9">
        <f t="shared" si="45"/>
        <v>89.191780821917803</v>
      </c>
      <c r="Q956" t="s">
        <v>8318</v>
      </c>
      <c r="R956" t="s">
        <v>8334</v>
      </c>
      <c r="T956" s="13">
        <f t="shared" si="46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4"/>
        <v>5.6613333333333335E-2</v>
      </c>
      <c r="P957" s="9">
        <f t="shared" si="45"/>
        <v>182.6236559139785</v>
      </c>
      <c r="Q957" t="s">
        <v>8318</v>
      </c>
      <c r="R957" t="s">
        <v>8334</v>
      </c>
      <c r="T957" s="13">
        <f t="shared" si="46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4"/>
        <v>1.7219999999999999E-2</v>
      </c>
      <c r="P958" s="9">
        <f t="shared" si="45"/>
        <v>50.647058823529413</v>
      </c>
      <c r="Q958" t="s">
        <v>8318</v>
      </c>
      <c r="R958" t="s">
        <v>8334</v>
      </c>
      <c r="T958" s="13">
        <f t="shared" si="46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4"/>
        <v>1.9416666666666665E-2</v>
      </c>
      <c r="P959" s="9">
        <f t="shared" si="45"/>
        <v>33.285714285714285</v>
      </c>
      <c r="Q959" t="s">
        <v>8318</v>
      </c>
      <c r="R959" t="s">
        <v>8334</v>
      </c>
      <c r="T959" s="13">
        <f t="shared" si="46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4"/>
        <v>0.11328275684711328</v>
      </c>
      <c r="P960" s="9">
        <f t="shared" si="45"/>
        <v>51.823529411764703</v>
      </c>
      <c r="Q960" t="s">
        <v>8318</v>
      </c>
      <c r="R960" t="s">
        <v>8334</v>
      </c>
      <c r="T960" s="13">
        <f t="shared" si="46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4"/>
        <v>0.3886</v>
      </c>
      <c r="P961" s="9">
        <f t="shared" si="45"/>
        <v>113.62573099415205</v>
      </c>
      <c r="Q961" t="s">
        <v>8318</v>
      </c>
      <c r="R961" t="s">
        <v>8334</v>
      </c>
      <c r="T961" s="13">
        <f t="shared" si="46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4"/>
        <v>0.46100628930817611</v>
      </c>
      <c r="P962" s="9">
        <f t="shared" si="45"/>
        <v>136.46276595744681</v>
      </c>
      <c r="Q962" t="s">
        <v>8318</v>
      </c>
      <c r="R962" t="s">
        <v>8334</v>
      </c>
      <c r="T962" s="13">
        <f t="shared" si="46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7">E963/D963</f>
        <v>0.42188421052631581</v>
      </c>
      <c r="P963" s="9">
        <f t="shared" ref="P963:P1026" si="48">IFERROR(E963/L963,0)</f>
        <v>364.35454545454547</v>
      </c>
      <c r="Q963" t="s">
        <v>8318</v>
      </c>
      <c r="R963" t="s">
        <v>8334</v>
      </c>
      <c r="T963" s="13">
        <f t="shared" ref="T963:T1026" si="4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7"/>
        <v>0.2848</v>
      </c>
      <c r="P964" s="9">
        <f t="shared" si="48"/>
        <v>19.243243243243242</v>
      </c>
      <c r="Q964" t="s">
        <v>8318</v>
      </c>
      <c r="R964" t="s">
        <v>8334</v>
      </c>
      <c r="T964" s="13">
        <f t="shared" si="4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7"/>
        <v>1.0771428571428571E-2</v>
      </c>
      <c r="P965" s="9">
        <f t="shared" si="48"/>
        <v>41.888888888888886</v>
      </c>
      <c r="Q965" t="s">
        <v>8318</v>
      </c>
      <c r="R965" t="s">
        <v>8334</v>
      </c>
      <c r="T965" s="13">
        <f t="shared" si="4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7"/>
        <v>7.9909090909090902E-3</v>
      </c>
      <c r="P966" s="9">
        <f t="shared" si="48"/>
        <v>30.310344827586206</v>
      </c>
      <c r="Q966" t="s">
        <v>8318</v>
      </c>
      <c r="R966" t="s">
        <v>8334</v>
      </c>
      <c r="T966" s="13">
        <f t="shared" si="4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7"/>
        <v>1.192E-2</v>
      </c>
      <c r="P967" s="9">
        <f t="shared" si="48"/>
        <v>49.666666666666664</v>
      </c>
      <c r="Q967" t="s">
        <v>8318</v>
      </c>
      <c r="R967" t="s">
        <v>8334</v>
      </c>
      <c r="T967" s="13">
        <f t="shared" si="4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7"/>
        <v>0.14799999999999999</v>
      </c>
      <c r="P968" s="9">
        <f t="shared" si="48"/>
        <v>59.2</v>
      </c>
      <c r="Q968" t="s">
        <v>8318</v>
      </c>
      <c r="R968" t="s">
        <v>8334</v>
      </c>
      <c r="T968" s="13">
        <f t="shared" si="4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7"/>
        <v>0.17810000000000001</v>
      </c>
      <c r="P969" s="9">
        <f t="shared" si="48"/>
        <v>43.97530864197531</v>
      </c>
      <c r="Q969" t="s">
        <v>8318</v>
      </c>
      <c r="R969" t="s">
        <v>8334</v>
      </c>
      <c r="T969" s="13">
        <f t="shared" si="4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7"/>
        <v>1.325E-2</v>
      </c>
      <c r="P970" s="9">
        <f t="shared" si="48"/>
        <v>26.5</v>
      </c>
      <c r="Q970" t="s">
        <v>8318</v>
      </c>
      <c r="R970" t="s">
        <v>8334</v>
      </c>
      <c r="T970" s="13">
        <f t="shared" si="4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7"/>
        <v>0.46666666666666667</v>
      </c>
      <c r="P971" s="9">
        <f t="shared" si="48"/>
        <v>1272.7272727272727</v>
      </c>
      <c r="Q971" t="s">
        <v>8318</v>
      </c>
      <c r="R971" t="s">
        <v>8334</v>
      </c>
      <c r="T971" s="13">
        <f t="shared" si="4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7"/>
        <v>0.4592</v>
      </c>
      <c r="P972" s="9">
        <f t="shared" si="48"/>
        <v>164</v>
      </c>
      <c r="Q972" t="s">
        <v>8318</v>
      </c>
      <c r="R972" t="s">
        <v>8334</v>
      </c>
      <c r="T972" s="13">
        <f t="shared" si="4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7"/>
        <v>2.2599999999999999E-3</v>
      </c>
      <c r="P973" s="9">
        <f t="shared" si="48"/>
        <v>45.2</v>
      </c>
      <c r="Q973" t="s">
        <v>8318</v>
      </c>
      <c r="R973" t="s">
        <v>8334</v>
      </c>
      <c r="T973" s="13">
        <f t="shared" si="4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7"/>
        <v>0.34625</v>
      </c>
      <c r="P974" s="9">
        <f t="shared" si="48"/>
        <v>153.88888888888889</v>
      </c>
      <c r="Q974" t="s">
        <v>8318</v>
      </c>
      <c r="R974" t="s">
        <v>8334</v>
      </c>
      <c r="T974" s="13">
        <f t="shared" si="4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7"/>
        <v>2.0549999999999999E-2</v>
      </c>
      <c r="P975" s="9">
        <f t="shared" si="48"/>
        <v>51.375</v>
      </c>
      <c r="Q975" t="s">
        <v>8318</v>
      </c>
      <c r="R975" t="s">
        <v>8334</v>
      </c>
      <c r="T975" s="13">
        <f t="shared" si="4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7"/>
        <v>5.5999999999999999E-3</v>
      </c>
      <c r="P976" s="9">
        <f t="shared" si="48"/>
        <v>93.333333333333329</v>
      </c>
      <c r="Q976" t="s">
        <v>8318</v>
      </c>
      <c r="R976" t="s">
        <v>8334</v>
      </c>
      <c r="T976" s="13">
        <f t="shared" si="4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7"/>
        <v>2.6069999999999999E-2</v>
      </c>
      <c r="P977" s="9">
        <f t="shared" si="48"/>
        <v>108.625</v>
      </c>
      <c r="Q977" t="s">
        <v>8318</v>
      </c>
      <c r="R977" t="s">
        <v>8334</v>
      </c>
      <c r="T977" s="13">
        <f t="shared" si="4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7"/>
        <v>1.9259999999999999E-2</v>
      </c>
      <c r="P978" s="9">
        <f t="shared" si="48"/>
        <v>160.5</v>
      </c>
      <c r="Q978" t="s">
        <v>8318</v>
      </c>
      <c r="R978" t="s">
        <v>8334</v>
      </c>
      <c r="T978" s="13">
        <f t="shared" si="4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7"/>
        <v>0.33666666666666667</v>
      </c>
      <c r="P979" s="9">
        <f t="shared" si="48"/>
        <v>75.75</v>
      </c>
      <c r="Q979" t="s">
        <v>8318</v>
      </c>
      <c r="R979" t="s">
        <v>8334</v>
      </c>
      <c r="T979" s="13">
        <f t="shared" si="4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7"/>
        <v>0.5626326718299024</v>
      </c>
      <c r="P980" s="9">
        <f t="shared" si="48"/>
        <v>790.83739837398377</v>
      </c>
      <c r="Q980" t="s">
        <v>8318</v>
      </c>
      <c r="R980" t="s">
        <v>8334</v>
      </c>
      <c r="T980" s="13">
        <f t="shared" si="4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7"/>
        <v>0.82817600000000002</v>
      </c>
      <c r="P981" s="9">
        <f t="shared" si="48"/>
        <v>301.93916666666667</v>
      </c>
      <c r="Q981" t="s">
        <v>8318</v>
      </c>
      <c r="R981" t="s">
        <v>8334</v>
      </c>
      <c r="T981" s="13">
        <f t="shared" si="4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7"/>
        <v>0.14860000000000001</v>
      </c>
      <c r="P982" s="9">
        <f t="shared" si="48"/>
        <v>47.935483870967744</v>
      </c>
      <c r="Q982" t="s">
        <v>8318</v>
      </c>
      <c r="R982" t="s">
        <v>8334</v>
      </c>
      <c r="T982" s="13">
        <f t="shared" si="4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7"/>
        <v>1.2375123751237513E-4</v>
      </c>
      <c r="P983" s="9">
        <f t="shared" si="48"/>
        <v>2.75</v>
      </c>
      <c r="Q983" t="s">
        <v>8318</v>
      </c>
      <c r="R983" t="s">
        <v>8334</v>
      </c>
      <c r="T983" s="13">
        <f t="shared" si="4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7"/>
        <v>1.7142857142857143E-4</v>
      </c>
      <c r="P984" s="9">
        <f t="shared" si="48"/>
        <v>1</v>
      </c>
      <c r="Q984" t="s">
        <v>8318</v>
      </c>
      <c r="R984" t="s">
        <v>8334</v>
      </c>
      <c r="T984" s="13">
        <f t="shared" si="4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7"/>
        <v>0.2950613611721471</v>
      </c>
      <c r="P985" s="9">
        <f t="shared" si="48"/>
        <v>171.79329608938548</v>
      </c>
      <c r="Q985" t="s">
        <v>8318</v>
      </c>
      <c r="R985" t="s">
        <v>8334</v>
      </c>
      <c r="T985" s="13">
        <f t="shared" si="4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7"/>
        <v>1.06E-2</v>
      </c>
      <c r="P986" s="9">
        <f t="shared" si="48"/>
        <v>35.333333333333336</v>
      </c>
      <c r="Q986" t="s">
        <v>8318</v>
      </c>
      <c r="R986" t="s">
        <v>8334</v>
      </c>
      <c r="T986" s="13">
        <f t="shared" si="4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7"/>
        <v>6.2933333333333327E-2</v>
      </c>
      <c r="P987" s="9">
        <f t="shared" si="48"/>
        <v>82.086956521739125</v>
      </c>
      <c r="Q987" t="s">
        <v>8318</v>
      </c>
      <c r="R987" t="s">
        <v>8334</v>
      </c>
      <c r="T987" s="13">
        <f t="shared" si="4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7"/>
        <v>0.1275</v>
      </c>
      <c r="P988" s="9">
        <f t="shared" si="48"/>
        <v>110.8695652173913</v>
      </c>
      <c r="Q988" t="s">
        <v>8318</v>
      </c>
      <c r="R988" t="s">
        <v>8334</v>
      </c>
      <c r="T988" s="13">
        <f t="shared" si="4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7"/>
        <v>0.13220000000000001</v>
      </c>
      <c r="P989" s="9">
        <f t="shared" si="48"/>
        <v>161.21951219512195</v>
      </c>
      <c r="Q989" t="s">
        <v>8318</v>
      </c>
      <c r="R989" t="s">
        <v>8334</v>
      </c>
      <c r="T989" s="13">
        <f t="shared" si="4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7"/>
        <v>0</v>
      </c>
      <c r="P990" s="9">
        <f t="shared" si="48"/>
        <v>0</v>
      </c>
      <c r="Q990" t="s">
        <v>8318</v>
      </c>
      <c r="R990" t="s">
        <v>8334</v>
      </c>
      <c r="T990" s="13">
        <f t="shared" si="4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7"/>
        <v>0.16769999999999999</v>
      </c>
      <c r="P991" s="9">
        <f t="shared" si="48"/>
        <v>52.40625</v>
      </c>
      <c r="Q991" t="s">
        <v>8318</v>
      </c>
      <c r="R991" t="s">
        <v>8334</v>
      </c>
      <c r="T991" s="13">
        <f t="shared" si="4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7"/>
        <v>1.0399999999999999E-3</v>
      </c>
      <c r="P992" s="9">
        <f t="shared" si="48"/>
        <v>13</v>
      </c>
      <c r="Q992" t="s">
        <v>8318</v>
      </c>
      <c r="R992" t="s">
        <v>8334</v>
      </c>
      <c r="T992" s="13">
        <f t="shared" si="4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7"/>
        <v>4.24E-2</v>
      </c>
      <c r="P993" s="9">
        <f t="shared" si="48"/>
        <v>30.285714285714285</v>
      </c>
      <c r="Q993" t="s">
        <v>8318</v>
      </c>
      <c r="R993" t="s">
        <v>8334</v>
      </c>
      <c r="T993" s="13">
        <f t="shared" si="4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7"/>
        <v>4.6699999999999997E-3</v>
      </c>
      <c r="P994" s="9">
        <f t="shared" si="48"/>
        <v>116.75</v>
      </c>
      <c r="Q994" t="s">
        <v>8318</v>
      </c>
      <c r="R994" t="s">
        <v>8334</v>
      </c>
      <c r="T994" s="13">
        <f t="shared" si="4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7"/>
        <v>0.25087142857142858</v>
      </c>
      <c r="P995" s="9">
        <f t="shared" si="48"/>
        <v>89.59693877551021</v>
      </c>
      <c r="Q995" t="s">
        <v>8318</v>
      </c>
      <c r="R995" t="s">
        <v>8334</v>
      </c>
      <c r="T995" s="13">
        <f t="shared" si="4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7"/>
        <v>2.3345000000000001E-2</v>
      </c>
      <c r="P996" s="9">
        <f t="shared" si="48"/>
        <v>424.45454545454544</v>
      </c>
      <c r="Q996" t="s">
        <v>8318</v>
      </c>
      <c r="R996" t="s">
        <v>8334</v>
      </c>
      <c r="T996" s="13">
        <f t="shared" si="4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7"/>
        <v>7.2599999999999998E-2</v>
      </c>
      <c r="P997" s="9">
        <f t="shared" si="48"/>
        <v>80.666666666666671</v>
      </c>
      <c r="Q997" t="s">
        <v>8318</v>
      </c>
      <c r="R997" t="s">
        <v>8334</v>
      </c>
      <c r="T997" s="13">
        <f t="shared" si="4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7"/>
        <v>1.6250000000000001E-2</v>
      </c>
      <c r="P998" s="9">
        <f t="shared" si="48"/>
        <v>13</v>
      </c>
      <c r="Q998" t="s">
        <v>8318</v>
      </c>
      <c r="R998" t="s">
        <v>8334</v>
      </c>
      <c r="T998" s="13">
        <f t="shared" si="4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7"/>
        <v>1.2999999999999999E-2</v>
      </c>
      <c r="P999" s="9">
        <f t="shared" si="48"/>
        <v>8.125</v>
      </c>
      <c r="Q999" t="s">
        <v>8318</v>
      </c>
      <c r="R999" t="s">
        <v>8334</v>
      </c>
      <c r="T999" s="13">
        <f t="shared" si="4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7"/>
        <v>0.58558333333333334</v>
      </c>
      <c r="P1000" s="9">
        <f t="shared" si="48"/>
        <v>153.42794759825327</v>
      </c>
      <c r="Q1000" t="s">
        <v>8318</v>
      </c>
      <c r="R1000" t="s">
        <v>8334</v>
      </c>
      <c r="T1000" s="13">
        <f t="shared" si="4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7"/>
        <v>7.7886666666666673E-2</v>
      </c>
      <c r="P1001" s="9">
        <f t="shared" si="48"/>
        <v>292.07499999999999</v>
      </c>
      <c r="Q1001" t="s">
        <v>8318</v>
      </c>
      <c r="R1001" t="s">
        <v>8334</v>
      </c>
      <c r="T1001" s="13">
        <f t="shared" si="4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7"/>
        <v>2.2157147647256063E-2</v>
      </c>
      <c r="P1002" s="9">
        <f t="shared" si="48"/>
        <v>3304</v>
      </c>
      <c r="Q1002" t="s">
        <v>8318</v>
      </c>
      <c r="R1002" t="s">
        <v>8334</v>
      </c>
      <c r="T1002" s="13">
        <f t="shared" si="4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7"/>
        <v>1.04</v>
      </c>
      <c r="P1003" s="9">
        <f t="shared" si="48"/>
        <v>1300</v>
      </c>
      <c r="Q1003" t="s">
        <v>8318</v>
      </c>
      <c r="R1003" t="s">
        <v>8334</v>
      </c>
      <c r="T1003" s="13">
        <f t="shared" si="4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7"/>
        <v>0.29602960296029601</v>
      </c>
      <c r="P1004" s="9">
        <f t="shared" si="48"/>
        <v>134.54545454545453</v>
      </c>
      <c r="Q1004" t="s">
        <v>8318</v>
      </c>
      <c r="R1004" t="s">
        <v>8334</v>
      </c>
      <c r="T1004" s="13">
        <f t="shared" si="4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7"/>
        <v>0.16055</v>
      </c>
      <c r="P1005" s="9">
        <f t="shared" si="48"/>
        <v>214.06666666666666</v>
      </c>
      <c r="Q1005" t="s">
        <v>8318</v>
      </c>
      <c r="R1005" t="s">
        <v>8334</v>
      </c>
      <c r="T1005" s="13">
        <f t="shared" si="4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7"/>
        <v>0.82208000000000003</v>
      </c>
      <c r="P1006" s="9">
        <f t="shared" si="48"/>
        <v>216.33684210526314</v>
      </c>
      <c r="Q1006" t="s">
        <v>8318</v>
      </c>
      <c r="R1006" t="s">
        <v>8334</v>
      </c>
      <c r="T1006" s="13">
        <f t="shared" si="4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7"/>
        <v>0.75051000000000001</v>
      </c>
      <c r="P1007" s="9">
        <f t="shared" si="48"/>
        <v>932.31055900621118</v>
      </c>
      <c r="Q1007" t="s">
        <v>8318</v>
      </c>
      <c r="R1007" t="s">
        <v>8334</v>
      </c>
      <c r="T1007" s="13">
        <f t="shared" si="4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7"/>
        <v>5.8500000000000003E-2</v>
      </c>
      <c r="P1008" s="9">
        <f t="shared" si="48"/>
        <v>29.25</v>
      </c>
      <c r="Q1008" t="s">
        <v>8318</v>
      </c>
      <c r="R1008" t="s">
        <v>8334</v>
      </c>
      <c r="T1008" s="13">
        <f t="shared" si="4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7"/>
        <v>0.44319999999999998</v>
      </c>
      <c r="P1009" s="9">
        <f t="shared" si="48"/>
        <v>174.94736842105263</v>
      </c>
      <c r="Q1009" t="s">
        <v>8318</v>
      </c>
      <c r="R1009" t="s">
        <v>8334</v>
      </c>
      <c r="T1009" s="13">
        <f t="shared" si="4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7"/>
        <v>2.6737967914438501E-3</v>
      </c>
      <c r="P1010" s="9">
        <f t="shared" si="48"/>
        <v>250</v>
      </c>
      <c r="Q1010" t="s">
        <v>8318</v>
      </c>
      <c r="R1010" t="s">
        <v>8334</v>
      </c>
      <c r="T1010" s="13">
        <f t="shared" si="4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7"/>
        <v>0.1313</v>
      </c>
      <c r="P1011" s="9">
        <f t="shared" si="48"/>
        <v>65</v>
      </c>
      <c r="Q1011" t="s">
        <v>8318</v>
      </c>
      <c r="R1011" t="s">
        <v>8334</v>
      </c>
      <c r="T1011" s="13">
        <f t="shared" si="4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7"/>
        <v>1.9088937093275488E-3</v>
      </c>
      <c r="P1012" s="9">
        <f t="shared" si="48"/>
        <v>55</v>
      </c>
      <c r="Q1012" t="s">
        <v>8318</v>
      </c>
      <c r="R1012" t="s">
        <v>8334</v>
      </c>
      <c r="T1012" s="13">
        <f t="shared" si="4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7"/>
        <v>3.7499999999999999E-3</v>
      </c>
      <c r="P1013" s="9">
        <f t="shared" si="48"/>
        <v>75</v>
      </c>
      <c r="Q1013" t="s">
        <v>8318</v>
      </c>
      <c r="R1013" t="s">
        <v>8334</v>
      </c>
      <c r="T1013" s="13">
        <f t="shared" si="4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7"/>
        <v>215.35021</v>
      </c>
      <c r="P1014" s="9">
        <f t="shared" si="48"/>
        <v>1389.3561935483872</v>
      </c>
      <c r="Q1014" t="s">
        <v>8318</v>
      </c>
      <c r="R1014" t="s">
        <v>8334</v>
      </c>
      <c r="T1014" s="13">
        <f t="shared" si="4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7"/>
        <v>0.34527999999999998</v>
      </c>
      <c r="P1015" s="9">
        <f t="shared" si="48"/>
        <v>95.911111111111111</v>
      </c>
      <c r="Q1015" t="s">
        <v>8318</v>
      </c>
      <c r="R1015" t="s">
        <v>8334</v>
      </c>
      <c r="T1015" s="13">
        <f t="shared" si="4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7"/>
        <v>0.30599999999999999</v>
      </c>
      <c r="P1016" s="9">
        <f t="shared" si="48"/>
        <v>191.25</v>
      </c>
      <c r="Q1016" t="s">
        <v>8318</v>
      </c>
      <c r="R1016" t="s">
        <v>8334</v>
      </c>
      <c r="T1016" s="13">
        <f t="shared" si="4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7"/>
        <v>2.6666666666666668E-2</v>
      </c>
      <c r="P1017" s="9">
        <f t="shared" si="48"/>
        <v>40</v>
      </c>
      <c r="Q1017" t="s">
        <v>8318</v>
      </c>
      <c r="R1017" t="s">
        <v>8334</v>
      </c>
      <c r="T1017" s="13">
        <f t="shared" si="4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7"/>
        <v>2.8420000000000001E-2</v>
      </c>
      <c r="P1018" s="9">
        <f t="shared" si="48"/>
        <v>74.78947368421052</v>
      </c>
      <c r="Q1018" t="s">
        <v>8318</v>
      </c>
      <c r="R1018" t="s">
        <v>8334</v>
      </c>
      <c r="T1018" s="13">
        <f t="shared" si="4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7"/>
        <v>0.22878799999999999</v>
      </c>
      <c r="P1019" s="9">
        <f t="shared" si="48"/>
        <v>161.11830985915492</v>
      </c>
      <c r="Q1019" t="s">
        <v>8318</v>
      </c>
      <c r="R1019" t="s">
        <v>8334</v>
      </c>
      <c r="T1019" s="13">
        <f t="shared" si="4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7"/>
        <v>3.1050000000000001E-2</v>
      </c>
      <c r="P1020" s="9">
        <f t="shared" si="48"/>
        <v>88.714285714285708</v>
      </c>
      <c r="Q1020" t="s">
        <v>8318</v>
      </c>
      <c r="R1020" t="s">
        <v>8334</v>
      </c>
      <c r="T1020" s="13">
        <f t="shared" si="4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7"/>
        <v>0.47333333333333333</v>
      </c>
      <c r="P1021" s="9">
        <f t="shared" si="48"/>
        <v>53.25</v>
      </c>
      <c r="Q1021" t="s">
        <v>8318</v>
      </c>
      <c r="R1021" t="s">
        <v>8334</v>
      </c>
      <c r="T1021" s="13">
        <f t="shared" si="4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7"/>
        <v>2.0554838709677421</v>
      </c>
      <c r="P1022" s="9">
        <f t="shared" si="48"/>
        <v>106.2</v>
      </c>
      <c r="Q1022" t="s">
        <v>8315</v>
      </c>
      <c r="R1022" t="s">
        <v>8339</v>
      </c>
      <c r="T1022" s="13">
        <f t="shared" si="4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7"/>
        <v>3.5180366666666667</v>
      </c>
      <c r="P1023" s="9">
        <f t="shared" si="48"/>
        <v>22.079728033472804</v>
      </c>
      <c r="Q1023" t="s">
        <v>8315</v>
      </c>
      <c r="R1023" t="s">
        <v>8339</v>
      </c>
      <c r="T1023" s="13">
        <f t="shared" si="4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7"/>
        <v>1.149</v>
      </c>
      <c r="P1024" s="9">
        <f t="shared" si="48"/>
        <v>31.054054054054053</v>
      </c>
      <c r="Q1024" t="s">
        <v>8315</v>
      </c>
      <c r="R1024" t="s">
        <v>8339</v>
      </c>
      <c r="T1024" s="13">
        <f t="shared" si="4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7"/>
        <v>2.3715000000000002</v>
      </c>
      <c r="P1025" s="9">
        <f t="shared" si="48"/>
        <v>36.206106870229007</v>
      </c>
      <c r="Q1025" t="s">
        <v>8315</v>
      </c>
      <c r="R1025" t="s">
        <v>8339</v>
      </c>
      <c r="T1025" s="13">
        <f t="shared" si="4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7"/>
        <v>1.1863774999999999</v>
      </c>
      <c r="P1026" s="9">
        <f t="shared" si="48"/>
        <v>388.9762295081967</v>
      </c>
      <c r="Q1026" t="s">
        <v>8315</v>
      </c>
      <c r="R1026" t="s">
        <v>8339</v>
      </c>
      <c r="T1026" s="13">
        <f t="shared" si="4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50">E1027/D1027</f>
        <v>1.099283142857143</v>
      </c>
      <c r="P1027" s="9">
        <f t="shared" ref="P1027:P1090" si="51">IFERROR(E1027/L1027,0)</f>
        <v>71.848571428571432</v>
      </c>
      <c r="Q1027" t="s">
        <v>8315</v>
      </c>
      <c r="R1027" t="s">
        <v>8339</v>
      </c>
      <c r="T1027" s="13">
        <f t="shared" ref="T1027:T1090" si="52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50"/>
        <v>1.0000828571428571</v>
      </c>
      <c r="P1028" s="9">
        <f t="shared" si="51"/>
        <v>57.381803278688523</v>
      </c>
      <c r="Q1028" t="s">
        <v>8315</v>
      </c>
      <c r="R1028" t="s">
        <v>8339</v>
      </c>
      <c r="T1028" s="13">
        <f t="shared" si="52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50"/>
        <v>1.0309292094387414</v>
      </c>
      <c r="P1029" s="9">
        <f t="shared" si="51"/>
        <v>69.666666666666671</v>
      </c>
      <c r="Q1029" t="s">
        <v>8315</v>
      </c>
      <c r="R1029" t="s">
        <v>8339</v>
      </c>
      <c r="T1029" s="13">
        <f t="shared" si="52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50"/>
        <v>1.1727000000000001</v>
      </c>
      <c r="P1030" s="9">
        <f t="shared" si="51"/>
        <v>45.988235294117644</v>
      </c>
      <c r="Q1030" t="s">
        <v>8315</v>
      </c>
      <c r="R1030" t="s">
        <v>8339</v>
      </c>
      <c r="T1030" s="13">
        <f t="shared" si="52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50"/>
        <v>1.1175999999999999</v>
      </c>
      <c r="P1031" s="9">
        <f t="shared" si="51"/>
        <v>79.262411347517727</v>
      </c>
      <c r="Q1031" t="s">
        <v>8315</v>
      </c>
      <c r="R1031" t="s">
        <v>8339</v>
      </c>
      <c r="T1031" s="13">
        <f t="shared" si="52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50"/>
        <v>3.4209999999999998</v>
      </c>
      <c r="P1032" s="9">
        <f t="shared" si="51"/>
        <v>43.031446540880502</v>
      </c>
      <c r="Q1032" t="s">
        <v>8315</v>
      </c>
      <c r="R1032" t="s">
        <v>8339</v>
      </c>
      <c r="T1032" s="13">
        <f t="shared" si="52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50"/>
        <v>1.0740000000000001</v>
      </c>
      <c r="P1033" s="9">
        <f t="shared" si="51"/>
        <v>108.48484848484848</v>
      </c>
      <c r="Q1033" t="s">
        <v>8315</v>
      </c>
      <c r="R1033" t="s">
        <v>8339</v>
      </c>
      <c r="T1033" s="13">
        <f t="shared" si="52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50"/>
        <v>1.0849703703703704</v>
      </c>
      <c r="P1034" s="9">
        <f t="shared" si="51"/>
        <v>61.029583333333335</v>
      </c>
      <c r="Q1034" t="s">
        <v>8315</v>
      </c>
      <c r="R1034" t="s">
        <v>8339</v>
      </c>
      <c r="T1034" s="13">
        <f t="shared" si="52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50"/>
        <v>1.0286144578313252</v>
      </c>
      <c r="P1035" s="9">
        <f t="shared" si="51"/>
        <v>50.592592592592595</v>
      </c>
      <c r="Q1035" t="s">
        <v>8315</v>
      </c>
      <c r="R1035" t="s">
        <v>8339</v>
      </c>
      <c r="T1035" s="13">
        <f t="shared" si="52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50"/>
        <v>1.3000180000000001</v>
      </c>
      <c r="P1036" s="9">
        <f t="shared" si="51"/>
        <v>39.157168674698795</v>
      </c>
      <c r="Q1036" t="s">
        <v>8315</v>
      </c>
      <c r="R1036" t="s">
        <v>8339</v>
      </c>
      <c r="T1036" s="13">
        <f t="shared" si="52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50"/>
        <v>1.0765217391304347</v>
      </c>
      <c r="P1037" s="9">
        <f t="shared" si="51"/>
        <v>65.15789473684211</v>
      </c>
      <c r="Q1037" t="s">
        <v>8315</v>
      </c>
      <c r="R1037" t="s">
        <v>8339</v>
      </c>
      <c r="T1037" s="13">
        <f t="shared" si="52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50"/>
        <v>1.1236044444444444</v>
      </c>
      <c r="P1038" s="9">
        <f t="shared" si="51"/>
        <v>23.963127962085309</v>
      </c>
      <c r="Q1038" t="s">
        <v>8315</v>
      </c>
      <c r="R1038" t="s">
        <v>8339</v>
      </c>
      <c r="T1038" s="13">
        <f t="shared" si="52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50"/>
        <v>1.0209999999999999</v>
      </c>
      <c r="P1039" s="9">
        <f t="shared" si="51"/>
        <v>48.61904761904762</v>
      </c>
      <c r="Q1039" t="s">
        <v>8315</v>
      </c>
      <c r="R1039" t="s">
        <v>8339</v>
      </c>
      <c r="T1039" s="13">
        <f t="shared" si="52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50"/>
        <v>1.4533333333333334</v>
      </c>
      <c r="P1040" s="9">
        <f t="shared" si="51"/>
        <v>35.73770491803279</v>
      </c>
      <c r="Q1040" t="s">
        <v>8315</v>
      </c>
      <c r="R1040" t="s">
        <v>8339</v>
      </c>
      <c r="T1040" s="13">
        <f t="shared" si="52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50"/>
        <v>1.282</v>
      </c>
      <c r="P1041" s="9">
        <f t="shared" si="51"/>
        <v>21.366666666666667</v>
      </c>
      <c r="Q1041" t="s">
        <v>8315</v>
      </c>
      <c r="R1041" t="s">
        <v>8339</v>
      </c>
      <c r="T1041" s="13">
        <f t="shared" si="52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50"/>
        <v>2.9411764705882353E-3</v>
      </c>
      <c r="P1042" s="9">
        <f t="shared" si="51"/>
        <v>250</v>
      </c>
      <c r="Q1042" t="s">
        <v>8320</v>
      </c>
      <c r="R1042" t="s">
        <v>8340</v>
      </c>
      <c r="T1042" s="13">
        <f t="shared" si="52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50"/>
        <v>0</v>
      </c>
      <c r="P1043" s="9">
        <f t="shared" si="51"/>
        <v>0</v>
      </c>
      <c r="Q1043" t="s">
        <v>8320</v>
      </c>
      <c r="R1043" t="s">
        <v>8340</v>
      </c>
      <c r="T1043" s="13">
        <f t="shared" si="52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50"/>
        <v>1.5384615384615385E-2</v>
      </c>
      <c r="P1044" s="9">
        <f t="shared" si="51"/>
        <v>10</v>
      </c>
      <c r="Q1044" t="s">
        <v>8320</v>
      </c>
      <c r="R1044" t="s">
        <v>8340</v>
      </c>
      <c r="T1044" s="13">
        <f t="shared" si="52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50"/>
        <v>8.5370000000000001E-2</v>
      </c>
      <c r="P1045" s="9">
        <f t="shared" si="51"/>
        <v>29.236301369863014</v>
      </c>
      <c r="Q1045" t="s">
        <v>8320</v>
      </c>
      <c r="R1045" t="s">
        <v>8340</v>
      </c>
      <c r="T1045" s="13">
        <f t="shared" si="52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50"/>
        <v>8.571428571428571E-4</v>
      </c>
      <c r="P1046" s="9">
        <f t="shared" si="51"/>
        <v>3</v>
      </c>
      <c r="Q1046" t="s">
        <v>8320</v>
      </c>
      <c r="R1046" t="s">
        <v>8340</v>
      </c>
      <c r="T1046" s="13">
        <f t="shared" si="52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50"/>
        <v>2.6599999999999999E-2</v>
      </c>
      <c r="P1047" s="9">
        <f t="shared" si="51"/>
        <v>33.25</v>
      </c>
      <c r="Q1047" t="s">
        <v>8320</v>
      </c>
      <c r="R1047" t="s">
        <v>8340</v>
      </c>
      <c r="T1047" s="13">
        <f t="shared" si="52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50"/>
        <v>0</v>
      </c>
      <c r="P1048" s="9">
        <f t="shared" si="51"/>
        <v>0</v>
      </c>
      <c r="Q1048" t="s">
        <v>8320</v>
      </c>
      <c r="R1048" t="s">
        <v>8340</v>
      </c>
      <c r="T1048" s="13">
        <f t="shared" si="52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50"/>
        <v>5.0000000000000001E-4</v>
      </c>
      <c r="P1049" s="9">
        <f t="shared" si="51"/>
        <v>1</v>
      </c>
      <c r="Q1049" t="s">
        <v>8320</v>
      </c>
      <c r="R1049" t="s">
        <v>8340</v>
      </c>
      <c r="T1049" s="13">
        <f t="shared" si="52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50"/>
        <v>1.4133333333333333E-2</v>
      </c>
      <c r="P1050" s="9">
        <f t="shared" si="51"/>
        <v>53</v>
      </c>
      <c r="Q1050" t="s">
        <v>8320</v>
      </c>
      <c r="R1050" t="s">
        <v>8340</v>
      </c>
      <c r="T1050" s="13">
        <f t="shared" si="52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50"/>
        <v>0</v>
      </c>
      <c r="P1051" s="9">
        <f t="shared" si="51"/>
        <v>0</v>
      </c>
      <c r="Q1051" t="s">
        <v>8320</v>
      </c>
      <c r="R1051" t="s">
        <v>8340</v>
      </c>
      <c r="T1051" s="13">
        <f t="shared" si="52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50"/>
        <v>0</v>
      </c>
      <c r="P1052" s="9">
        <f t="shared" si="51"/>
        <v>0</v>
      </c>
      <c r="Q1052" t="s">
        <v>8320</v>
      </c>
      <c r="R1052" t="s">
        <v>8340</v>
      </c>
      <c r="T1052" s="13">
        <f t="shared" si="52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50"/>
        <v>0</v>
      </c>
      <c r="P1053" s="9">
        <f t="shared" si="51"/>
        <v>0</v>
      </c>
      <c r="Q1053" t="s">
        <v>8320</v>
      </c>
      <c r="R1053" t="s">
        <v>8340</v>
      </c>
      <c r="T1053" s="13">
        <f t="shared" si="52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50"/>
        <v>0</v>
      </c>
      <c r="P1054" s="9">
        <f t="shared" si="51"/>
        <v>0</v>
      </c>
      <c r="Q1054" t="s">
        <v>8320</v>
      </c>
      <c r="R1054" t="s">
        <v>8340</v>
      </c>
      <c r="T1054" s="13">
        <f t="shared" si="52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50"/>
        <v>0.01</v>
      </c>
      <c r="P1055" s="9">
        <f t="shared" si="51"/>
        <v>15</v>
      </c>
      <c r="Q1055" t="s">
        <v>8320</v>
      </c>
      <c r="R1055" t="s">
        <v>8340</v>
      </c>
      <c r="T1055" s="13">
        <f t="shared" si="52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50"/>
        <v>0</v>
      </c>
      <c r="P1056" s="9">
        <f t="shared" si="51"/>
        <v>0</v>
      </c>
      <c r="Q1056" t="s">
        <v>8320</v>
      </c>
      <c r="R1056" t="s">
        <v>8340</v>
      </c>
      <c r="T1056" s="13">
        <f t="shared" si="52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50"/>
        <v>0</v>
      </c>
      <c r="P1057" s="9">
        <f t="shared" si="51"/>
        <v>0</v>
      </c>
      <c r="Q1057" t="s">
        <v>8320</v>
      </c>
      <c r="R1057" t="s">
        <v>8340</v>
      </c>
      <c r="T1057" s="13">
        <f t="shared" si="52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50"/>
        <v>0</v>
      </c>
      <c r="P1058" s="9">
        <f t="shared" si="51"/>
        <v>0</v>
      </c>
      <c r="Q1058" t="s">
        <v>8320</v>
      </c>
      <c r="R1058" t="s">
        <v>8340</v>
      </c>
      <c r="T1058" s="13">
        <f t="shared" si="52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50"/>
        <v>0</v>
      </c>
      <c r="P1059" s="9">
        <f t="shared" si="51"/>
        <v>0</v>
      </c>
      <c r="Q1059" t="s">
        <v>8320</v>
      </c>
      <c r="R1059" t="s">
        <v>8340</v>
      </c>
      <c r="T1059" s="13">
        <f t="shared" si="52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50"/>
        <v>0</v>
      </c>
      <c r="P1060" s="9">
        <f t="shared" si="51"/>
        <v>0</v>
      </c>
      <c r="Q1060" t="s">
        <v>8320</v>
      </c>
      <c r="R1060" t="s">
        <v>8340</v>
      </c>
      <c r="T1060" s="13">
        <f t="shared" si="52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50"/>
        <v>0</v>
      </c>
      <c r="P1061" s="9">
        <f t="shared" si="51"/>
        <v>0</v>
      </c>
      <c r="Q1061" t="s">
        <v>8320</v>
      </c>
      <c r="R1061" t="s">
        <v>8340</v>
      </c>
      <c r="T1061" s="13">
        <f t="shared" si="52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50"/>
        <v>0.01</v>
      </c>
      <c r="P1062" s="9">
        <f t="shared" si="51"/>
        <v>50</v>
      </c>
      <c r="Q1062" t="s">
        <v>8320</v>
      </c>
      <c r="R1062" t="s">
        <v>8340</v>
      </c>
      <c r="T1062" s="13">
        <f t="shared" si="52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50"/>
        <v>0</v>
      </c>
      <c r="P1063" s="9">
        <f t="shared" si="51"/>
        <v>0</v>
      </c>
      <c r="Q1063" t="s">
        <v>8320</v>
      </c>
      <c r="R1063" t="s">
        <v>8340</v>
      </c>
      <c r="T1063" s="13">
        <f t="shared" si="52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50"/>
        <v>0.95477386934673369</v>
      </c>
      <c r="P1064" s="9">
        <f t="shared" si="51"/>
        <v>47.5</v>
      </c>
      <c r="Q1064" t="s">
        <v>8320</v>
      </c>
      <c r="R1064" t="s">
        <v>8340</v>
      </c>
      <c r="T1064" s="13">
        <f t="shared" si="52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50"/>
        <v>0</v>
      </c>
      <c r="P1065" s="9">
        <f t="shared" si="51"/>
        <v>0</v>
      </c>
      <c r="Q1065" t="s">
        <v>8320</v>
      </c>
      <c r="R1065" t="s">
        <v>8340</v>
      </c>
      <c r="T1065" s="13">
        <f t="shared" si="52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50"/>
        <v>8.9744444444444446E-2</v>
      </c>
      <c r="P1066" s="9">
        <f t="shared" si="51"/>
        <v>65.666666666666671</v>
      </c>
      <c r="Q1066" t="s">
        <v>8316</v>
      </c>
      <c r="R1066" t="s">
        <v>8341</v>
      </c>
      <c r="T1066" s="13">
        <f t="shared" si="52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50"/>
        <v>2.7E-2</v>
      </c>
      <c r="P1067" s="9">
        <f t="shared" si="51"/>
        <v>16.2</v>
      </c>
      <c r="Q1067" t="s">
        <v>8316</v>
      </c>
      <c r="R1067" t="s">
        <v>8341</v>
      </c>
      <c r="T1067" s="13">
        <f t="shared" si="52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50"/>
        <v>3.3673333333333333E-2</v>
      </c>
      <c r="P1068" s="9">
        <f t="shared" si="51"/>
        <v>34.128378378378379</v>
      </c>
      <c r="Q1068" t="s">
        <v>8316</v>
      </c>
      <c r="R1068" t="s">
        <v>8341</v>
      </c>
      <c r="T1068" s="13">
        <f t="shared" si="52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50"/>
        <v>0.26</v>
      </c>
      <c r="P1069" s="9">
        <f t="shared" si="51"/>
        <v>13</v>
      </c>
      <c r="Q1069" t="s">
        <v>8316</v>
      </c>
      <c r="R1069" t="s">
        <v>8341</v>
      </c>
      <c r="T1069" s="13">
        <f t="shared" si="52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50"/>
        <v>1.5E-3</v>
      </c>
      <c r="P1070" s="9">
        <f t="shared" si="51"/>
        <v>11.25</v>
      </c>
      <c r="Q1070" t="s">
        <v>8316</v>
      </c>
      <c r="R1070" t="s">
        <v>8341</v>
      </c>
      <c r="T1070" s="13">
        <f t="shared" si="52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50"/>
        <v>0.38636363636363635</v>
      </c>
      <c r="P1071" s="9">
        <f t="shared" si="51"/>
        <v>40.476190476190474</v>
      </c>
      <c r="Q1071" t="s">
        <v>8316</v>
      </c>
      <c r="R1071" t="s">
        <v>8341</v>
      </c>
      <c r="T1071" s="13">
        <f t="shared" si="52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50"/>
        <v>7.0000000000000001E-3</v>
      </c>
      <c r="P1072" s="9">
        <f t="shared" si="51"/>
        <v>35</v>
      </c>
      <c r="Q1072" t="s">
        <v>8316</v>
      </c>
      <c r="R1072" t="s">
        <v>8341</v>
      </c>
      <c r="T1072" s="13">
        <f t="shared" si="52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50"/>
        <v>0</v>
      </c>
      <c r="P1073" s="9">
        <f t="shared" si="51"/>
        <v>0</v>
      </c>
      <c r="Q1073" t="s">
        <v>8316</v>
      </c>
      <c r="R1073" t="s">
        <v>8341</v>
      </c>
      <c r="T1073" s="13">
        <f t="shared" si="52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50"/>
        <v>6.8000000000000005E-4</v>
      </c>
      <c r="P1074" s="9">
        <f t="shared" si="51"/>
        <v>12.75</v>
      </c>
      <c r="Q1074" t="s">
        <v>8316</v>
      </c>
      <c r="R1074" t="s">
        <v>8341</v>
      </c>
      <c r="T1074" s="13">
        <f t="shared" si="52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50"/>
        <v>1.3333333333333334E-2</v>
      </c>
      <c r="P1075" s="9">
        <f t="shared" si="51"/>
        <v>10</v>
      </c>
      <c r="Q1075" t="s">
        <v>8316</v>
      </c>
      <c r="R1075" t="s">
        <v>8341</v>
      </c>
      <c r="T1075" s="13">
        <f t="shared" si="52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50"/>
        <v>6.3092592592592589E-2</v>
      </c>
      <c r="P1076" s="9">
        <f t="shared" si="51"/>
        <v>113.56666666666666</v>
      </c>
      <c r="Q1076" t="s">
        <v>8316</v>
      </c>
      <c r="R1076" t="s">
        <v>8341</v>
      </c>
      <c r="T1076" s="13">
        <f t="shared" si="52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50"/>
        <v>4.4999999999999998E-2</v>
      </c>
      <c r="P1077" s="9">
        <f t="shared" si="51"/>
        <v>15</v>
      </c>
      <c r="Q1077" t="s">
        <v>8316</v>
      </c>
      <c r="R1077" t="s">
        <v>8341</v>
      </c>
      <c r="T1077" s="13">
        <f t="shared" si="52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50"/>
        <v>0.62765333333333329</v>
      </c>
      <c r="P1078" s="9">
        <f t="shared" si="51"/>
        <v>48.281025641025643</v>
      </c>
      <c r="Q1078" t="s">
        <v>8316</v>
      </c>
      <c r="R1078" t="s">
        <v>8341</v>
      </c>
      <c r="T1078" s="13">
        <f t="shared" si="52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50"/>
        <v>0.29376000000000002</v>
      </c>
      <c r="P1079" s="9">
        <f t="shared" si="51"/>
        <v>43.976047904191617</v>
      </c>
      <c r="Q1079" t="s">
        <v>8316</v>
      </c>
      <c r="R1079" t="s">
        <v>8341</v>
      </c>
      <c r="T1079" s="13">
        <f t="shared" si="52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50"/>
        <v>7.4999999999999997E-2</v>
      </c>
      <c r="P1080" s="9">
        <f t="shared" si="51"/>
        <v>9</v>
      </c>
      <c r="Q1080" t="s">
        <v>8316</v>
      </c>
      <c r="R1080" t="s">
        <v>8341</v>
      </c>
      <c r="T1080" s="13">
        <f t="shared" si="52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50"/>
        <v>2.6076923076923077E-2</v>
      </c>
      <c r="P1081" s="9">
        <f t="shared" si="51"/>
        <v>37.666666666666664</v>
      </c>
      <c r="Q1081" t="s">
        <v>8316</v>
      </c>
      <c r="R1081" t="s">
        <v>8341</v>
      </c>
      <c r="T1081" s="13">
        <f t="shared" si="52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50"/>
        <v>9.1050000000000006E-2</v>
      </c>
      <c r="P1082" s="9">
        <f t="shared" si="51"/>
        <v>18.581632653061224</v>
      </c>
      <c r="Q1082" t="s">
        <v>8316</v>
      </c>
      <c r="R1082" t="s">
        <v>8341</v>
      </c>
      <c r="T1082" s="13">
        <f t="shared" si="52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50"/>
        <v>1.7647058823529413E-4</v>
      </c>
      <c r="P1083" s="9">
        <f t="shared" si="51"/>
        <v>3</v>
      </c>
      <c r="Q1083" t="s">
        <v>8316</v>
      </c>
      <c r="R1083" t="s">
        <v>8341</v>
      </c>
      <c r="T1083" s="13">
        <f t="shared" si="52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50"/>
        <v>5.5999999999999999E-3</v>
      </c>
      <c r="P1084" s="9">
        <f t="shared" si="51"/>
        <v>18.666666666666668</v>
      </c>
      <c r="Q1084" t="s">
        <v>8316</v>
      </c>
      <c r="R1084" t="s">
        <v>8341</v>
      </c>
      <c r="T1084" s="13">
        <f t="shared" si="52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50"/>
        <v>8.2000000000000007E-3</v>
      </c>
      <c r="P1085" s="9">
        <f t="shared" si="51"/>
        <v>410</v>
      </c>
      <c r="Q1085" t="s">
        <v>8316</v>
      </c>
      <c r="R1085" t="s">
        <v>8341</v>
      </c>
      <c r="T1085" s="13">
        <f t="shared" si="52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50"/>
        <v>0</v>
      </c>
      <c r="P1086" s="9">
        <f t="shared" si="51"/>
        <v>0</v>
      </c>
      <c r="Q1086" t="s">
        <v>8316</v>
      </c>
      <c r="R1086" t="s">
        <v>8341</v>
      </c>
      <c r="T1086" s="13">
        <f t="shared" si="52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50"/>
        <v>3.4200000000000001E-2</v>
      </c>
      <c r="P1087" s="9">
        <f t="shared" si="51"/>
        <v>114</v>
      </c>
      <c r="Q1087" t="s">
        <v>8316</v>
      </c>
      <c r="R1087" t="s">
        <v>8341</v>
      </c>
      <c r="T1087" s="13">
        <f t="shared" si="52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50"/>
        <v>8.3333333333333339E-4</v>
      </c>
      <c r="P1088" s="9">
        <f t="shared" si="51"/>
        <v>7.5</v>
      </c>
      <c r="Q1088" t="s">
        <v>8316</v>
      </c>
      <c r="R1088" t="s">
        <v>8341</v>
      </c>
      <c r="T1088" s="13">
        <f t="shared" si="52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50"/>
        <v>0</v>
      </c>
      <c r="P1089" s="9">
        <f t="shared" si="51"/>
        <v>0</v>
      </c>
      <c r="Q1089" t="s">
        <v>8316</v>
      </c>
      <c r="R1089" t="s">
        <v>8341</v>
      </c>
      <c r="T1089" s="13">
        <f t="shared" si="52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50"/>
        <v>0.14182977777777778</v>
      </c>
      <c r="P1090" s="9">
        <f t="shared" si="51"/>
        <v>43.41727891156463</v>
      </c>
      <c r="Q1090" t="s">
        <v>8316</v>
      </c>
      <c r="R1090" t="s">
        <v>8341</v>
      </c>
      <c r="T1090" s="13">
        <f t="shared" si="52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3">E1091/D1091</f>
        <v>7.8266666666666665E-2</v>
      </c>
      <c r="P1091" s="9">
        <f t="shared" ref="P1091:P1154" si="54">IFERROR(E1091/L1091,0)</f>
        <v>23.959183673469386</v>
      </c>
      <c r="Q1091" t="s">
        <v>8316</v>
      </c>
      <c r="R1091" t="s">
        <v>8341</v>
      </c>
      <c r="T1091" s="13">
        <f t="shared" ref="T1091:T1154" si="55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3"/>
        <v>3.8464497269020693E-4</v>
      </c>
      <c r="P1092" s="9">
        <f t="shared" si="54"/>
        <v>5</v>
      </c>
      <c r="Q1092" t="s">
        <v>8316</v>
      </c>
      <c r="R1092" t="s">
        <v>8341</v>
      </c>
      <c r="T1092" s="13">
        <f t="shared" si="5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3"/>
        <v>0.125</v>
      </c>
      <c r="P1093" s="9">
        <f t="shared" si="54"/>
        <v>12.5</v>
      </c>
      <c r="Q1093" t="s">
        <v>8316</v>
      </c>
      <c r="R1093" t="s">
        <v>8341</v>
      </c>
      <c r="T1093" s="13">
        <f t="shared" si="5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3"/>
        <v>1.0500000000000001E-2</v>
      </c>
      <c r="P1094" s="9">
        <f t="shared" si="54"/>
        <v>3</v>
      </c>
      <c r="Q1094" t="s">
        <v>8316</v>
      </c>
      <c r="R1094" t="s">
        <v>8341</v>
      </c>
      <c r="T1094" s="13">
        <f t="shared" si="5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3"/>
        <v>0.14083333333333334</v>
      </c>
      <c r="P1095" s="9">
        <f t="shared" si="54"/>
        <v>10.5625</v>
      </c>
      <c r="Q1095" t="s">
        <v>8316</v>
      </c>
      <c r="R1095" t="s">
        <v>8341</v>
      </c>
      <c r="T1095" s="13">
        <f t="shared" si="5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3"/>
        <v>0.18300055555555556</v>
      </c>
      <c r="P1096" s="9">
        <f t="shared" si="54"/>
        <v>122.00037037037038</v>
      </c>
      <c r="Q1096" t="s">
        <v>8316</v>
      </c>
      <c r="R1096" t="s">
        <v>8341</v>
      </c>
      <c r="T1096" s="13">
        <f t="shared" si="5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3"/>
        <v>5.0347999999999997E-2</v>
      </c>
      <c r="P1097" s="9">
        <f t="shared" si="54"/>
        <v>267.80851063829789</v>
      </c>
      <c r="Q1097" t="s">
        <v>8316</v>
      </c>
      <c r="R1097" t="s">
        <v>8341</v>
      </c>
      <c r="T1097" s="13">
        <f t="shared" si="5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3"/>
        <v>0.17933333333333334</v>
      </c>
      <c r="P1098" s="9">
        <f t="shared" si="54"/>
        <v>74.206896551724142</v>
      </c>
      <c r="Q1098" t="s">
        <v>8316</v>
      </c>
      <c r="R1098" t="s">
        <v>8341</v>
      </c>
      <c r="T1098" s="13">
        <f t="shared" si="5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3"/>
        <v>4.6999999999999999E-4</v>
      </c>
      <c r="P1099" s="9">
        <f t="shared" si="54"/>
        <v>6.7142857142857144</v>
      </c>
      <c r="Q1099" t="s">
        <v>8316</v>
      </c>
      <c r="R1099" t="s">
        <v>8341</v>
      </c>
      <c r="T1099" s="13">
        <f t="shared" si="5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3"/>
        <v>7.2120000000000004E-2</v>
      </c>
      <c r="P1100" s="9">
        <f t="shared" si="54"/>
        <v>81.954545454545453</v>
      </c>
      <c r="Q1100" t="s">
        <v>8316</v>
      </c>
      <c r="R1100" t="s">
        <v>8341</v>
      </c>
      <c r="T1100" s="13">
        <f t="shared" si="5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3"/>
        <v>5.0000000000000001E-3</v>
      </c>
      <c r="P1101" s="9">
        <f t="shared" si="54"/>
        <v>25</v>
      </c>
      <c r="Q1101" t="s">
        <v>8316</v>
      </c>
      <c r="R1101" t="s">
        <v>8341</v>
      </c>
      <c r="T1101" s="13">
        <f t="shared" si="5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3"/>
        <v>2.5000000000000001E-2</v>
      </c>
      <c r="P1102" s="9">
        <f t="shared" si="54"/>
        <v>10</v>
      </c>
      <c r="Q1102" t="s">
        <v>8316</v>
      </c>
      <c r="R1102" t="s">
        <v>8341</v>
      </c>
      <c r="T1102" s="13">
        <f t="shared" si="5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3"/>
        <v>4.0999999999999999E-4</v>
      </c>
      <c r="P1103" s="9">
        <f t="shared" si="54"/>
        <v>6.833333333333333</v>
      </c>
      <c r="Q1103" t="s">
        <v>8316</v>
      </c>
      <c r="R1103" t="s">
        <v>8341</v>
      </c>
      <c r="T1103" s="13">
        <f t="shared" si="5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3"/>
        <v>5.3124999999999999E-2</v>
      </c>
      <c r="P1104" s="9">
        <f t="shared" si="54"/>
        <v>17.708333333333332</v>
      </c>
      <c r="Q1104" t="s">
        <v>8316</v>
      </c>
      <c r="R1104" t="s">
        <v>8341</v>
      </c>
      <c r="T1104" s="13">
        <f t="shared" si="5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3"/>
        <v>1.6199999999999999E-2</v>
      </c>
      <c r="P1105" s="9">
        <f t="shared" si="54"/>
        <v>16.2</v>
      </c>
      <c r="Q1105" t="s">
        <v>8316</v>
      </c>
      <c r="R1105" t="s">
        <v>8341</v>
      </c>
      <c r="T1105" s="13">
        <f t="shared" si="5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3"/>
        <v>4.9516666666666667E-2</v>
      </c>
      <c r="P1106" s="9">
        <f t="shared" si="54"/>
        <v>80.297297297297291</v>
      </c>
      <c r="Q1106" t="s">
        <v>8316</v>
      </c>
      <c r="R1106" t="s">
        <v>8341</v>
      </c>
      <c r="T1106" s="13">
        <f t="shared" si="5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3"/>
        <v>1.5900000000000001E-3</v>
      </c>
      <c r="P1107" s="9">
        <f t="shared" si="54"/>
        <v>71.55</v>
      </c>
      <c r="Q1107" t="s">
        <v>8316</v>
      </c>
      <c r="R1107" t="s">
        <v>8341</v>
      </c>
      <c r="T1107" s="13">
        <f t="shared" si="5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3"/>
        <v>0.41249999999999998</v>
      </c>
      <c r="P1108" s="9">
        <f t="shared" si="54"/>
        <v>23.571428571428573</v>
      </c>
      <c r="Q1108" t="s">
        <v>8316</v>
      </c>
      <c r="R1108" t="s">
        <v>8341</v>
      </c>
      <c r="T1108" s="13">
        <f t="shared" si="5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3"/>
        <v>0</v>
      </c>
      <c r="P1109" s="9">
        <f t="shared" si="54"/>
        <v>0</v>
      </c>
      <c r="Q1109" t="s">
        <v>8316</v>
      </c>
      <c r="R1109" t="s">
        <v>8341</v>
      </c>
      <c r="T1109" s="13">
        <f t="shared" si="5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3"/>
        <v>2.93E-2</v>
      </c>
      <c r="P1110" s="9">
        <f t="shared" si="54"/>
        <v>34.88095238095238</v>
      </c>
      <c r="Q1110" t="s">
        <v>8316</v>
      </c>
      <c r="R1110" t="s">
        <v>8341</v>
      </c>
      <c r="T1110" s="13">
        <f t="shared" si="5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3"/>
        <v>4.4999999999999997E-3</v>
      </c>
      <c r="P1111" s="9">
        <f t="shared" si="54"/>
        <v>15</v>
      </c>
      <c r="Q1111" t="s">
        <v>8316</v>
      </c>
      <c r="R1111" t="s">
        <v>8341</v>
      </c>
      <c r="T1111" s="13">
        <f t="shared" si="5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3"/>
        <v>5.1000000000000004E-3</v>
      </c>
      <c r="P1112" s="9">
        <f t="shared" si="54"/>
        <v>23.181818181818183</v>
      </c>
      <c r="Q1112" t="s">
        <v>8316</v>
      </c>
      <c r="R1112" t="s">
        <v>8341</v>
      </c>
      <c r="T1112" s="13">
        <f t="shared" si="5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3"/>
        <v>4.0000000000000002E-4</v>
      </c>
      <c r="P1113" s="9">
        <f t="shared" si="54"/>
        <v>1</v>
      </c>
      <c r="Q1113" t="s">
        <v>8316</v>
      </c>
      <c r="R1113" t="s">
        <v>8341</v>
      </c>
      <c r="T1113" s="13">
        <f t="shared" si="5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3"/>
        <v>0.35537409090909089</v>
      </c>
      <c r="P1114" s="9">
        <f t="shared" si="54"/>
        <v>100.23371794871794</v>
      </c>
      <c r="Q1114" t="s">
        <v>8316</v>
      </c>
      <c r="R1114" t="s">
        <v>8341</v>
      </c>
      <c r="T1114" s="13">
        <f t="shared" si="5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3"/>
        <v>5.0000000000000001E-3</v>
      </c>
      <c r="P1115" s="9">
        <f t="shared" si="54"/>
        <v>5</v>
      </c>
      <c r="Q1115" t="s">
        <v>8316</v>
      </c>
      <c r="R1115" t="s">
        <v>8341</v>
      </c>
      <c r="T1115" s="13">
        <f t="shared" si="5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3"/>
        <v>1.6666666666666668E-3</v>
      </c>
      <c r="P1116" s="9">
        <f t="shared" si="54"/>
        <v>3.3333333333333335</v>
      </c>
      <c r="Q1116" t="s">
        <v>8316</v>
      </c>
      <c r="R1116" t="s">
        <v>8341</v>
      </c>
      <c r="T1116" s="13">
        <f t="shared" si="5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3"/>
        <v>1.325E-3</v>
      </c>
      <c r="P1117" s="9">
        <f t="shared" si="54"/>
        <v>13.25</v>
      </c>
      <c r="Q1117" t="s">
        <v>8316</v>
      </c>
      <c r="R1117" t="s">
        <v>8341</v>
      </c>
      <c r="T1117" s="13">
        <f t="shared" si="5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3"/>
        <v>3.5704000000000004E-4</v>
      </c>
      <c r="P1118" s="9">
        <f t="shared" si="54"/>
        <v>17.852</v>
      </c>
      <c r="Q1118" t="s">
        <v>8316</v>
      </c>
      <c r="R1118" t="s">
        <v>8341</v>
      </c>
      <c r="T1118" s="13">
        <f t="shared" si="5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3"/>
        <v>8.3000000000000004E-2</v>
      </c>
      <c r="P1119" s="9">
        <f t="shared" si="54"/>
        <v>10.375</v>
      </c>
      <c r="Q1119" t="s">
        <v>8316</v>
      </c>
      <c r="R1119" t="s">
        <v>8341</v>
      </c>
      <c r="T1119" s="13">
        <f t="shared" si="5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3"/>
        <v>2.4222222222222221E-2</v>
      </c>
      <c r="P1120" s="9">
        <f t="shared" si="54"/>
        <v>36.333333333333336</v>
      </c>
      <c r="Q1120" t="s">
        <v>8316</v>
      </c>
      <c r="R1120" t="s">
        <v>8341</v>
      </c>
      <c r="T1120" s="13">
        <f t="shared" si="5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3"/>
        <v>2.3809523809523812E-3</v>
      </c>
      <c r="P1121" s="9">
        <f t="shared" si="54"/>
        <v>5</v>
      </c>
      <c r="Q1121" t="s">
        <v>8316</v>
      </c>
      <c r="R1121" t="s">
        <v>8341</v>
      </c>
      <c r="T1121" s="13">
        <f t="shared" si="5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3"/>
        <v>0</v>
      </c>
      <c r="P1122" s="9">
        <f t="shared" si="54"/>
        <v>0</v>
      </c>
      <c r="Q1122" t="s">
        <v>8316</v>
      </c>
      <c r="R1122" t="s">
        <v>8341</v>
      </c>
      <c r="T1122" s="13">
        <f t="shared" si="5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3"/>
        <v>1.16E-4</v>
      </c>
      <c r="P1123" s="9">
        <f t="shared" si="54"/>
        <v>5.8</v>
      </c>
      <c r="Q1123" t="s">
        <v>8316</v>
      </c>
      <c r="R1123" t="s">
        <v>8341</v>
      </c>
      <c r="T1123" s="13">
        <f t="shared" si="5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3"/>
        <v>0</v>
      </c>
      <c r="P1124" s="9">
        <f t="shared" si="54"/>
        <v>0</v>
      </c>
      <c r="Q1124" t="s">
        <v>8316</v>
      </c>
      <c r="R1124" t="s">
        <v>8341</v>
      </c>
      <c r="T1124" s="13">
        <f t="shared" si="5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3"/>
        <v>2.2000000000000001E-3</v>
      </c>
      <c r="P1125" s="9">
        <f t="shared" si="54"/>
        <v>3.6666666666666665</v>
      </c>
      <c r="Q1125" t="s">
        <v>8316</v>
      </c>
      <c r="R1125" t="s">
        <v>8341</v>
      </c>
      <c r="T1125" s="13">
        <f t="shared" si="5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3"/>
        <v>4.7222222222222223E-3</v>
      </c>
      <c r="P1126" s="9">
        <f t="shared" si="54"/>
        <v>60.714285714285715</v>
      </c>
      <c r="Q1126" t="s">
        <v>8316</v>
      </c>
      <c r="R1126" t="s">
        <v>8342</v>
      </c>
      <c r="T1126" s="13">
        <f t="shared" si="5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3"/>
        <v>0</v>
      </c>
      <c r="P1127" s="9">
        <f t="shared" si="54"/>
        <v>0</v>
      </c>
      <c r="Q1127" t="s">
        <v>8316</v>
      </c>
      <c r="R1127" t="s">
        <v>8342</v>
      </c>
      <c r="T1127" s="13">
        <f t="shared" si="5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3"/>
        <v>5.0000000000000001E-3</v>
      </c>
      <c r="P1128" s="9">
        <f t="shared" si="54"/>
        <v>5</v>
      </c>
      <c r="Q1128" t="s">
        <v>8316</v>
      </c>
      <c r="R1128" t="s">
        <v>8342</v>
      </c>
      <c r="T1128" s="13">
        <f t="shared" si="5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3"/>
        <v>1.6714285714285713E-2</v>
      </c>
      <c r="P1129" s="9">
        <f t="shared" si="54"/>
        <v>25.434782608695652</v>
      </c>
      <c r="Q1129" t="s">
        <v>8316</v>
      </c>
      <c r="R1129" t="s">
        <v>8342</v>
      </c>
      <c r="T1129" s="13">
        <f t="shared" si="5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3"/>
        <v>1E-3</v>
      </c>
      <c r="P1130" s="9">
        <f t="shared" si="54"/>
        <v>1</v>
      </c>
      <c r="Q1130" t="s">
        <v>8316</v>
      </c>
      <c r="R1130" t="s">
        <v>8342</v>
      </c>
      <c r="T1130" s="13">
        <f t="shared" si="5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3"/>
        <v>1.0499999999999999E-3</v>
      </c>
      <c r="P1131" s="9">
        <f t="shared" si="54"/>
        <v>10.5</v>
      </c>
      <c r="Q1131" t="s">
        <v>8316</v>
      </c>
      <c r="R1131" t="s">
        <v>8342</v>
      </c>
      <c r="T1131" s="13">
        <f t="shared" si="5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3"/>
        <v>2.2000000000000001E-3</v>
      </c>
      <c r="P1132" s="9">
        <f t="shared" si="54"/>
        <v>3.6666666666666665</v>
      </c>
      <c r="Q1132" t="s">
        <v>8316</v>
      </c>
      <c r="R1132" t="s">
        <v>8342</v>
      </c>
      <c r="T1132" s="13">
        <f t="shared" si="5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3"/>
        <v>0</v>
      </c>
      <c r="P1133" s="9">
        <f t="shared" si="54"/>
        <v>0</v>
      </c>
      <c r="Q1133" t="s">
        <v>8316</v>
      </c>
      <c r="R1133" t="s">
        <v>8342</v>
      </c>
      <c r="T1133" s="13">
        <f t="shared" si="5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3"/>
        <v>0.14380000000000001</v>
      </c>
      <c r="P1134" s="9">
        <f t="shared" si="54"/>
        <v>110.61538461538461</v>
      </c>
      <c r="Q1134" t="s">
        <v>8316</v>
      </c>
      <c r="R1134" t="s">
        <v>8342</v>
      </c>
      <c r="T1134" s="13">
        <f t="shared" si="5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3"/>
        <v>6.6666666666666671E-3</v>
      </c>
      <c r="P1135" s="9">
        <f t="shared" si="54"/>
        <v>20</v>
      </c>
      <c r="Q1135" t="s">
        <v>8316</v>
      </c>
      <c r="R1135" t="s">
        <v>8342</v>
      </c>
      <c r="T1135" s="13">
        <f t="shared" si="5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3"/>
        <v>4.0000000000000003E-5</v>
      </c>
      <c r="P1136" s="9">
        <f t="shared" si="54"/>
        <v>1</v>
      </c>
      <c r="Q1136" t="s">
        <v>8316</v>
      </c>
      <c r="R1136" t="s">
        <v>8342</v>
      </c>
      <c r="T1136" s="13">
        <f t="shared" si="5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3"/>
        <v>0.05</v>
      </c>
      <c r="P1137" s="9">
        <f t="shared" si="54"/>
        <v>50</v>
      </c>
      <c r="Q1137" t="s">
        <v>8316</v>
      </c>
      <c r="R1137" t="s">
        <v>8342</v>
      </c>
      <c r="T1137" s="13">
        <f t="shared" si="5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3"/>
        <v>6.4439140811455853E-2</v>
      </c>
      <c r="P1138" s="9">
        <f t="shared" si="54"/>
        <v>45</v>
      </c>
      <c r="Q1138" t="s">
        <v>8316</v>
      </c>
      <c r="R1138" t="s">
        <v>8342</v>
      </c>
      <c r="T1138" s="13">
        <f t="shared" si="5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3"/>
        <v>0.39500000000000002</v>
      </c>
      <c r="P1139" s="9">
        <f t="shared" si="54"/>
        <v>253.2051282051282</v>
      </c>
      <c r="Q1139" t="s">
        <v>8316</v>
      </c>
      <c r="R1139" t="s">
        <v>8342</v>
      </c>
      <c r="T1139" s="13">
        <f t="shared" si="5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3"/>
        <v>3.5714285714285713E-3</v>
      </c>
      <c r="P1140" s="9">
        <f t="shared" si="54"/>
        <v>31.25</v>
      </c>
      <c r="Q1140" t="s">
        <v>8316</v>
      </c>
      <c r="R1140" t="s">
        <v>8342</v>
      </c>
      <c r="T1140" s="13">
        <f t="shared" si="5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3"/>
        <v>6.2500000000000001E-4</v>
      </c>
      <c r="P1141" s="9">
        <f t="shared" si="54"/>
        <v>5</v>
      </c>
      <c r="Q1141" t="s">
        <v>8316</v>
      </c>
      <c r="R1141" t="s">
        <v>8342</v>
      </c>
      <c r="T1141" s="13">
        <f t="shared" si="5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3"/>
        <v>0</v>
      </c>
      <c r="P1142" s="9">
        <f t="shared" si="54"/>
        <v>0</v>
      </c>
      <c r="Q1142" t="s">
        <v>8316</v>
      </c>
      <c r="R1142" t="s">
        <v>8342</v>
      </c>
      <c r="T1142" s="13">
        <f t="shared" si="5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3"/>
        <v>0</v>
      </c>
      <c r="P1143" s="9">
        <f t="shared" si="54"/>
        <v>0</v>
      </c>
      <c r="Q1143" t="s">
        <v>8316</v>
      </c>
      <c r="R1143" t="s">
        <v>8342</v>
      </c>
      <c r="T1143" s="13">
        <f t="shared" si="5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3"/>
        <v>0</v>
      </c>
      <c r="P1144" s="9">
        <f t="shared" si="54"/>
        <v>0</v>
      </c>
      <c r="Q1144" t="s">
        <v>8316</v>
      </c>
      <c r="R1144" t="s">
        <v>8342</v>
      </c>
      <c r="T1144" s="13">
        <f t="shared" si="5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3"/>
        <v>4.1333333333333335E-3</v>
      </c>
      <c r="P1145" s="9">
        <f t="shared" si="54"/>
        <v>23.25</v>
      </c>
      <c r="Q1145" t="s">
        <v>8316</v>
      </c>
      <c r="R1145" t="s">
        <v>8342</v>
      </c>
      <c r="T1145" s="13">
        <f t="shared" si="5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3"/>
        <v>0</v>
      </c>
      <c r="P1146" s="9">
        <f t="shared" si="54"/>
        <v>0</v>
      </c>
      <c r="Q1146" t="s">
        <v>8321</v>
      </c>
      <c r="R1146" t="s">
        <v>8343</v>
      </c>
      <c r="T1146" s="13">
        <f t="shared" si="5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3"/>
        <v>1.25E-3</v>
      </c>
      <c r="P1147" s="9">
        <f t="shared" si="54"/>
        <v>100</v>
      </c>
      <c r="Q1147" t="s">
        <v>8321</v>
      </c>
      <c r="R1147" t="s">
        <v>8343</v>
      </c>
      <c r="T1147" s="13">
        <f t="shared" si="5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3"/>
        <v>8.8333333333333333E-2</v>
      </c>
      <c r="P1148" s="9">
        <f t="shared" si="54"/>
        <v>44.166666666666664</v>
      </c>
      <c r="Q1148" t="s">
        <v>8321</v>
      </c>
      <c r="R1148" t="s">
        <v>8343</v>
      </c>
      <c r="T1148" s="13">
        <f t="shared" si="5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3"/>
        <v>0</v>
      </c>
      <c r="P1149" s="9">
        <f t="shared" si="54"/>
        <v>0</v>
      </c>
      <c r="Q1149" t="s">
        <v>8321</v>
      </c>
      <c r="R1149" t="s">
        <v>8343</v>
      </c>
      <c r="T1149" s="13">
        <f t="shared" si="5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3"/>
        <v>4.8666666666666667E-3</v>
      </c>
      <c r="P1150" s="9">
        <f t="shared" si="54"/>
        <v>24.333333333333332</v>
      </c>
      <c r="Q1150" t="s">
        <v>8321</v>
      </c>
      <c r="R1150" t="s">
        <v>8343</v>
      </c>
      <c r="T1150" s="13">
        <f t="shared" si="5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3"/>
        <v>1.5E-3</v>
      </c>
      <c r="P1151" s="9">
        <f t="shared" si="54"/>
        <v>37.5</v>
      </c>
      <c r="Q1151" t="s">
        <v>8321</v>
      </c>
      <c r="R1151" t="s">
        <v>8343</v>
      </c>
      <c r="T1151" s="13">
        <f t="shared" si="5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3"/>
        <v>0.1008</v>
      </c>
      <c r="P1152" s="9">
        <f t="shared" si="54"/>
        <v>42</v>
      </c>
      <c r="Q1152" t="s">
        <v>8321</v>
      </c>
      <c r="R1152" t="s">
        <v>8343</v>
      </c>
      <c r="T1152" s="13">
        <f t="shared" si="5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3"/>
        <v>0</v>
      </c>
      <c r="P1153" s="9">
        <f t="shared" si="54"/>
        <v>0</v>
      </c>
      <c r="Q1153" t="s">
        <v>8321</v>
      </c>
      <c r="R1153" t="s">
        <v>8343</v>
      </c>
      <c r="T1153" s="13">
        <f t="shared" si="55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3"/>
        <v>5.6937500000000002E-2</v>
      </c>
      <c r="P1154" s="9">
        <f t="shared" si="54"/>
        <v>60.733333333333334</v>
      </c>
      <c r="Q1154" t="s">
        <v>8321</v>
      </c>
      <c r="R1154" t="s">
        <v>8343</v>
      </c>
      <c r="T1154" s="13">
        <f t="shared" si="5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6">E1155/D1155</f>
        <v>6.2500000000000003E-3</v>
      </c>
      <c r="P1155" s="9">
        <f t="shared" ref="P1155:P1218" si="57">IFERROR(E1155/L1155,0)</f>
        <v>50</v>
      </c>
      <c r="Q1155" t="s">
        <v>8321</v>
      </c>
      <c r="R1155" t="s">
        <v>8343</v>
      </c>
      <c r="T1155" s="13">
        <f t="shared" ref="T1155:T1218" si="58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6"/>
        <v>6.5000000000000002E-2</v>
      </c>
      <c r="P1156" s="9">
        <f t="shared" si="57"/>
        <v>108.33333333333333</v>
      </c>
      <c r="Q1156" t="s">
        <v>8321</v>
      </c>
      <c r="R1156" t="s">
        <v>8343</v>
      </c>
      <c r="T1156" s="13">
        <f t="shared" si="58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6"/>
        <v>7.5199999999999998E-3</v>
      </c>
      <c r="P1157" s="9">
        <f t="shared" si="57"/>
        <v>23.5</v>
      </c>
      <c r="Q1157" t="s">
        <v>8321</v>
      </c>
      <c r="R1157" t="s">
        <v>8343</v>
      </c>
      <c r="T1157" s="13">
        <f t="shared" si="58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6"/>
        <v>0</v>
      </c>
      <c r="P1158" s="9">
        <f t="shared" si="57"/>
        <v>0</v>
      </c>
      <c r="Q1158" t="s">
        <v>8321</v>
      </c>
      <c r="R1158" t="s">
        <v>8343</v>
      </c>
      <c r="T1158" s="13">
        <f t="shared" si="58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6"/>
        <v>1.5100000000000001E-2</v>
      </c>
      <c r="P1159" s="9">
        <f t="shared" si="57"/>
        <v>50.333333333333336</v>
      </c>
      <c r="Q1159" t="s">
        <v>8321</v>
      </c>
      <c r="R1159" t="s">
        <v>8343</v>
      </c>
      <c r="T1159" s="13">
        <f t="shared" si="58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6"/>
        <v>4.6666666666666671E-3</v>
      </c>
      <c r="P1160" s="9">
        <f t="shared" si="57"/>
        <v>11.666666666666666</v>
      </c>
      <c r="Q1160" t="s">
        <v>8321</v>
      </c>
      <c r="R1160" t="s">
        <v>8343</v>
      </c>
      <c r="T1160" s="13">
        <f t="shared" si="58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6"/>
        <v>0</v>
      </c>
      <c r="P1161" s="9">
        <f t="shared" si="57"/>
        <v>0</v>
      </c>
      <c r="Q1161" t="s">
        <v>8321</v>
      </c>
      <c r="R1161" t="s">
        <v>8343</v>
      </c>
      <c r="T1161" s="13">
        <f t="shared" si="58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6"/>
        <v>3.85E-2</v>
      </c>
      <c r="P1162" s="9">
        <f t="shared" si="57"/>
        <v>60.789473684210527</v>
      </c>
      <c r="Q1162" t="s">
        <v>8321</v>
      </c>
      <c r="R1162" t="s">
        <v>8343</v>
      </c>
      <c r="T1162" s="13">
        <f t="shared" si="58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6"/>
        <v>0</v>
      </c>
      <c r="P1163" s="9">
        <f t="shared" si="57"/>
        <v>0</v>
      </c>
      <c r="Q1163" t="s">
        <v>8321</v>
      </c>
      <c r="R1163" t="s">
        <v>8343</v>
      </c>
      <c r="T1163" s="13">
        <f t="shared" si="58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6"/>
        <v>5.8333333333333338E-4</v>
      </c>
      <c r="P1164" s="9">
        <f t="shared" si="57"/>
        <v>17.5</v>
      </c>
      <c r="Q1164" t="s">
        <v>8321</v>
      </c>
      <c r="R1164" t="s">
        <v>8343</v>
      </c>
      <c r="T1164" s="13">
        <f t="shared" si="58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6"/>
        <v>0</v>
      </c>
      <c r="P1165" s="9">
        <f t="shared" si="57"/>
        <v>0</v>
      </c>
      <c r="Q1165" t="s">
        <v>8321</v>
      </c>
      <c r="R1165" t="s">
        <v>8343</v>
      </c>
      <c r="T1165" s="13">
        <f t="shared" si="58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6"/>
        <v>0</v>
      </c>
      <c r="P1166" s="9">
        <f t="shared" si="57"/>
        <v>0</v>
      </c>
      <c r="Q1166" t="s">
        <v>8321</v>
      </c>
      <c r="R1166" t="s">
        <v>8343</v>
      </c>
      <c r="T1166" s="13">
        <f t="shared" si="58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6"/>
        <v>0.20705000000000001</v>
      </c>
      <c r="P1167" s="9">
        <f t="shared" si="57"/>
        <v>82.82</v>
      </c>
      <c r="Q1167" t="s">
        <v>8321</v>
      </c>
      <c r="R1167" t="s">
        <v>8343</v>
      </c>
      <c r="T1167" s="13">
        <f t="shared" si="58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6"/>
        <v>0.19139999999999999</v>
      </c>
      <c r="P1168" s="9">
        <f t="shared" si="57"/>
        <v>358.875</v>
      </c>
      <c r="Q1168" t="s">
        <v>8321</v>
      </c>
      <c r="R1168" t="s">
        <v>8343</v>
      </c>
      <c r="T1168" s="13">
        <f t="shared" si="58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6"/>
        <v>1.6316666666666667E-2</v>
      </c>
      <c r="P1169" s="9">
        <f t="shared" si="57"/>
        <v>61.1875</v>
      </c>
      <c r="Q1169" t="s">
        <v>8321</v>
      </c>
      <c r="R1169" t="s">
        <v>8343</v>
      </c>
      <c r="T1169" s="13">
        <f t="shared" si="58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6"/>
        <v>5.6666666666666664E-2</v>
      </c>
      <c r="P1170" s="9">
        <f t="shared" si="57"/>
        <v>340</v>
      </c>
      <c r="Q1170" t="s">
        <v>8321</v>
      </c>
      <c r="R1170" t="s">
        <v>8343</v>
      </c>
      <c r="T1170" s="13">
        <f t="shared" si="58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6"/>
        <v>1.6999999999999999E-3</v>
      </c>
      <c r="P1171" s="9">
        <f t="shared" si="57"/>
        <v>5.666666666666667</v>
      </c>
      <c r="Q1171" t="s">
        <v>8321</v>
      </c>
      <c r="R1171" t="s">
        <v>8343</v>
      </c>
      <c r="T1171" s="13">
        <f t="shared" si="58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6"/>
        <v>4.0000000000000001E-3</v>
      </c>
      <c r="P1172" s="9">
        <f t="shared" si="57"/>
        <v>50</v>
      </c>
      <c r="Q1172" t="s">
        <v>8321</v>
      </c>
      <c r="R1172" t="s">
        <v>8343</v>
      </c>
      <c r="T1172" s="13">
        <f t="shared" si="58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6"/>
        <v>1E-3</v>
      </c>
      <c r="P1173" s="9">
        <f t="shared" si="57"/>
        <v>25</v>
      </c>
      <c r="Q1173" t="s">
        <v>8321</v>
      </c>
      <c r="R1173" t="s">
        <v>8343</v>
      </c>
      <c r="T1173" s="13">
        <f t="shared" si="58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6"/>
        <v>0</v>
      </c>
      <c r="P1174" s="9">
        <f t="shared" si="57"/>
        <v>0</v>
      </c>
      <c r="Q1174" t="s">
        <v>8321</v>
      </c>
      <c r="R1174" t="s">
        <v>8343</v>
      </c>
      <c r="T1174" s="13">
        <f t="shared" si="58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6"/>
        <v>2.4000000000000001E-4</v>
      </c>
      <c r="P1175" s="9">
        <f t="shared" si="57"/>
        <v>30</v>
      </c>
      <c r="Q1175" t="s">
        <v>8321</v>
      </c>
      <c r="R1175" t="s">
        <v>8343</v>
      </c>
      <c r="T1175" s="13">
        <f t="shared" si="58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6"/>
        <v>5.906666666666667E-2</v>
      </c>
      <c r="P1176" s="9">
        <f t="shared" si="57"/>
        <v>46.631578947368418</v>
      </c>
      <c r="Q1176" t="s">
        <v>8321</v>
      </c>
      <c r="R1176" t="s">
        <v>8343</v>
      </c>
      <c r="T1176" s="13">
        <f t="shared" si="58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6"/>
        <v>2.9250000000000002E-2</v>
      </c>
      <c r="P1177" s="9">
        <f t="shared" si="57"/>
        <v>65</v>
      </c>
      <c r="Q1177" t="s">
        <v>8321</v>
      </c>
      <c r="R1177" t="s">
        <v>8343</v>
      </c>
      <c r="T1177" s="13">
        <f t="shared" si="58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6"/>
        <v>5.7142857142857142E-5</v>
      </c>
      <c r="P1178" s="9">
        <f t="shared" si="57"/>
        <v>10</v>
      </c>
      <c r="Q1178" t="s">
        <v>8321</v>
      </c>
      <c r="R1178" t="s">
        <v>8343</v>
      </c>
      <c r="T1178" s="13">
        <f t="shared" si="58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6"/>
        <v>0</v>
      </c>
      <c r="P1179" s="9">
        <f t="shared" si="57"/>
        <v>0</v>
      </c>
      <c r="Q1179" t="s">
        <v>8321</v>
      </c>
      <c r="R1179" t="s">
        <v>8343</v>
      </c>
      <c r="T1179" s="13">
        <f t="shared" si="58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6"/>
        <v>6.666666666666667E-5</v>
      </c>
      <c r="P1180" s="9">
        <f t="shared" si="57"/>
        <v>5</v>
      </c>
      <c r="Q1180" t="s">
        <v>8321</v>
      </c>
      <c r="R1180" t="s">
        <v>8343</v>
      </c>
      <c r="T1180" s="13">
        <f t="shared" si="58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6"/>
        <v>5.3333333333333337E-2</v>
      </c>
      <c r="P1181" s="9">
        <f t="shared" si="57"/>
        <v>640</v>
      </c>
      <c r="Q1181" t="s">
        <v>8321</v>
      </c>
      <c r="R1181" t="s">
        <v>8343</v>
      </c>
      <c r="T1181" s="13">
        <f t="shared" si="58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6"/>
        <v>0.11749999999999999</v>
      </c>
      <c r="P1182" s="9">
        <f t="shared" si="57"/>
        <v>69.117647058823536</v>
      </c>
      <c r="Q1182" t="s">
        <v>8321</v>
      </c>
      <c r="R1182" t="s">
        <v>8343</v>
      </c>
      <c r="T1182" s="13">
        <f t="shared" si="58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6"/>
        <v>8.0000000000000007E-5</v>
      </c>
      <c r="P1183" s="9">
        <f t="shared" si="57"/>
        <v>1.3333333333333333</v>
      </c>
      <c r="Q1183" t="s">
        <v>8321</v>
      </c>
      <c r="R1183" t="s">
        <v>8343</v>
      </c>
      <c r="T1183" s="13">
        <f t="shared" si="58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6"/>
        <v>4.2000000000000003E-2</v>
      </c>
      <c r="P1184" s="9">
        <f t="shared" si="57"/>
        <v>10.5</v>
      </c>
      <c r="Q1184" t="s">
        <v>8321</v>
      </c>
      <c r="R1184" t="s">
        <v>8343</v>
      </c>
      <c r="T1184" s="13">
        <f t="shared" si="58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6"/>
        <v>0.04</v>
      </c>
      <c r="P1185" s="9">
        <f t="shared" si="57"/>
        <v>33.333333333333336</v>
      </c>
      <c r="Q1185" t="s">
        <v>8321</v>
      </c>
      <c r="R1185" t="s">
        <v>8343</v>
      </c>
      <c r="T1185" s="13">
        <f t="shared" si="58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6"/>
        <v>1.0493636363636363</v>
      </c>
      <c r="P1186" s="9">
        <f t="shared" si="57"/>
        <v>61.562666666666665</v>
      </c>
      <c r="Q1186" t="s">
        <v>8322</v>
      </c>
      <c r="R1186" t="s">
        <v>8344</v>
      </c>
      <c r="T1186" s="13">
        <f t="shared" si="58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6"/>
        <v>1.0544</v>
      </c>
      <c r="P1187" s="9">
        <f t="shared" si="57"/>
        <v>118.73873873873873</v>
      </c>
      <c r="Q1187" t="s">
        <v>8322</v>
      </c>
      <c r="R1187" t="s">
        <v>8344</v>
      </c>
      <c r="T1187" s="13">
        <f t="shared" si="58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6"/>
        <v>1.0673333333333332</v>
      </c>
      <c r="P1188" s="9">
        <f t="shared" si="57"/>
        <v>65.081300813008127</v>
      </c>
      <c r="Q1188" t="s">
        <v>8322</v>
      </c>
      <c r="R1188" t="s">
        <v>8344</v>
      </c>
      <c r="T1188" s="13">
        <f t="shared" si="58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6"/>
        <v>1.0412571428571429</v>
      </c>
      <c r="P1189" s="9">
        <f t="shared" si="57"/>
        <v>130.15714285714284</v>
      </c>
      <c r="Q1189" t="s">
        <v>8322</v>
      </c>
      <c r="R1189" t="s">
        <v>8344</v>
      </c>
      <c r="T1189" s="13">
        <f t="shared" si="58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6"/>
        <v>1.6054999999999999</v>
      </c>
      <c r="P1190" s="9">
        <f t="shared" si="57"/>
        <v>37.776470588235291</v>
      </c>
      <c r="Q1190" t="s">
        <v>8322</v>
      </c>
      <c r="R1190" t="s">
        <v>8344</v>
      </c>
      <c r="T1190" s="13">
        <f t="shared" si="58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6"/>
        <v>1.0777777777777777</v>
      </c>
      <c r="P1191" s="9">
        <f t="shared" si="57"/>
        <v>112.79069767441861</v>
      </c>
      <c r="Q1191" t="s">
        <v>8322</v>
      </c>
      <c r="R1191" t="s">
        <v>8344</v>
      </c>
      <c r="T1191" s="13">
        <f t="shared" si="58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6"/>
        <v>1.35</v>
      </c>
      <c r="P1192" s="9">
        <f t="shared" si="57"/>
        <v>51.92307692307692</v>
      </c>
      <c r="Q1192" t="s">
        <v>8322</v>
      </c>
      <c r="R1192" t="s">
        <v>8344</v>
      </c>
      <c r="T1192" s="13">
        <f t="shared" si="58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6"/>
        <v>1.0907407407407408</v>
      </c>
      <c r="P1193" s="9">
        <f t="shared" si="57"/>
        <v>89.242424242424249</v>
      </c>
      <c r="Q1193" t="s">
        <v>8322</v>
      </c>
      <c r="R1193" t="s">
        <v>8344</v>
      </c>
      <c r="T1193" s="13">
        <f t="shared" si="58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6"/>
        <v>2.9</v>
      </c>
      <c r="P1194" s="9">
        <f t="shared" si="57"/>
        <v>19.333333333333332</v>
      </c>
      <c r="Q1194" t="s">
        <v>8322</v>
      </c>
      <c r="R1194" t="s">
        <v>8344</v>
      </c>
      <c r="T1194" s="13">
        <f t="shared" si="58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6"/>
        <v>1.0395714285714286</v>
      </c>
      <c r="P1195" s="9">
        <f t="shared" si="57"/>
        <v>79.967032967032964</v>
      </c>
      <c r="Q1195" t="s">
        <v>8322</v>
      </c>
      <c r="R1195" t="s">
        <v>8344</v>
      </c>
      <c r="T1195" s="13">
        <f t="shared" si="58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6"/>
        <v>3.2223999999999999</v>
      </c>
      <c r="P1196" s="9">
        <f t="shared" si="57"/>
        <v>56.414565826330531</v>
      </c>
      <c r="Q1196" t="s">
        <v>8322</v>
      </c>
      <c r="R1196" t="s">
        <v>8344</v>
      </c>
      <c r="T1196" s="13">
        <f t="shared" si="58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6"/>
        <v>1.35</v>
      </c>
      <c r="P1197" s="9">
        <f t="shared" si="57"/>
        <v>79.411764705882348</v>
      </c>
      <c r="Q1197" t="s">
        <v>8322</v>
      </c>
      <c r="R1197" t="s">
        <v>8344</v>
      </c>
      <c r="T1197" s="13">
        <f t="shared" si="58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6"/>
        <v>2.6991034482758622</v>
      </c>
      <c r="P1198" s="9">
        <f t="shared" si="57"/>
        <v>76.439453125</v>
      </c>
      <c r="Q1198" t="s">
        <v>8322</v>
      </c>
      <c r="R1198" t="s">
        <v>8344</v>
      </c>
      <c r="T1198" s="13">
        <f t="shared" si="58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6"/>
        <v>2.5329333333333333</v>
      </c>
      <c r="P1199" s="9">
        <f t="shared" si="57"/>
        <v>121</v>
      </c>
      <c r="Q1199" t="s">
        <v>8322</v>
      </c>
      <c r="R1199" t="s">
        <v>8344</v>
      </c>
      <c r="T1199" s="13">
        <f t="shared" si="58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6"/>
        <v>2.6059999999999999</v>
      </c>
      <c r="P1200" s="9">
        <f t="shared" si="57"/>
        <v>54.616766467065865</v>
      </c>
      <c r="Q1200" t="s">
        <v>8322</v>
      </c>
      <c r="R1200" t="s">
        <v>8344</v>
      </c>
      <c r="T1200" s="13">
        <f t="shared" si="58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6"/>
        <v>1.0131677953348381</v>
      </c>
      <c r="P1201" s="9">
        <f t="shared" si="57"/>
        <v>299.22222222222223</v>
      </c>
      <c r="Q1201" t="s">
        <v>8322</v>
      </c>
      <c r="R1201" t="s">
        <v>8344</v>
      </c>
      <c r="T1201" s="13">
        <f t="shared" si="58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6"/>
        <v>1.2560416666666667</v>
      </c>
      <c r="P1202" s="9">
        <f t="shared" si="57"/>
        <v>58.533980582524272</v>
      </c>
      <c r="Q1202" t="s">
        <v>8322</v>
      </c>
      <c r="R1202" t="s">
        <v>8344</v>
      </c>
      <c r="T1202" s="13">
        <f t="shared" si="58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6"/>
        <v>1.0243783333333334</v>
      </c>
      <c r="P1203" s="9">
        <f t="shared" si="57"/>
        <v>55.371801801801809</v>
      </c>
      <c r="Q1203" t="s">
        <v>8322</v>
      </c>
      <c r="R1203" t="s">
        <v>8344</v>
      </c>
      <c r="T1203" s="13">
        <f t="shared" si="58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6"/>
        <v>1.99244</v>
      </c>
      <c r="P1204" s="9">
        <f t="shared" si="57"/>
        <v>183.80442804428046</v>
      </c>
      <c r="Q1204" t="s">
        <v>8322</v>
      </c>
      <c r="R1204" t="s">
        <v>8344</v>
      </c>
      <c r="T1204" s="13">
        <f t="shared" si="58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6"/>
        <v>1.0245398773006136</v>
      </c>
      <c r="P1205" s="9">
        <f t="shared" si="57"/>
        <v>165.34653465346534</v>
      </c>
      <c r="Q1205" t="s">
        <v>8322</v>
      </c>
      <c r="R1205" t="s">
        <v>8344</v>
      </c>
      <c r="T1205" s="13">
        <f t="shared" si="58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6"/>
        <v>1.0294615384615384</v>
      </c>
      <c r="P1206" s="9">
        <f t="shared" si="57"/>
        <v>234.78947368421052</v>
      </c>
      <c r="Q1206" t="s">
        <v>8322</v>
      </c>
      <c r="R1206" t="s">
        <v>8344</v>
      </c>
      <c r="T1206" s="13">
        <f t="shared" si="58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6"/>
        <v>1.0086153846153847</v>
      </c>
      <c r="P1207" s="9">
        <f t="shared" si="57"/>
        <v>211.48387096774192</v>
      </c>
      <c r="Q1207" t="s">
        <v>8322</v>
      </c>
      <c r="R1207" t="s">
        <v>8344</v>
      </c>
      <c r="T1207" s="13">
        <f t="shared" si="58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6"/>
        <v>1.1499999999999999</v>
      </c>
      <c r="P1208" s="9">
        <f t="shared" si="57"/>
        <v>32.34375</v>
      </c>
      <c r="Q1208" t="s">
        <v>8322</v>
      </c>
      <c r="R1208" t="s">
        <v>8344</v>
      </c>
      <c r="T1208" s="13">
        <f t="shared" si="58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6"/>
        <v>1.0416766467065868</v>
      </c>
      <c r="P1209" s="9">
        <f t="shared" si="57"/>
        <v>123.37588652482269</v>
      </c>
      <c r="Q1209" t="s">
        <v>8322</v>
      </c>
      <c r="R1209" t="s">
        <v>8344</v>
      </c>
      <c r="T1209" s="13">
        <f t="shared" si="58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6"/>
        <v>1.5529999999999999</v>
      </c>
      <c r="P1210" s="9">
        <f t="shared" si="57"/>
        <v>207.06666666666666</v>
      </c>
      <c r="Q1210" t="s">
        <v>8322</v>
      </c>
      <c r="R1210" t="s">
        <v>8344</v>
      </c>
      <c r="T1210" s="13">
        <f t="shared" si="58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6"/>
        <v>1.06</v>
      </c>
      <c r="P1211" s="9">
        <f t="shared" si="57"/>
        <v>138.2608695652174</v>
      </c>
      <c r="Q1211" t="s">
        <v>8322</v>
      </c>
      <c r="R1211" t="s">
        <v>8344</v>
      </c>
      <c r="T1211" s="13">
        <f t="shared" si="58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6"/>
        <v>2.5431499999999998</v>
      </c>
      <c r="P1212" s="9">
        <f t="shared" si="57"/>
        <v>493.81553398058253</v>
      </c>
      <c r="Q1212" t="s">
        <v>8322</v>
      </c>
      <c r="R1212" t="s">
        <v>8344</v>
      </c>
      <c r="T1212" s="13">
        <f t="shared" si="58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6"/>
        <v>1.0109999999999999</v>
      </c>
      <c r="P1213" s="9">
        <f t="shared" si="57"/>
        <v>168.5</v>
      </c>
      <c r="Q1213" t="s">
        <v>8322</v>
      </c>
      <c r="R1213" t="s">
        <v>8344</v>
      </c>
      <c r="T1213" s="13">
        <f t="shared" si="58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6"/>
        <v>1.2904</v>
      </c>
      <c r="P1214" s="9">
        <f t="shared" si="57"/>
        <v>38.867469879518069</v>
      </c>
      <c r="Q1214" t="s">
        <v>8322</v>
      </c>
      <c r="R1214" t="s">
        <v>8344</v>
      </c>
      <c r="T1214" s="13">
        <f t="shared" si="58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6"/>
        <v>1.0223076923076924</v>
      </c>
      <c r="P1215" s="9">
        <f t="shared" si="57"/>
        <v>61.527777777777779</v>
      </c>
      <c r="Q1215" t="s">
        <v>8322</v>
      </c>
      <c r="R1215" t="s">
        <v>8344</v>
      </c>
      <c r="T1215" s="13">
        <f t="shared" si="58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6"/>
        <v>1.3180000000000001</v>
      </c>
      <c r="P1216" s="9">
        <f t="shared" si="57"/>
        <v>105.44</v>
      </c>
      <c r="Q1216" t="s">
        <v>8322</v>
      </c>
      <c r="R1216" t="s">
        <v>8344</v>
      </c>
      <c r="T1216" s="13">
        <f t="shared" si="58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6"/>
        <v>7.8608020000000005</v>
      </c>
      <c r="P1217" s="9">
        <f t="shared" si="57"/>
        <v>71.592003642987251</v>
      </c>
      <c r="Q1217" t="s">
        <v>8322</v>
      </c>
      <c r="R1217" t="s">
        <v>8344</v>
      </c>
      <c r="T1217" s="13">
        <f t="shared" si="58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6"/>
        <v>1.4570000000000001</v>
      </c>
      <c r="P1218" s="9">
        <f t="shared" si="57"/>
        <v>91.882882882882882</v>
      </c>
      <c r="Q1218" t="s">
        <v>8322</v>
      </c>
      <c r="R1218" t="s">
        <v>8344</v>
      </c>
      <c r="T1218" s="13">
        <f t="shared" si="58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9">E1219/D1219</f>
        <v>1.026</v>
      </c>
      <c r="P1219" s="9">
        <f t="shared" ref="P1219:P1282" si="60">IFERROR(E1219/L1219,0)</f>
        <v>148.57377049180329</v>
      </c>
      <c r="Q1219" t="s">
        <v>8322</v>
      </c>
      <c r="R1219" t="s">
        <v>8344</v>
      </c>
      <c r="T1219" s="13">
        <f t="shared" ref="T1219:T1282" si="61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9"/>
        <v>1.7227777777777777</v>
      </c>
      <c r="P1220" s="9">
        <f t="shared" si="60"/>
        <v>174.2134831460674</v>
      </c>
      <c r="Q1220" t="s">
        <v>8322</v>
      </c>
      <c r="R1220" t="s">
        <v>8344</v>
      </c>
      <c r="T1220" s="13">
        <f t="shared" si="61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9"/>
        <v>1.5916819571865444</v>
      </c>
      <c r="P1221" s="9">
        <f t="shared" si="60"/>
        <v>102.86166007905139</v>
      </c>
      <c r="Q1221" t="s">
        <v>8322</v>
      </c>
      <c r="R1221" t="s">
        <v>8344</v>
      </c>
      <c r="T1221" s="13">
        <f t="shared" si="61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9"/>
        <v>1.0376666666666667</v>
      </c>
      <c r="P1222" s="9">
        <f t="shared" si="60"/>
        <v>111.17857142857143</v>
      </c>
      <c r="Q1222" t="s">
        <v>8322</v>
      </c>
      <c r="R1222" t="s">
        <v>8344</v>
      </c>
      <c r="T1222" s="13">
        <f t="shared" si="61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9"/>
        <v>1.1140954545454547</v>
      </c>
      <c r="P1223" s="9">
        <f t="shared" si="60"/>
        <v>23.796213592233013</v>
      </c>
      <c r="Q1223" t="s">
        <v>8322</v>
      </c>
      <c r="R1223" t="s">
        <v>8344</v>
      </c>
      <c r="T1223" s="13">
        <f t="shared" si="61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9"/>
        <v>2.80375</v>
      </c>
      <c r="P1224" s="9">
        <f t="shared" si="60"/>
        <v>81.268115942028984</v>
      </c>
      <c r="Q1224" t="s">
        <v>8322</v>
      </c>
      <c r="R1224" t="s">
        <v>8344</v>
      </c>
      <c r="T1224" s="13">
        <f t="shared" si="61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9"/>
        <v>1.1210606060606061</v>
      </c>
      <c r="P1225" s="9">
        <f t="shared" si="60"/>
        <v>116.21465968586388</v>
      </c>
      <c r="Q1225" t="s">
        <v>8322</v>
      </c>
      <c r="R1225" t="s">
        <v>8344</v>
      </c>
      <c r="T1225" s="13">
        <f t="shared" si="6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9"/>
        <v>7.0666666666666669E-2</v>
      </c>
      <c r="P1226" s="9">
        <f t="shared" si="60"/>
        <v>58.888888888888886</v>
      </c>
      <c r="Q1226" t="s">
        <v>8315</v>
      </c>
      <c r="R1226" t="s">
        <v>8345</v>
      </c>
      <c r="T1226" s="13">
        <f t="shared" si="6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9"/>
        <v>4.3999999999999997E-2</v>
      </c>
      <c r="P1227" s="9">
        <f t="shared" si="60"/>
        <v>44</v>
      </c>
      <c r="Q1227" t="s">
        <v>8315</v>
      </c>
      <c r="R1227" t="s">
        <v>8345</v>
      </c>
      <c r="T1227" s="13">
        <f t="shared" si="6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9"/>
        <v>3.8739999999999997E-2</v>
      </c>
      <c r="P1228" s="9">
        <f t="shared" si="60"/>
        <v>48.424999999999997</v>
      </c>
      <c r="Q1228" t="s">
        <v>8315</v>
      </c>
      <c r="R1228" t="s">
        <v>8345</v>
      </c>
      <c r="T1228" s="13">
        <f t="shared" si="6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9"/>
        <v>0</v>
      </c>
      <c r="P1229" s="9">
        <f t="shared" si="60"/>
        <v>0</v>
      </c>
      <c r="Q1229" t="s">
        <v>8315</v>
      </c>
      <c r="R1229" t="s">
        <v>8345</v>
      </c>
      <c r="T1229" s="13">
        <f t="shared" si="6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9"/>
        <v>0.29299999999999998</v>
      </c>
      <c r="P1230" s="9">
        <f t="shared" si="60"/>
        <v>61.041666666666664</v>
      </c>
      <c r="Q1230" t="s">
        <v>8315</v>
      </c>
      <c r="R1230" t="s">
        <v>8345</v>
      </c>
      <c r="T1230" s="13">
        <f t="shared" si="6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9"/>
        <v>9.0909090909090905E-3</v>
      </c>
      <c r="P1231" s="9">
        <f t="shared" si="60"/>
        <v>25</v>
      </c>
      <c r="Q1231" t="s">
        <v>8315</v>
      </c>
      <c r="R1231" t="s">
        <v>8345</v>
      </c>
      <c r="T1231" s="13">
        <f t="shared" si="6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9"/>
        <v>0</v>
      </c>
      <c r="P1232" s="9">
        <f t="shared" si="60"/>
        <v>0</v>
      </c>
      <c r="Q1232" t="s">
        <v>8315</v>
      </c>
      <c r="R1232" t="s">
        <v>8345</v>
      </c>
      <c r="T1232" s="13">
        <f t="shared" si="6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9"/>
        <v>0</v>
      </c>
      <c r="P1233" s="9">
        <f t="shared" si="60"/>
        <v>0</v>
      </c>
      <c r="Q1233" t="s">
        <v>8315</v>
      </c>
      <c r="R1233" t="s">
        <v>8345</v>
      </c>
      <c r="T1233" s="13">
        <f t="shared" si="6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9"/>
        <v>8.0000000000000002E-3</v>
      </c>
      <c r="P1234" s="9">
        <f t="shared" si="60"/>
        <v>40</v>
      </c>
      <c r="Q1234" t="s">
        <v>8315</v>
      </c>
      <c r="R1234" t="s">
        <v>8345</v>
      </c>
      <c r="T1234" s="13">
        <f t="shared" si="6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9"/>
        <v>0.11600000000000001</v>
      </c>
      <c r="P1235" s="9">
        <f t="shared" si="60"/>
        <v>19.333333333333332</v>
      </c>
      <c r="Q1235" t="s">
        <v>8315</v>
      </c>
      <c r="R1235" t="s">
        <v>8345</v>
      </c>
      <c r="T1235" s="13">
        <f t="shared" si="6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9"/>
        <v>0</v>
      </c>
      <c r="P1236" s="9">
        <f t="shared" si="60"/>
        <v>0</v>
      </c>
      <c r="Q1236" t="s">
        <v>8315</v>
      </c>
      <c r="R1236" t="s">
        <v>8345</v>
      </c>
      <c r="T1236" s="13">
        <f t="shared" si="6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9"/>
        <v>2.787363950092912E-2</v>
      </c>
      <c r="P1237" s="9">
        <f t="shared" si="60"/>
        <v>35</v>
      </c>
      <c r="Q1237" t="s">
        <v>8315</v>
      </c>
      <c r="R1237" t="s">
        <v>8345</v>
      </c>
      <c r="T1237" s="13">
        <f t="shared" si="6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9"/>
        <v>0</v>
      </c>
      <c r="P1238" s="9">
        <f t="shared" si="60"/>
        <v>0</v>
      </c>
      <c r="Q1238" t="s">
        <v>8315</v>
      </c>
      <c r="R1238" t="s">
        <v>8345</v>
      </c>
      <c r="T1238" s="13">
        <f t="shared" si="6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9"/>
        <v>0</v>
      </c>
      <c r="P1239" s="9">
        <f t="shared" si="60"/>
        <v>0</v>
      </c>
      <c r="Q1239" t="s">
        <v>8315</v>
      </c>
      <c r="R1239" t="s">
        <v>8345</v>
      </c>
      <c r="T1239" s="13">
        <f t="shared" si="6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9"/>
        <v>0.17799999999999999</v>
      </c>
      <c r="P1240" s="9">
        <f t="shared" si="60"/>
        <v>59.333333333333336</v>
      </c>
      <c r="Q1240" t="s">
        <v>8315</v>
      </c>
      <c r="R1240" t="s">
        <v>8345</v>
      </c>
      <c r="T1240" s="13">
        <f t="shared" si="6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9"/>
        <v>0</v>
      </c>
      <c r="P1241" s="9">
        <f t="shared" si="60"/>
        <v>0</v>
      </c>
      <c r="Q1241" t="s">
        <v>8315</v>
      </c>
      <c r="R1241" t="s">
        <v>8345</v>
      </c>
      <c r="T1241" s="13">
        <f t="shared" si="6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9"/>
        <v>3.0124999999999999E-2</v>
      </c>
      <c r="P1242" s="9">
        <f t="shared" si="60"/>
        <v>30.125</v>
      </c>
      <c r="Q1242" t="s">
        <v>8315</v>
      </c>
      <c r="R1242" t="s">
        <v>8345</v>
      </c>
      <c r="T1242" s="13">
        <f t="shared" si="6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9"/>
        <v>0.50739999999999996</v>
      </c>
      <c r="P1243" s="9">
        <f t="shared" si="60"/>
        <v>74.617647058823536</v>
      </c>
      <c r="Q1243" t="s">
        <v>8315</v>
      </c>
      <c r="R1243" t="s">
        <v>8345</v>
      </c>
      <c r="T1243" s="13">
        <f t="shared" si="6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9"/>
        <v>5.4884742041712408E-3</v>
      </c>
      <c r="P1244" s="9">
        <f t="shared" si="60"/>
        <v>5</v>
      </c>
      <c r="Q1244" t="s">
        <v>8315</v>
      </c>
      <c r="R1244" t="s">
        <v>8345</v>
      </c>
      <c r="T1244" s="13">
        <f t="shared" si="6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9"/>
        <v>0.14091666666666666</v>
      </c>
      <c r="P1245" s="9">
        <f t="shared" si="60"/>
        <v>44.5</v>
      </c>
      <c r="Q1245" t="s">
        <v>8315</v>
      </c>
      <c r="R1245" t="s">
        <v>8345</v>
      </c>
      <c r="T1245" s="13">
        <f t="shared" si="6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9"/>
        <v>1.038</v>
      </c>
      <c r="P1246" s="9">
        <f t="shared" si="60"/>
        <v>46.133333333333333</v>
      </c>
      <c r="Q1246" t="s">
        <v>8315</v>
      </c>
      <c r="R1246" t="s">
        <v>8314</v>
      </c>
      <c r="T1246" s="13">
        <f t="shared" si="6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9"/>
        <v>1.2024999999999999</v>
      </c>
      <c r="P1247" s="9">
        <f t="shared" si="60"/>
        <v>141.47058823529412</v>
      </c>
      <c r="Q1247" t="s">
        <v>8315</v>
      </c>
      <c r="R1247" t="s">
        <v>8314</v>
      </c>
      <c r="T1247" s="13">
        <f t="shared" si="6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9"/>
        <v>1.17</v>
      </c>
      <c r="P1248" s="9">
        <f t="shared" si="60"/>
        <v>75.483870967741936</v>
      </c>
      <c r="Q1248" t="s">
        <v>8315</v>
      </c>
      <c r="R1248" t="s">
        <v>8314</v>
      </c>
      <c r="T1248" s="13">
        <f t="shared" si="6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9"/>
        <v>1.2214285714285715</v>
      </c>
      <c r="P1249" s="9">
        <f t="shared" si="60"/>
        <v>85.5</v>
      </c>
      <c r="Q1249" t="s">
        <v>8315</v>
      </c>
      <c r="R1249" t="s">
        <v>8314</v>
      </c>
      <c r="T1249" s="13">
        <f t="shared" si="6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9"/>
        <v>1.5164</v>
      </c>
      <c r="P1250" s="9">
        <f t="shared" si="60"/>
        <v>64.254237288135599</v>
      </c>
      <c r="Q1250" t="s">
        <v>8315</v>
      </c>
      <c r="R1250" t="s">
        <v>8314</v>
      </c>
      <c r="T1250" s="13">
        <f t="shared" si="6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9"/>
        <v>1.0444</v>
      </c>
      <c r="P1251" s="9">
        <f t="shared" si="60"/>
        <v>64.46913580246914</v>
      </c>
      <c r="Q1251" t="s">
        <v>8315</v>
      </c>
      <c r="R1251" t="s">
        <v>8314</v>
      </c>
      <c r="T1251" s="13">
        <f t="shared" si="6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9"/>
        <v>2.0015333333333332</v>
      </c>
      <c r="P1252" s="9">
        <f t="shared" si="60"/>
        <v>118.2007874015748</v>
      </c>
      <c r="Q1252" t="s">
        <v>8315</v>
      </c>
      <c r="R1252" t="s">
        <v>8314</v>
      </c>
      <c r="T1252" s="13">
        <f t="shared" si="6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9"/>
        <v>1.018</v>
      </c>
      <c r="P1253" s="9">
        <f t="shared" si="60"/>
        <v>82.540540540540547</v>
      </c>
      <c r="Q1253" t="s">
        <v>8315</v>
      </c>
      <c r="R1253" t="s">
        <v>8314</v>
      </c>
      <c r="T1253" s="13">
        <f t="shared" si="6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9"/>
        <v>1.3765714285714286</v>
      </c>
      <c r="P1254" s="9">
        <f t="shared" si="60"/>
        <v>34.170212765957444</v>
      </c>
      <c r="Q1254" t="s">
        <v>8315</v>
      </c>
      <c r="R1254" t="s">
        <v>8314</v>
      </c>
      <c r="T1254" s="13">
        <f t="shared" si="6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9"/>
        <v>3038.3319999999999</v>
      </c>
      <c r="P1255" s="9">
        <f t="shared" si="60"/>
        <v>42.73322081575246</v>
      </c>
      <c r="Q1255" t="s">
        <v>8315</v>
      </c>
      <c r="R1255" t="s">
        <v>8314</v>
      </c>
      <c r="T1255" s="13">
        <f t="shared" si="6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9"/>
        <v>1.9885074626865671</v>
      </c>
      <c r="P1256" s="9">
        <f t="shared" si="60"/>
        <v>94.489361702127653</v>
      </c>
      <c r="Q1256" t="s">
        <v>8315</v>
      </c>
      <c r="R1256" t="s">
        <v>8314</v>
      </c>
      <c r="T1256" s="13">
        <f t="shared" si="6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9"/>
        <v>2.0236666666666667</v>
      </c>
      <c r="P1257" s="9">
        <f t="shared" si="60"/>
        <v>55.697247706422019</v>
      </c>
      <c r="Q1257" t="s">
        <v>8315</v>
      </c>
      <c r="R1257" t="s">
        <v>8314</v>
      </c>
      <c r="T1257" s="13">
        <f t="shared" si="6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9"/>
        <v>1.1796376666666666</v>
      </c>
      <c r="P1258" s="9">
        <f t="shared" si="60"/>
        <v>98.030831024930734</v>
      </c>
      <c r="Q1258" t="s">
        <v>8315</v>
      </c>
      <c r="R1258" t="s">
        <v>8314</v>
      </c>
      <c r="T1258" s="13">
        <f t="shared" si="6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9"/>
        <v>2.9472727272727273</v>
      </c>
      <c r="P1259" s="9">
        <f t="shared" si="60"/>
        <v>92.102272727272734</v>
      </c>
      <c r="Q1259" t="s">
        <v>8315</v>
      </c>
      <c r="R1259" t="s">
        <v>8314</v>
      </c>
      <c r="T1259" s="13">
        <f t="shared" si="6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9"/>
        <v>2.1314633333333335</v>
      </c>
      <c r="P1260" s="9">
        <f t="shared" si="60"/>
        <v>38.175462686567165</v>
      </c>
      <c r="Q1260" t="s">
        <v>8315</v>
      </c>
      <c r="R1260" t="s">
        <v>8314</v>
      </c>
      <c r="T1260" s="13">
        <f t="shared" si="6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9"/>
        <v>1.0424</v>
      </c>
      <c r="P1261" s="9">
        <f t="shared" si="60"/>
        <v>27.145833333333332</v>
      </c>
      <c r="Q1261" t="s">
        <v>8315</v>
      </c>
      <c r="R1261" t="s">
        <v>8314</v>
      </c>
      <c r="T1261" s="13">
        <f t="shared" si="6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9"/>
        <v>1.1366666666666667</v>
      </c>
      <c r="P1262" s="9">
        <f t="shared" si="60"/>
        <v>50.689189189189186</v>
      </c>
      <c r="Q1262" t="s">
        <v>8315</v>
      </c>
      <c r="R1262" t="s">
        <v>8314</v>
      </c>
      <c r="T1262" s="13">
        <f t="shared" si="6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9"/>
        <v>1.0125</v>
      </c>
      <c r="P1263" s="9">
        <f t="shared" si="60"/>
        <v>38.942307692307693</v>
      </c>
      <c r="Q1263" t="s">
        <v>8315</v>
      </c>
      <c r="R1263" t="s">
        <v>8314</v>
      </c>
      <c r="T1263" s="13">
        <f t="shared" si="6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9"/>
        <v>1.2541538461538462</v>
      </c>
      <c r="P1264" s="9">
        <f t="shared" si="60"/>
        <v>77.638095238095232</v>
      </c>
      <c r="Q1264" t="s">
        <v>8315</v>
      </c>
      <c r="R1264" t="s">
        <v>8314</v>
      </c>
      <c r="T1264" s="13">
        <f t="shared" si="6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9"/>
        <v>1.19</v>
      </c>
      <c r="P1265" s="9">
        <f t="shared" si="60"/>
        <v>43.536585365853661</v>
      </c>
      <c r="Q1265" t="s">
        <v>8315</v>
      </c>
      <c r="R1265" t="s">
        <v>8314</v>
      </c>
      <c r="T1265" s="13">
        <f t="shared" si="6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9"/>
        <v>1.6646153846153846</v>
      </c>
      <c r="P1266" s="9">
        <f t="shared" si="60"/>
        <v>31.823529411764707</v>
      </c>
      <c r="Q1266" t="s">
        <v>8315</v>
      </c>
      <c r="R1266" t="s">
        <v>8314</v>
      </c>
      <c r="T1266" s="13">
        <f t="shared" si="6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9"/>
        <v>1.1914771428571429</v>
      </c>
      <c r="P1267" s="9">
        <f t="shared" si="60"/>
        <v>63.184393939393942</v>
      </c>
      <c r="Q1267" t="s">
        <v>8315</v>
      </c>
      <c r="R1267" t="s">
        <v>8314</v>
      </c>
      <c r="T1267" s="13">
        <f t="shared" si="6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9"/>
        <v>1.0047368421052632</v>
      </c>
      <c r="P1268" s="9">
        <f t="shared" si="60"/>
        <v>190.9</v>
      </c>
      <c r="Q1268" t="s">
        <v>8315</v>
      </c>
      <c r="R1268" t="s">
        <v>8314</v>
      </c>
      <c r="T1268" s="13">
        <f t="shared" si="6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9"/>
        <v>1.018</v>
      </c>
      <c r="P1269" s="9">
        <f t="shared" si="60"/>
        <v>140.85534591194968</v>
      </c>
      <c r="Q1269" t="s">
        <v>8315</v>
      </c>
      <c r="R1269" t="s">
        <v>8314</v>
      </c>
      <c r="T1269" s="13">
        <f t="shared" si="6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9"/>
        <v>1.1666666666666667</v>
      </c>
      <c r="P1270" s="9">
        <f t="shared" si="60"/>
        <v>76.92307692307692</v>
      </c>
      <c r="Q1270" t="s">
        <v>8315</v>
      </c>
      <c r="R1270" t="s">
        <v>8314</v>
      </c>
      <c r="T1270" s="13">
        <f t="shared" si="6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9"/>
        <v>1.0864893617021276</v>
      </c>
      <c r="P1271" s="9">
        <f t="shared" si="60"/>
        <v>99.15533980582525</v>
      </c>
      <c r="Q1271" t="s">
        <v>8315</v>
      </c>
      <c r="R1271" t="s">
        <v>8314</v>
      </c>
      <c r="T1271" s="13">
        <f t="shared" si="6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9"/>
        <v>1.1472</v>
      </c>
      <c r="P1272" s="9">
        <f t="shared" si="60"/>
        <v>67.881656804733723</v>
      </c>
      <c r="Q1272" t="s">
        <v>8315</v>
      </c>
      <c r="R1272" t="s">
        <v>8314</v>
      </c>
      <c r="T1272" s="13">
        <f t="shared" si="6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9"/>
        <v>1.018</v>
      </c>
      <c r="P1273" s="9">
        <f t="shared" si="60"/>
        <v>246.29032258064515</v>
      </c>
      <c r="Q1273" t="s">
        <v>8315</v>
      </c>
      <c r="R1273" t="s">
        <v>8314</v>
      </c>
      <c r="T1273" s="13">
        <f t="shared" si="6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9"/>
        <v>1.06</v>
      </c>
      <c r="P1274" s="9">
        <f t="shared" si="60"/>
        <v>189.28571428571428</v>
      </c>
      <c r="Q1274" t="s">
        <v>8315</v>
      </c>
      <c r="R1274" t="s">
        <v>8314</v>
      </c>
      <c r="T1274" s="13">
        <f t="shared" si="6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9"/>
        <v>1.0349999999999999</v>
      </c>
      <c r="P1275" s="9">
        <f t="shared" si="60"/>
        <v>76.666666666666671</v>
      </c>
      <c r="Q1275" t="s">
        <v>8315</v>
      </c>
      <c r="R1275" t="s">
        <v>8314</v>
      </c>
      <c r="T1275" s="13">
        <f t="shared" si="6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9"/>
        <v>1.5497535999999998</v>
      </c>
      <c r="P1276" s="9">
        <f t="shared" si="60"/>
        <v>82.963254817987149</v>
      </c>
      <c r="Q1276" t="s">
        <v>8315</v>
      </c>
      <c r="R1276" t="s">
        <v>8314</v>
      </c>
      <c r="T1276" s="13">
        <f t="shared" si="6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9"/>
        <v>1.6214066666666667</v>
      </c>
      <c r="P1277" s="9">
        <f t="shared" si="60"/>
        <v>62.522107969151669</v>
      </c>
      <c r="Q1277" t="s">
        <v>8315</v>
      </c>
      <c r="R1277" t="s">
        <v>8314</v>
      </c>
      <c r="T1277" s="13">
        <f t="shared" si="6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9"/>
        <v>1.0442100000000001</v>
      </c>
      <c r="P1278" s="9">
        <f t="shared" si="60"/>
        <v>46.06808823529412</v>
      </c>
      <c r="Q1278" t="s">
        <v>8315</v>
      </c>
      <c r="R1278" t="s">
        <v>8314</v>
      </c>
      <c r="T1278" s="13">
        <f t="shared" si="6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9"/>
        <v>1.0612433333333333</v>
      </c>
      <c r="P1279" s="9">
        <f t="shared" si="60"/>
        <v>38.543946731234868</v>
      </c>
      <c r="Q1279" t="s">
        <v>8315</v>
      </c>
      <c r="R1279" t="s">
        <v>8314</v>
      </c>
      <c r="T1279" s="13">
        <f t="shared" si="6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9"/>
        <v>1.5493846153846154</v>
      </c>
      <c r="P1280" s="9">
        <f t="shared" si="60"/>
        <v>53.005263157894738</v>
      </c>
      <c r="Q1280" t="s">
        <v>8315</v>
      </c>
      <c r="R1280" t="s">
        <v>8314</v>
      </c>
      <c r="T1280" s="13">
        <f t="shared" si="6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9"/>
        <v>1.1077157238734421</v>
      </c>
      <c r="P1281" s="9">
        <f t="shared" si="60"/>
        <v>73.355396825396824</v>
      </c>
      <c r="Q1281" t="s">
        <v>8315</v>
      </c>
      <c r="R1281" t="s">
        <v>8314</v>
      </c>
      <c r="T1281" s="13">
        <f t="shared" si="6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9"/>
        <v>1.1091186666666666</v>
      </c>
      <c r="P1282" s="9">
        <f t="shared" si="60"/>
        <v>127.97523076923076</v>
      </c>
      <c r="Q1282" t="s">
        <v>8315</v>
      </c>
      <c r="R1282" t="s">
        <v>8314</v>
      </c>
      <c r="T1282" s="13">
        <f t="shared" si="6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2">E1283/D1283</f>
        <v>1.1071428571428572</v>
      </c>
      <c r="P1283" s="9">
        <f t="shared" ref="P1283:P1346" si="63">IFERROR(E1283/L1283,0)</f>
        <v>104.72972972972973</v>
      </c>
      <c r="Q1283" t="s">
        <v>8315</v>
      </c>
      <c r="R1283" t="s">
        <v>8314</v>
      </c>
      <c r="T1283" s="13">
        <f t="shared" ref="T1283:T1346" si="6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2"/>
        <v>1.2361333333333333</v>
      </c>
      <c r="P1284" s="9">
        <f t="shared" si="63"/>
        <v>67.671532846715323</v>
      </c>
      <c r="Q1284" t="s">
        <v>8315</v>
      </c>
      <c r="R1284" t="s">
        <v>8314</v>
      </c>
      <c r="T1284" s="13">
        <f t="shared" si="6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2"/>
        <v>2.1105</v>
      </c>
      <c r="P1285" s="9">
        <f t="shared" si="63"/>
        <v>95.931818181818187</v>
      </c>
      <c r="Q1285" t="s">
        <v>8315</v>
      </c>
      <c r="R1285" t="s">
        <v>8314</v>
      </c>
      <c r="T1285" s="13">
        <f t="shared" si="6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2"/>
        <v>1.01</v>
      </c>
      <c r="P1286" s="9">
        <f t="shared" si="63"/>
        <v>65.161290322580641</v>
      </c>
      <c r="Q1286" t="s">
        <v>8317</v>
      </c>
      <c r="R1286" t="s">
        <v>8332</v>
      </c>
      <c r="T1286" s="13">
        <f t="shared" si="6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2"/>
        <v>1.0165</v>
      </c>
      <c r="P1287" s="9">
        <f t="shared" si="63"/>
        <v>32.269841269841272</v>
      </c>
      <c r="Q1287" t="s">
        <v>8317</v>
      </c>
      <c r="R1287" t="s">
        <v>8332</v>
      </c>
      <c r="T1287" s="13">
        <f t="shared" si="6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2"/>
        <v>1.0833333333333333</v>
      </c>
      <c r="P1288" s="9">
        <f t="shared" si="63"/>
        <v>81.25</v>
      </c>
      <c r="Q1288" t="s">
        <v>8317</v>
      </c>
      <c r="R1288" t="s">
        <v>8332</v>
      </c>
      <c r="T1288" s="13">
        <f t="shared" si="6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2"/>
        <v>2.42</v>
      </c>
      <c r="P1289" s="9">
        <f t="shared" si="63"/>
        <v>24.2</v>
      </c>
      <c r="Q1289" t="s">
        <v>8317</v>
      </c>
      <c r="R1289" t="s">
        <v>8332</v>
      </c>
      <c r="T1289" s="13">
        <f t="shared" si="6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2"/>
        <v>1.0044999999999999</v>
      </c>
      <c r="P1290" s="9">
        <f t="shared" si="63"/>
        <v>65.868852459016395</v>
      </c>
      <c r="Q1290" t="s">
        <v>8317</v>
      </c>
      <c r="R1290" t="s">
        <v>8332</v>
      </c>
      <c r="T1290" s="13">
        <f t="shared" si="6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2"/>
        <v>1.2506666666666666</v>
      </c>
      <c r="P1291" s="9">
        <f t="shared" si="63"/>
        <v>36.07692307692308</v>
      </c>
      <c r="Q1291" t="s">
        <v>8317</v>
      </c>
      <c r="R1291" t="s">
        <v>8332</v>
      </c>
      <c r="T1291" s="13">
        <f t="shared" si="6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2"/>
        <v>1.0857142857142856</v>
      </c>
      <c r="P1292" s="9">
        <f t="shared" si="63"/>
        <v>44.186046511627907</v>
      </c>
      <c r="Q1292" t="s">
        <v>8317</v>
      </c>
      <c r="R1292" t="s">
        <v>8332</v>
      </c>
      <c r="T1292" s="13">
        <f t="shared" si="6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2"/>
        <v>1.4570000000000001</v>
      </c>
      <c r="P1293" s="9">
        <f t="shared" si="63"/>
        <v>104.07142857142857</v>
      </c>
      <c r="Q1293" t="s">
        <v>8317</v>
      </c>
      <c r="R1293" t="s">
        <v>8332</v>
      </c>
      <c r="T1293" s="13">
        <f t="shared" si="6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2"/>
        <v>1.1000000000000001</v>
      </c>
      <c r="P1294" s="9">
        <f t="shared" si="63"/>
        <v>35.96153846153846</v>
      </c>
      <c r="Q1294" t="s">
        <v>8317</v>
      </c>
      <c r="R1294" t="s">
        <v>8332</v>
      </c>
      <c r="T1294" s="13">
        <f t="shared" si="6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2"/>
        <v>1.0223333333333333</v>
      </c>
      <c r="P1295" s="9">
        <f t="shared" si="63"/>
        <v>127.79166666666667</v>
      </c>
      <c r="Q1295" t="s">
        <v>8317</v>
      </c>
      <c r="R1295" t="s">
        <v>8332</v>
      </c>
      <c r="T1295" s="13">
        <f t="shared" si="6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2"/>
        <v>1.22</v>
      </c>
      <c r="P1296" s="9">
        <f t="shared" si="63"/>
        <v>27.727272727272727</v>
      </c>
      <c r="Q1296" t="s">
        <v>8317</v>
      </c>
      <c r="R1296" t="s">
        <v>8332</v>
      </c>
      <c r="T1296" s="13">
        <f t="shared" si="6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2"/>
        <v>1.0196000000000001</v>
      </c>
      <c r="P1297" s="9">
        <f t="shared" si="63"/>
        <v>39.828125</v>
      </c>
      <c r="Q1297" t="s">
        <v>8317</v>
      </c>
      <c r="R1297" t="s">
        <v>8332</v>
      </c>
      <c r="T1297" s="13">
        <f t="shared" si="6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2"/>
        <v>1.411764705882353</v>
      </c>
      <c r="P1298" s="9">
        <f t="shared" si="63"/>
        <v>52.173913043478258</v>
      </c>
      <c r="Q1298" t="s">
        <v>8317</v>
      </c>
      <c r="R1298" t="s">
        <v>8332</v>
      </c>
      <c r="T1298" s="13">
        <f t="shared" si="6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2"/>
        <v>1.0952500000000001</v>
      </c>
      <c r="P1299" s="9">
        <f t="shared" si="63"/>
        <v>92.037815126050418</v>
      </c>
      <c r="Q1299" t="s">
        <v>8317</v>
      </c>
      <c r="R1299" t="s">
        <v>8332</v>
      </c>
      <c r="T1299" s="13">
        <f t="shared" si="6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2"/>
        <v>1.0465</v>
      </c>
      <c r="P1300" s="9">
        <f t="shared" si="63"/>
        <v>63.424242424242422</v>
      </c>
      <c r="Q1300" t="s">
        <v>8317</v>
      </c>
      <c r="R1300" t="s">
        <v>8332</v>
      </c>
      <c r="T1300" s="13">
        <f t="shared" si="6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2"/>
        <v>1.24</v>
      </c>
      <c r="P1301" s="9">
        <f t="shared" si="63"/>
        <v>135.625</v>
      </c>
      <c r="Q1301" t="s">
        <v>8317</v>
      </c>
      <c r="R1301" t="s">
        <v>8332</v>
      </c>
      <c r="T1301" s="13">
        <f t="shared" si="6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2"/>
        <v>1.35</v>
      </c>
      <c r="P1302" s="9">
        <f t="shared" si="63"/>
        <v>168.75</v>
      </c>
      <c r="Q1302" t="s">
        <v>8317</v>
      </c>
      <c r="R1302" t="s">
        <v>8332</v>
      </c>
      <c r="T1302" s="13">
        <f t="shared" si="6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2"/>
        <v>1.0275000000000001</v>
      </c>
      <c r="P1303" s="9">
        <f t="shared" si="63"/>
        <v>70.862068965517238</v>
      </c>
      <c r="Q1303" t="s">
        <v>8317</v>
      </c>
      <c r="R1303" t="s">
        <v>8332</v>
      </c>
      <c r="T1303" s="13">
        <f t="shared" si="6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2"/>
        <v>1</v>
      </c>
      <c r="P1304" s="9">
        <f t="shared" si="63"/>
        <v>50</v>
      </c>
      <c r="Q1304" t="s">
        <v>8317</v>
      </c>
      <c r="R1304" t="s">
        <v>8332</v>
      </c>
      <c r="T1304" s="13">
        <f t="shared" si="6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2"/>
        <v>1.3026085714285716</v>
      </c>
      <c r="P1305" s="9">
        <f t="shared" si="63"/>
        <v>42.214166666666671</v>
      </c>
      <c r="Q1305" t="s">
        <v>8317</v>
      </c>
      <c r="R1305" t="s">
        <v>8332</v>
      </c>
      <c r="T1305" s="13">
        <f t="shared" si="6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2"/>
        <v>0.39627499999999999</v>
      </c>
      <c r="P1306" s="9">
        <f t="shared" si="63"/>
        <v>152.41346153846155</v>
      </c>
      <c r="Q1306" t="s">
        <v>8318</v>
      </c>
      <c r="R1306" t="s">
        <v>8334</v>
      </c>
      <c r="T1306" s="13">
        <f t="shared" si="6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2"/>
        <v>0.25976666666666665</v>
      </c>
      <c r="P1307" s="9">
        <f t="shared" si="63"/>
        <v>90.616279069767444</v>
      </c>
      <c r="Q1307" t="s">
        <v>8318</v>
      </c>
      <c r="R1307" t="s">
        <v>8334</v>
      </c>
      <c r="T1307" s="13">
        <f t="shared" si="6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2"/>
        <v>0.65246363636363636</v>
      </c>
      <c r="P1308" s="9">
        <f t="shared" si="63"/>
        <v>201.60393258426967</v>
      </c>
      <c r="Q1308" t="s">
        <v>8318</v>
      </c>
      <c r="R1308" t="s">
        <v>8334</v>
      </c>
      <c r="T1308" s="13">
        <f t="shared" si="6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2"/>
        <v>0.11514000000000001</v>
      </c>
      <c r="P1309" s="9">
        <f t="shared" si="63"/>
        <v>127.93333333333334</v>
      </c>
      <c r="Q1309" t="s">
        <v>8318</v>
      </c>
      <c r="R1309" t="s">
        <v>8334</v>
      </c>
      <c r="T1309" s="13">
        <f t="shared" si="6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2"/>
        <v>0.11360000000000001</v>
      </c>
      <c r="P1310" s="9">
        <f t="shared" si="63"/>
        <v>29.894736842105264</v>
      </c>
      <c r="Q1310" t="s">
        <v>8318</v>
      </c>
      <c r="R1310" t="s">
        <v>8334</v>
      </c>
      <c r="T1310" s="13">
        <f t="shared" si="6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2"/>
        <v>1.1199130434782609</v>
      </c>
      <c r="P1311" s="9">
        <f t="shared" si="63"/>
        <v>367.97142857142859</v>
      </c>
      <c r="Q1311" t="s">
        <v>8318</v>
      </c>
      <c r="R1311" t="s">
        <v>8334</v>
      </c>
      <c r="T1311" s="13">
        <f t="shared" si="6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2"/>
        <v>0.155</v>
      </c>
      <c r="P1312" s="9">
        <f t="shared" si="63"/>
        <v>129.16666666666666</v>
      </c>
      <c r="Q1312" t="s">
        <v>8318</v>
      </c>
      <c r="R1312" t="s">
        <v>8334</v>
      </c>
      <c r="T1312" s="13">
        <f t="shared" si="6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2"/>
        <v>0.32028000000000001</v>
      </c>
      <c r="P1313" s="9">
        <f t="shared" si="63"/>
        <v>800.7</v>
      </c>
      <c r="Q1313" t="s">
        <v>8318</v>
      </c>
      <c r="R1313" t="s">
        <v>8334</v>
      </c>
      <c r="T1313" s="13">
        <f t="shared" si="6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2"/>
        <v>6.0869565217391303E-3</v>
      </c>
      <c r="P1314" s="9">
        <f t="shared" si="63"/>
        <v>28</v>
      </c>
      <c r="Q1314" t="s">
        <v>8318</v>
      </c>
      <c r="R1314" t="s">
        <v>8334</v>
      </c>
      <c r="T1314" s="13">
        <f t="shared" si="6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2"/>
        <v>0.31114999999999998</v>
      </c>
      <c r="P1315" s="9">
        <f t="shared" si="63"/>
        <v>102.01639344262296</v>
      </c>
      <c r="Q1315" t="s">
        <v>8318</v>
      </c>
      <c r="R1315" t="s">
        <v>8334</v>
      </c>
      <c r="T1315" s="13">
        <f t="shared" si="6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2"/>
        <v>1.1266666666666666E-2</v>
      </c>
      <c r="P1316" s="9">
        <f t="shared" si="63"/>
        <v>184.36363636363637</v>
      </c>
      <c r="Q1316" t="s">
        <v>8318</v>
      </c>
      <c r="R1316" t="s">
        <v>8334</v>
      </c>
      <c r="T1316" s="13">
        <f t="shared" si="6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2"/>
        <v>0.40404000000000001</v>
      </c>
      <c r="P1317" s="9">
        <f t="shared" si="63"/>
        <v>162.91935483870967</v>
      </c>
      <c r="Q1317" t="s">
        <v>8318</v>
      </c>
      <c r="R1317" t="s">
        <v>8334</v>
      </c>
      <c r="T1317" s="13">
        <f t="shared" si="6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2"/>
        <v>1.3333333333333333E-5</v>
      </c>
      <c r="P1318" s="9">
        <f t="shared" si="63"/>
        <v>1</v>
      </c>
      <c r="Q1318" t="s">
        <v>8318</v>
      </c>
      <c r="R1318" t="s">
        <v>8334</v>
      </c>
      <c r="T1318" s="13">
        <f t="shared" si="6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2"/>
        <v>5.7334999999999997E-2</v>
      </c>
      <c r="P1319" s="9">
        <f t="shared" si="63"/>
        <v>603.52631578947364</v>
      </c>
      <c r="Q1319" t="s">
        <v>8318</v>
      </c>
      <c r="R1319" t="s">
        <v>8334</v>
      </c>
      <c r="T1319" s="13">
        <f t="shared" si="6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2"/>
        <v>0.15325</v>
      </c>
      <c r="P1320" s="9">
        <f t="shared" si="63"/>
        <v>45.407407407407405</v>
      </c>
      <c r="Q1320" t="s">
        <v>8318</v>
      </c>
      <c r="R1320" t="s">
        <v>8334</v>
      </c>
      <c r="T1320" s="13">
        <f t="shared" si="6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2"/>
        <v>0.15103448275862069</v>
      </c>
      <c r="P1321" s="9">
        <f t="shared" si="63"/>
        <v>97.333333333333329</v>
      </c>
      <c r="Q1321" t="s">
        <v>8318</v>
      </c>
      <c r="R1321" t="s">
        <v>8334</v>
      </c>
      <c r="T1321" s="13">
        <f t="shared" si="6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2"/>
        <v>5.0299999999999997E-3</v>
      </c>
      <c r="P1322" s="9">
        <f t="shared" si="63"/>
        <v>167.66666666666666</v>
      </c>
      <c r="Q1322" t="s">
        <v>8318</v>
      </c>
      <c r="R1322" t="s">
        <v>8334</v>
      </c>
      <c r="T1322" s="13">
        <f t="shared" si="6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2"/>
        <v>1.3028138528138528E-2</v>
      </c>
      <c r="P1323" s="9">
        <f t="shared" si="63"/>
        <v>859.85714285714289</v>
      </c>
      <c r="Q1323" t="s">
        <v>8318</v>
      </c>
      <c r="R1323" t="s">
        <v>8334</v>
      </c>
      <c r="T1323" s="13">
        <f t="shared" si="6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2"/>
        <v>3.0285714285714286E-3</v>
      </c>
      <c r="P1324" s="9">
        <f t="shared" si="63"/>
        <v>26.5</v>
      </c>
      <c r="Q1324" t="s">
        <v>8318</v>
      </c>
      <c r="R1324" t="s">
        <v>8334</v>
      </c>
      <c r="T1324" s="13">
        <f t="shared" si="6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2"/>
        <v>8.8800000000000004E-2</v>
      </c>
      <c r="P1325" s="9">
        <f t="shared" si="63"/>
        <v>30.272727272727273</v>
      </c>
      <c r="Q1325" t="s">
        <v>8318</v>
      </c>
      <c r="R1325" t="s">
        <v>8334</v>
      </c>
      <c r="T1325" s="13">
        <f t="shared" si="6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2"/>
        <v>9.8400000000000001E-2</v>
      </c>
      <c r="P1326" s="9">
        <f t="shared" si="63"/>
        <v>54.666666666666664</v>
      </c>
      <c r="Q1326" t="s">
        <v>8318</v>
      </c>
      <c r="R1326" t="s">
        <v>8334</v>
      </c>
      <c r="T1326" s="13">
        <f t="shared" si="6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2"/>
        <v>2.4299999999999999E-2</v>
      </c>
      <c r="P1327" s="9">
        <f t="shared" si="63"/>
        <v>60.75</v>
      </c>
      <c r="Q1327" t="s">
        <v>8318</v>
      </c>
      <c r="R1327" t="s">
        <v>8334</v>
      </c>
      <c r="T1327" s="13">
        <f t="shared" si="6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2"/>
        <v>1.1299999999999999E-2</v>
      </c>
      <c r="P1328" s="9">
        <f t="shared" si="63"/>
        <v>102.72727272727273</v>
      </c>
      <c r="Q1328" t="s">
        <v>8318</v>
      </c>
      <c r="R1328" t="s">
        <v>8334</v>
      </c>
      <c r="T1328" s="13">
        <f t="shared" si="6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2"/>
        <v>3.5520833333333335E-2</v>
      </c>
      <c r="P1329" s="9">
        <f t="shared" si="63"/>
        <v>41.585365853658537</v>
      </c>
      <c r="Q1329" t="s">
        <v>8318</v>
      </c>
      <c r="R1329" t="s">
        <v>8334</v>
      </c>
      <c r="T1329" s="13">
        <f t="shared" si="6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2"/>
        <v>2.3306666666666667E-2</v>
      </c>
      <c r="P1330" s="9">
        <f t="shared" si="63"/>
        <v>116.53333333333333</v>
      </c>
      <c r="Q1330" t="s">
        <v>8318</v>
      </c>
      <c r="R1330" t="s">
        <v>8334</v>
      </c>
      <c r="T1330" s="13">
        <f t="shared" si="6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2"/>
        <v>8.1600000000000006E-3</v>
      </c>
      <c r="P1331" s="9">
        <f t="shared" si="63"/>
        <v>45.333333333333336</v>
      </c>
      <c r="Q1331" t="s">
        <v>8318</v>
      </c>
      <c r="R1331" t="s">
        <v>8334</v>
      </c>
      <c r="T1331" s="13">
        <f t="shared" si="6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2"/>
        <v>0.22494285714285714</v>
      </c>
      <c r="P1332" s="9">
        <f t="shared" si="63"/>
        <v>157.46</v>
      </c>
      <c r="Q1332" t="s">
        <v>8318</v>
      </c>
      <c r="R1332" t="s">
        <v>8334</v>
      </c>
      <c r="T1332" s="13">
        <f t="shared" si="6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2"/>
        <v>1.3668E-2</v>
      </c>
      <c r="P1333" s="9">
        <f t="shared" si="63"/>
        <v>100.5</v>
      </c>
      <c r="Q1333" t="s">
        <v>8318</v>
      </c>
      <c r="R1333" t="s">
        <v>8334</v>
      </c>
      <c r="T1333" s="13">
        <f t="shared" si="6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2"/>
        <v>0</v>
      </c>
      <c r="P1334" s="9">
        <f t="shared" si="63"/>
        <v>0</v>
      </c>
      <c r="Q1334" t="s">
        <v>8318</v>
      </c>
      <c r="R1334" t="s">
        <v>8334</v>
      </c>
      <c r="T1334" s="13">
        <f t="shared" si="6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2"/>
        <v>0</v>
      </c>
      <c r="P1335" s="9">
        <f t="shared" si="63"/>
        <v>0</v>
      </c>
      <c r="Q1335" t="s">
        <v>8318</v>
      </c>
      <c r="R1335" t="s">
        <v>8334</v>
      </c>
      <c r="T1335" s="13">
        <f t="shared" si="6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2"/>
        <v>0.10754135338345865</v>
      </c>
      <c r="P1336" s="9">
        <f t="shared" si="63"/>
        <v>51.822463768115945</v>
      </c>
      <c r="Q1336" t="s">
        <v>8318</v>
      </c>
      <c r="R1336" t="s">
        <v>8334</v>
      </c>
      <c r="T1336" s="13">
        <f t="shared" si="6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2"/>
        <v>0.1976</v>
      </c>
      <c r="P1337" s="9">
        <f t="shared" si="63"/>
        <v>308.75</v>
      </c>
      <c r="Q1337" t="s">
        <v>8318</v>
      </c>
      <c r="R1337" t="s">
        <v>8334</v>
      </c>
      <c r="T1337" s="13">
        <f t="shared" si="6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2"/>
        <v>0.84946999999999995</v>
      </c>
      <c r="P1338" s="9">
        <f t="shared" si="63"/>
        <v>379.22767857142856</v>
      </c>
      <c r="Q1338" t="s">
        <v>8318</v>
      </c>
      <c r="R1338" t="s">
        <v>8334</v>
      </c>
      <c r="T1338" s="13">
        <f t="shared" si="6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2"/>
        <v>0.49381999999999998</v>
      </c>
      <c r="P1339" s="9">
        <f t="shared" si="63"/>
        <v>176.36428571428573</v>
      </c>
      <c r="Q1339" t="s">
        <v>8318</v>
      </c>
      <c r="R1339" t="s">
        <v>8334</v>
      </c>
      <c r="T1339" s="13">
        <f t="shared" si="6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2"/>
        <v>3.3033333333333331E-2</v>
      </c>
      <c r="P1340" s="9">
        <f t="shared" si="63"/>
        <v>66.066666666666663</v>
      </c>
      <c r="Q1340" t="s">
        <v>8318</v>
      </c>
      <c r="R1340" t="s">
        <v>8334</v>
      </c>
      <c r="T1340" s="13">
        <f t="shared" si="6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2"/>
        <v>6.6339999999999996E-2</v>
      </c>
      <c r="P1341" s="9">
        <f t="shared" si="63"/>
        <v>89.648648648648646</v>
      </c>
      <c r="Q1341" t="s">
        <v>8318</v>
      </c>
      <c r="R1341" t="s">
        <v>8334</v>
      </c>
      <c r="T1341" s="13">
        <f t="shared" si="6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2"/>
        <v>0</v>
      </c>
      <c r="P1342" s="9">
        <f t="shared" si="63"/>
        <v>0</v>
      </c>
      <c r="Q1342" t="s">
        <v>8318</v>
      </c>
      <c r="R1342" t="s">
        <v>8334</v>
      </c>
      <c r="T1342" s="13">
        <f t="shared" si="6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2"/>
        <v>0.7036</v>
      </c>
      <c r="P1343" s="9">
        <f t="shared" si="63"/>
        <v>382.39130434782606</v>
      </c>
      <c r="Q1343" t="s">
        <v>8318</v>
      </c>
      <c r="R1343" t="s">
        <v>8334</v>
      </c>
      <c r="T1343" s="13">
        <f t="shared" si="6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2"/>
        <v>2E-3</v>
      </c>
      <c r="P1344" s="9">
        <f t="shared" si="63"/>
        <v>100</v>
      </c>
      <c r="Q1344" t="s">
        <v>8318</v>
      </c>
      <c r="R1344" t="s">
        <v>8334</v>
      </c>
      <c r="T1344" s="13">
        <f t="shared" si="6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2"/>
        <v>1.02298</v>
      </c>
      <c r="P1345" s="9">
        <f t="shared" si="63"/>
        <v>158.35603715170279</v>
      </c>
      <c r="Q1345" t="s">
        <v>8318</v>
      </c>
      <c r="R1345" t="s">
        <v>8334</v>
      </c>
      <c r="T1345" s="13">
        <f t="shared" si="6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2"/>
        <v>3.7773333333333334</v>
      </c>
      <c r="P1346" s="9">
        <f t="shared" si="63"/>
        <v>40.762589928057551</v>
      </c>
      <c r="Q1346" t="s">
        <v>8319</v>
      </c>
      <c r="R1346" t="s">
        <v>8335</v>
      </c>
      <c r="T1346" s="13">
        <f t="shared" si="6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5">E1347/D1347</f>
        <v>1.25</v>
      </c>
      <c r="P1347" s="9">
        <f t="shared" ref="P1347:P1410" si="66">IFERROR(E1347/L1347,0)</f>
        <v>53.571428571428569</v>
      </c>
      <c r="Q1347" t="s">
        <v>8319</v>
      </c>
      <c r="R1347" t="s">
        <v>8335</v>
      </c>
      <c r="T1347" s="13">
        <f t="shared" ref="T1347:T1410" si="6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5"/>
        <v>1.473265306122449</v>
      </c>
      <c r="P1348" s="9">
        <f t="shared" si="66"/>
        <v>48.449664429530202</v>
      </c>
      <c r="Q1348" t="s">
        <v>8319</v>
      </c>
      <c r="R1348" t="s">
        <v>8335</v>
      </c>
      <c r="T1348" s="13">
        <f t="shared" si="6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5"/>
        <v>1.022</v>
      </c>
      <c r="P1349" s="9">
        <f t="shared" si="66"/>
        <v>82.41935483870968</v>
      </c>
      <c r="Q1349" t="s">
        <v>8319</v>
      </c>
      <c r="R1349" t="s">
        <v>8335</v>
      </c>
      <c r="T1349" s="13">
        <f t="shared" si="6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5"/>
        <v>1.018723404255319</v>
      </c>
      <c r="P1350" s="9">
        <f t="shared" si="66"/>
        <v>230.19230769230768</v>
      </c>
      <c r="Q1350" t="s">
        <v>8319</v>
      </c>
      <c r="R1350" t="s">
        <v>8335</v>
      </c>
      <c r="T1350" s="13">
        <f t="shared" si="6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5"/>
        <v>2.0419999999999998</v>
      </c>
      <c r="P1351" s="9">
        <f t="shared" si="66"/>
        <v>59.360465116279073</v>
      </c>
      <c r="Q1351" t="s">
        <v>8319</v>
      </c>
      <c r="R1351" t="s">
        <v>8335</v>
      </c>
      <c r="T1351" s="13">
        <f t="shared" si="6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5"/>
        <v>1.0405</v>
      </c>
      <c r="P1352" s="9">
        <f t="shared" si="66"/>
        <v>66.698717948717942</v>
      </c>
      <c r="Q1352" t="s">
        <v>8319</v>
      </c>
      <c r="R1352" t="s">
        <v>8335</v>
      </c>
      <c r="T1352" s="13">
        <f t="shared" si="6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5"/>
        <v>1.0126500000000001</v>
      </c>
      <c r="P1353" s="9">
        <f t="shared" si="66"/>
        <v>168.77500000000001</v>
      </c>
      <c r="Q1353" t="s">
        <v>8319</v>
      </c>
      <c r="R1353" t="s">
        <v>8335</v>
      </c>
      <c r="T1353" s="13">
        <f t="shared" si="6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5"/>
        <v>1.3613999999999999</v>
      </c>
      <c r="P1354" s="9">
        <f t="shared" si="66"/>
        <v>59.973568281938327</v>
      </c>
      <c r="Q1354" t="s">
        <v>8319</v>
      </c>
      <c r="R1354" t="s">
        <v>8335</v>
      </c>
      <c r="T1354" s="13">
        <f t="shared" si="6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5"/>
        <v>1.3360000000000001</v>
      </c>
      <c r="P1355" s="9">
        <f t="shared" si="66"/>
        <v>31.80952380952381</v>
      </c>
      <c r="Q1355" t="s">
        <v>8319</v>
      </c>
      <c r="R1355" t="s">
        <v>8335</v>
      </c>
      <c r="T1355" s="13">
        <f t="shared" si="6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5"/>
        <v>1.3025</v>
      </c>
      <c r="P1356" s="9">
        <f t="shared" si="66"/>
        <v>24.421875</v>
      </c>
      <c r="Q1356" t="s">
        <v>8319</v>
      </c>
      <c r="R1356" t="s">
        <v>8335</v>
      </c>
      <c r="T1356" s="13">
        <f t="shared" si="6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5"/>
        <v>1.2267999999999999</v>
      </c>
      <c r="P1357" s="9">
        <f t="shared" si="66"/>
        <v>25.347107438016529</v>
      </c>
      <c r="Q1357" t="s">
        <v>8319</v>
      </c>
      <c r="R1357" t="s">
        <v>8335</v>
      </c>
      <c r="T1357" s="13">
        <f t="shared" si="6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5"/>
        <v>1.8281058823529412</v>
      </c>
      <c r="P1358" s="9">
        <f t="shared" si="66"/>
        <v>71.443218390804603</v>
      </c>
      <c r="Q1358" t="s">
        <v>8319</v>
      </c>
      <c r="R1358" t="s">
        <v>8335</v>
      </c>
      <c r="T1358" s="13">
        <f t="shared" si="6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5"/>
        <v>1.2529999999999999</v>
      </c>
      <c r="P1359" s="9">
        <f t="shared" si="66"/>
        <v>38.553846153846152</v>
      </c>
      <c r="Q1359" t="s">
        <v>8319</v>
      </c>
      <c r="R1359" t="s">
        <v>8335</v>
      </c>
      <c r="T1359" s="13">
        <f t="shared" si="6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5"/>
        <v>1.1166666666666667</v>
      </c>
      <c r="P1360" s="9">
        <f t="shared" si="66"/>
        <v>68.367346938775512</v>
      </c>
      <c r="Q1360" t="s">
        <v>8319</v>
      </c>
      <c r="R1360" t="s">
        <v>8335</v>
      </c>
      <c r="T1360" s="13">
        <f t="shared" si="6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5"/>
        <v>1.1575757575757575</v>
      </c>
      <c r="P1361" s="9">
        <f t="shared" si="66"/>
        <v>40.210526315789473</v>
      </c>
      <c r="Q1361" t="s">
        <v>8319</v>
      </c>
      <c r="R1361" t="s">
        <v>8335</v>
      </c>
      <c r="T1361" s="13">
        <f t="shared" si="6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5"/>
        <v>1.732</v>
      </c>
      <c r="P1362" s="9">
        <f t="shared" si="66"/>
        <v>32.074074074074076</v>
      </c>
      <c r="Q1362" t="s">
        <v>8319</v>
      </c>
      <c r="R1362" t="s">
        <v>8335</v>
      </c>
      <c r="T1362" s="13">
        <f t="shared" si="6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5"/>
        <v>1.2598333333333334</v>
      </c>
      <c r="P1363" s="9">
        <f t="shared" si="66"/>
        <v>28.632575757575758</v>
      </c>
      <c r="Q1363" t="s">
        <v>8319</v>
      </c>
      <c r="R1363" t="s">
        <v>8335</v>
      </c>
      <c r="T1363" s="13">
        <f t="shared" si="6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5"/>
        <v>1.091</v>
      </c>
      <c r="P1364" s="9">
        <f t="shared" si="66"/>
        <v>43.64</v>
      </c>
      <c r="Q1364" t="s">
        <v>8319</v>
      </c>
      <c r="R1364" t="s">
        <v>8335</v>
      </c>
      <c r="T1364" s="13">
        <f t="shared" si="6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5"/>
        <v>1</v>
      </c>
      <c r="P1365" s="9">
        <f t="shared" si="66"/>
        <v>40</v>
      </c>
      <c r="Q1365" t="s">
        <v>8319</v>
      </c>
      <c r="R1365" t="s">
        <v>8335</v>
      </c>
      <c r="T1365" s="13">
        <f t="shared" si="6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5"/>
        <v>1.1864285714285714</v>
      </c>
      <c r="P1366" s="9">
        <f t="shared" si="66"/>
        <v>346.04166666666669</v>
      </c>
      <c r="Q1366" t="s">
        <v>8315</v>
      </c>
      <c r="R1366" t="s">
        <v>8314</v>
      </c>
      <c r="T1366" s="13">
        <f t="shared" si="6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5"/>
        <v>1.0026666666666666</v>
      </c>
      <c r="P1367" s="9">
        <f t="shared" si="66"/>
        <v>81.739130434782609</v>
      </c>
      <c r="Q1367" t="s">
        <v>8315</v>
      </c>
      <c r="R1367" t="s">
        <v>8314</v>
      </c>
      <c r="T1367" s="13">
        <f t="shared" si="6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5"/>
        <v>1.2648920000000001</v>
      </c>
      <c r="P1368" s="9">
        <f t="shared" si="66"/>
        <v>64.535306122448986</v>
      </c>
      <c r="Q1368" t="s">
        <v>8315</v>
      </c>
      <c r="R1368" t="s">
        <v>8314</v>
      </c>
      <c r="T1368" s="13">
        <f t="shared" si="6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5"/>
        <v>1.1426000000000001</v>
      </c>
      <c r="P1369" s="9">
        <f t="shared" si="66"/>
        <v>63.477777777777774</v>
      </c>
      <c r="Q1369" t="s">
        <v>8315</v>
      </c>
      <c r="R1369" t="s">
        <v>8314</v>
      </c>
      <c r="T1369" s="13">
        <f t="shared" si="6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5"/>
        <v>1.107</v>
      </c>
      <c r="P1370" s="9">
        <f t="shared" si="66"/>
        <v>63.620689655172413</v>
      </c>
      <c r="Q1370" t="s">
        <v>8315</v>
      </c>
      <c r="R1370" t="s">
        <v>8314</v>
      </c>
      <c r="T1370" s="13">
        <f t="shared" si="6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5"/>
        <v>1.0534805315203954</v>
      </c>
      <c r="P1371" s="9">
        <f t="shared" si="66"/>
        <v>83.967068965517228</v>
      </c>
      <c r="Q1371" t="s">
        <v>8315</v>
      </c>
      <c r="R1371" t="s">
        <v>8314</v>
      </c>
      <c r="T1371" s="13">
        <f t="shared" si="6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5"/>
        <v>1.0366666666666666</v>
      </c>
      <c r="P1372" s="9">
        <f t="shared" si="66"/>
        <v>77.75</v>
      </c>
      <c r="Q1372" t="s">
        <v>8315</v>
      </c>
      <c r="R1372" t="s">
        <v>8314</v>
      </c>
      <c r="T1372" s="13">
        <f t="shared" si="6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5"/>
        <v>1.0708672667523933</v>
      </c>
      <c r="P1373" s="9">
        <f t="shared" si="66"/>
        <v>107.07142857142857</v>
      </c>
      <c r="Q1373" t="s">
        <v>8315</v>
      </c>
      <c r="R1373" t="s">
        <v>8314</v>
      </c>
      <c r="T1373" s="13">
        <f t="shared" si="6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5"/>
        <v>1.24</v>
      </c>
      <c r="P1374" s="9">
        <f t="shared" si="66"/>
        <v>38.75</v>
      </c>
      <c r="Q1374" t="s">
        <v>8315</v>
      </c>
      <c r="R1374" t="s">
        <v>8314</v>
      </c>
      <c r="T1374" s="13">
        <f t="shared" si="6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5"/>
        <v>1.0501</v>
      </c>
      <c r="P1375" s="9">
        <f t="shared" si="66"/>
        <v>201.94230769230768</v>
      </c>
      <c r="Q1375" t="s">
        <v>8315</v>
      </c>
      <c r="R1375" t="s">
        <v>8314</v>
      </c>
      <c r="T1375" s="13">
        <f t="shared" si="6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5"/>
        <v>1.8946666666666667</v>
      </c>
      <c r="P1376" s="9">
        <f t="shared" si="66"/>
        <v>43.060606060606062</v>
      </c>
      <c r="Q1376" t="s">
        <v>8315</v>
      </c>
      <c r="R1376" t="s">
        <v>8314</v>
      </c>
      <c r="T1376" s="13">
        <f t="shared" si="6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5"/>
        <v>1.7132499999999999</v>
      </c>
      <c r="P1377" s="9">
        <f t="shared" si="66"/>
        <v>62.871559633027523</v>
      </c>
      <c r="Q1377" t="s">
        <v>8315</v>
      </c>
      <c r="R1377" t="s">
        <v>8314</v>
      </c>
      <c r="T1377" s="13">
        <f t="shared" si="6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5"/>
        <v>2.5248648648648651</v>
      </c>
      <c r="P1378" s="9">
        <f t="shared" si="66"/>
        <v>55.607142857142854</v>
      </c>
      <c r="Q1378" t="s">
        <v>8315</v>
      </c>
      <c r="R1378" t="s">
        <v>8314</v>
      </c>
      <c r="T1378" s="13">
        <f t="shared" si="6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5"/>
        <v>1.1615384615384616</v>
      </c>
      <c r="P1379" s="9">
        <f t="shared" si="66"/>
        <v>48.70967741935484</v>
      </c>
      <c r="Q1379" t="s">
        <v>8315</v>
      </c>
      <c r="R1379" t="s">
        <v>8314</v>
      </c>
      <c r="T1379" s="13">
        <f t="shared" si="6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5"/>
        <v>2.0335000000000001</v>
      </c>
      <c r="P1380" s="9">
        <f t="shared" si="66"/>
        <v>30.578947368421051</v>
      </c>
      <c r="Q1380" t="s">
        <v>8315</v>
      </c>
      <c r="R1380" t="s">
        <v>8314</v>
      </c>
      <c r="T1380" s="13">
        <f t="shared" si="6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5"/>
        <v>1.1160000000000001</v>
      </c>
      <c r="P1381" s="9">
        <f t="shared" si="66"/>
        <v>73.907284768211923</v>
      </c>
      <c r="Q1381" t="s">
        <v>8315</v>
      </c>
      <c r="R1381" t="s">
        <v>8314</v>
      </c>
      <c r="T1381" s="13">
        <f t="shared" si="6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5"/>
        <v>4.24</v>
      </c>
      <c r="P1382" s="9">
        <f t="shared" si="66"/>
        <v>21.2</v>
      </c>
      <c r="Q1382" t="s">
        <v>8315</v>
      </c>
      <c r="R1382" t="s">
        <v>8314</v>
      </c>
      <c r="T1382" s="13">
        <f t="shared" si="6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5"/>
        <v>1.071</v>
      </c>
      <c r="P1383" s="9">
        <f t="shared" si="66"/>
        <v>73.356164383561648</v>
      </c>
      <c r="Q1383" t="s">
        <v>8315</v>
      </c>
      <c r="R1383" t="s">
        <v>8314</v>
      </c>
      <c r="T1383" s="13">
        <f t="shared" si="6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5"/>
        <v>1.043625</v>
      </c>
      <c r="P1384" s="9">
        <f t="shared" si="66"/>
        <v>56.412162162162161</v>
      </c>
      <c r="Q1384" t="s">
        <v>8315</v>
      </c>
      <c r="R1384" t="s">
        <v>8314</v>
      </c>
      <c r="T1384" s="13">
        <f t="shared" si="6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5"/>
        <v>2.124090909090909</v>
      </c>
      <c r="P1385" s="9">
        <f t="shared" si="66"/>
        <v>50.247311827956992</v>
      </c>
      <c r="Q1385" t="s">
        <v>8315</v>
      </c>
      <c r="R1385" t="s">
        <v>8314</v>
      </c>
      <c r="T1385" s="13">
        <f t="shared" si="6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5"/>
        <v>1.2408571428571429</v>
      </c>
      <c r="P1386" s="9">
        <f t="shared" si="66"/>
        <v>68.936507936507937</v>
      </c>
      <c r="Q1386" t="s">
        <v>8315</v>
      </c>
      <c r="R1386" t="s">
        <v>8314</v>
      </c>
      <c r="T1386" s="13">
        <f t="shared" si="6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5"/>
        <v>1.10406125</v>
      </c>
      <c r="P1387" s="9">
        <f t="shared" si="66"/>
        <v>65.914104477611943</v>
      </c>
      <c r="Q1387" t="s">
        <v>8315</v>
      </c>
      <c r="R1387" t="s">
        <v>8314</v>
      </c>
      <c r="T1387" s="13">
        <f t="shared" si="6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5"/>
        <v>2.1875</v>
      </c>
      <c r="P1388" s="9">
        <f t="shared" si="66"/>
        <v>62.5</v>
      </c>
      <c r="Q1388" t="s">
        <v>8315</v>
      </c>
      <c r="R1388" t="s">
        <v>8314</v>
      </c>
      <c r="T1388" s="13">
        <f t="shared" si="6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5"/>
        <v>1.36625</v>
      </c>
      <c r="P1389" s="9">
        <f t="shared" si="66"/>
        <v>70.064102564102569</v>
      </c>
      <c r="Q1389" t="s">
        <v>8315</v>
      </c>
      <c r="R1389" t="s">
        <v>8314</v>
      </c>
      <c r="T1389" s="13">
        <f t="shared" si="6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5"/>
        <v>1.348074</v>
      </c>
      <c r="P1390" s="9">
        <f t="shared" si="66"/>
        <v>60.181874999999998</v>
      </c>
      <c r="Q1390" t="s">
        <v>8315</v>
      </c>
      <c r="R1390" t="s">
        <v>8314</v>
      </c>
      <c r="T1390" s="13">
        <f t="shared" si="6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5"/>
        <v>1.454</v>
      </c>
      <c r="P1391" s="9">
        <f t="shared" si="66"/>
        <v>21.382352941176471</v>
      </c>
      <c r="Q1391" t="s">
        <v>8315</v>
      </c>
      <c r="R1391" t="s">
        <v>8314</v>
      </c>
      <c r="T1391" s="13">
        <f t="shared" si="6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5"/>
        <v>1.0910714285714285</v>
      </c>
      <c r="P1392" s="9">
        <f t="shared" si="66"/>
        <v>160.78947368421052</v>
      </c>
      <c r="Q1392" t="s">
        <v>8315</v>
      </c>
      <c r="R1392" t="s">
        <v>8314</v>
      </c>
      <c r="T1392" s="13">
        <f t="shared" si="6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5"/>
        <v>1.1020000000000001</v>
      </c>
      <c r="P1393" s="9">
        <f t="shared" si="66"/>
        <v>42.384615384615387</v>
      </c>
      <c r="Q1393" t="s">
        <v>8315</v>
      </c>
      <c r="R1393" t="s">
        <v>8314</v>
      </c>
      <c r="T1393" s="13">
        <f t="shared" si="6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5"/>
        <v>1.1364000000000001</v>
      </c>
      <c r="P1394" s="9">
        <f t="shared" si="66"/>
        <v>27.317307692307693</v>
      </c>
      <c r="Q1394" t="s">
        <v>8315</v>
      </c>
      <c r="R1394" t="s">
        <v>8314</v>
      </c>
      <c r="T1394" s="13">
        <f t="shared" si="6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5"/>
        <v>1.0235000000000001</v>
      </c>
      <c r="P1395" s="9">
        <f t="shared" si="66"/>
        <v>196.82692307692307</v>
      </c>
      <c r="Q1395" t="s">
        <v>8315</v>
      </c>
      <c r="R1395" t="s">
        <v>8314</v>
      </c>
      <c r="T1395" s="13">
        <f t="shared" si="6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5"/>
        <v>1.2213333333333334</v>
      </c>
      <c r="P1396" s="9">
        <f t="shared" si="66"/>
        <v>53.882352941176471</v>
      </c>
      <c r="Q1396" t="s">
        <v>8315</v>
      </c>
      <c r="R1396" t="s">
        <v>8314</v>
      </c>
      <c r="T1396" s="13">
        <f t="shared" si="6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5"/>
        <v>1.1188571428571428</v>
      </c>
      <c r="P1397" s="9">
        <f t="shared" si="66"/>
        <v>47.756097560975611</v>
      </c>
      <c r="Q1397" t="s">
        <v>8315</v>
      </c>
      <c r="R1397" t="s">
        <v>8314</v>
      </c>
      <c r="T1397" s="13">
        <f t="shared" si="6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5"/>
        <v>1.073</v>
      </c>
      <c r="P1398" s="9">
        <f t="shared" si="66"/>
        <v>88.191780821917803</v>
      </c>
      <c r="Q1398" t="s">
        <v>8315</v>
      </c>
      <c r="R1398" t="s">
        <v>8314</v>
      </c>
      <c r="T1398" s="13">
        <f t="shared" si="6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5"/>
        <v>1.1385000000000001</v>
      </c>
      <c r="P1399" s="9">
        <f t="shared" si="66"/>
        <v>72.056962025316452</v>
      </c>
      <c r="Q1399" t="s">
        <v>8315</v>
      </c>
      <c r="R1399" t="s">
        <v>8314</v>
      </c>
      <c r="T1399" s="13">
        <f t="shared" si="6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5"/>
        <v>1.0968181818181819</v>
      </c>
      <c r="P1400" s="9">
        <f t="shared" si="66"/>
        <v>74.246153846153845</v>
      </c>
      <c r="Q1400" t="s">
        <v>8315</v>
      </c>
      <c r="R1400" t="s">
        <v>8314</v>
      </c>
      <c r="T1400" s="13">
        <f t="shared" si="6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5"/>
        <v>1.2614444444444444</v>
      </c>
      <c r="P1401" s="9">
        <f t="shared" si="66"/>
        <v>61.701086956521742</v>
      </c>
      <c r="Q1401" t="s">
        <v>8315</v>
      </c>
      <c r="R1401" t="s">
        <v>8314</v>
      </c>
      <c r="T1401" s="13">
        <f t="shared" si="6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5"/>
        <v>1.6742857142857144</v>
      </c>
      <c r="P1402" s="9">
        <f t="shared" si="66"/>
        <v>17.235294117647058</v>
      </c>
      <c r="Q1402" t="s">
        <v>8315</v>
      </c>
      <c r="R1402" t="s">
        <v>8314</v>
      </c>
      <c r="T1402" s="13">
        <f t="shared" si="6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5"/>
        <v>4.9652000000000003</v>
      </c>
      <c r="P1403" s="9">
        <f t="shared" si="66"/>
        <v>51.720833333333331</v>
      </c>
      <c r="Q1403" t="s">
        <v>8315</v>
      </c>
      <c r="R1403" t="s">
        <v>8314</v>
      </c>
      <c r="T1403" s="13">
        <f t="shared" si="6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5"/>
        <v>1.0915999999999999</v>
      </c>
      <c r="P1404" s="9">
        <f t="shared" si="66"/>
        <v>24.150442477876105</v>
      </c>
      <c r="Q1404" t="s">
        <v>8315</v>
      </c>
      <c r="R1404" t="s">
        <v>8314</v>
      </c>
      <c r="T1404" s="13">
        <f t="shared" si="6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5"/>
        <v>1.0257499999999999</v>
      </c>
      <c r="P1405" s="9">
        <f t="shared" si="66"/>
        <v>62.166666666666664</v>
      </c>
      <c r="Q1405" t="s">
        <v>8315</v>
      </c>
      <c r="R1405" t="s">
        <v>8314</v>
      </c>
      <c r="T1405" s="13">
        <f t="shared" si="6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5"/>
        <v>1.6620689655172414E-2</v>
      </c>
      <c r="P1406" s="9">
        <f t="shared" si="66"/>
        <v>48.2</v>
      </c>
      <c r="Q1406" t="s">
        <v>8319</v>
      </c>
      <c r="R1406" t="s">
        <v>8346</v>
      </c>
      <c r="T1406" s="13">
        <f t="shared" si="6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5"/>
        <v>4.1999999999999997E-3</v>
      </c>
      <c r="P1407" s="9">
        <f t="shared" si="66"/>
        <v>6.1764705882352944</v>
      </c>
      <c r="Q1407" t="s">
        <v>8319</v>
      </c>
      <c r="R1407" t="s">
        <v>8346</v>
      </c>
      <c r="T1407" s="13">
        <f t="shared" si="6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5"/>
        <v>1.25E-3</v>
      </c>
      <c r="P1408" s="9">
        <f t="shared" si="66"/>
        <v>5</v>
      </c>
      <c r="Q1408" t="s">
        <v>8319</v>
      </c>
      <c r="R1408" t="s">
        <v>8346</v>
      </c>
      <c r="T1408" s="13">
        <f t="shared" si="6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5"/>
        <v>5.0000000000000001E-3</v>
      </c>
      <c r="P1409" s="9">
        <f t="shared" si="66"/>
        <v>7.5</v>
      </c>
      <c r="Q1409" t="s">
        <v>8319</v>
      </c>
      <c r="R1409" t="s">
        <v>8346</v>
      </c>
      <c r="T1409" s="13">
        <f t="shared" si="6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5"/>
        <v>7.1999999999999995E-2</v>
      </c>
      <c r="P1410" s="9">
        <f t="shared" si="66"/>
        <v>12</v>
      </c>
      <c r="Q1410" t="s">
        <v>8319</v>
      </c>
      <c r="R1410" t="s">
        <v>8346</v>
      </c>
      <c r="T1410" s="13">
        <f t="shared" si="6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8">E1411/D1411</f>
        <v>0</v>
      </c>
      <c r="P1411" s="9">
        <f t="shared" ref="P1411:P1474" si="69">IFERROR(E1411/L1411,0)</f>
        <v>0</v>
      </c>
      <c r="Q1411" t="s">
        <v>8319</v>
      </c>
      <c r="R1411" t="s">
        <v>8346</v>
      </c>
      <c r="T1411" s="13">
        <f t="shared" ref="T1411:T1474" si="7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8"/>
        <v>1.6666666666666666E-4</v>
      </c>
      <c r="P1412" s="9">
        <f t="shared" si="69"/>
        <v>1</v>
      </c>
      <c r="Q1412" t="s">
        <v>8319</v>
      </c>
      <c r="R1412" t="s">
        <v>8346</v>
      </c>
      <c r="T1412" s="13">
        <f t="shared" si="7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8"/>
        <v>2.3333333333333335E-3</v>
      </c>
      <c r="P1413" s="9">
        <f t="shared" si="69"/>
        <v>2.3333333333333335</v>
      </c>
      <c r="Q1413" t="s">
        <v>8319</v>
      </c>
      <c r="R1413" t="s">
        <v>8346</v>
      </c>
      <c r="T1413" s="13">
        <f t="shared" si="7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8"/>
        <v>4.5714285714285714E-2</v>
      </c>
      <c r="P1414" s="9">
        <f t="shared" si="69"/>
        <v>24.615384615384617</v>
      </c>
      <c r="Q1414" t="s">
        <v>8319</v>
      </c>
      <c r="R1414" t="s">
        <v>8346</v>
      </c>
      <c r="T1414" s="13">
        <f t="shared" si="7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8"/>
        <v>0.05</v>
      </c>
      <c r="P1415" s="9">
        <f t="shared" si="69"/>
        <v>100</v>
      </c>
      <c r="Q1415" t="s">
        <v>8319</v>
      </c>
      <c r="R1415" t="s">
        <v>8346</v>
      </c>
      <c r="T1415" s="13">
        <f t="shared" si="7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8"/>
        <v>2E-3</v>
      </c>
      <c r="P1416" s="9">
        <f t="shared" si="69"/>
        <v>1</v>
      </c>
      <c r="Q1416" t="s">
        <v>8319</v>
      </c>
      <c r="R1416" t="s">
        <v>8346</v>
      </c>
      <c r="T1416" s="13">
        <f t="shared" si="7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8"/>
        <v>0.18181818181818182</v>
      </c>
      <c r="P1417" s="9">
        <f t="shared" si="69"/>
        <v>88.888888888888886</v>
      </c>
      <c r="Q1417" t="s">
        <v>8319</v>
      </c>
      <c r="R1417" t="s">
        <v>8346</v>
      </c>
      <c r="T1417" s="13">
        <f t="shared" si="7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8"/>
        <v>0</v>
      </c>
      <c r="P1418" s="9">
        <f t="shared" si="69"/>
        <v>0</v>
      </c>
      <c r="Q1418" t="s">
        <v>8319</v>
      </c>
      <c r="R1418" t="s">
        <v>8346</v>
      </c>
      <c r="T1418" s="13">
        <f t="shared" si="7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8"/>
        <v>1.2222222222222223E-2</v>
      </c>
      <c r="P1419" s="9">
        <f t="shared" si="69"/>
        <v>27.5</v>
      </c>
      <c r="Q1419" t="s">
        <v>8319</v>
      </c>
      <c r="R1419" t="s">
        <v>8346</v>
      </c>
      <c r="T1419" s="13">
        <f t="shared" si="7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8"/>
        <v>2E-3</v>
      </c>
      <c r="P1420" s="9">
        <f t="shared" si="69"/>
        <v>6</v>
      </c>
      <c r="Q1420" t="s">
        <v>8319</v>
      </c>
      <c r="R1420" t="s">
        <v>8346</v>
      </c>
      <c r="T1420" s="13">
        <f t="shared" si="7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8"/>
        <v>7.0634920634920634E-2</v>
      </c>
      <c r="P1421" s="9">
        <f t="shared" si="69"/>
        <v>44.5</v>
      </c>
      <c r="Q1421" t="s">
        <v>8319</v>
      </c>
      <c r="R1421" t="s">
        <v>8346</v>
      </c>
      <c r="T1421" s="13">
        <f t="shared" si="7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8"/>
        <v>2.7272727272727271E-2</v>
      </c>
      <c r="P1422" s="9">
        <f t="shared" si="69"/>
        <v>1</v>
      </c>
      <c r="Q1422" t="s">
        <v>8319</v>
      </c>
      <c r="R1422" t="s">
        <v>8346</v>
      </c>
      <c r="T1422" s="13">
        <f t="shared" si="7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8"/>
        <v>1E-3</v>
      </c>
      <c r="P1423" s="9">
        <f t="shared" si="69"/>
        <v>100</v>
      </c>
      <c r="Q1423" t="s">
        <v>8319</v>
      </c>
      <c r="R1423" t="s">
        <v>8346</v>
      </c>
      <c r="T1423" s="13">
        <f t="shared" si="7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8"/>
        <v>1.0399999999999999E-3</v>
      </c>
      <c r="P1424" s="9">
        <f t="shared" si="69"/>
        <v>13</v>
      </c>
      <c r="Q1424" t="s">
        <v>8319</v>
      </c>
      <c r="R1424" t="s">
        <v>8346</v>
      </c>
      <c r="T1424" s="13">
        <f t="shared" si="7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8"/>
        <v>3.3333333333333335E-3</v>
      </c>
      <c r="P1425" s="9">
        <f t="shared" si="69"/>
        <v>100</v>
      </c>
      <c r="Q1425" t="s">
        <v>8319</v>
      </c>
      <c r="R1425" t="s">
        <v>8346</v>
      </c>
      <c r="T1425" s="13">
        <f t="shared" si="7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8"/>
        <v>0.2036</v>
      </c>
      <c r="P1426" s="9">
        <f t="shared" si="69"/>
        <v>109.07142857142857</v>
      </c>
      <c r="Q1426" t="s">
        <v>8319</v>
      </c>
      <c r="R1426" t="s">
        <v>8346</v>
      </c>
      <c r="T1426" s="13">
        <f t="shared" si="7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8"/>
        <v>0</v>
      </c>
      <c r="P1427" s="9">
        <f t="shared" si="69"/>
        <v>0</v>
      </c>
      <c r="Q1427" t="s">
        <v>8319</v>
      </c>
      <c r="R1427" t="s">
        <v>8346</v>
      </c>
      <c r="T1427" s="13">
        <f t="shared" si="7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8"/>
        <v>0</v>
      </c>
      <c r="P1428" s="9">
        <f t="shared" si="69"/>
        <v>0</v>
      </c>
      <c r="Q1428" t="s">
        <v>8319</v>
      </c>
      <c r="R1428" t="s">
        <v>8346</v>
      </c>
      <c r="T1428" s="13">
        <f t="shared" si="7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8"/>
        <v>8.3799999999999999E-2</v>
      </c>
      <c r="P1429" s="9">
        <f t="shared" si="69"/>
        <v>104.75</v>
      </c>
      <c r="Q1429" t="s">
        <v>8319</v>
      </c>
      <c r="R1429" t="s">
        <v>8346</v>
      </c>
      <c r="T1429" s="13">
        <f t="shared" si="7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8"/>
        <v>4.4999999999999998E-2</v>
      </c>
      <c r="P1430" s="9">
        <f t="shared" si="69"/>
        <v>15</v>
      </c>
      <c r="Q1430" t="s">
        <v>8319</v>
      </c>
      <c r="R1430" t="s">
        <v>8346</v>
      </c>
      <c r="T1430" s="13">
        <f t="shared" si="7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8"/>
        <v>0</v>
      </c>
      <c r="P1431" s="9">
        <f t="shared" si="69"/>
        <v>0</v>
      </c>
      <c r="Q1431" t="s">
        <v>8319</v>
      </c>
      <c r="R1431" t="s">
        <v>8346</v>
      </c>
      <c r="T1431" s="13">
        <f t="shared" si="7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8"/>
        <v>8.0600000000000005E-2</v>
      </c>
      <c r="P1432" s="9">
        <f t="shared" si="69"/>
        <v>80.599999999999994</v>
      </c>
      <c r="Q1432" t="s">
        <v>8319</v>
      </c>
      <c r="R1432" t="s">
        <v>8346</v>
      </c>
      <c r="T1432" s="13">
        <f t="shared" si="7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8"/>
        <v>0.31947058823529412</v>
      </c>
      <c r="P1433" s="9">
        <f t="shared" si="69"/>
        <v>115.55319148936171</v>
      </c>
      <c r="Q1433" t="s">
        <v>8319</v>
      </c>
      <c r="R1433" t="s">
        <v>8346</v>
      </c>
      <c r="T1433" s="13">
        <f t="shared" si="7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8"/>
        <v>0</v>
      </c>
      <c r="P1434" s="9">
        <f t="shared" si="69"/>
        <v>0</v>
      </c>
      <c r="Q1434" t="s">
        <v>8319</v>
      </c>
      <c r="R1434" t="s">
        <v>8346</v>
      </c>
      <c r="T1434" s="13">
        <f t="shared" si="7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8"/>
        <v>6.7083333333333328E-2</v>
      </c>
      <c r="P1435" s="9">
        <f t="shared" si="69"/>
        <v>80.5</v>
      </c>
      <c r="Q1435" t="s">
        <v>8319</v>
      </c>
      <c r="R1435" t="s">
        <v>8346</v>
      </c>
      <c r="T1435" s="13">
        <f t="shared" si="7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8"/>
        <v>9.987804878048781E-2</v>
      </c>
      <c r="P1436" s="9">
        <f t="shared" si="69"/>
        <v>744.5454545454545</v>
      </c>
      <c r="Q1436" t="s">
        <v>8319</v>
      </c>
      <c r="R1436" t="s">
        <v>8346</v>
      </c>
      <c r="T1436" s="13">
        <f t="shared" si="7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8"/>
        <v>1E-3</v>
      </c>
      <c r="P1437" s="9">
        <f t="shared" si="69"/>
        <v>7.5</v>
      </c>
      <c r="Q1437" t="s">
        <v>8319</v>
      </c>
      <c r="R1437" t="s">
        <v>8346</v>
      </c>
      <c r="T1437" s="13">
        <f t="shared" si="7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8"/>
        <v>7.7000000000000002E-3</v>
      </c>
      <c r="P1438" s="9">
        <f t="shared" si="69"/>
        <v>38.5</v>
      </c>
      <c r="Q1438" t="s">
        <v>8319</v>
      </c>
      <c r="R1438" t="s">
        <v>8346</v>
      </c>
      <c r="T1438" s="13">
        <f t="shared" si="7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8"/>
        <v>0.26900000000000002</v>
      </c>
      <c r="P1439" s="9">
        <f t="shared" si="69"/>
        <v>36.68181818181818</v>
      </c>
      <c r="Q1439" t="s">
        <v>8319</v>
      </c>
      <c r="R1439" t="s">
        <v>8346</v>
      </c>
      <c r="T1439" s="13">
        <f t="shared" si="7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8"/>
        <v>0.03</v>
      </c>
      <c r="P1440" s="9">
        <f t="shared" si="69"/>
        <v>75</v>
      </c>
      <c r="Q1440" t="s">
        <v>8319</v>
      </c>
      <c r="R1440" t="s">
        <v>8346</v>
      </c>
      <c r="T1440" s="13">
        <f t="shared" si="7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8"/>
        <v>6.6055045871559637E-2</v>
      </c>
      <c r="P1441" s="9">
        <f t="shared" si="69"/>
        <v>30</v>
      </c>
      <c r="Q1441" t="s">
        <v>8319</v>
      </c>
      <c r="R1441" t="s">
        <v>8346</v>
      </c>
      <c r="T1441" s="13">
        <f t="shared" si="7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8"/>
        <v>7.6923076923076926E-5</v>
      </c>
      <c r="P1442" s="9">
        <f t="shared" si="69"/>
        <v>1</v>
      </c>
      <c r="Q1442" t="s">
        <v>8319</v>
      </c>
      <c r="R1442" t="s">
        <v>8346</v>
      </c>
      <c r="T1442" s="13">
        <f t="shared" si="7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8"/>
        <v>1.1222222222222222E-2</v>
      </c>
      <c r="P1443" s="9">
        <f t="shared" si="69"/>
        <v>673.33333333333337</v>
      </c>
      <c r="Q1443" t="s">
        <v>8319</v>
      </c>
      <c r="R1443" t="s">
        <v>8346</v>
      </c>
      <c r="T1443" s="13">
        <f t="shared" si="7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8"/>
        <v>0</v>
      </c>
      <c r="P1444" s="9">
        <f t="shared" si="69"/>
        <v>0</v>
      </c>
      <c r="Q1444" t="s">
        <v>8319</v>
      </c>
      <c r="R1444" t="s">
        <v>8346</v>
      </c>
      <c r="T1444" s="13">
        <f t="shared" si="7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8"/>
        <v>0</v>
      </c>
      <c r="P1445" s="9">
        <f t="shared" si="69"/>
        <v>0</v>
      </c>
      <c r="Q1445" t="s">
        <v>8319</v>
      </c>
      <c r="R1445" t="s">
        <v>8346</v>
      </c>
      <c r="T1445" s="13">
        <f t="shared" si="7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8"/>
        <v>0</v>
      </c>
      <c r="P1446" s="9">
        <f t="shared" si="69"/>
        <v>0</v>
      </c>
      <c r="Q1446" t="s">
        <v>8319</v>
      </c>
      <c r="R1446" t="s">
        <v>8346</v>
      </c>
      <c r="T1446" s="13">
        <f t="shared" si="7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8"/>
        <v>0</v>
      </c>
      <c r="P1447" s="9">
        <f t="shared" si="69"/>
        <v>0</v>
      </c>
      <c r="Q1447" t="s">
        <v>8319</v>
      </c>
      <c r="R1447" t="s">
        <v>8346</v>
      </c>
      <c r="T1447" s="13">
        <f t="shared" si="7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8"/>
        <v>0</v>
      </c>
      <c r="P1448" s="9">
        <f t="shared" si="69"/>
        <v>0</v>
      </c>
      <c r="Q1448" t="s">
        <v>8319</v>
      </c>
      <c r="R1448" t="s">
        <v>8346</v>
      </c>
      <c r="T1448" s="13">
        <f t="shared" si="7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8"/>
        <v>1.4999999999999999E-4</v>
      </c>
      <c r="P1449" s="9">
        <f t="shared" si="69"/>
        <v>25</v>
      </c>
      <c r="Q1449" t="s">
        <v>8319</v>
      </c>
      <c r="R1449" t="s">
        <v>8346</v>
      </c>
      <c r="T1449" s="13">
        <f t="shared" si="7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8"/>
        <v>0</v>
      </c>
      <c r="P1450" s="9">
        <f t="shared" si="69"/>
        <v>0</v>
      </c>
      <c r="Q1450" t="s">
        <v>8319</v>
      </c>
      <c r="R1450" t="s">
        <v>8346</v>
      </c>
      <c r="T1450" s="13">
        <f t="shared" si="7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8"/>
        <v>0</v>
      </c>
      <c r="P1451" s="9">
        <f t="shared" si="69"/>
        <v>0</v>
      </c>
      <c r="Q1451" t="s">
        <v>8319</v>
      </c>
      <c r="R1451" t="s">
        <v>8346</v>
      </c>
      <c r="T1451" s="13">
        <f t="shared" si="7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8"/>
        <v>1.0000000000000001E-5</v>
      </c>
      <c r="P1452" s="9">
        <f t="shared" si="69"/>
        <v>1</v>
      </c>
      <c r="Q1452" t="s">
        <v>8319</v>
      </c>
      <c r="R1452" t="s">
        <v>8346</v>
      </c>
      <c r="T1452" s="13">
        <f t="shared" si="7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8"/>
        <v>1.0554089709762533E-4</v>
      </c>
      <c r="P1453" s="9">
        <f t="shared" si="69"/>
        <v>1</v>
      </c>
      <c r="Q1453" t="s">
        <v>8319</v>
      </c>
      <c r="R1453" t="s">
        <v>8346</v>
      </c>
      <c r="T1453" s="13">
        <f t="shared" si="7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8"/>
        <v>0</v>
      </c>
      <c r="P1454" s="9">
        <f t="shared" si="69"/>
        <v>0</v>
      </c>
      <c r="Q1454" t="s">
        <v>8319</v>
      </c>
      <c r="R1454" t="s">
        <v>8346</v>
      </c>
      <c r="T1454" s="13">
        <f t="shared" si="7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8"/>
        <v>0</v>
      </c>
      <c r="P1455" s="9">
        <f t="shared" si="69"/>
        <v>0</v>
      </c>
      <c r="Q1455" t="s">
        <v>8319</v>
      </c>
      <c r="R1455" t="s">
        <v>8346</v>
      </c>
      <c r="T1455" s="13">
        <f t="shared" si="7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8"/>
        <v>8.5714285714285719E-3</v>
      </c>
      <c r="P1456" s="9">
        <f t="shared" si="69"/>
        <v>15</v>
      </c>
      <c r="Q1456" t="s">
        <v>8319</v>
      </c>
      <c r="R1456" t="s">
        <v>8346</v>
      </c>
      <c r="T1456" s="13">
        <f t="shared" si="7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8"/>
        <v>0.105</v>
      </c>
      <c r="P1457" s="9">
        <f t="shared" si="69"/>
        <v>225</v>
      </c>
      <c r="Q1457" t="s">
        <v>8319</v>
      </c>
      <c r="R1457" t="s">
        <v>8346</v>
      </c>
      <c r="T1457" s="13">
        <f t="shared" si="7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8"/>
        <v>2.9000000000000001E-2</v>
      </c>
      <c r="P1458" s="9">
        <f t="shared" si="69"/>
        <v>48.333333333333336</v>
      </c>
      <c r="Q1458" t="s">
        <v>8319</v>
      </c>
      <c r="R1458" t="s">
        <v>8346</v>
      </c>
      <c r="T1458" s="13">
        <f t="shared" si="7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8"/>
        <v>0</v>
      </c>
      <c r="P1459" s="9">
        <f t="shared" si="69"/>
        <v>0</v>
      </c>
      <c r="Q1459" t="s">
        <v>8319</v>
      </c>
      <c r="R1459" t="s">
        <v>8346</v>
      </c>
      <c r="T1459" s="13">
        <f t="shared" si="7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8"/>
        <v>0</v>
      </c>
      <c r="P1460" s="9">
        <f t="shared" si="69"/>
        <v>0</v>
      </c>
      <c r="Q1460" t="s">
        <v>8319</v>
      </c>
      <c r="R1460" t="s">
        <v>8346</v>
      </c>
      <c r="T1460" s="13">
        <f t="shared" si="7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8"/>
        <v>0</v>
      </c>
      <c r="P1461" s="9">
        <f t="shared" si="69"/>
        <v>0</v>
      </c>
      <c r="Q1461" t="s">
        <v>8319</v>
      </c>
      <c r="R1461" t="s">
        <v>8346</v>
      </c>
      <c r="T1461" s="13">
        <f t="shared" si="7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8"/>
        <v>0</v>
      </c>
      <c r="P1462" s="9">
        <f t="shared" si="69"/>
        <v>0</v>
      </c>
      <c r="Q1462" t="s">
        <v>8319</v>
      </c>
      <c r="R1462" t="s">
        <v>8346</v>
      </c>
      <c r="T1462" s="13">
        <f t="shared" si="7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8"/>
        <v>1.012446</v>
      </c>
      <c r="P1463" s="9">
        <f t="shared" si="69"/>
        <v>44.66673529411765</v>
      </c>
      <c r="Q1463" t="s">
        <v>8319</v>
      </c>
      <c r="R1463" t="s">
        <v>8347</v>
      </c>
      <c r="T1463" s="13">
        <f t="shared" si="7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8"/>
        <v>1.085175</v>
      </c>
      <c r="P1464" s="9">
        <f t="shared" si="69"/>
        <v>28.937999999999999</v>
      </c>
      <c r="Q1464" t="s">
        <v>8319</v>
      </c>
      <c r="R1464" t="s">
        <v>8347</v>
      </c>
      <c r="T1464" s="13">
        <f t="shared" si="7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8"/>
        <v>1.4766666666666666</v>
      </c>
      <c r="P1465" s="9">
        <f t="shared" si="69"/>
        <v>35.44</v>
      </c>
      <c r="Q1465" t="s">
        <v>8319</v>
      </c>
      <c r="R1465" t="s">
        <v>8347</v>
      </c>
      <c r="T1465" s="13">
        <f t="shared" si="7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8"/>
        <v>1.6319999999999999</v>
      </c>
      <c r="P1466" s="9">
        <f t="shared" si="69"/>
        <v>34.871794871794869</v>
      </c>
      <c r="Q1466" t="s">
        <v>8319</v>
      </c>
      <c r="R1466" t="s">
        <v>8347</v>
      </c>
      <c r="T1466" s="13">
        <f t="shared" si="7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8"/>
        <v>4.5641449999999999</v>
      </c>
      <c r="P1467" s="9">
        <f t="shared" si="69"/>
        <v>52.622732513451197</v>
      </c>
      <c r="Q1467" t="s">
        <v>8319</v>
      </c>
      <c r="R1467" t="s">
        <v>8347</v>
      </c>
      <c r="T1467" s="13">
        <f t="shared" si="7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8"/>
        <v>1.0787731249999999</v>
      </c>
      <c r="P1468" s="9">
        <f t="shared" si="69"/>
        <v>69.598266129032254</v>
      </c>
      <c r="Q1468" t="s">
        <v>8319</v>
      </c>
      <c r="R1468" t="s">
        <v>8347</v>
      </c>
      <c r="T1468" s="13">
        <f t="shared" si="7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8"/>
        <v>1.1508</v>
      </c>
      <c r="P1469" s="9">
        <f t="shared" si="69"/>
        <v>76.72</v>
      </c>
      <c r="Q1469" t="s">
        <v>8319</v>
      </c>
      <c r="R1469" t="s">
        <v>8347</v>
      </c>
      <c r="T1469" s="13">
        <f t="shared" si="7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8"/>
        <v>1.0236842105263158</v>
      </c>
      <c r="P1470" s="9">
        <f t="shared" si="69"/>
        <v>33.191126279863482</v>
      </c>
      <c r="Q1470" t="s">
        <v>8319</v>
      </c>
      <c r="R1470" t="s">
        <v>8347</v>
      </c>
      <c r="T1470" s="13">
        <f t="shared" si="7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8"/>
        <v>1.0842485875706214</v>
      </c>
      <c r="P1471" s="9">
        <f t="shared" si="69"/>
        <v>149.46417445482865</v>
      </c>
      <c r="Q1471" t="s">
        <v>8319</v>
      </c>
      <c r="R1471" t="s">
        <v>8347</v>
      </c>
      <c r="T1471" s="13">
        <f t="shared" si="7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8"/>
        <v>1.2513333333333334</v>
      </c>
      <c r="P1472" s="9">
        <f t="shared" si="69"/>
        <v>23.172839506172838</v>
      </c>
      <c r="Q1472" t="s">
        <v>8319</v>
      </c>
      <c r="R1472" t="s">
        <v>8347</v>
      </c>
      <c r="T1472" s="13">
        <f t="shared" si="7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8"/>
        <v>1.03840625</v>
      </c>
      <c r="P1473" s="9">
        <f t="shared" si="69"/>
        <v>96.877551020408163</v>
      </c>
      <c r="Q1473" t="s">
        <v>8319</v>
      </c>
      <c r="R1473" t="s">
        <v>8347</v>
      </c>
      <c r="T1473" s="13">
        <f t="shared" si="7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8"/>
        <v>1.3870400000000001</v>
      </c>
      <c r="P1474" s="9">
        <f t="shared" si="69"/>
        <v>103.20238095238095</v>
      </c>
      <c r="Q1474" t="s">
        <v>8319</v>
      </c>
      <c r="R1474" t="s">
        <v>8347</v>
      </c>
      <c r="T1474" s="13">
        <f t="shared" si="7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71">E1475/D1475</f>
        <v>1.20516</v>
      </c>
      <c r="P1475" s="9">
        <f t="shared" ref="P1475:P1538" si="72">IFERROR(E1475/L1475,0)</f>
        <v>38.462553191489363</v>
      </c>
      <c r="Q1475" t="s">
        <v>8319</v>
      </c>
      <c r="R1475" t="s">
        <v>8347</v>
      </c>
      <c r="T1475" s="13">
        <f t="shared" ref="T1475:T1538" si="7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71"/>
        <v>1.1226666666666667</v>
      </c>
      <c r="P1476" s="9">
        <f t="shared" si="72"/>
        <v>44.315789473684212</v>
      </c>
      <c r="Q1476" t="s">
        <v>8319</v>
      </c>
      <c r="R1476" t="s">
        <v>8347</v>
      </c>
      <c r="T1476" s="13">
        <f t="shared" si="7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71"/>
        <v>1.8866966666666667</v>
      </c>
      <c r="P1477" s="9">
        <f t="shared" si="72"/>
        <v>64.173356009070289</v>
      </c>
      <c r="Q1477" t="s">
        <v>8319</v>
      </c>
      <c r="R1477" t="s">
        <v>8347</v>
      </c>
      <c r="T1477" s="13">
        <f t="shared" si="7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71"/>
        <v>6.6155466666666669</v>
      </c>
      <c r="P1478" s="9">
        <f t="shared" si="72"/>
        <v>43.333275109170302</v>
      </c>
      <c r="Q1478" t="s">
        <v>8319</v>
      </c>
      <c r="R1478" t="s">
        <v>8347</v>
      </c>
      <c r="T1478" s="13">
        <f t="shared" si="7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71"/>
        <v>1.1131</v>
      </c>
      <c r="P1479" s="9">
        <f t="shared" si="72"/>
        <v>90.495934959349597</v>
      </c>
      <c r="Q1479" t="s">
        <v>8319</v>
      </c>
      <c r="R1479" t="s">
        <v>8347</v>
      </c>
      <c r="T1479" s="13">
        <f t="shared" si="7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71"/>
        <v>11.8161422</v>
      </c>
      <c r="P1480" s="9">
        <f t="shared" si="72"/>
        <v>29.187190495010373</v>
      </c>
      <c r="Q1480" t="s">
        <v>8319</v>
      </c>
      <c r="R1480" t="s">
        <v>8347</v>
      </c>
      <c r="T1480" s="13">
        <f t="shared" si="7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71"/>
        <v>1.37375</v>
      </c>
      <c r="P1481" s="9">
        <f t="shared" si="72"/>
        <v>30.95774647887324</v>
      </c>
      <c r="Q1481" t="s">
        <v>8319</v>
      </c>
      <c r="R1481" t="s">
        <v>8347</v>
      </c>
      <c r="T1481" s="13">
        <f t="shared" si="7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71"/>
        <v>1.170404</v>
      </c>
      <c r="P1482" s="9">
        <f t="shared" si="72"/>
        <v>92.157795275590544</v>
      </c>
      <c r="Q1482" t="s">
        <v>8319</v>
      </c>
      <c r="R1482" t="s">
        <v>8347</v>
      </c>
      <c r="T1482" s="13">
        <f t="shared" si="7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71"/>
        <v>2.1000000000000001E-2</v>
      </c>
      <c r="P1483" s="9">
        <f t="shared" si="72"/>
        <v>17.5</v>
      </c>
      <c r="Q1483" t="s">
        <v>8319</v>
      </c>
      <c r="R1483" t="s">
        <v>8313</v>
      </c>
      <c r="T1483" s="13">
        <f t="shared" si="7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71"/>
        <v>1E-3</v>
      </c>
      <c r="P1484" s="9">
        <f t="shared" si="72"/>
        <v>5</v>
      </c>
      <c r="Q1484" t="s">
        <v>8319</v>
      </c>
      <c r="R1484" t="s">
        <v>8313</v>
      </c>
      <c r="T1484" s="13">
        <f t="shared" si="7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71"/>
        <v>7.1428571428571426E-3</v>
      </c>
      <c r="P1485" s="9">
        <f t="shared" si="72"/>
        <v>25</v>
      </c>
      <c r="Q1485" t="s">
        <v>8319</v>
      </c>
      <c r="R1485" t="s">
        <v>8313</v>
      </c>
      <c r="T1485" s="13">
        <f t="shared" si="7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71"/>
        <v>0</v>
      </c>
      <c r="P1486" s="9">
        <f t="shared" si="72"/>
        <v>0</v>
      </c>
      <c r="Q1486" t="s">
        <v>8319</v>
      </c>
      <c r="R1486" t="s">
        <v>8313</v>
      </c>
      <c r="T1486" s="13">
        <f t="shared" si="7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71"/>
        <v>2.2388059701492536E-2</v>
      </c>
      <c r="P1487" s="9">
        <f t="shared" si="72"/>
        <v>50</v>
      </c>
      <c r="Q1487" t="s">
        <v>8319</v>
      </c>
      <c r="R1487" t="s">
        <v>8313</v>
      </c>
      <c r="T1487" s="13">
        <f t="shared" si="7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71"/>
        <v>2.3999999999999998E-3</v>
      </c>
      <c r="P1488" s="9">
        <f t="shared" si="72"/>
        <v>16</v>
      </c>
      <c r="Q1488" t="s">
        <v>8319</v>
      </c>
      <c r="R1488" t="s">
        <v>8313</v>
      </c>
      <c r="T1488" s="13">
        <f t="shared" si="7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71"/>
        <v>0</v>
      </c>
      <c r="P1489" s="9">
        <f t="shared" si="72"/>
        <v>0</v>
      </c>
      <c r="Q1489" t="s">
        <v>8319</v>
      </c>
      <c r="R1489" t="s">
        <v>8313</v>
      </c>
      <c r="T1489" s="13">
        <f t="shared" si="7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71"/>
        <v>2.4E-2</v>
      </c>
      <c r="P1490" s="9">
        <f t="shared" si="72"/>
        <v>60</v>
      </c>
      <c r="Q1490" t="s">
        <v>8319</v>
      </c>
      <c r="R1490" t="s">
        <v>8313</v>
      </c>
      <c r="T1490" s="13">
        <f t="shared" si="7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71"/>
        <v>0</v>
      </c>
      <c r="P1491" s="9">
        <f t="shared" si="72"/>
        <v>0</v>
      </c>
      <c r="Q1491" t="s">
        <v>8319</v>
      </c>
      <c r="R1491" t="s">
        <v>8313</v>
      </c>
      <c r="T1491" s="13">
        <f t="shared" si="7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71"/>
        <v>0.30862068965517242</v>
      </c>
      <c r="P1492" s="9">
        <f t="shared" si="72"/>
        <v>47.10526315789474</v>
      </c>
      <c r="Q1492" t="s">
        <v>8319</v>
      </c>
      <c r="R1492" t="s">
        <v>8313</v>
      </c>
      <c r="T1492" s="13">
        <f t="shared" si="7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71"/>
        <v>8.3333333333333329E-2</v>
      </c>
      <c r="P1493" s="9">
        <f t="shared" si="72"/>
        <v>100</v>
      </c>
      <c r="Q1493" t="s">
        <v>8319</v>
      </c>
      <c r="R1493" t="s">
        <v>8313</v>
      </c>
      <c r="T1493" s="13">
        <f t="shared" si="7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71"/>
        <v>7.4999999999999997E-3</v>
      </c>
      <c r="P1494" s="9">
        <f t="shared" si="72"/>
        <v>15</v>
      </c>
      <c r="Q1494" t="s">
        <v>8319</v>
      </c>
      <c r="R1494" t="s">
        <v>8313</v>
      </c>
      <c r="T1494" s="13">
        <f t="shared" si="7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71"/>
        <v>0</v>
      </c>
      <c r="P1495" s="9">
        <f t="shared" si="72"/>
        <v>0</v>
      </c>
      <c r="Q1495" t="s">
        <v>8319</v>
      </c>
      <c r="R1495" t="s">
        <v>8313</v>
      </c>
      <c r="T1495" s="13">
        <f t="shared" si="7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71"/>
        <v>8.8999999999999996E-2</v>
      </c>
      <c r="P1496" s="9">
        <f t="shared" si="72"/>
        <v>40.454545454545453</v>
      </c>
      <c r="Q1496" t="s">
        <v>8319</v>
      </c>
      <c r="R1496" t="s">
        <v>8313</v>
      </c>
      <c r="T1496" s="13">
        <f t="shared" si="7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71"/>
        <v>0</v>
      </c>
      <c r="P1497" s="9">
        <f t="shared" si="72"/>
        <v>0</v>
      </c>
      <c r="Q1497" t="s">
        <v>8319</v>
      </c>
      <c r="R1497" t="s">
        <v>8313</v>
      </c>
      <c r="T1497" s="13">
        <f t="shared" si="7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71"/>
        <v>0</v>
      </c>
      <c r="P1498" s="9">
        <f t="shared" si="72"/>
        <v>0</v>
      </c>
      <c r="Q1498" t="s">
        <v>8319</v>
      </c>
      <c r="R1498" t="s">
        <v>8313</v>
      </c>
      <c r="T1498" s="13">
        <f t="shared" si="7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71"/>
        <v>6.666666666666667E-5</v>
      </c>
      <c r="P1499" s="9">
        <f t="shared" si="72"/>
        <v>1</v>
      </c>
      <c r="Q1499" t="s">
        <v>8319</v>
      </c>
      <c r="R1499" t="s">
        <v>8313</v>
      </c>
      <c r="T1499" s="13">
        <f t="shared" si="7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71"/>
        <v>1.9E-2</v>
      </c>
      <c r="P1500" s="9">
        <f t="shared" si="72"/>
        <v>19</v>
      </c>
      <c r="Q1500" t="s">
        <v>8319</v>
      </c>
      <c r="R1500" t="s">
        <v>8313</v>
      </c>
      <c r="T1500" s="13">
        <f t="shared" si="7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71"/>
        <v>2.5000000000000001E-3</v>
      </c>
      <c r="P1501" s="9">
        <f t="shared" si="72"/>
        <v>5</v>
      </c>
      <c r="Q1501" t="s">
        <v>8319</v>
      </c>
      <c r="R1501" t="s">
        <v>8313</v>
      </c>
      <c r="T1501" s="13">
        <f t="shared" si="7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71"/>
        <v>0.25035714285714283</v>
      </c>
      <c r="P1502" s="9">
        <f t="shared" si="72"/>
        <v>46.733333333333334</v>
      </c>
      <c r="Q1502" t="s">
        <v>8319</v>
      </c>
      <c r="R1502" t="s">
        <v>8313</v>
      </c>
      <c r="T1502" s="13">
        <f t="shared" si="7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71"/>
        <v>1.6633076923076924</v>
      </c>
      <c r="P1503" s="9">
        <f t="shared" si="72"/>
        <v>97.731073446327684</v>
      </c>
      <c r="Q1503" t="s">
        <v>8322</v>
      </c>
      <c r="R1503" t="s">
        <v>8344</v>
      </c>
      <c r="T1503" s="13">
        <f t="shared" si="7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71"/>
        <v>1.0144545454545455</v>
      </c>
      <c r="P1504" s="9">
        <f t="shared" si="72"/>
        <v>67.835866261398181</v>
      </c>
      <c r="Q1504" t="s">
        <v>8322</v>
      </c>
      <c r="R1504" t="s">
        <v>8344</v>
      </c>
      <c r="T1504" s="13">
        <f t="shared" si="7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71"/>
        <v>1.0789146666666667</v>
      </c>
      <c r="P1505" s="9">
        <f t="shared" si="72"/>
        <v>56.98492957746479</v>
      </c>
      <c r="Q1505" t="s">
        <v>8322</v>
      </c>
      <c r="R1505" t="s">
        <v>8344</v>
      </c>
      <c r="T1505" s="13">
        <f t="shared" si="7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71"/>
        <v>2.7793846153846156</v>
      </c>
      <c r="P1506" s="9">
        <f t="shared" si="72"/>
        <v>67.159851301115239</v>
      </c>
      <c r="Q1506" t="s">
        <v>8322</v>
      </c>
      <c r="R1506" t="s">
        <v>8344</v>
      </c>
      <c r="T1506" s="13">
        <f t="shared" si="7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71"/>
        <v>1.0358125</v>
      </c>
      <c r="P1507" s="9">
        <f t="shared" si="72"/>
        <v>48.037681159420288</v>
      </c>
      <c r="Q1507" t="s">
        <v>8322</v>
      </c>
      <c r="R1507" t="s">
        <v>8344</v>
      </c>
      <c r="T1507" s="13">
        <f t="shared" si="7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71"/>
        <v>1.1140000000000001</v>
      </c>
      <c r="P1508" s="9">
        <f t="shared" si="72"/>
        <v>38.860465116279073</v>
      </c>
      <c r="Q1508" t="s">
        <v>8322</v>
      </c>
      <c r="R1508" t="s">
        <v>8344</v>
      </c>
      <c r="T1508" s="13">
        <f t="shared" si="7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71"/>
        <v>2.15</v>
      </c>
      <c r="P1509" s="9">
        <f t="shared" si="72"/>
        <v>78.181818181818187</v>
      </c>
      <c r="Q1509" t="s">
        <v>8322</v>
      </c>
      <c r="R1509" t="s">
        <v>8344</v>
      </c>
      <c r="T1509" s="13">
        <f t="shared" si="7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71"/>
        <v>1.1076216216216217</v>
      </c>
      <c r="P1510" s="9">
        <f t="shared" si="72"/>
        <v>97.113744075829388</v>
      </c>
      <c r="Q1510" t="s">
        <v>8322</v>
      </c>
      <c r="R1510" t="s">
        <v>8344</v>
      </c>
      <c r="T1510" s="13">
        <f t="shared" si="7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71"/>
        <v>1.2364125714285714</v>
      </c>
      <c r="P1511" s="9">
        <f t="shared" si="72"/>
        <v>110.39397959183674</v>
      </c>
      <c r="Q1511" t="s">
        <v>8322</v>
      </c>
      <c r="R1511" t="s">
        <v>8344</v>
      </c>
      <c r="T1511" s="13">
        <f t="shared" si="7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71"/>
        <v>1.0103500000000001</v>
      </c>
      <c r="P1512" s="9">
        <f t="shared" si="72"/>
        <v>39.91506172839506</v>
      </c>
      <c r="Q1512" t="s">
        <v>8322</v>
      </c>
      <c r="R1512" t="s">
        <v>8344</v>
      </c>
      <c r="T1512" s="13">
        <f t="shared" si="7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71"/>
        <v>1.1179285714285714</v>
      </c>
      <c r="P1513" s="9">
        <f t="shared" si="72"/>
        <v>75.975728155339809</v>
      </c>
      <c r="Q1513" t="s">
        <v>8322</v>
      </c>
      <c r="R1513" t="s">
        <v>8344</v>
      </c>
      <c r="T1513" s="13">
        <f t="shared" si="7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71"/>
        <v>5.5877142857142861</v>
      </c>
      <c r="P1514" s="9">
        <f t="shared" si="72"/>
        <v>58.379104477611939</v>
      </c>
      <c r="Q1514" t="s">
        <v>8322</v>
      </c>
      <c r="R1514" t="s">
        <v>8344</v>
      </c>
      <c r="T1514" s="13">
        <f t="shared" si="7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71"/>
        <v>1.5001875</v>
      </c>
      <c r="P1515" s="9">
        <f t="shared" si="72"/>
        <v>55.82093023255814</v>
      </c>
      <c r="Q1515" t="s">
        <v>8322</v>
      </c>
      <c r="R1515" t="s">
        <v>8344</v>
      </c>
      <c r="T1515" s="13">
        <f t="shared" si="7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71"/>
        <v>1.0647599999999999</v>
      </c>
      <c r="P1516" s="9">
        <f t="shared" si="72"/>
        <v>151.24431818181819</v>
      </c>
      <c r="Q1516" t="s">
        <v>8322</v>
      </c>
      <c r="R1516" t="s">
        <v>8344</v>
      </c>
      <c r="T1516" s="13">
        <f t="shared" si="7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71"/>
        <v>1.57189</v>
      </c>
      <c r="P1517" s="9">
        <f t="shared" si="72"/>
        <v>849.67027027027029</v>
      </c>
      <c r="Q1517" t="s">
        <v>8322</v>
      </c>
      <c r="R1517" t="s">
        <v>8344</v>
      </c>
      <c r="T1517" s="13">
        <f t="shared" si="7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71"/>
        <v>1.0865882352941176</v>
      </c>
      <c r="P1518" s="9">
        <f t="shared" si="72"/>
        <v>159.24137931034483</v>
      </c>
      <c r="Q1518" t="s">
        <v>8322</v>
      </c>
      <c r="R1518" t="s">
        <v>8344</v>
      </c>
      <c r="T1518" s="13">
        <f t="shared" si="7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71"/>
        <v>1.6197999999999999</v>
      </c>
      <c r="P1519" s="9">
        <f t="shared" si="72"/>
        <v>39.507317073170732</v>
      </c>
      <c r="Q1519" t="s">
        <v>8322</v>
      </c>
      <c r="R1519" t="s">
        <v>8344</v>
      </c>
      <c r="T1519" s="13">
        <f t="shared" si="7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71"/>
        <v>2.0536666666666665</v>
      </c>
      <c r="P1520" s="9">
        <f t="shared" si="72"/>
        <v>130.52966101694915</v>
      </c>
      <c r="Q1520" t="s">
        <v>8322</v>
      </c>
      <c r="R1520" t="s">
        <v>8344</v>
      </c>
      <c r="T1520" s="13">
        <f t="shared" si="7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71"/>
        <v>1.033638888888889</v>
      </c>
      <c r="P1521" s="9">
        <f t="shared" si="72"/>
        <v>64.156896551724131</v>
      </c>
      <c r="Q1521" t="s">
        <v>8322</v>
      </c>
      <c r="R1521" t="s">
        <v>8344</v>
      </c>
      <c r="T1521" s="13">
        <f t="shared" si="7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71"/>
        <v>1.0347222222222223</v>
      </c>
      <c r="P1522" s="9">
        <f t="shared" si="72"/>
        <v>111.52694610778443</v>
      </c>
      <c r="Q1522" t="s">
        <v>8322</v>
      </c>
      <c r="R1522" t="s">
        <v>8344</v>
      </c>
      <c r="T1522" s="13">
        <f t="shared" si="7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71"/>
        <v>1.0681333333333334</v>
      </c>
      <c r="P1523" s="9">
        <f t="shared" si="72"/>
        <v>170.44680851063831</v>
      </c>
      <c r="Q1523" t="s">
        <v>8322</v>
      </c>
      <c r="R1523" t="s">
        <v>8344</v>
      </c>
      <c r="T1523" s="13">
        <f t="shared" si="7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71"/>
        <v>1.3896574712643677</v>
      </c>
      <c r="P1524" s="9">
        <f t="shared" si="72"/>
        <v>133.7391592920354</v>
      </c>
      <c r="Q1524" t="s">
        <v>8322</v>
      </c>
      <c r="R1524" t="s">
        <v>8344</v>
      </c>
      <c r="T1524" s="13">
        <f t="shared" si="7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71"/>
        <v>1.2484324324324325</v>
      </c>
      <c r="P1525" s="9">
        <f t="shared" si="72"/>
        <v>95.834024896265561</v>
      </c>
      <c r="Q1525" t="s">
        <v>8322</v>
      </c>
      <c r="R1525" t="s">
        <v>8344</v>
      </c>
      <c r="T1525" s="13">
        <f t="shared" si="7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71"/>
        <v>2.0699999999999998</v>
      </c>
      <c r="P1526" s="9">
        <f t="shared" si="72"/>
        <v>221.78571428571428</v>
      </c>
      <c r="Q1526" t="s">
        <v>8322</v>
      </c>
      <c r="R1526" t="s">
        <v>8344</v>
      </c>
      <c r="T1526" s="13">
        <f t="shared" si="7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71"/>
        <v>1.7400576923076922</v>
      </c>
      <c r="P1527" s="9">
        <f t="shared" si="72"/>
        <v>32.315357142857138</v>
      </c>
      <c r="Q1527" t="s">
        <v>8322</v>
      </c>
      <c r="R1527" t="s">
        <v>8344</v>
      </c>
      <c r="T1527" s="13">
        <f t="shared" si="7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71"/>
        <v>1.2032608695652174</v>
      </c>
      <c r="P1528" s="9">
        <f t="shared" si="72"/>
        <v>98.839285714285708</v>
      </c>
      <c r="Q1528" t="s">
        <v>8322</v>
      </c>
      <c r="R1528" t="s">
        <v>8344</v>
      </c>
      <c r="T1528" s="13">
        <f t="shared" si="7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71"/>
        <v>1.1044428571428573</v>
      </c>
      <c r="P1529" s="9">
        <f t="shared" si="72"/>
        <v>55.222142857142863</v>
      </c>
      <c r="Q1529" t="s">
        <v>8322</v>
      </c>
      <c r="R1529" t="s">
        <v>8344</v>
      </c>
      <c r="T1529" s="13">
        <f t="shared" si="7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71"/>
        <v>2.8156666666666665</v>
      </c>
      <c r="P1530" s="9">
        <f t="shared" si="72"/>
        <v>52.793750000000003</v>
      </c>
      <c r="Q1530" t="s">
        <v>8322</v>
      </c>
      <c r="R1530" t="s">
        <v>8344</v>
      </c>
      <c r="T1530" s="13">
        <f t="shared" si="7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71"/>
        <v>1.0067894736842105</v>
      </c>
      <c r="P1531" s="9">
        <f t="shared" si="72"/>
        <v>135.66666666666666</v>
      </c>
      <c r="Q1531" t="s">
        <v>8322</v>
      </c>
      <c r="R1531" t="s">
        <v>8344</v>
      </c>
      <c r="T1531" s="13">
        <f t="shared" si="7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71"/>
        <v>1.3482571428571428</v>
      </c>
      <c r="P1532" s="9">
        <f t="shared" si="72"/>
        <v>53.991990846681922</v>
      </c>
      <c r="Q1532" t="s">
        <v>8322</v>
      </c>
      <c r="R1532" t="s">
        <v>8344</v>
      </c>
      <c r="T1532" s="13">
        <f t="shared" si="7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71"/>
        <v>1.7595744680851064</v>
      </c>
      <c r="P1533" s="9">
        <f t="shared" si="72"/>
        <v>56.643835616438359</v>
      </c>
      <c r="Q1533" t="s">
        <v>8322</v>
      </c>
      <c r="R1533" t="s">
        <v>8344</v>
      </c>
      <c r="T1533" s="13">
        <f t="shared" si="7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71"/>
        <v>4.8402000000000003</v>
      </c>
      <c r="P1534" s="9">
        <f t="shared" si="72"/>
        <v>82.316326530612244</v>
      </c>
      <c r="Q1534" t="s">
        <v>8322</v>
      </c>
      <c r="R1534" t="s">
        <v>8344</v>
      </c>
      <c r="T1534" s="13">
        <f t="shared" si="7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71"/>
        <v>1.4514</v>
      </c>
      <c r="P1535" s="9">
        <f t="shared" si="72"/>
        <v>88.26081081081081</v>
      </c>
      <c r="Q1535" t="s">
        <v>8322</v>
      </c>
      <c r="R1535" t="s">
        <v>8344</v>
      </c>
      <c r="T1535" s="13">
        <f t="shared" si="7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71"/>
        <v>4.1773333333333333</v>
      </c>
      <c r="P1536" s="9">
        <f t="shared" si="72"/>
        <v>84.905149051490511</v>
      </c>
      <c r="Q1536" t="s">
        <v>8322</v>
      </c>
      <c r="R1536" t="s">
        <v>8344</v>
      </c>
      <c r="T1536" s="13">
        <f t="shared" si="7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71"/>
        <v>1.3242499999999999</v>
      </c>
      <c r="P1537" s="9">
        <f t="shared" si="72"/>
        <v>48.154545454545456</v>
      </c>
      <c r="Q1537" t="s">
        <v>8322</v>
      </c>
      <c r="R1537" t="s">
        <v>8344</v>
      </c>
      <c r="T1537" s="13">
        <f t="shared" si="7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71"/>
        <v>2.5030841666666666</v>
      </c>
      <c r="P1538" s="9">
        <f t="shared" si="72"/>
        <v>66.015406593406595</v>
      </c>
      <c r="Q1538" t="s">
        <v>8322</v>
      </c>
      <c r="R1538" t="s">
        <v>8344</v>
      </c>
      <c r="T1538" s="13">
        <f t="shared" si="7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4">E1539/D1539</f>
        <v>1.7989999999999999</v>
      </c>
      <c r="P1539" s="9">
        <f t="shared" ref="P1539:P1602" si="75">IFERROR(E1539/L1539,0)</f>
        <v>96.375</v>
      </c>
      <c r="Q1539" t="s">
        <v>8322</v>
      </c>
      <c r="R1539" t="s">
        <v>8344</v>
      </c>
      <c r="T1539" s="13">
        <f t="shared" ref="T1539:T1602" si="76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4"/>
        <v>1.0262857142857142</v>
      </c>
      <c r="P1540" s="9">
        <f t="shared" si="75"/>
        <v>156.17391304347825</v>
      </c>
      <c r="Q1540" t="s">
        <v>8322</v>
      </c>
      <c r="R1540" t="s">
        <v>8344</v>
      </c>
      <c r="T1540" s="13">
        <f t="shared" si="76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4"/>
        <v>1.359861</v>
      </c>
      <c r="P1541" s="9">
        <f t="shared" si="75"/>
        <v>95.764859154929582</v>
      </c>
      <c r="Q1541" t="s">
        <v>8322</v>
      </c>
      <c r="R1541" t="s">
        <v>8344</v>
      </c>
      <c r="T1541" s="13">
        <f t="shared" si="76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4"/>
        <v>1.1786666666666668</v>
      </c>
      <c r="P1542" s="9">
        <f t="shared" si="75"/>
        <v>180.40816326530611</v>
      </c>
      <c r="Q1542" t="s">
        <v>8322</v>
      </c>
      <c r="R1542" t="s">
        <v>8344</v>
      </c>
      <c r="T1542" s="13">
        <f t="shared" si="76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4"/>
        <v>3.3333333333333332E-4</v>
      </c>
      <c r="P1543" s="9">
        <f t="shared" si="75"/>
        <v>3</v>
      </c>
      <c r="Q1543" t="s">
        <v>8322</v>
      </c>
      <c r="R1543" t="s">
        <v>8348</v>
      </c>
      <c r="T1543" s="13">
        <f t="shared" si="76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4"/>
        <v>0.04</v>
      </c>
      <c r="P1544" s="9">
        <f t="shared" si="75"/>
        <v>20</v>
      </c>
      <c r="Q1544" t="s">
        <v>8322</v>
      </c>
      <c r="R1544" t="s">
        <v>8348</v>
      </c>
      <c r="T1544" s="13">
        <f t="shared" si="76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4"/>
        <v>4.4444444444444444E-3</v>
      </c>
      <c r="P1545" s="9">
        <f t="shared" si="75"/>
        <v>10</v>
      </c>
      <c r="Q1545" t="s">
        <v>8322</v>
      </c>
      <c r="R1545" t="s">
        <v>8348</v>
      </c>
      <c r="T1545" s="13">
        <f t="shared" si="76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4"/>
        <v>0</v>
      </c>
      <c r="P1546" s="9">
        <f t="shared" si="75"/>
        <v>0</v>
      </c>
      <c r="Q1546" t="s">
        <v>8322</v>
      </c>
      <c r="R1546" t="s">
        <v>8348</v>
      </c>
      <c r="T1546" s="13">
        <f t="shared" si="76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4"/>
        <v>3.3333333333333332E-4</v>
      </c>
      <c r="P1547" s="9">
        <f t="shared" si="75"/>
        <v>1</v>
      </c>
      <c r="Q1547" t="s">
        <v>8322</v>
      </c>
      <c r="R1547" t="s">
        <v>8348</v>
      </c>
      <c r="T1547" s="13">
        <f t="shared" si="76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4"/>
        <v>0.28899999999999998</v>
      </c>
      <c r="P1548" s="9">
        <f t="shared" si="75"/>
        <v>26.272727272727273</v>
      </c>
      <c r="Q1548" t="s">
        <v>8322</v>
      </c>
      <c r="R1548" t="s">
        <v>8348</v>
      </c>
      <c r="T1548" s="13">
        <f t="shared" si="76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4"/>
        <v>0</v>
      </c>
      <c r="P1549" s="9">
        <f t="shared" si="75"/>
        <v>0</v>
      </c>
      <c r="Q1549" t="s">
        <v>8322</v>
      </c>
      <c r="R1549" t="s">
        <v>8348</v>
      </c>
      <c r="T1549" s="13">
        <f t="shared" si="76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4"/>
        <v>8.5714285714285715E-2</v>
      </c>
      <c r="P1550" s="9">
        <f t="shared" si="75"/>
        <v>60</v>
      </c>
      <c r="Q1550" t="s">
        <v>8322</v>
      </c>
      <c r="R1550" t="s">
        <v>8348</v>
      </c>
      <c r="T1550" s="13">
        <f t="shared" si="76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4"/>
        <v>0.34</v>
      </c>
      <c r="P1551" s="9">
        <f t="shared" si="75"/>
        <v>28.333333333333332</v>
      </c>
      <c r="Q1551" t="s">
        <v>8322</v>
      </c>
      <c r="R1551" t="s">
        <v>8348</v>
      </c>
      <c r="T1551" s="13">
        <f t="shared" si="76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4"/>
        <v>0.13466666666666666</v>
      </c>
      <c r="P1552" s="9">
        <f t="shared" si="75"/>
        <v>14.428571428571429</v>
      </c>
      <c r="Q1552" t="s">
        <v>8322</v>
      </c>
      <c r="R1552" t="s">
        <v>8348</v>
      </c>
      <c r="T1552" s="13">
        <f t="shared" si="76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4"/>
        <v>0</v>
      </c>
      <c r="P1553" s="9">
        <f t="shared" si="75"/>
        <v>0</v>
      </c>
      <c r="Q1553" t="s">
        <v>8322</v>
      </c>
      <c r="R1553" t="s">
        <v>8348</v>
      </c>
      <c r="T1553" s="13">
        <f t="shared" si="76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4"/>
        <v>0.49186046511627907</v>
      </c>
      <c r="P1554" s="9">
        <f t="shared" si="75"/>
        <v>132.1875</v>
      </c>
      <c r="Q1554" t="s">
        <v>8322</v>
      </c>
      <c r="R1554" t="s">
        <v>8348</v>
      </c>
      <c r="T1554" s="13">
        <f t="shared" si="76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4"/>
        <v>0</v>
      </c>
      <c r="P1555" s="9">
        <f t="shared" si="75"/>
        <v>0</v>
      </c>
      <c r="Q1555" t="s">
        <v>8322</v>
      </c>
      <c r="R1555" t="s">
        <v>8348</v>
      </c>
      <c r="T1555" s="13">
        <f t="shared" si="76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4"/>
        <v>0</v>
      </c>
      <c r="P1556" s="9">
        <f t="shared" si="75"/>
        <v>0</v>
      </c>
      <c r="Q1556" t="s">
        <v>8322</v>
      </c>
      <c r="R1556" t="s">
        <v>8348</v>
      </c>
      <c r="T1556" s="13">
        <f t="shared" si="76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4"/>
        <v>0</v>
      </c>
      <c r="P1557" s="9">
        <f t="shared" si="75"/>
        <v>0</v>
      </c>
      <c r="Q1557" t="s">
        <v>8322</v>
      </c>
      <c r="R1557" t="s">
        <v>8348</v>
      </c>
      <c r="T1557" s="13">
        <f t="shared" si="76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4"/>
        <v>0.45133333333333331</v>
      </c>
      <c r="P1558" s="9">
        <f t="shared" si="75"/>
        <v>56.416666666666664</v>
      </c>
      <c r="Q1558" t="s">
        <v>8322</v>
      </c>
      <c r="R1558" t="s">
        <v>8348</v>
      </c>
      <c r="T1558" s="13">
        <f t="shared" si="76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4"/>
        <v>0.04</v>
      </c>
      <c r="P1559" s="9">
        <f t="shared" si="75"/>
        <v>100</v>
      </c>
      <c r="Q1559" t="s">
        <v>8322</v>
      </c>
      <c r="R1559" t="s">
        <v>8348</v>
      </c>
      <c r="T1559" s="13">
        <f t="shared" si="76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4"/>
        <v>4.6666666666666669E-2</v>
      </c>
      <c r="P1560" s="9">
        <f t="shared" si="75"/>
        <v>11.666666666666666</v>
      </c>
      <c r="Q1560" t="s">
        <v>8322</v>
      </c>
      <c r="R1560" t="s">
        <v>8348</v>
      </c>
      <c r="T1560" s="13">
        <f t="shared" si="76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4"/>
        <v>3.3333333333333335E-3</v>
      </c>
      <c r="P1561" s="9">
        <f t="shared" si="75"/>
        <v>50</v>
      </c>
      <c r="Q1561" t="s">
        <v>8322</v>
      </c>
      <c r="R1561" t="s">
        <v>8348</v>
      </c>
      <c r="T1561" s="13">
        <f t="shared" si="76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4"/>
        <v>3.7600000000000001E-2</v>
      </c>
      <c r="P1562" s="9">
        <f t="shared" si="75"/>
        <v>23.5</v>
      </c>
      <c r="Q1562" t="s">
        <v>8322</v>
      </c>
      <c r="R1562" t="s">
        <v>8348</v>
      </c>
      <c r="T1562" s="13">
        <f t="shared" si="76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4"/>
        <v>6.7000000000000002E-3</v>
      </c>
      <c r="P1563" s="9">
        <f t="shared" si="75"/>
        <v>67</v>
      </c>
      <c r="Q1563" t="s">
        <v>8319</v>
      </c>
      <c r="R1563" t="s">
        <v>8349</v>
      </c>
      <c r="T1563" s="13">
        <f t="shared" si="76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4"/>
        <v>0</v>
      </c>
      <c r="P1564" s="9">
        <f t="shared" si="75"/>
        <v>0</v>
      </c>
      <c r="Q1564" t="s">
        <v>8319</v>
      </c>
      <c r="R1564" t="s">
        <v>8349</v>
      </c>
      <c r="T1564" s="13">
        <f t="shared" si="76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4"/>
        <v>1.4166666666666666E-2</v>
      </c>
      <c r="P1565" s="9">
        <f t="shared" si="75"/>
        <v>42.5</v>
      </c>
      <c r="Q1565" t="s">
        <v>8319</v>
      </c>
      <c r="R1565" t="s">
        <v>8349</v>
      </c>
      <c r="T1565" s="13">
        <f t="shared" si="76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4"/>
        <v>1E-3</v>
      </c>
      <c r="P1566" s="9">
        <f t="shared" si="75"/>
        <v>10</v>
      </c>
      <c r="Q1566" t="s">
        <v>8319</v>
      </c>
      <c r="R1566" t="s">
        <v>8349</v>
      </c>
      <c r="T1566" s="13">
        <f t="shared" si="76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4"/>
        <v>2.5000000000000001E-2</v>
      </c>
      <c r="P1567" s="9">
        <f t="shared" si="75"/>
        <v>100</v>
      </c>
      <c r="Q1567" t="s">
        <v>8319</v>
      </c>
      <c r="R1567" t="s">
        <v>8349</v>
      </c>
      <c r="T1567" s="13">
        <f t="shared" si="76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4"/>
        <v>0.21249999999999999</v>
      </c>
      <c r="P1568" s="9">
        <f t="shared" si="75"/>
        <v>108.05084745762711</v>
      </c>
      <c r="Q1568" t="s">
        <v>8319</v>
      </c>
      <c r="R1568" t="s">
        <v>8349</v>
      </c>
      <c r="T1568" s="13">
        <f t="shared" si="76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4"/>
        <v>4.1176470588235294E-2</v>
      </c>
      <c r="P1569" s="9">
        <f t="shared" si="75"/>
        <v>26.923076923076923</v>
      </c>
      <c r="Q1569" t="s">
        <v>8319</v>
      </c>
      <c r="R1569" t="s">
        <v>8349</v>
      </c>
      <c r="T1569" s="13">
        <f t="shared" si="76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4"/>
        <v>0.13639999999999999</v>
      </c>
      <c r="P1570" s="9">
        <f t="shared" si="75"/>
        <v>155</v>
      </c>
      <c r="Q1570" t="s">
        <v>8319</v>
      </c>
      <c r="R1570" t="s">
        <v>8349</v>
      </c>
      <c r="T1570" s="13">
        <f t="shared" si="76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4"/>
        <v>0</v>
      </c>
      <c r="P1571" s="9">
        <f t="shared" si="75"/>
        <v>0</v>
      </c>
      <c r="Q1571" t="s">
        <v>8319</v>
      </c>
      <c r="R1571" t="s">
        <v>8349</v>
      </c>
      <c r="T1571" s="13">
        <f t="shared" si="76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4"/>
        <v>0.41399999999999998</v>
      </c>
      <c r="P1572" s="9">
        <f t="shared" si="75"/>
        <v>47.769230769230766</v>
      </c>
      <c r="Q1572" t="s">
        <v>8319</v>
      </c>
      <c r="R1572" t="s">
        <v>8349</v>
      </c>
      <c r="T1572" s="13">
        <f t="shared" si="76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4"/>
        <v>6.6115702479338841E-3</v>
      </c>
      <c r="P1573" s="9">
        <f t="shared" si="75"/>
        <v>20</v>
      </c>
      <c r="Q1573" t="s">
        <v>8319</v>
      </c>
      <c r="R1573" t="s">
        <v>8349</v>
      </c>
      <c r="T1573" s="13">
        <f t="shared" si="76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4"/>
        <v>0.05</v>
      </c>
      <c r="P1574" s="9">
        <f t="shared" si="75"/>
        <v>41.666666666666664</v>
      </c>
      <c r="Q1574" t="s">
        <v>8319</v>
      </c>
      <c r="R1574" t="s">
        <v>8349</v>
      </c>
      <c r="T1574" s="13">
        <f t="shared" si="76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4"/>
        <v>2.4777777777777777E-2</v>
      </c>
      <c r="P1575" s="9">
        <f t="shared" si="75"/>
        <v>74.333333333333329</v>
      </c>
      <c r="Q1575" t="s">
        <v>8319</v>
      </c>
      <c r="R1575" t="s">
        <v>8349</v>
      </c>
      <c r="T1575" s="13">
        <f t="shared" si="76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4"/>
        <v>5.0599999999999999E-2</v>
      </c>
      <c r="P1576" s="9">
        <f t="shared" si="75"/>
        <v>84.333333333333329</v>
      </c>
      <c r="Q1576" t="s">
        <v>8319</v>
      </c>
      <c r="R1576" t="s">
        <v>8349</v>
      </c>
      <c r="T1576" s="13">
        <f t="shared" si="76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4"/>
        <v>0.2291</v>
      </c>
      <c r="P1577" s="9">
        <f t="shared" si="75"/>
        <v>65.457142857142856</v>
      </c>
      <c r="Q1577" t="s">
        <v>8319</v>
      </c>
      <c r="R1577" t="s">
        <v>8349</v>
      </c>
      <c r="T1577" s="13">
        <f t="shared" si="76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4"/>
        <v>0.13</v>
      </c>
      <c r="P1578" s="9">
        <f t="shared" si="75"/>
        <v>65</v>
      </c>
      <c r="Q1578" t="s">
        <v>8319</v>
      </c>
      <c r="R1578" t="s">
        <v>8349</v>
      </c>
      <c r="T1578" s="13">
        <f t="shared" si="76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4"/>
        <v>5.4999999999999997E-3</v>
      </c>
      <c r="P1579" s="9">
        <f t="shared" si="75"/>
        <v>27.5</v>
      </c>
      <c r="Q1579" t="s">
        <v>8319</v>
      </c>
      <c r="R1579" t="s">
        <v>8349</v>
      </c>
      <c r="T1579" s="13">
        <f t="shared" si="76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4"/>
        <v>0.10806536636794939</v>
      </c>
      <c r="P1580" s="9">
        <f t="shared" si="75"/>
        <v>51.25</v>
      </c>
      <c r="Q1580" t="s">
        <v>8319</v>
      </c>
      <c r="R1580" t="s">
        <v>8349</v>
      </c>
      <c r="T1580" s="13">
        <f t="shared" si="76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4"/>
        <v>8.4008400840084006E-3</v>
      </c>
      <c r="P1581" s="9">
        <f t="shared" si="75"/>
        <v>14</v>
      </c>
      <c r="Q1581" t="s">
        <v>8319</v>
      </c>
      <c r="R1581" t="s">
        <v>8349</v>
      </c>
      <c r="T1581" s="13">
        <f t="shared" si="76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4"/>
        <v>0</v>
      </c>
      <c r="P1582" s="9">
        <f t="shared" si="75"/>
        <v>0</v>
      </c>
      <c r="Q1582" t="s">
        <v>8319</v>
      </c>
      <c r="R1582" t="s">
        <v>8349</v>
      </c>
      <c r="T1582" s="13">
        <f t="shared" si="76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4"/>
        <v>5.0000000000000001E-3</v>
      </c>
      <c r="P1583" s="9">
        <f t="shared" si="75"/>
        <v>5</v>
      </c>
      <c r="Q1583" t="s">
        <v>8322</v>
      </c>
      <c r="R1583" t="s">
        <v>8350</v>
      </c>
      <c r="T1583" s="13">
        <f t="shared" si="76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4"/>
        <v>9.2999999999999999E-2</v>
      </c>
      <c r="P1584" s="9">
        <f t="shared" si="75"/>
        <v>31</v>
      </c>
      <c r="Q1584" t="s">
        <v>8322</v>
      </c>
      <c r="R1584" t="s">
        <v>8350</v>
      </c>
      <c r="T1584" s="13">
        <f t="shared" si="76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4"/>
        <v>7.5000000000000002E-4</v>
      </c>
      <c r="P1585" s="9">
        <f t="shared" si="75"/>
        <v>15</v>
      </c>
      <c r="Q1585" t="s">
        <v>8322</v>
      </c>
      <c r="R1585" t="s">
        <v>8350</v>
      </c>
      <c r="T1585" s="13">
        <f t="shared" si="76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4"/>
        <v>0</v>
      </c>
      <c r="P1586" s="9">
        <f t="shared" si="75"/>
        <v>0</v>
      </c>
      <c r="Q1586" t="s">
        <v>8322</v>
      </c>
      <c r="R1586" t="s">
        <v>8350</v>
      </c>
      <c r="T1586" s="13">
        <f t="shared" si="76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4"/>
        <v>0.79</v>
      </c>
      <c r="P1587" s="9">
        <f t="shared" si="75"/>
        <v>131.66666666666666</v>
      </c>
      <c r="Q1587" t="s">
        <v>8322</v>
      </c>
      <c r="R1587" t="s">
        <v>8350</v>
      </c>
      <c r="T1587" s="13">
        <f t="shared" si="76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4"/>
        <v>0</v>
      </c>
      <c r="P1588" s="9">
        <f t="shared" si="75"/>
        <v>0</v>
      </c>
      <c r="Q1588" t="s">
        <v>8322</v>
      </c>
      <c r="R1588" t="s">
        <v>8350</v>
      </c>
      <c r="T1588" s="13">
        <f t="shared" si="76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4"/>
        <v>1.3333333333333334E-4</v>
      </c>
      <c r="P1589" s="9">
        <f t="shared" si="75"/>
        <v>1</v>
      </c>
      <c r="Q1589" t="s">
        <v>8322</v>
      </c>
      <c r="R1589" t="s">
        <v>8350</v>
      </c>
      <c r="T1589" s="13">
        <f t="shared" si="76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4"/>
        <v>0</v>
      </c>
      <c r="P1590" s="9">
        <f t="shared" si="75"/>
        <v>0</v>
      </c>
      <c r="Q1590" t="s">
        <v>8322</v>
      </c>
      <c r="R1590" t="s">
        <v>8350</v>
      </c>
      <c r="T1590" s="13">
        <f t="shared" si="76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4"/>
        <v>0</v>
      </c>
      <c r="P1591" s="9">
        <f t="shared" si="75"/>
        <v>0</v>
      </c>
      <c r="Q1591" t="s">
        <v>8322</v>
      </c>
      <c r="R1591" t="s">
        <v>8350</v>
      </c>
      <c r="T1591" s="13">
        <f t="shared" si="76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4"/>
        <v>1.7000000000000001E-2</v>
      </c>
      <c r="P1592" s="9">
        <f t="shared" si="75"/>
        <v>510</v>
      </c>
      <c r="Q1592" t="s">
        <v>8322</v>
      </c>
      <c r="R1592" t="s">
        <v>8350</v>
      </c>
      <c r="T1592" s="13">
        <f t="shared" si="76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4"/>
        <v>0.29228571428571426</v>
      </c>
      <c r="P1593" s="9">
        <f t="shared" si="75"/>
        <v>44.478260869565219</v>
      </c>
      <c r="Q1593" t="s">
        <v>8322</v>
      </c>
      <c r="R1593" t="s">
        <v>8350</v>
      </c>
      <c r="T1593" s="13">
        <f t="shared" si="76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4"/>
        <v>0</v>
      </c>
      <c r="P1594" s="9">
        <f t="shared" si="75"/>
        <v>0</v>
      </c>
      <c r="Q1594" t="s">
        <v>8322</v>
      </c>
      <c r="R1594" t="s">
        <v>8350</v>
      </c>
      <c r="T1594" s="13">
        <f t="shared" si="76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4"/>
        <v>1.3636363636363637E-4</v>
      </c>
      <c r="P1595" s="9">
        <f t="shared" si="75"/>
        <v>1</v>
      </c>
      <c r="Q1595" t="s">
        <v>8322</v>
      </c>
      <c r="R1595" t="s">
        <v>8350</v>
      </c>
      <c r="T1595" s="13">
        <f t="shared" si="76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4"/>
        <v>0.20499999999999999</v>
      </c>
      <c r="P1596" s="9">
        <f t="shared" si="75"/>
        <v>20.5</v>
      </c>
      <c r="Q1596" t="s">
        <v>8322</v>
      </c>
      <c r="R1596" t="s">
        <v>8350</v>
      </c>
      <c r="T1596" s="13">
        <f t="shared" si="76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4"/>
        <v>2.8E-3</v>
      </c>
      <c r="P1597" s="9">
        <f t="shared" si="75"/>
        <v>40</v>
      </c>
      <c r="Q1597" t="s">
        <v>8322</v>
      </c>
      <c r="R1597" t="s">
        <v>8350</v>
      </c>
      <c r="T1597" s="13">
        <f t="shared" si="76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4"/>
        <v>2.3076923076923078E-2</v>
      </c>
      <c r="P1598" s="9">
        <f t="shared" si="75"/>
        <v>25</v>
      </c>
      <c r="Q1598" t="s">
        <v>8322</v>
      </c>
      <c r="R1598" t="s">
        <v>8350</v>
      </c>
      <c r="T1598" s="13">
        <f t="shared" si="76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4"/>
        <v>0</v>
      </c>
      <c r="P1599" s="9">
        <f t="shared" si="75"/>
        <v>0</v>
      </c>
      <c r="Q1599" t="s">
        <v>8322</v>
      </c>
      <c r="R1599" t="s">
        <v>8350</v>
      </c>
      <c r="T1599" s="13">
        <f t="shared" si="76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4"/>
        <v>1.25E-3</v>
      </c>
      <c r="P1600" s="9">
        <f t="shared" si="75"/>
        <v>1</v>
      </c>
      <c r="Q1600" t="s">
        <v>8322</v>
      </c>
      <c r="R1600" t="s">
        <v>8350</v>
      </c>
      <c r="T1600" s="13">
        <f t="shared" si="76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4"/>
        <v>0</v>
      </c>
      <c r="P1601" s="9">
        <f t="shared" si="75"/>
        <v>0</v>
      </c>
      <c r="Q1601" t="s">
        <v>8322</v>
      </c>
      <c r="R1601" t="s">
        <v>8350</v>
      </c>
      <c r="T1601" s="13">
        <f t="shared" si="76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4"/>
        <v>7.3400000000000007E-2</v>
      </c>
      <c r="P1602" s="9">
        <f t="shared" si="75"/>
        <v>40.777777777777779</v>
      </c>
      <c r="Q1602" t="s">
        <v>8322</v>
      </c>
      <c r="R1602" t="s">
        <v>8350</v>
      </c>
      <c r="T1602" s="13">
        <f t="shared" si="76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7">E1603/D1603</f>
        <v>1.082492</v>
      </c>
      <c r="P1603" s="9">
        <f t="shared" ref="P1603:P1666" si="78">IFERROR(E1603/L1603,0)</f>
        <v>48.325535714285714</v>
      </c>
      <c r="Q1603" t="s">
        <v>8315</v>
      </c>
      <c r="R1603" t="s">
        <v>8314</v>
      </c>
      <c r="T1603" s="13">
        <f t="shared" ref="T1603:T1666" si="7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7"/>
        <v>1.0016666666666667</v>
      </c>
      <c r="P1604" s="9">
        <f t="shared" si="78"/>
        <v>46.953125</v>
      </c>
      <c r="Q1604" t="s">
        <v>8315</v>
      </c>
      <c r="R1604" t="s">
        <v>8314</v>
      </c>
      <c r="T1604" s="13">
        <f t="shared" si="7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7"/>
        <v>1.0003299999999999</v>
      </c>
      <c r="P1605" s="9">
        <f t="shared" si="78"/>
        <v>66.688666666666663</v>
      </c>
      <c r="Q1605" t="s">
        <v>8315</v>
      </c>
      <c r="R1605" t="s">
        <v>8314</v>
      </c>
      <c r="T1605" s="13">
        <f t="shared" si="7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7"/>
        <v>1.2210714285714286</v>
      </c>
      <c r="P1606" s="9">
        <f t="shared" si="78"/>
        <v>48.842857142857142</v>
      </c>
      <c r="Q1606" t="s">
        <v>8315</v>
      </c>
      <c r="R1606" t="s">
        <v>8314</v>
      </c>
      <c r="T1606" s="13">
        <f t="shared" si="7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7"/>
        <v>1.0069333333333335</v>
      </c>
      <c r="P1607" s="9">
        <f t="shared" si="78"/>
        <v>137.30909090909091</v>
      </c>
      <c r="Q1607" t="s">
        <v>8315</v>
      </c>
      <c r="R1607" t="s">
        <v>8314</v>
      </c>
      <c r="T1607" s="13">
        <f t="shared" si="7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7"/>
        <v>1.01004125</v>
      </c>
      <c r="P1608" s="9">
        <f t="shared" si="78"/>
        <v>87.829673913043479</v>
      </c>
      <c r="Q1608" t="s">
        <v>8315</v>
      </c>
      <c r="R1608" t="s">
        <v>8314</v>
      </c>
      <c r="T1608" s="13">
        <f t="shared" si="7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7"/>
        <v>1.4511000000000001</v>
      </c>
      <c r="P1609" s="9">
        <f t="shared" si="78"/>
        <v>70.785365853658533</v>
      </c>
      <c r="Q1609" t="s">
        <v>8315</v>
      </c>
      <c r="R1609" t="s">
        <v>8314</v>
      </c>
      <c r="T1609" s="13">
        <f t="shared" si="7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7"/>
        <v>1.0125</v>
      </c>
      <c r="P1610" s="9">
        <f t="shared" si="78"/>
        <v>52.826086956521742</v>
      </c>
      <c r="Q1610" t="s">
        <v>8315</v>
      </c>
      <c r="R1610" t="s">
        <v>8314</v>
      </c>
      <c r="T1610" s="13">
        <f t="shared" si="7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7"/>
        <v>1.1833333333333333</v>
      </c>
      <c r="P1611" s="9">
        <f t="shared" si="78"/>
        <v>443.75</v>
      </c>
      <c r="Q1611" t="s">
        <v>8315</v>
      </c>
      <c r="R1611" t="s">
        <v>8314</v>
      </c>
      <c r="T1611" s="13">
        <f t="shared" si="7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7"/>
        <v>2.7185000000000001</v>
      </c>
      <c r="P1612" s="9">
        <f t="shared" si="78"/>
        <v>48.544642857142854</v>
      </c>
      <c r="Q1612" t="s">
        <v>8315</v>
      </c>
      <c r="R1612" t="s">
        <v>8314</v>
      </c>
      <c r="T1612" s="13">
        <f t="shared" si="7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7"/>
        <v>1.25125</v>
      </c>
      <c r="P1613" s="9">
        <f t="shared" si="78"/>
        <v>37.074074074074076</v>
      </c>
      <c r="Q1613" t="s">
        <v>8315</v>
      </c>
      <c r="R1613" t="s">
        <v>8314</v>
      </c>
      <c r="T1613" s="13">
        <f t="shared" si="7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7"/>
        <v>1.1000000000000001</v>
      </c>
      <c r="P1614" s="9">
        <f t="shared" si="78"/>
        <v>50</v>
      </c>
      <c r="Q1614" t="s">
        <v>8315</v>
      </c>
      <c r="R1614" t="s">
        <v>8314</v>
      </c>
      <c r="T1614" s="13">
        <f t="shared" si="7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7"/>
        <v>1.0149999999999999</v>
      </c>
      <c r="P1615" s="9">
        <f t="shared" si="78"/>
        <v>39.03846153846154</v>
      </c>
      <c r="Q1615" t="s">
        <v>8315</v>
      </c>
      <c r="R1615" t="s">
        <v>8314</v>
      </c>
      <c r="T1615" s="13">
        <f t="shared" si="7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7"/>
        <v>1.0269999999999999</v>
      </c>
      <c r="P1616" s="9">
        <f t="shared" si="78"/>
        <v>66.688311688311686</v>
      </c>
      <c r="Q1616" t="s">
        <v>8315</v>
      </c>
      <c r="R1616" t="s">
        <v>8314</v>
      </c>
      <c r="T1616" s="13">
        <f t="shared" si="7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7"/>
        <v>1.1412500000000001</v>
      </c>
      <c r="P1617" s="9">
        <f t="shared" si="78"/>
        <v>67.132352941176464</v>
      </c>
      <c r="Q1617" t="s">
        <v>8315</v>
      </c>
      <c r="R1617" t="s">
        <v>8314</v>
      </c>
      <c r="T1617" s="13">
        <f t="shared" si="7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7"/>
        <v>1.042</v>
      </c>
      <c r="P1618" s="9">
        <f t="shared" si="78"/>
        <v>66.369426751592357</v>
      </c>
      <c r="Q1618" t="s">
        <v>8315</v>
      </c>
      <c r="R1618" t="s">
        <v>8314</v>
      </c>
      <c r="T1618" s="13">
        <f t="shared" si="7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7"/>
        <v>1.4585714285714286</v>
      </c>
      <c r="P1619" s="9">
        <f t="shared" si="78"/>
        <v>64.620253164556956</v>
      </c>
      <c r="Q1619" t="s">
        <v>8315</v>
      </c>
      <c r="R1619" t="s">
        <v>8314</v>
      </c>
      <c r="T1619" s="13">
        <f t="shared" si="7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7"/>
        <v>1.0506666666666666</v>
      </c>
      <c r="P1620" s="9">
        <f t="shared" si="78"/>
        <v>58.370370370370374</v>
      </c>
      <c r="Q1620" t="s">
        <v>8315</v>
      </c>
      <c r="R1620" t="s">
        <v>8314</v>
      </c>
      <c r="T1620" s="13">
        <f t="shared" si="7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7"/>
        <v>1.3333333333333333</v>
      </c>
      <c r="P1621" s="9">
        <f t="shared" si="78"/>
        <v>86.956521739130437</v>
      </c>
      <c r="Q1621" t="s">
        <v>8315</v>
      </c>
      <c r="R1621" t="s">
        <v>8314</v>
      </c>
      <c r="T1621" s="13">
        <f t="shared" si="7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7"/>
        <v>1.1299999999999999</v>
      </c>
      <c r="P1622" s="9">
        <f t="shared" si="78"/>
        <v>66.470588235294116</v>
      </c>
      <c r="Q1622" t="s">
        <v>8315</v>
      </c>
      <c r="R1622" t="s">
        <v>8314</v>
      </c>
      <c r="T1622" s="13">
        <f t="shared" si="7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7"/>
        <v>1.212</v>
      </c>
      <c r="P1623" s="9">
        <f t="shared" si="78"/>
        <v>163.78378378378378</v>
      </c>
      <c r="Q1623" t="s">
        <v>8315</v>
      </c>
      <c r="R1623" t="s">
        <v>8314</v>
      </c>
      <c r="T1623" s="13">
        <f t="shared" si="7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7"/>
        <v>1.0172463768115942</v>
      </c>
      <c r="P1624" s="9">
        <f t="shared" si="78"/>
        <v>107.98461538461538</v>
      </c>
      <c r="Q1624" t="s">
        <v>8315</v>
      </c>
      <c r="R1624" t="s">
        <v>8314</v>
      </c>
      <c r="T1624" s="13">
        <f t="shared" si="7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7"/>
        <v>1.0106666666666666</v>
      </c>
      <c r="P1625" s="9">
        <f t="shared" si="78"/>
        <v>42.111111111111114</v>
      </c>
      <c r="Q1625" t="s">
        <v>8315</v>
      </c>
      <c r="R1625" t="s">
        <v>8314</v>
      </c>
      <c r="T1625" s="13">
        <f t="shared" si="7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7"/>
        <v>1.18</v>
      </c>
      <c r="P1626" s="9">
        <f t="shared" si="78"/>
        <v>47.2</v>
      </c>
      <c r="Q1626" t="s">
        <v>8315</v>
      </c>
      <c r="R1626" t="s">
        <v>8314</v>
      </c>
      <c r="T1626" s="13">
        <f t="shared" si="7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7"/>
        <v>1.5533333333333332</v>
      </c>
      <c r="P1627" s="9">
        <f t="shared" si="78"/>
        <v>112.01923076923077</v>
      </c>
      <c r="Q1627" t="s">
        <v>8315</v>
      </c>
      <c r="R1627" t="s">
        <v>8314</v>
      </c>
      <c r="T1627" s="13">
        <f t="shared" si="7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7"/>
        <v>1.0118750000000001</v>
      </c>
      <c r="P1628" s="9">
        <f t="shared" si="78"/>
        <v>74.953703703703709</v>
      </c>
      <c r="Q1628" t="s">
        <v>8315</v>
      </c>
      <c r="R1628" t="s">
        <v>8314</v>
      </c>
      <c r="T1628" s="13">
        <f t="shared" si="7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7"/>
        <v>1.17</v>
      </c>
      <c r="P1629" s="9">
        <f t="shared" si="78"/>
        <v>61.578947368421055</v>
      </c>
      <c r="Q1629" t="s">
        <v>8315</v>
      </c>
      <c r="R1629" t="s">
        <v>8314</v>
      </c>
      <c r="T1629" s="13">
        <f t="shared" si="7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7"/>
        <v>1.00925</v>
      </c>
      <c r="P1630" s="9">
        <f t="shared" si="78"/>
        <v>45.875</v>
      </c>
      <c r="Q1630" t="s">
        <v>8315</v>
      </c>
      <c r="R1630" t="s">
        <v>8314</v>
      </c>
      <c r="T1630" s="13">
        <f t="shared" si="7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7"/>
        <v>1.0366666666666666</v>
      </c>
      <c r="P1631" s="9">
        <f t="shared" si="78"/>
        <v>75.853658536585371</v>
      </c>
      <c r="Q1631" t="s">
        <v>8315</v>
      </c>
      <c r="R1631" t="s">
        <v>8314</v>
      </c>
      <c r="T1631" s="13">
        <f t="shared" si="7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7"/>
        <v>2.6524999999999999</v>
      </c>
      <c r="P1632" s="9">
        <f t="shared" si="78"/>
        <v>84.206349206349202</v>
      </c>
      <c r="Q1632" t="s">
        <v>8315</v>
      </c>
      <c r="R1632" t="s">
        <v>8314</v>
      </c>
      <c r="T1632" s="13">
        <f t="shared" si="7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7"/>
        <v>1.5590999999999999</v>
      </c>
      <c r="P1633" s="9">
        <f t="shared" si="78"/>
        <v>117.22556390977444</v>
      </c>
      <c r="Q1633" t="s">
        <v>8315</v>
      </c>
      <c r="R1633" t="s">
        <v>8314</v>
      </c>
      <c r="T1633" s="13">
        <f t="shared" si="7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7"/>
        <v>1.0162500000000001</v>
      </c>
      <c r="P1634" s="9">
        <f t="shared" si="78"/>
        <v>86.489361702127653</v>
      </c>
      <c r="Q1634" t="s">
        <v>8315</v>
      </c>
      <c r="R1634" t="s">
        <v>8314</v>
      </c>
      <c r="T1634" s="13">
        <f t="shared" si="7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7"/>
        <v>1</v>
      </c>
      <c r="P1635" s="9">
        <f t="shared" si="78"/>
        <v>172.41379310344828</v>
      </c>
      <c r="Q1635" t="s">
        <v>8315</v>
      </c>
      <c r="R1635" t="s">
        <v>8314</v>
      </c>
      <c r="T1635" s="13">
        <f t="shared" si="7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7"/>
        <v>1.0049999999999999</v>
      </c>
      <c r="P1636" s="9">
        <f t="shared" si="78"/>
        <v>62.8125</v>
      </c>
      <c r="Q1636" t="s">
        <v>8315</v>
      </c>
      <c r="R1636" t="s">
        <v>8314</v>
      </c>
      <c r="T1636" s="13">
        <f t="shared" si="7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7"/>
        <v>1.2529999999999999</v>
      </c>
      <c r="P1637" s="9">
        <f t="shared" si="78"/>
        <v>67.729729729729726</v>
      </c>
      <c r="Q1637" t="s">
        <v>8315</v>
      </c>
      <c r="R1637" t="s">
        <v>8314</v>
      </c>
      <c r="T1637" s="13">
        <f t="shared" si="7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7"/>
        <v>1.0355555555555556</v>
      </c>
      <c r="P1638" s="9">
        <f t="shared" si="78"/>
        <v>53.5632183908046</v>
      </c>
      <c r="Q1638" t="s">
        <v>8315</v>
      </c>
      <c r="R1638" t="s">
        <v>8314</v>
      </c>
      <c r="T1638" s="13">
        <f t="shared" si="7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7"/>
        <v>1.038</v>
      </c>
      <c r="P1639" s="9">
        <f t="shared" si="78"/>
        <v>34.6</v>
      </c>
      <c r="Q1639" t="s">
        <v>8315</v>
      </c>
      <c r="R1639" t="s">
        <v>8314</v>
      </c>
      <c r="T1639" s="13">
        <f t="shared" si="7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7"/>
        <v>1.05</v>
      </c>
      <c r="P1640" s="9">
        <f t="shared" si="78"/>
        <v>38.888888888888886</v>
      </c>
      <c r="Q1640" t="s">
        <v>8315</v>
      </c>
      <c r="R1640" t="s">
        <v>8314</v>
      </c>
      <c r="T1640" s="13">
        <f t="shared" si="7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7"/>
        <v>1</v>
      </c>
      <c r="P1641" s="9">
        <f t="shared" si="78"/>
        <v>94.736842105263165</v>
      </c>
      <c r="Q1641" t="s">
        <v>8315</v>
      </c>
      <c r="R1641" t="s">
        <v>8314</v>
      </c>
      <c r="T1641" s="13">
        <f t="shared" si="7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7"/>
        <v>1.6986000000000001</v>
      </c>
      <c r="P1642" s="9">
        <f t="shared" si="78"/>
        <v>39.967058823529413</v>
      </c>
      <c r="Q1642" t="s">
        <v>8315</v>
      </c>
      <c r="R1642" t="s">
        <v>8314</v>
      </c>
      <c r="T1642" s="13">
        <f t="shared" si="7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7"/>
        <v>1.014</v>
      </c>
      <c r="P1643" s="9">
        <f t="shared" si="78"/>
        <v>97.5</v>
      </c>
      <c r="Q1643" t="s">
        <v>8315</v>
      </c>
      <c r="R1643" t="s">
        <v>8351</v>
      </c>
      <c r="T1643" s="13">
        <f t="shared" si="7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7"/>
        <v>1</v>
      </c>
      <c r="P1644" s="9">
        <f t="shared" si="78"/>
        <v>42.857142857142854</v>
      </c>
      <c r="Q1644" t="s">
        <v>8315</v>
      </c>
      <c r="R1644" t="s">
        <v>8351</v>
      </c>
      <c r="T1644" s="13">
        <f t="shared" si="7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7"/>
        <v>1.2470000000000001</v>
      </c>
      <c r="P1645" s="9">
        <f t="shared" si="78"/>
        <v>168.51351351351352</v>
      </c>
      <c r="Q1645" t="s">
        <v>8315</v>
      </c>
      <c r="R1645" t="s">
        <v>8351</v>
      </c>
      <c r="T1645" s="13">
        <f t="shared" si="7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7"/>
        <v>1.095</v>
      </c>
      <c r="P1646" s="9">
        <f t="shared" si="78"/>
        <v>85.546875</v>
      </c>
      <c r="Q1646" t="s">
        <v>8315</v>
      </c>
      <c r="R1646" t="s">
        <v>8351</v>
      </c>
      <c r="T1646" s="13">
        <f t="shared" si="7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7"/>
        <v>1.1080000000000001</v>
      </c>
      <c r="P1647" s="9">
        <f t="shared" si="78"/>
        <v>554</v>
      </c>
      <c r="Q1647" t="s">
        <v>8315</v>
      </c>
      <c r="R1647" t="s">
        <v>8351</v>
      </c>
      <c r="T1647" s="13">
        <f t="shared" si="7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7"/>
        <v>1.1020000000000001</v>
      </c>
      <c r="P1648" s="9">
        <f t="shared" si="78"/>
        <v>26.554216867469879</v>
      </c>
      <c r="Q1648" t="s">
        <v>8315</v>
      </c>
      <c r="R1648" t="s">
        <v>8351</v>
      </c>
      <c r="T1648" s="13">
        <f t="shared" si="7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7"/>
        <v>1.0471999999999999</v>
      </c>
      <c r="P1649" s="9">
        <f t="shared" si="78"/>
        <v>113.82608695652173</v>
      </c>
      <c r="Q1649" t="s">
        <v>8315</v>
      </c>
      <c r="R1649" t="s">
        <v>8351</v>
      </c>
      <c r="T1649" s="13">
        <f t="shared" si="7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7"/>
        <v>1.2526086956521738</v>
      </c>
      <c r="P1650" s="9">
        <f t="shared" si="78"/>
        <v>32.011111111111113</v>
      </c>
      <c r="Q1650" t="s">
        <v>8315</v>
      </c>
      <c r="R1650" t="s">
        <v>8351</v>
      </c>
      <c r="T1650" s="13">
        <f t="shared" si="7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7"/>
        <v>1.0058763157894737</v>
      </c>
      <c r="P1651" s="9">
        <f t="shared" si="78"/>
        <v>47.189259259259259</v>
      </c>
      <c r="Q1651" t="s">
        <v>8315</v>
      </c>
      <c r="R1651" t="s">
        <v>8351</v>
      </c>
      <c r="T1651" s="13">
        <f t="shared" si="7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7"/>
        <v>1.4155</v>
      </c>
      <c r="P1652" s="9">
        <f t="shared" si="78"/>
        <v>88.46875</v>
      </c>
      <c r="Q1652" t="s">
        <v>8315</v>
      </c>
      <c r="R1652" t="s">
        <v>8351</v>
      </c>
      <c r="T1652" s="13">
        <f t="shared" si="7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7"/>
        <v>1.0075000000000001</v>
      </c>
      <c r="P1653" s="9">
        <f t="shared" si="78"/>
        <v>100.75</v>
      </c>
      <c r="Q1653" t="s">
        <v>8315</v>
      </c>
      <c r="R1653" t="s">
        <v>8351</v>
      </c>
      <c r="T1653" s="13">
        <f t="shared" si="7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7"/>
        <v>1.0066666666666666</v>
      </c>
      <c r="P1654" s="9">
        <f t="shared" si="78"/>
        <v>64.714285714285708</v>
      </c>
      <c r="Q1654" t="s">
        <v>8315</v>
      </c>
      <c r="R1654" t="s">
        <v>8351</v>
      </c>
      <c r="T1654" s="13">
        <f t="shared" si="7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7"/>
        <v>1.7423040000000001</v>
      </c>
      <c r="P1655" s="9">
        <f t="shared" si="78"/>
        <v>51.854285714285716</v>
      </c>
      <c r="Q1655" t="s">
        <v>8315</v>
      </c>
      <c r="R1655" t="s">
        <v>8351</v>
      </c>
      <c r="T1655" s="13">
        <f t="shared" si="7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7"/>
        <v>1.199090909090909</v>
      </c>
      <c r="P1656" s="9">
        <f t="shared" si="78"/>
        <v>38.794117647058826</v>
      </c>
      <c r="Q1656" t="s">
        <v>8315</v>
      </c>
      <c r="R1656" t="s">
        <v>8351</v>
      </c>
      <c r="T1656" s="13">
        <f t="shared" si="7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7"/>
        <v>1.4286666666666668</v>
      </c>
      <c r="P1657" s="9">
        <f t="shared" si="78"/>
        <v>44.645833333333336</v>
      </c>
      <c r="Q1657" t="s">
        <v>8315</v>
      </c>
      <c r="R1657" t="s">
        <v>8351</v>
      </c>
      <c r="T1657" s="13">
        <f t="shared" si="7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7"/>
        <v>1.0033493333333334</v>
      </c>
      <c r="P1658" s="9">
        <f t="shared" si="78"/>
        <v>156.77333333333334</v>
      </c>
      <c r="Q1658" t="s">
        <v>8315</v>
      </c>
      <c r="R1658" t="s">
        <v>8351</v>
      </c>
      <c r="T1658" s="13">
        <f t="shared" si="7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7"/>
        <v>1.0493380000000001</v>
      </c>
      <c r="P1659" s="9">
        <f t="shared" si="78"/>
        <v>118.70339366515837</v>
      </c>
      <c r="Q1659" t="s">
        <v>8315</v>
      </c>
      <c r="R1659" t="s">
        <v>8351</v>
      </c>
      <c r="T1659" s="13">
        <f t="shared" si="7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7"/>
        <v>1.3223333333333334</v>
      </c>
      <c r="P1660" s="9">
        <f t="shared" si="78"/>
        <v>74.149532710280369</v>
      </c>
      <c r="Q1660" t="s">
        <v>8315</v>
      </c>
      <c r="R1660" t="s">
        <v>8351</v>
      </c>
      <c r="T1660" s="13">
        <f t="shared" si="7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7"/>
        <v>1.1279999999999999</v>
      </c>
      <c r="P1661" s="9">
        <f t="shared" si="78"/>
        <v>12.533333333333333</v>
      </c>
      <c r="Q1661" t="s">
        <v>8315</v>
      </c>
      <c r="R1661" t="s">
        <v>8351</v>
      </c>
      <c r="T1661" s="13">
        <f t="shared" si="7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7"/>
        <v>12.5375</v>
      </c>
      <c r="P1662" s="9">
        <f t="shared" si="78"/>
        <v>27.861111111111111</v>
      </c>
      <c r="Q1662" t="s">
        <v>8315</v>
      </c>
      <c r="R1662" t="s">
        <v>8351</v>
      </c>
      <c r="T1662" s="13">
        <f t="shared" si="7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7"/>
        <v>1.0250632911392406</v>
      </c>
      <c r="P1663" s="9">
        <f t="shared" si="78"/>
        <v>80.178217821782184</v>
      </c>
      <c r="Q1663" t="s">
        <v>8315</v>
      </c>
      <c r="R1663" t="s">
        <v>8351</v>
      </c>
      <c r="T1663" s="13">
        <f t="shared" si="7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7"/>
        <v>1.026375</v>
      </c>
      <c r="P1664" s="9">
        <f t="shared" si="78"/>
        <v>132.43548387096774</v>
      </c>
      <c r="Q1664" t="s">
        <v>8315</v>
      </c>
      <c r="R1664" t="s">
        <v>8351</v>
      </c>
      <c r="T1664" s="13">
        <f t="shared" si="7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7"/>
        <v>1.08</v>
      </c>
      <c r="P1665" s="9">
        <f t="shared" si="78"/>
        <v>33.75</v>
      </c>
      <c r="Q1665" t="s">
        <v>8315</v>
      </c>
      <c r="R1665" t="s">
        <v>8351</v>
      </c>
      <c r="T1665" s="13">
        <f t="shared" si="7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7"/>
        <v>1.2240879999999998</v>
      </c>
      <c r="P1666" s="9">
        <f t="shared" si="78"/>
        <v>34.384494382022467</v>
      </c>
      <c r="Q1666" t="s">
        <v>8315</v>
      </c>
      <c r="R1666" t="s">
        <v>8351</v>
      </c>
      <c r="T1666" s="13">
        <f t="shared" si="7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80">E1667/D1667</f>
        <v>1.1945714285714286</v>
      </c>
      <c r="P1667" s="9">
        <f t="shared" ref="P1667:P1730" si="81">IFERROR(E1667/L1667,0)</f>
        <v>44.956989247311824</v>
      </c>
      <c r="Q1667" t="s">
        <v>8315</v>
      </c>
      <c r="R1667" t="s">
        <v>8351</v>
      </c>
      <c r="T1667" s="13">
        <f t="shared" ref="T1667:T1730" si="82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80"/>
        <v>1.6088</v>
      </c>
      <c r="P1668" s="9">
        <f t="shared" si="81"/>
        <v>41.04081632653061</v>
      </c>
      <c r="Q1668" t="s">
        <v>8315</v>
      </c>
      <c r="R1668" t="s">
        <v>8351</v>
      </c>
      <c r="T1668" s="13">
        <f t="shared" si="82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80"/>
        <v>1.2685294117647059</v>
      </c>
      <c r="P1669" s="9">
        <f t="shared" si="81"/>
        <v>52.597560975609753</v>
      </c>
      <c r="Q1669" t="s">
        <v>8315</v>
      </c>
      <c r="R1669" t="s">
        <v>8351</v>
      </c>
      <c r="T1669" s="13">
        <f t="shared" si="82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80"/>
        <v>1.026375</v>
      </c>
      <c r="P1670" s="9">
        <f t="shared" si="81"/>
        <v>70.784482758620683</v>
      </c>
      <c r="Q1670" t="s">
        <v>8315</v>
      </c>
      <c r="R1670" t="s">
        <v>8351</v>
      </c>
      <c r="T1670" s="13">
        <f t="shared" si="82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80"/>
        <v>1.3975</v>
      </c>
      <c r="P1671" s="9">
        <f t="shared" si="81"/>
        <v>53.75</v>
      </c>
      <c r="Q1671" t="s">
        <v>8315</v>
      </c>
      <c r="R1671" t="s">
        <v>8351</v>
      </c>
      <c r="T1671" s="13">
        <f t="shared" si="82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80"/>
        <v>1.026</v>
      </c>
      <c r="P1672" s="9">
        <f t="shared" si="81"/>
        <v>44.608695652173914</v>
      </c>
      <c r="Q1672" t="s">
        <v>8315</v>
      </c>
      <c r="R1672" t="s">
        <v>8351</v>
      </c>
      <c r="T1672" s="13">
        <f t="shared" si="82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80"/>
        <v>1.0067349999999999</v>
      </c>
      <c r="P1673" s="9">
        <f t="shared" si="81"/>
        <v>26.148961038961041</v>
      </c>
      <c r="Q1673" t="s">
        <v>8315</v>
      </c>
      <c r="R1673" t="s">
        <v>8351</v>
      </c>
      <c r="T1673" s="13">
        <f t="shared" si="82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80"/>
        <v>1.1294117647058823</v>
      </c>
      <c r="P1674" s="9">
        <f t="shared" si="81"/>
        <v>39.183673469387756</v>
      </c>
      <c r="Q1674" t="s">
        <v>8315</v>
      </c>
      <c r="R1674" t="s">
        <v>8351</v>
      </c>
      <c r="T1674" s="13">
        <f t="shared" si="82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80"/>
        <v>1.2809523809523808</v>
      </c>
      <c r="P1675" s="9">
        <f t="shared" si="81"/>
        <v>45.593220338983052</v>
      </c>
      <c r="Q1675" t="s">
        <v>8315</v>
      </c>
      <c r="R1675" t="s">
        <v>8351</v>
      </c>
      <c r="T1675" s="13">
        <f t="shared" si="82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80"/>
        <v>2.0169999999999999</v>
      </c>
      <c r="P1676" s="9">
        <f t="shared" si="81"/>
        <v>89.247787610619469</v>
      </c>
      <c r="Q1676" t="s">
        <v>8315</v>
      </c>
      <c r="R1676" t="s">
        <v>8351</v>
      </c>
      <c r="T1676" s="13">
        <f t="shared" si="82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80"/>
        <v>1.37416</v>
      </c>
      <c r="P1677" s="9">
        <f t="shared" si="81"/>
        <v>40.416470588235299</v>
      </c>
      <c r="Q1677" t="s">
        <v>8315</v>
      </c>
      <c r="R1677" t="s">
        <v>8351</v>
      </c>
      <c r="T1677" s="13">
        <f t="shared" si="82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80"/>
        <v>1.1533333333333333</v>
      </c>
      <c r="P1678" s="9">
        <f t="shared" si="81"/>
        <v>82.38095238095238</v>
      </c>
      <c r="Q1678" t="s">
        <v>8315</v>
      </c>
      <c r="R1678" t="s">
        <v>8351</v>
      </c>
      <c r="T1678" s="13">
        <f t="shared" si="82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80"/>
        <v>1.1166666666666667</v>
      </c>
      <c r="P1679" s="9">
        <f t="shared" si="81"/>
        <v>159.52380952380952</v>
      </c>
      <c r="Q1679" t="s">
        <v>8315</v>
      </c>
      <c r="R1679" t="s">
        <v>8351</v>
      </c>
      <c r="T1679" s="13">
        <f t="shared" si="82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80"/>
        <v>1.1839999999999999</v>
      </c>
      <c r="P1680" s="9">
        <f t="shared" si="81"/>
        <v>36.244897959183675</v>
      </c>
      <c r="Q1680" t="s">
        <v>8315</v>
      </c>
      <c r="R1680" t="s">
        <v>8351</v>
      </c>
      <c r="T1680" s="13">
        <f t="shared" si="82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80"/>
        <v>1.75</v>
      </c>
      <c r="P1681" s="9">
        <f t="shared" si="81"/>
        <v>62.5</v>
      </c>
      <c r="Q1681" t="s">
        <v>8315</v>
      </c>
      <c r="R1681" t="s">
        <v>8351</v>
      </c>
      <c r="T1681" s="13">
        <f t="shared" si="82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80"/>
        <v>1.175</v>
      </c>
      <c r="P1682" s="9">
        <f t="shared" si="81"/>
        <v>47</v>
      </c>
      <c r="Q1682" t="s">
        <v>8315</v>
      </c>
      <c r="R1682" t="s">
        <v>8351</v>
      </c>
      <c r="T1682" s="13">
        <f t="shared" si="82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80"/>
        <v>1.0142212307692309</v>
      </c>
      <c r="P1683" s="9">
        <f t="shared" si="81"/>
        <v>74.575090497737563</v>
      </c>
      <c r="Q1683" t="s">
        <v>8315</v>
      </c>
      <c r="R1683" t="s">
        <v>8352</v>
      </c>
      <c r="T1683" s="13">
        <f t="shared" si="82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80"/>
        <v>0</v>
      </c>
      <c r="P1684" s="9">
        <f t="shared" si="81"/>
        <v>0</v>
      </c>
      <c r="Q1684" t="s">
        <v>8315</v>
      </c>
      <c r="R1684" t="s">
        <v>8352</v>
      </c>
      <c r="T1684" s="13">
        <f t="shared" si="82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80"/>
        <v>0.21714285714285714</v>
      </c>
      <c r="P1685" s="9">
        <f t="shared" si="81"/>
        <v>76</v>
      </c>
      <c r="Q1685" t="s">
        <v>8315</v>
      </c>
      <c r="R1685" t="s">
        <v>8352</v>
      </c>
      <c r="T1685" s="13">
        <f t="shared" si="82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80"/>
        <v>1.0912500000000001</v>
      </c>
      <c r="P1686" s="9">
        <f t="shared" si="81"/>
        <v>86.43564356435644</v>
      </c>
      <c r="Q1686" t="s">
        <v>8315</v>
      </c>
      <c r="R1686" t="s">
        <v>8352</v>
      </c>
      <c r="T1686" s="13">
        <f t="shared" si="82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80"/>
        <v>1.0285714285714285</v>
      </c>
      <c r="P1687" s="9">
        <f t="shared" si="81"/>
        <v>24</v>
      </c>
      <c r="Q1687" t="s">
        <v>8315</v>
      </c>
      <c r="R1687" t="s">
        <v>8352</v>
      </c>
      <c r="T1687" s="13">
        <f t="shared" si="82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80"/>
        <v>3.5999999999999999E-3</v>
      </c>
      <c r="P1688" s="9">
        <f t="shared" si="81"/>
        <v>18</v>
      </c>
      <c r="Q1688" t="s">
        <v>8315</v>
      </c>
      <c r="R1688" t="s">
        <v>8352</v>
      </c>
      <c r="T1688" s="13">
        <f t="shared" si="82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80"/>
        <v>0.3125</v>
      </c>
      <c r="P1689" s="9">
        <f t="shared" si="81"/>
        <v>80.128205128205124</v>
      </c>
      <c r="Q1689" t="s">
        <v>8315</v>
      </c>
      <c r="R1689" t="s">
        <v>8352</v>
      </c>
      <c r="T1689" s="13">
        <f t="shared" si="82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80"/>
        <v>0.443</v>
      </c>
      <c r="P1690" s="9">
        <f t="shared" si="81"/>
        <v>253.14285714285714</v>
      </c>
      <c r="Q1690" t="s">
        <v>8315</v>
      </c>
      <c r="R1690" t="s">
        <v>8352</v>
      </c>
      <c r="T1690" s="13">
        <f t="shared" si="82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80"/>
        <v>1</v>
      </c>
      <c r="P1691" s="9">
        <f t="shared" si="81"/>
        <v>171.42857142857142</v>
      </c>
      <c r="Q1691" t="s">
        <v>8315</v>
      </c>
      <c r="R1691" t="s">
        <v>8352</v>
      </c>
      <c r="T1691" s="13">
        <f t="shared" si="82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80"/>
        <v>0.254</v>
      </c>
      <c r="P1692" s="9">
        <f t="shared" si="81"/>
        <v>57.727272727272727</v>
      </c>
      <c r="Q1692" t="s">
        <v>8315</v>
      </c>
      <c r="R1692" t="s">
        <v>8352</v>
      </c>
      <c r="T1692" s="13">
        <f t="shared" si="82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80"/>
        <v>0.33473333333333333</v>
      </c>
      <c r="P1693" s="9">
        <f t="shared" si="81"/>
        <v>264.26315789473682</v>
      </c>
      <c r="Q1693" t="s">
        <v>8315</v>
      </c>
      <c r="R1693" t="s">
        <v>8352</v>
      </c>
      <c r="T1693" s="13">
        <f t="shared" si="82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80"/>
        <v>0.47799999999999998</v>
      </c>
      <c r="P1694" s="9">
        <f t="shared" si="81"/>
        <v>159.33333333333334</v>
      </c>
      <c r="Q1694" t="s">
        <v>8315</v>
      </c>
      <c r="R1694" t="s">
        <v>8352</v>
      </c>
      <c r="T1694" s="13">
        <f t="shared" si="82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80"/>
        <v>9.3333333333333338E-2</v>
      </c>
      <c r="P1695" s="9">
        <f t="shared" si="81"/>
        <v>35</v>
      </c>
      <c r="Q1695" t="s">
        <v>8315</v>
      </c>
      <c r="R1695" t="s">
        <v>8352</v>
      </c>
      <c r="T1695" s="13">
        <f t="shared" si="82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80"/>
        <v>5.0000000000000001E-4</v>
      </c>
      <c r="P1696" s="9">
        <f t="shared" si="81"/>
        <v>5</v>
      </c>
      <c r="Q1696" t="s">
        <v>8315</v>
      </c>
      <c r="R1696" t="s">
        <v>8352</v>
      </c>
      <c r="T1696" s="13">
        <f t="shared" si="82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80"/>
        <v>0.11708333333333333</v>
      </c>
      <c r="P1697" s="9">
        <f t="shared" si="81"/>
        <v>61.086956521739133</v>
      </c>
      <c r="Q1697" t="s">
        <v>8315</v>
      </c>
      <c r="R1697" t="s">
        <v>8352</v>
      </c>
      <c r="T1697" s="13">
        <f t="shared" si="82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80"/>
        <v>0</v>
      </c>
      <c r="P1698" s="9">
        <f t="shared" si="81"/>
        <v>0</v>
      </c>
      <c r="Q1698" t="s">
        <v>8315</v>
      </c>
      <c r="R1698" t="s">
        <v>8352</v>
      </c>
      <c r="T1698" s="13">
        <f t="shared" si="82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80"/>
        <v>0.20208000000000001</v>
      </c>
      <c r="P1699" s="9">
        <f t="shared" si="81"/>
        <v>114.81818181818181</v>
      </c>
      <c r="Q1699" t="s">
        <v>8315</v>
      </c>
      <c r="R1699" t="s">
        <v>8352</v>
      </c>
      <c r="T1699" s="13">
        <f t="shared" si="82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80"/>
        <v>0</v>
      </c>
      <c r="P1700" s="9">
        <f t="shared" si="81"/>
        <v>0</v>
      </c>
      <c r="Q1700" t="s">
        <v>8315</v>
      </c>
      <c r="R1700" t="s">
        <v>8352</v>
      </c>
      <c r="T1700" s="13">
        <f t="shared" si="82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80"/>
        <v>4.2311459353574929E-2</v>
      </c>
      <c r="P1701" s="9">
        <f t="shared" si="81"/>
        <v>54</v>
      </c>
      <c r="Q1701" t="s">
        <v>8315</v>
      </c>
      <c r="R1701" t="s">
        <v>8352</v>
      </c>
      <c r="T1701" s="13">
        <f t="shared" si="82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80"/>
        <v>0.2606</v>
      </c>
      <c r="P1702" s="9">
        <f t="shared" si="81"/>
        <v>65.974683544303801</v>
      </c>
      <c r="Q1702" t="s">
        <v>8315</v>
      </c>
      <c r="R1702" t="s">
        <v>8352</v>
      </c>
      <c r="T1702" s="13">
        <f t="shared" si="82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80"/>
        <v>1.9801980198019802E-3</v>
      </c>
      <c r="P1703" s="9">
        <f t="shared" si="81"/>
        <v>5</v>
      </c>
      <c r="Q1703" t="s">
        <v>8315</v>
      </c>
      <c r="R1703" t="s">
        <v>8352</v>
      </c>
      <c r="T1703" s="13">
        <f t="shared" si="82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80"/>
        <v>6.0606060606060605E-5</v>
      </c>
      <c r="P1704" s="9">
        <f t="shared" si="81"/>
        <v>1</v>
      </c>
      <c r="Q1704" t="s">
        <v>8315</v>
      </c>
      <c r="R1704" t="s">
        <v>8352</v>
      </c>
      <c r="T1704" s="13">
        <f t="shared" si="82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80"/>
        <v>1.0200000000000001E-2</v>
      </c>
      <c r="P1705" s="9">
        <f t="shared" si="81"/>
        <v>25.5</v>
      </c>
      <c r="Q1705" t="s">
        <v>8315</v>
      </c>
      <c r="R1705" t="s">
        <v>8352</v>
      </c>
      <c r="T1705" s="13">
        <f t="shared" si="82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80"/>
        <v>0.65100000000000002</v>
      </c>
      <c r="P1706" s="9">
        <f t="shared" si="81"/>
        <v>118.36363636363636</v>
      </c>
      <c r="Q1706" t="s">
        <v>8315</v>
      </c>
      <c r="R1706" t="s">
        <v>8352</v>
      </c>
      <c r="T1706" s="13">
        <f t="shared" si="82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80"/>
        <v>0</v>
      </c>
      <c r="P1707" s="9">
        <f t="shared" si="81"/>
        <v>0</v>
      </c>
      <c r="Q1707" t="s">
        <v>8315</v>
      </c>
      <c r="R1707" t="s">
        <v>8352</v>
      </c>
      <c r="T1707" s="13">
        <f t="shared" si="82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80"/>
        <v>0</v>
      </c>
      <c r="P1708" s="9">
        <f t="shared" si="81"/>
        <v>0</v>
      </c>
      <c r="Q1708" t="s">
        <v>8315</v>
      </c>
      <c r="R1708" t="s">
        <v>8352</v>
      </c>
      <c r="T1708" s="13">
        <f t="shared" si="82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80"/>
        <v>9.74E-2</v>
      </c>
      <c r="P1709" s="9">
        <f t="shared" si="81"/>
        <v>54.111111111111114</v>
      </c>
      <c r="Q1709" t="s">
        <v>8315</v>
      </c>
      <c r="R1709" t="s">
        <v>8352</v>
      </c>
      <c r="T1709" s="13">
        <f t="shared" si="82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80"/>
        <v>0</v>
      </c>
      <c r="P1710" s="9">
        <f t="shared" si="81"/>
        <v>0</v>
      </c>
      <c r="Q1710" t="s">
        <v>8315</v>
      </c>
      <c r="R1710" t="s">
        <v>8352</v>
      </c>
      <c r="T1710" s="13">
        <f t="shared" si="82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80"/>
        <v>4.8571428571428571E-2</v>
      </c>
      <c r="P1711" s="9">
        <f t="shared" si="81"/>
        <v>21.25</v>
      </c>
      <c r="Q1711" t="s">
        <v>8315</v>
      </c>
      <c r="R1711" t="s">
        <v>8352</v>
      </c>
      <c r="T1711" s="13">
        <f t="shared" si="82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80"/>
        <v>6.7999999999999996E-3</v>
      </c>
      <c r="P1712" s="9">
        <f t="shared" si="81"/>
        <v>34</v>
      </c>
      <c r="Q1712" t="s">
        <v>8315</v>
      </c>
      <c r="R1712" t="s">
        <v>8352</v>
      </c>
      <c r="T1712" s="13">
        <f t="shared" si="82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80"/>
        <v>0.105</v>
      </c>
      <c r="P1713" s="9">
        <f t="shared" si="81"/>
        <v>525</v>
      </c>
      <c r="Q1713" t="s">
        <v>8315</v>
      </c>
      <c r="R1713" t="s">
        <v>8352</v>
      </c>
      <c r="T1713" s="13">
        <f t="shared" si="82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80"/>
        <v>0</v>
      </c>
      <c r="P1714" s="9">
        <f t="shared" si="81"/>
        <v>0</v>
      </c>
      <c r="Q1714" t="s">
        <v>8315</v>
      </c>
      <c r="R1714" t="s">
        <v>8352</v>
      </c>
      <c r="T1714" s="13">
        <f t="shared" si="82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80"/>
        <v>1.6666666666666666E-2</v>
      </c>
      <c r="P1715" s="9">
        <f t="shared" si="81"/>
        <v>50</v>
      </c>
      <c r="Q1715" t="s">
        <v>8315</v>
      </c>
      <c r="R1715" t="s">
        <v>8352</v>
      </c>
      <c r="T1715" s="13">
        <f t="shared" si="82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80"/>
        <v>7.868E-2</v>
      </c>
      <c r="P1716" s="9">
        <f t="shared" si="81"/>
        <v>115.70588235294117</v>
      </c>
      <c r="Q1716" t="s">
        <v>8315</v>
      </c>
      <c r="R1716" t="s">
        <v>8352</v>
      </c>
      <c r="T1716" s="13">
        <f t="shared" si="82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80"/>
        <v>2.2000000000000001E-3</v>
      </c>
      <c r="P1717" s="9">
        <f t="shared" si="81"/>
        <v>5.5</v>
      </c>
      <c r="Q1717" t="s">
        <v>8315</v>
      </c>
      <c r="R1717" t="s">
        <v>8352</v>
      </c>
      <c r="T1717" s="13">
        <f t="shared" si="82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80"/>
        <v>7.4999999999999997E-2</v>
      </c>
      <c r="P1718" s="9">
        <f t="shared" si="81"/>
        <v>50</v>
      </c>
      <c r="Q1718" t="s">
        <v>8315</v>
      </c>
      <c r="R1718" t="s">
        <v>8352</v>
      </c>
      <c r="T1718" s="13">
        <f t="shared" si="82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80"/>
        <v>0.42725880551301687</v>
      </c>
      <c r="P1719" s="9">
        <f t="shared" si="81"/>
        <v>34.024390243902438</v>
      </c>
      <c r="Q1719" t="s">
        <v>8315</v>
      </c>
      <c r="R1719" t="s">
        <v>8352</v>
      </c>
      <c r="T1719" s="13">
        <f t="shared" si="82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80"/>
        <v>2.142857142857143E-3</v>
      </c>
      <c r="P1720" s="9">
        <f t="shared" si="81"/>
        <v>37.5</v>
      </c>
      <c r="Q1720" t="s">
        <v>8315</v>
      </c>
      <c r="R1720" t="s">
        <v>8352</v>
      </c>
      <c r="T1720" s="13">
        <f t="shared" si="82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80"/>
        <v>8.7500000000000008E-3</v>
      </c>
      <c r="P1721" s="9">
        <f t="shared" si="81"/>
        <v>11.666666666666666</v>
      </c>
      <c r="Q1721" t="s">
        <v>8315</v>
      </c>
      <c r="R1721" t="s">
        <v>8352</v>
      </c>
      <c r="T1721" s="13">
        <f t="shared" si="82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80"/>
        <v>5.6250000000000001E-2</v>
      </c>
      <c r="P1722" s="9">
        <f t="shared" si="81"/>
        <v>28.125</v>
      </c>
      <c r="Q1722" t="s">
        <v>8315</v>
      </c>
      <c r="R1722" t="s">
        <v>8352</v>
      </c>
      <c r="T1722" s="13">
        <f t="shared" si="82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80"/>
        <v>0</v>
      </c>
      <c r="P1723" s="9">
        <f t="shared" si="81"/>
        <v>0</v>
      </c>
      <c r="Q1723" t="s">
        <v>8315</v>
      </c>
      <c r="R1723" t="s">
        <v>8352</v>
      </c>
      <c r="T1723" s="13">
        <f t="shared" si="82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80"/>
        <v>3.4722222222222224E-4</v>
      </c>
      <c r="P1724" s="9">
        <f t="shared" si="81"/>
        <v>1</v>
      </c>
      <c r="Q1724" t="s">
        <v>8315</v>
      </c>
      <c r="R1724" t="s">
        <v>8352</v>
      </c>
      <c r="T1724" s="13">
        <f t="shared" si="82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80"/>
        <v>6.5000000000000002E-2</v>
      </c>
      <c r="P1725" s="9">
        <f t="shared" si="81"/>
        <v>216.66666666666666</v>
      </c>
      <c r="Q1725" t="s">
        <v>8315</v>
      </c>
      <c r="R1725" t="s">
        <v>8352</v>
      </c>
      <c r="T1725" s="13">
        <f t="shared" si="82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80"/>
        <v>5.8333333333333336E-3</v>
      </c>
      <c r="P1726" s="9">
        <f t="shared" si="81"/>
        <v>8.75</v>
      </c>
      <c r="Q1726" t="s">
        <v>8315</v>
      </c>
      <c r="R1726" t="s">
        <v>8352</v>
      </c>
      <c r="T1726" s="13">
        <f t="shared" si="82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80"/>
        <v>0.10181818181818182</v>
      </c>
      <c r="P1727" s="9">
        <f t="shared" si="81"/>
        <v>62.222222222222221</v>
      </c>
      <c r="Q1727" t="s">
        <v>8315</v>
      </c>
      <c r="R1727" t="s">
        <v>8352</v>
      </c>
      <c r="T1727" s="13">
        <f t="shared" si="82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80"/>
        <v>0.33784615384615385</v>
      </c>
      <c r="P1728" s="9">
        <f t="shared" si="81"/>
        <v>137.25</v>
      </c>
      <c r="Q1728" t="s">
        <v>8315</v>
      </c>
      <c r="R1728" t="s">
        <v>8352</v>
      </c>
      <c r="T1728" s="13">
        <f t="shared" si="82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80"/>
        <v>3.3333333333333332E-4</v>
      </c>
      <c r="P1729" s="9">
        <f t="shared" si="81"/>
        <v>1</v>
      </c>
      <c r="Q1729" t="s">
        <v>8315</v>
      </c>
      <c r="R1729" t="s">
        <v>8352</v>
      </c>
      <c r="T1729" s="13">
        <f t="shared" si="82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80"/>
        <v>0.68400000000000005</v>
      </c>
      <c r="P1730" s="9">
        <f t="shared" si="81"/>
        <v>122.14285714285714</v>
      </c>
      <c r="Q1730" t="s">
        <v>8315</v>
      </c>
      <c r="R1730" t="s">
        <v>8352</v>
      </c>
      <c r="T1730" s="13">
        <f t="shared" si="82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3">E1731/D1731</f>
        <v>0</v>
      </c>
      <c r="P1731" s="9">
        <f t="shared" ref="P1731:P1794" si="84">IFERROR(E1731/L1731,0)</f>
        <v>0</v>
      </c>
      <c r="Q1731" t="s">
        <v>8315</v>
      </c>
      <c r="R1731" t="s">
        <v>8352</v>
      </c>
      <c r="T1731" s="13">
        <f t="shared" ref="T1731:T1794" si="85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3"/>
        <v>0</v>
      </c>
      <c r="P1732" s="9">
        <f t="shared" si="84"/>
        <v>0</v>
      </c>
      <c r="Q1732" t="s">
        <v>8315</v>
      </c>
      <c r="R1732" t="s">
        <v>8352</v>
      </c>
      <c r="T1732" s="13">
        <f t="shared" si="8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3"/>
        <v>0</v>
      </c>
      <c r="P1733" s="9">
        <f t="shared" si="84"/>
        <v>0</v>
      </c>
      <c r="Q1733" t="s">
        <v>8315</v>
      </c>
      <c r="R1733" t="s">
        <v>8352</v>
      </c>
      <c r="T1733" s="13">
        <f t="shared" si="8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3"/>
        <v>0</v>
      </c>
      <c r="P1734" s="9">
        <f t="shared" si="84"/>
        <v>0</v>
      </c>
      <c r="Q1734" t="s">
        <v>8315</v>
      </c>
      <c r="R1734" t="s">
        <v>8352</v>
      </c>
      <c r="T1734" s="13">
        <f t="shared" si="8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3"/>
        <v>0</v>
      </c>
      <c r="P1735" s="9">
        <f t="shared" si="84"/>
        <v>0</v>
      </c>
      <c r="Q1735" t="s">
        <v>8315</v>
      </c>
      <c r="R1735" t="s">
        <v>8352</v>
      </c>
      <c r="T1735" s="13">
        <f t="shared" si="8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3"/>
        <v>2.2222222222222223E-4</v>
      </c>
      <c r="P1736" s="9">
        <f t="shared" si="84"/>
        <v>1</v>
      </c>
      <c r="Q1736" t="s">
        <v>8315</v>
      </c>
      <c r="R1736" t="s">
        <v>8352</v>
      </c>
      <c r="T1736" s="13">
        <f t="shared" si="8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3"/>
        <v>0.11</v>
      </c>
      <c r="P1737" s="9">
        <f t="shared" si="84"/>
        <v>55</v>
      </c>
      <c r="Q1737" t="s">
        <v>8315</v>
      </c>
      <c r="R1737" t="s">
        <v>8352</v>
      </c>
      <c r="T1737" s="13">
        <f t="shared" si="8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3"/>
        <v>7.3333333333333332E-3</v>
      </c>
      <c r="P1738" s="9">
        <f t="shared" si="84"/>
        <v>22</v>
      </c>
      <c r="Q1738" t="s">
        <v>8315</v>
      </c>
      <c r="R1738" t="s">
        <v>8352</v>
      </c>
      <c r="T1738" s="13">
        <f t="shared" si="8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3"/>
        <v>0.21249999999999999</v>
      </c>
      <c r="P1739" s="9">
        <f t="shared" si="84"/>
        <v>56.666666666666664</v>
      </c>
      <c r="Q1739" t="s">
        <v>8315</v>
      </c>
      <c r="R1739" t="s">
        <v>8352</v>
      </c>
      <c r="T1739" s="13">
        <f t="shared" si="8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3"/>
        <v>4.0000000000000001E-3</v>
      </c>
      <c r="P1740" s="9">
        <f t="shared" si="84"/>
        <v>20</v>
      </c>
      <c r="Q1740" t="s">
        <v>8315</v>
      </c>
      <c r="R1740" t="s">
        <v>8352</v>
      </c>
      <c r="T1740" s="13">
        <f t="shared" si="8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3"/>
        <v>1E-3</v>
      </c>
      <c r="P1741" s="9">
        <f t="shared" si="84"/>
        <v>1</v>
      </c>
      <c r="Q1741" t="s">
        <v>8315</v>
      </c>
      <c r="R1741" t="s">
        <v>8352</v>
      </c>
      <c r="T1741" s="13">
        <f t="shared" si="8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3"/>
        <v>0</v>
      </c>
      <c r="P1742" s="9">
        <f t="shared" si="84"/>
        <v>0</v>
      </c>
      <c r="Q1742" t="s">
        <v>8315</v>
      </c>
      <c r="R1742" t="s">
        <v>8352</v>
      </c>
      <c r="T1742" s="13">
        <f t="shared" si="8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3"/>
        <v>1.1083333333333334</v>
      </c>
      <c r="P1743" s="9">
        <f t="shared" si="84"/>
        <v>25.576923076923077</v>
      </c>
      <c r="Q1743" t="s">
        <v>8322</v>
      </c>
      <c r="R1743" t="s">
        <v>8344</v>
      </c>
      <c r="T1743" s="13">
        <f t="shared" si="8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3"/>
        <v>1.0874999999999999</v>
      </c>
      <c r="P1744" s="9">
        <f t="shared" si="84"/>
        <v>63.970588235294116</v>
      </c>
      <c r="Q1744" t="s">
        <v>8322</v>
      </c>
      <c r="R1744" t="s">
        <v>8344</v>
      </c>
      <c r="T1744" s="13">
        <f t="shared" si="8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3"/>
        <v>1.0041666666666667</v>
      </c>
      <c r="P1745" s="9">
        <f t="shared" si="84"/>
        <v>89.925373134328353</v>
      </c>
      <c r="Q1745" t="s">
        <v>8322</v>
      </c>
      <c r="R1745" t="s">
        <v>8344</v>
      </c>
      <c r="T1745" s="13">
        <f t="shared" si="8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3"/>
        <v>1.1845454545454546</v>
      </c>
      <c r="P1746" s="9">
        <f t="shared" si="84"/>
        <v>93.071428571428569</v>
      </c>
      <c r="Q1746" t="s">
        <v>8322</v>
      </c>
      <c r="R1746" t="s">
        <v>8344</v>
      </c>
      <c r="T1746" s="13">
        <f t="shared" si="8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3"/>
        <v>1.1401428571428571</v>
      </c>
      <c r="P1747" s="9">
        <f t="shared" si="84"/>
        <v>89.674157303370791</v>
      </c>
      <c r="Q1747" t="s">
        <v>8322</v>
      </c>
      <c r="R1747" t="s">
        <v>8344</v>
      </c>
      <c r="T1747" s="13">
        <f t="shared" si="8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3"/>
        <v>1.4810000000000001</v>
      </c>
      <c r="P1748" s="9">
        <f t="shared" si="84"/>
        <v>207.61682242990653</v>
      </c>
      <c r="Q1748" t="s">
        <v>8322</v>
      </c>
      <c r="R1748" t="s">
        <v>8344</v>
      </c>
      <c r="T1748" s="13">
        <f t="shared" si="8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3"/>
        <v>1.0495555555555556</v>
      </c>
      <c r="P1749" s="9">
        <f t="shared" si="84"/>
        <v>59.408805031446541</v>
      </c>
      <c r="Q1749" t="s">
        <v>8322</v>
      </c>
      <c r="R1749" t="s">
        <v>8344</v>
      </c>
      <c r="T1749" s="13">
        <f t="shared" si="8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3"/>
        <v>1.29948</v>
      </c>
      <c r="P1750" s="9">
        <f t="shared" si="84"/>
        <v>358.97237569060775</v>
      </c>
      <c r="Q1750" t="s">
        <v>8322</v>
      </c>
      <c r="R1750" t="s">
        <v>8344</v>
      </c>
      <c r="T1750" s="13">
        <f t="shared" si="8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3"/>
        <v>1.2348756218905472</v>
      </c>
      <c r="P1751" s="9">
        <f t="shared" si="84"/>
        <v>94.736641221374043</v>
      </c>
      <c r="Q1751" t="s">
        <v>8322</v>
      </c>
      <c r="R1751" t="s">
        <v>8344</v>
      </c>
      <c r="T1751" s="13">
        <f t="shared" si="8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3"/>
        <v>2.0162</v>
      </c>
      <c r="P1752" s="9">
        <f t="shared" si="84"/>
        <v>80.647999999999996</v>
      </c>
      <c r="Q1752" t="s">
        <v>8322</v>
      </c>
      <c r="R1752" t="s">
        <v>8344</v>
      </c>
      <c r="T1752" s="13">
        <f t="shared" si="8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3"/>
        <v>1.0289999999999999</v>
      </c>
      <c r="P1753" s="9">
        <f t="shared" si="84"/>
        <v>168.68852459016392</v>
      </c>
      <c r="Q1753" t="s">
        <v>8322</v>
      </c>
      <c r="R1753" t="s">
        <v>8344</v>
      </c>
      <c r="T1753" s="13">
        <f t="shared" si="8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3"/>
        <v>2.6016666666666666</v>
      </c>
      <c r="P1754" s="9">
        <f t="shared" si="84"/>
        <v>34.68888888888889</v>
      </c>
      <c r="Q1754" t="s">
        <v>8322</v>
      </c>
      <c r="R1754" t="s">
        <v>8344</v>
      </c>
      <c r="T1754" s="13">
        <f t="shared" si="8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3"/>
        <v>1.08</v>
      </c>
      <c r="P1755" s="9">
        <f t="shared" si="84"/>
        <v>462.85714285714283</v>
      </c>
      <c r="Q1755" t="s">
        <v>8322</v>
      </c>
      <c r="R1755" t="s">
        <v>8344</v>
      </c>
      <c r="T1755" s="13">
        <f t="shared" si="8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3"/>
        <v>1.1052941176470588</v>
      </c>
      <c r="P1756" s="9">
        <f t="shared" si="84"/>
        <v>104.38888888888889</v>
      </c>
      <c r="Q1756" t="s">
        <v>8322</v>
      </c>
      <c r="R1756" t="s">
        <v>8344</v>
      </c>
      <c r="T1756" s="13">
        <f t="shared" si="8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3"/>
        <v>1.2</v>
      </c>
      <c r="P1757" s="9">
        <f t="shared" si="84"/>
        <v>7.5</v>
      </c>
      <c r="Q1757" t="s">
        <v>8322</v>
      </c>
      <c r="R1757" t="s">
        <v>8344</v>
      </c>
      <c r="T1757" s="13">
        <f t="shared" si="8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3"/>
        <v>1.0282909090909091</v>
      </c>
      <c r="P1758" s="9">
        <f t="shared" si="84"/>
        <v>47.13</v>
      </c>
      <c r="Q1758" t="s">
        <v>8322</v>
      </c>
      <c r="R1758" t="s">
        <v>8344</v>
      </c>
      <c r="T1758" s="13">
        <f t="shared" si="8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3"/>
        <v>1.1599999999999999</v>
      </c>
      <c r="P1759" s="9">
        <f t="shared" si="84"/>
        <v>414.28571428571428</v>
      </c>
      <c r="Q1759" t="s">
        <v>8322</v>
      </c>
      <c r="R1759" t="s">
        <v>8344</v>
      </c>
      <c r="T1759" s="13">
        <f t="shared" si="8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3"/>
        <v>1.147</v>
      </c>
      <c r="P1760" s="9">
        <f t="shared" si="84"/>
        <v>42.481481481481481</v>
      </c>
      <c r="Q1760" t="s">
        <v>8322</v>
      </c>
      <c r="R1760" t="s">
        <v>8344</v>
      </c>
      <c r="T1760" s="13">
        <f t="shared" si="8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3"/>
        <v>1.0660000000000001</v>
      </c>
      <c r="P1761" s="9">
        <f t="shared" si="84"/>
        <v>108.77551020408163</v>
      </c>
      <c r="Q1761" t="s">
        <v>8322</v>
      </c>
      <c r="R1761" t="s">
        <v>8344</v>
      </c>
      <c r="T1761" s="13">
        <f t="shared" si="8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3"/>
        <v>1.6544000000000001</v>
      </c>
      <c r="P1762" s="9">
        <f t="shared" si="84"/>
        <v>81.098039215686271</v>
      </c>
      <c r="Q1762" t="s">
        <v>8322</v>
      </c>
      <c r="R1762" t="s">
        <v>8344</v>
      </c>
      <c r="T1762" s="13">
        <f t="shared" si="8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3"/>
        <v>1.55</v>
      </c>
      <c r="P1763" s="9">
        <f t="shared" si="84"/>
        <v>51.666666666666664</v>
      </c>
      <c r="Q1763" t="s">
        <v>8322</v>
      </c>
      <c r="R1763" t="s">
        <v>8344</v>
      </c>
      <c r="T1763" s="13">
        <f t="shared" si="8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3"/>
        <v>8.85</v>
      </c>
      <c r="P1764" s="9">
        <f t="shared" si="84"/>
        <v>35.4</v>
      </c>
      <c r="Q1764" t="s">
        <v>8322</v>
      </c>
      <c r="R1764" t="s">
        <v>8344</v>
      </c>
      <c r="T1764" s="13">
        <f t="shared" si="8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3"/>
        <v>1.0190833333333333</v>
      </c>
      <c r="P1765" s="9">
        <f t="shared" si="84"/>
        <v>103.63559322033899</v>
      </c>
      <c r="Q1765" t="s">
        <v>8322</v>
      </c>
      <c r="R1765" t="s">
        <v>8344</v>
      </c>
      <c r="T1765" s="13">
        <f t="shared" si="8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3"/>
        <v>0.19600000000000001</v>
      </c>
      <c r="P1766" s="9">
        <f t="shared" si="84"/>
        <v>55.282051282051285</v>
      </c>
      <c r="Q1766" t="s">
        <v>8322</v>
      </c>
      <c r="R1766" t="s">
        <v>8344</v>
      </c>
      <c r="T1766" s="13">
        <f t="shared" si="8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3"/>
        <v>0.59467839999999994</v>
      </c>
      <c r="P1767" s="9">
        <f t="shared" si="84"/>
        <v>72.16970873786407</v>
      </c>
      <c r="Q1767" t="s">
        <v>8322</v>
      </c>
      <c r="R1767" t="s">
        <v>8344</v>
      </c>
      <c r="T1767" s="13">
        <f t="shared" si="8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3"/>
        <v>0</v>
      </c>
      <c r="P1768" s="9">
        <f t="shared" si="84"/>
        <v>0</v>
      </c>
      <c r="Q1768" t="s">
        <v>8322</v>
      </c>
      <c r="R1768" t="s">
        <v>8344</v>
      </c>
      <c r="T1768" s="13">
        <f t="shared" si="8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3"/>
        <v>0.4572</v>
      </c>
      <c r="P1769" s="9">
        <f t="shared" si="84"/>
        <v>58.615384615384613</v>
      </c>
      <c r="Q1769" t="s">
        <v>8322</v>
      </c>
      <c r="R1769" t="s">
        <v>8344</v>
      </c>
      <c r="T1769" s="13">
        <f t="shared" si="8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3"/>
        <v>3.7400000000000003E-2</v>
      </c>
      <c r="P1770" s="9">
        <f t="shared" si="84"/>
        <v>12.466666666666667</v>
      </c>
      <c r="Q1770" t="s">
        <v>8322</v>
      </c>
      <c r="R1770" t="s">
        <v>8344</v>
      </c>
      <c r="T1770" s="13">
        <f t="shared" si="8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3"/>
        <v>2.7025E-2</v>
      </c>
      <c r="P1771" s="9">
        <f t="shared" si="84"/>
        <v>49.136363636363633</v>
      </c>
      <c r="Q1771" t="s">
        <v>8322</v>
      </c>
      <c r="R1771" t="s">
        <v>8344</v>
      </c>
      <c r="T1771" s="13">
        <f t="shared" si="8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3"/>
        <v>0.56514285714285717</v>
      </c>
      <c r="P1772" s="9">
        <f t="shared" si="84"/>
        <v>150.5</v>
      </c>
      <c r="Q1772" t="s">
        <v>8322</v>
      </c>
      <c r="R1772" t="s">
        <v>8344</v>
      </c>
      <c r="T1772" s="13">
        <f t="shared" si="8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3"/>
        <v>0.21309523809523809</v>
      </c>
      <c r="P1773" s="9">
        <f t="shared" si="84"/>
        <v>35.799999999999997</v>
      </c>
      <c r="Q1773" t="s">
        <v>8322</v>
      </c>
      <c r="R1773" t="s">
        <v>8344</v>
      </c>
      <c r="T1773" s="13">
        <f t="shared" si="8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3"/>
        <v>0.156</v>
      </c>
      <c r="P1774" s="9">
        <f t="shared" si="84"/>
        <v>45.157894736842103</v>
      </c>
      <c r="Q1774" t="s">
        <v>8322</v>
      </c>
      <c r="R1774" t="s">
        <v>8344</v>
      </c>
      <c r="T1774" s="13">
        <f t="shared" si="8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3"/>
        <v>6.2566666666666673E-2</v>
      </c>
      <c r="P1775" s="9">
        <f t="shared" si="84"/>
        <v>98.78947368421052</v>
      </c>
      <c r="Q1775" t="s">
        <v>8322</v>
      </c>
      <c r="R1775" t="s">
        <v>8344</v>
      </c>
      <c r="T1775" s="13">
        <f t="shared" si="8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3"/>
        <v>0.4592</v>
      </c>
      <c r="P1776" s="9">
        <f t="shared" si="84"/>
        <v>88.307692307692307</v>
      </c>
      <c r="Q1776" t="s">
        <v>8322</v>
      </c>
      <c r="R1776" t="s">
        <v>8344</v>
      </c>
      <c r="T1776" s="13">
        <f t="shared" si="8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3"/>
        <v>0.65101538461538466</v>
      </c>
      <c r="P1777" s="9">
        <f t="shared" si="84"/>
        <v>170.62903225806451</v>
      </c>
      <c r="Q1777" t="s">
        <v>8322</v>
      </c>
      <c r="R1777" t="s">
        <v>8344</v>
      </c>
      <c r="T1777" s="13">
        <f t="shared" si="8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3"/>
        <v>6.7000000000000004E-2</v>
      </c>
      <c r="P1778" s="9">
        <f t="shared" si="84"/>
        <v>83.75</v>
      </c>
      <c r="Q1778" t="s">
        <v>8322</v>
      </c>
      <c r="R1778" t="s">
        <v>8344</v>
      </c>
      <c r="T1778" s="13">
        <f t="shared" si="8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3"/>
        <v>0.135625</v>
      </c>
      <c r="P1779" s="9">
        <f t="shared" si="84"/>
        <v>65.099999999999994</v>
      </c>
      <c r="Q1779" t="s">
        <v>8322</v>
      </c>
      <c r="R1779" t="s">
        <v>8344</v>
      </c>
      <c r="T1779" s="13">
        <f t="shared" si="8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3"/>
        <v>1.9900000000000001E-2</v>
      </c>
      <c r="P1780" s="9">
        <f t="shared" si="84"/>
        <v>66.333333333333329</v>
      </c>
      <c r="Q1780" t="s">
        <v>8322</v>
      </c>
      <c r="R1780" t="s">
        <v>8344</v>
      </c>
      <c r="T1780" s="13">
        <f t="shared" si="8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3"/>
        <v>0.36236363636363639</v>
      </c>
      <c r="P1781" s="9">
        <f t="shared" si="84"/>
        <v>104.89473684210526</v>
      </c>
      <c r="Q1781" t="s">
        <v>8322</v>
      </c>
      <c r="R1781" t="s">
        <v>8344</v>
      </c>
      <c r="T1781" s="13">
        <f t="shared" si="8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3"/>
        <v>0.39743333333333336</v>
      </c>
      <c r="P1782" s="9">
        <f t="shared" si="84"/>
        <v>78.440789473684205</v>
      </c>
      <c r="Q1782" t="s">
        <v>8322</v>
      </c>
      <c r="R1782" t="s">
        <v>8344</v>
      </c>
      <c r="T1782" s="13">
        <f t="shared" si="8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3"/>
        <v>0.25763636363636366</v>
      </c>
      <c r="P1783" s="9">
        <f t="shared" si="84"/>
        <v>59.041666666666664</v>
      </c>
      <c r="Q1783" t="s">
        <v>8322</v>
      </c>
      <c r="R1783" t="s">
        <v>8344</v>
      </c>
      <c r="T1783" s="13">
        <f t="shared" si="8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3"/>
        <v>0.15491428571428573</v>
      </c>
      <c r="P1784" s="9">
        <f t="shared" si="84"/>
        <v>71.34210526315789</v>
      </c>
      <c r="Q1784" t="s">
        <v>8322</v>
      </c>
      <c r="R1784" t="s">
        <v>8344</v>
      </c>
      <c r="T1784" s="13">
        <f t="shared" si="8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3"/>
        <v>0.236925</v>
      </c>
      <c r="P1785" s="9">
        <f t="shared" si="84"/>
        <v>51.227027027027027</v>
      </c>
      <c r="Q1785" t="s">
        <v>8322</v>
      </c>
      <c r="R1785" t="s">
        <v>8344</v>
      </c>
      <c r="T1785" s="13">
        <f t="shared" si="8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3"/>
        <v>0.39760000000000001</v>
      </c>
      <c r="P1786" s="9">
        <f t="shared" si="84"/>
        <v>60.242424242424242</v>
      </c>
      <c r="Q1786" t="s">
        <v>8322</v>
      </c>
      <c r="R1786" t="s">
        <v>8344</v>
      </c>
      <c r="T1786" s="13">
        <f t="shared" si="8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3"/>
        <v>0.20220833333333332</v>
      </c>
      <c r="P1787" s="9">
        <f t="shared" si="84"/>
        <v>44.935185185185183</v>
      </c>
      <c r="Q1787" t="s">
        <v>8322</v>
      </c>
      <c r="R1787" t="s">
        <v>8344</v>
      </c>
      <c r="T1787" s="13">
        <f t="shared" si="8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3"/>
        <v>0.47631578947368419</v>
      </c>
      <c r="P1788" s="9">
        <f t="shared" si="84"/>
        <v>31.206896551724139</v>
      </c>
      <c r="Q1788" t="s">
        <v>8322</v>
      </c>
      <c r="R1788" t="s">
        <v>8344</v>
      </c>
      <c r="T1788" s="13">
        <f t="shared" si="8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3"/>
        <v>0.15329999999999999</v>
      </c>
      <c r="P1789" s="9">
        <f t="shared" si="84"/>
        <v>63.875</v>
      </c>
      <c r="Q1789" t="s">
        <v>8322</v>
      </c>
      <c r="R1789" t="s">
        <v>8344</v>
      </c>
      <c r="T1789" s="13">
        <f t="shared" si="8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3"/>
        <v>1.3818181818181818E-2</v>
      </c>
      <c r="P1790" s="9">
        <f t="shared" si="84"/>
        <v>19</v>
      </c>
      <c r="Q1790" t="s">
        <v>8322</v>
      </c>
      <c r="R1790" t="s">
        <v>8344</v>
      </c>
      <c r="T1790" s="13">
        <f t="shared" si="8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3"/>
        <v>5.0000000000000001E-3</v>
      </c>
      <c r="P1791" s="9">
        <f t="shared" si="84"/>
        <v>10</v>
      </c>
      <c r="Q1791" t="s">
        <v>8322</v>
      </c>
      <c r="R1791" t="s">
        <v>8344</v>
      </c>
      <c r="T1791" s="13">
        <f t="shared" si="8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3"/>
        <v>4.9575757575757579E-2</v>
      </c>
      <c r="P1792" s="9">
        <f t="shared" si="84"/>
        <v>109.06666666666666</v>
      </c>
      <c r="Q1792" t="s">
        <v>8322</v>
      </c>
      <c r="R1792" t="s">
        <v>8344</v>
      </c>
      <c r="T1792" s="13">
        <f t="shared" si="8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3"/>
        <v>3.5666666666666666E-2</v>
      </c>
      <c r="P1793" s="9">
        <f t="shared" si="84"/>
        <v>26.75</v>
      </c>
      <c r="Q1793" t="s">
        <v>8322</v>
      </c>
      <c r="R1793" t="s">
        <v>8344</v>
      </c>
      <c r="T1793" s="13">
        <f t="shared" si="8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3"/>
        <v>0.61124000000000001</v>
      </c>
      <c r="P1794" s="9">
        <f t="shared" si="84"/>
        <v>109.93525179856115</v>
      </c>
      <c r="Q1794" t="s">
        <v>8322</v>
      </c>
      <c r="R1794" t="s">
        <v>8344</v>
      </c>
      <c r="T1794" s="13">
        <f t="shared" si="8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6">E1795/D1795</f>
        <v>1.3333333333333334E-2</v>
      </c>
      <c r="P1795" s="9">
        <f t="shared" ref="P1795:P1858" si="87">IFERROR(E1795/L1795,0)</f>
        <v>20</v>
      </c>
      <c r="Q1795" t="s">
        <v>8322</v>
      </c>
      <c r="R1795" t="s">
        <v>8344</v>
      </c>
      <c r="T1795" s="13">
        <f t="shared" ref="T1795:T1858" si="88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6"/>
        <v>0.11077777777777778</v>
      </c>
      <c r="P1796" s="9">
        <f t="shared" si="87"/>
        <v>55.388888888888886</v>
      </c>
      <c r="Q1796" t="s">
        <v>8322</v>
      </c>
      <c r="R1796" t="s">
        <v>8344</v>
      </c>
      <c r="T1796" s="13">
        <f t="shared" si="88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6"/>
        <v>0.38735714285714284</v>
      </c>
      <c r="P1797" s="9">
        <f t="shared" si="87"/>
        <v>133.90123456790124</v>
      </c>
      <c r="Q1797" t="s">
        <v>8322</v>
      </c>
      <c r="R1797" t="s">
        <v>8344</v>
      </c>
      <c r="T1797" s="13">
        <f t="shared" si="88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6"/>
        <v>0.22052631578947368</v>
      </c>
      <c r="P1798" s="9">
        <f t="shared" si="87"/>
        <v>48.720930232558139</v>
      </c>
      <c r="Q1798" t="s">
        <v>8322</v>
      </c>
      <c r="R1798" t="s">
        <v>8344</v>
      </c>
      <c r="T1798" s="13">
        <f t="shared" si="88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6"/>
        <v>0.67549999999999999</v>
      </c>
      <c r="P1799" s="9">
        <f t="shared" si="87"/>
        <v>48.25</v>
      </c>
      <c r="Q1799" t="s">
        <v>8322</v>
      </c>
      <c r="R1799" t="s">
        <v>8344</v>
      </c>
      <c r="T1799" s="13">
        <f t="shared" si="88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6"/>
        <v>0.136375</v>
      </c>
      <c r="P1800" s="9">
        <f t="shared" si="87"/>
        <v>58.972972972972975</v>
      </c>
      <c r="Q1800" t="s">
        <v>8322</v>
      </c>
      <c r="R1800" t="s">
        <v>8344</v>
      </c>
      <c r="T1800" s="13">
        <f t="shared" si="88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6"/>
        <v>1.7457500000000001E-2</v>
      </c>
      <c r="P1801" s="9">
        <f t="shared" si="87"/>
        <v>11.638333333333334</v>
      </c>
      <c r="Q1801" t="s">
        <v>8322</v>
      </c>
      <c r="R1801" t="s">
        <v>8344</v>
      </c>
      <c r="T1801" s="13">
        <f t="shared" si="88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6"/>
        <v>0.20449632511889321</v>
      </c>
      <c r="P1802" s="9">
        <f t="shared" si="87"/>
        <v>83.716814159292042</v>
      </c>
      <c r="Q1802" t="s">
        <v>8322</v>
      </c>
      <c r="R1802" t="s">
        <v>8344</v>
      </c>
      <c r="T1802" s="13">
        <f t="shared" si="88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6"/>
        <v>0.13852941176470587</v>
      </c>
      <c r="P1803" s="9">
        <f t="shared" si="87"/>
        <v>63.648648648648646</v>
      </c>
      <c r="Q1803" t="s">
        <v>8322</v>
      </c>
      <c r="R1803" t="s">
        <v>8344</v>
      </c>
      <c r="T1803" s="13">
        <f t="shared" si="88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6"/>
        <v>0.48485714285714288</v>
      </c>
      <c r="P1804" s="9">
        <f t="shared" si="87"/>
        <v>94.277777777777771</v>
      </c>
      <c r="Q1804" t="s">
        <v>8322</v>
      </c>
      <c r="R1804" t="s">
        <v>8344</v>
      </c>
      <c r="T1804" s="13">
        <f t="shared" si="88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6"/>
        <v>0.308</v>
      </c>
      <c r="P1805" s="9">
        <f t="shared" si="87"/>
        <v>71.86666666666666</v>
      </c>
      <c r="Q1805" t="s">
        <v>8322</v>
      </c>
      <c r="R1805" t="s">
        <v>8344</v>
      </c>
      <c r="T1805" s="13">
        <f t="shared" si="88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6"/>
        <v>0.35174193548387095</v>
      </c>
      <c r="P1806" s="9">
        <f t="shared" si="87"/>
        <v>104.84615384615384</v>
      </c>
      <c r="Q1806" t="s">
        <v>8322</v>
      </c>
      <c r="R1806" t="s">
        <v>8344</v>
      </c>
      <c r="T1806" s="13">
        <f t="shared" si="88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6"/>
        <v>0.36404444444444445</v>
      </c>
      <c r="P1807" s="9">
        <f t="shared" si="87"/>
        <v>67.139344262295083</v>
      </c>
      <c r="Q1807" t="s">
        <v>8322</v>
      </c>
      <c r="R1807" t="s">
        <v>8344</v>
      </c>
      <c r="T1807" s="13">
        <f t="shared" si="88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6"/>
        <v>2.955E-2</v>
      </c>
      <c r="P1808" s="9">
        <f t="shared" si="87"/>
        <v>73.875</v>
      </c>
      <c r="Q1808" t="s">
        <v>8322</v>
      </c>
      <c r="R1808" t="s">
        <v>8344</v>
      </c>
      <c r="T1808" s="13">
        <f t="shared" si="88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6"/>
        <v>0.1106</v>
      </c>
      <c r="P1809" s="9">
        <f t="shared" si="87"/>
        <v>69.125</v>
      </c>
      <c r="Q1809" t="s">
        <v>8322</v>
      </c>
      <c r="R1809" t="s">
        <v>8344</v>
      </c>
      <c r="T1809" s="13">
        <f t="shared" si="88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6"/>
        <v>0.41407142857142859</v>
      </c>
      <c r="P1810" s="9">
        <f t="shared" si="87"/>
        <v>120.77083333333333</v>
      </c>
      <c r="Q1810" t="s">
        <v>8322</v>
      </c>
      <c r="R1810" t="s">
        <v>8344</v>
      </c>
      <c r="T1810" s="13">
        <f t="shared" si="88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6"/>
        <v>0.10857142857142857</v>
      </c>
      <c r="P1811" s="9">
        <f t="shared" si="87"/>
        <v>42.222222222222221</v>
      </c>
      <c r="Q1811" t="s">
        <v>8322</v>
      </c>
      <c r="R1811" t="s">
        <v>8344</v>
      </c>
      <c r="T1811" s="13">
        <f t="shared" si="88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6"/>
        <v>3.3333333333333333E-2</v>
      </c>
      <c r="P1812" s="9">
        <f t="shared" si="87"/>
        <v>7.5</v>
      </c>
      <c r="Q1812" t="s">
        <v>8322</v>
      </c>
      <c r="R1812" t="s">
        <v>8344</v>
      </c>
      <c r="T1812" s="13">
        <f t="shared" si="88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6"/>
        <v>7.407407407407407E-4</v>
      </c>
      <c r="P1813" s="9">
        <f t="shared" si="87"/>
        <v>1.5384615384615385</v>
      </c>
      <c r="Q1813" t="s">
        <v>8322</v>
      </c>
      <c r="R1813" t="s">
        <v>8344</v>
      </c>
      <c r="T1813" s="13">
        <f t="shared" si="88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6"/>
        <v>0.13307692307692306</v>
      </c>
      <c r="P1814" s="9">
        <f t="shared" si="87"/>
        <v>37.608695652173914</v>
      </c>
      <c r="Q1814" t="s">
        <v>8322</v>
      </c>
      <c r="R1814" t="s">
        <v>8344</v>
      </c>
      <c r="T1814" s="13">
        <f t="shared" si="88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6"/>
        <v>0</v>
      </c>
      <c r="P1815" s="9">
        <f t="shared" si="87"/>
        <v>0</v>
      </c>
      <c r="Q1815" t="s">
        <v>8322</v>
      </c>
      <c r="R1815" t="s">
        <v>8344</v>
      </c>
      <c r="T1815" s="13">
        <f t="shared" si="88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6"/>
        <v>0.49183333333333334</v>
      </c>
      <c r="P1816" s="9">
        <f t="shared" si="87"/>
        <v>42.157142857142858</v>
      </c>
      <c r="Q1816" t="s">
        <v>8322</v>
      </c>
      <c r="R1816" t="s">
        <v>8344</v>
      </c>
      <c r="T1816" s="13">
        <f t="shared" si="88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6"/>
        <v>0</v>
      </c>
      <c r="P1817" s="9">
        <f t="shared" si="87"/>
        <v>0</v>
      </c>
      <c r="Q1817" t="s">
        <v>8322</v>
      </c>
      <c r="R1817" t="s">
        <v>8344</v>
      </c>
      <c r="T1817" s="13">
        <f t="shared" si="88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6"/>
        <v>2.036E-2</v>
      </c>
      <c r="P1818" s="9">
        <f t="shared" si="87"/>
        <v>84.833333333333329</v>
      </c>
      <c r="Q1818" t="s">
        <v>8322</v>
      </c>
      <c r="R1818" t="s">
        <v>8344</v>
      </c>
      <c r="T1818" s="13">
        <f t="shared" si="88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6"/>
        <v>0.52327777777777773</v>
      </c>
      <c r="P1819" s="9">
        <f t="shared" si="87"/>
        <v>94.19</v>
      </c>
      <c r="Q1819" t="s">
        <v>8322</v>
      </c>
      <c r="R1819" t="s">
        <v>8344</v>
      </c>
      <c r="T1819" s="13">
        <f t="shared" si="88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6"/>
        <v>0</v>
      </c>
      <c r="P1820" s="9">
        <f t="shared" si="87"/>
        <v>0</v>
      </c>
      <c r="Q1820" t="s">
        <v>8322</v>
      </c>
      <c r="R1820" t="s">
        <v>8344</v>
      </c>
      <c r="T1820" s="13">
        <f t="shared" si="88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6"/>
        <v>2.0833333333333332E-2</v>
      </c>
      <c r="P1821" s="9">
        <f t="shared" si="87"/>
        <v>6.25</v>
      </c>
      <c r="Q1821" t="s">
        <v>8322</v>
      </c>
      <c r="R1821" t="s">
        <v>8344</v>
      </c>
      <c r="T1821" s="13">
        <f t="shared" si="88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6"/>
        <v>6.565384615384616E-2</v>
      </c>
      <c r="P1822" s="9">
        <f t="shared" si="87"/>
        <v>213.375</v>
      </c>
      <c r="Q1822" t="s">
        <v>8322</v>
      </c>
      <c r="R1822" t="s">
        <v>8344</v>
      </c>
      <c r="T1822" s="13">
        <f t="shared" si="88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6"/>
        <v>1.3489</v>
      </c>
      <c r="P1823" s="9">
        <f t="shared" si="87"/>
        <v>59.162280701754383</v>
      </c>
      <c r="Q1823" t="s">
        <v>8315</v>
      </c>
      <c r="R1823" t="s">
        <v>8314</v>
      </c>
      <c r="T1823" s="13">
        <f t="shared" si="88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6"/>
        <v>1</v>
      </c>
      <c r="P1824" s="9">
        <f t="shared" si="87"/>
        <v>27.272727272727273</v>
      </c>
      <c r="Q1824" t="s">
        <v>8315</v>
      </c>
      <c r="R1824" t="s">
        <v>8314</v>
      </c>
      <c r="T1824" s="13">
        <f t="shared" si="88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6"/>
        <v>1.1585714285714286</v>
      </c>
      <c r="P1825" s="9">
        <f t="shared" si="87"/>
        <v>24.575757575757574</v>
      </c>
      <c r="Q1825" t="s">
        <v>8315</v>
      </c>
      <c r="R1825" t="s">
        <v>8314</v>
      </c>
      <c r="T1825" s="13">
        <f t="shared" si="88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6"/>
        <v>1.0006666666666666</v>
      </c>
      <c r="P1826" s="9">
        <f t="shared" si="87"/>
        <v>75.05</v>
      </c>
      <c r="Q1826" t="s">
        <v>8315</v>
      </c>
      <c r="R1826" t="s">
        <v>8314</v>
      </c>
      <c r="T1826" s="13">
        <f t="shared" si="88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6"/>
        <v>1.0505</v>
      </c>
      <c r="P1827" s="9">
        <f t="shared" si="87"/>
        <v>42.02</v>
      </c>
      <c r="Q1827" t="s">
        <v>8315</v>
      </c>
      <c r="R1827" t="s">
        <v>8314</v>
      </c>
      <c r="T1827" s="13">
        <f t="shared" si="88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6"/>
        <v>1.01</v>
      </c>
      <c r="P1828" s="9">
        <f t="shared" si="87"/>
        <v>53.157894736842103</v>
      </c>
      <c r="Q1828" t="s">
        <v>8315</v>
      </c>
      <c r="R1828" t="s">
        <v>8314</v>
      </c>
      <c r="T1828" s="13">
        <f t="shared" si="88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6"/>
        <v>1.0066250000000001</v>
      </c>
      <c r="P1829" s="9">
        <f t="shared" si="87"/>
        <v>83.885416666666671</v>
      </c>
      <c r="Q1829" t="s">
        <v>8315</v>
      </c>
      <c r="R1829" t="s">
        <v>8314</v>
      </c>
      <c r="T1829" s="13">
        <f t="shared" si="88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6"/>
        <v>1.0016</v>
      </c>
      <c r="P1830" s="9">
        <f t="shared" si="87"/>
        <v>417.33333333333331</v>
      </c>
      <c r="Q1830" t="s">
        <v>8315</v>
      </c>
      <c r="R1830" t="s">
        <v>8314</v>
      </c>
      <c r="T1830" s="13">
        <f t="shared" si="88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6"/>
        <v>1.6668333333333334</v>
      </c>
      <c r="P1831" s="9">
        <f t="shared" si="87"/>
        <v>75.765151515151516</v>
      </c>
      <c r="Q1831" t="s">
        <v>8315</v>
      </c>
      <c r="R1831" t="s">
        <v>8314</v>
      </c>
      <c r="T1831" s="13">
        <f t="shared" si="88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6"/>
        <v>1.0153333333333334</v>
      </c>
      <c r="P1832" s="9">
        <f t="shared" si="87"/>
        <v>67.389380530973455</v>
      </c>
      <c r="Q1832" t="s">
        <v>8315</v>
      </c>
      <c r="R1832" t="s">
        <v>8314</v>
      </c>
      <c r="T1832" s="13">
        <f t="shared" si="88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6"/>
        <v>1.03</v>
      </c>
      <c r="P1833" s="9">
        <f t="shared" si="87"/>
        <v>73.571428571428569</v>
      </c>
      <c r="Q1833" t="s">
        <v>8315</v>
      </c>
      <c r="R1833" t="s">
        <v>8314</v>
      </c>
      <c r="T1833" s="13">
        <f t="shared" si="88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6"/>
        <v>1.4285714285714286</v>
      </c>
      <c r="P1834" s="9">
        <f t="shared" si="87"/>
        <v>25</v>
      </c>
      <c r="Q1834" t="s">
        <v>8315</v>
      </c>
      <c r="R1834" t="s">
        <v>8314</v>
      </c>
      <c r="T1834" s="13">
        <f t="shared" si="88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6"/>
        <v>2.625</v>
      </c>
      <c r="P1835" s="9">
        <f t="shared" si="87"/>
        <v>42</v>
      </c>
      <c r="Q1835" t="s">
        <v>8315</v>
      </c>
      <c r="R1835" t="s">
        <v>8314</v>
      </c>
      <c r="T1835" s="13">
        <f t="shared" si="88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6"/>
        <v>1.1805000000000001</v>
      </c>
      <c r="P1836" s="9">
        <f t="shared" si="87"/>
        <v>131.16666666666666</v>
      </c>
      <c r="Q1836" t="s">
        <v>8315</v>
      </c>
      <c r="R1836" t="s">
        <v>8314</v>
      </c>
      <c r="T1836" s="13">
        <f t="shared" si="88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6"/>
        <v>1.04</v>
      </c>
      <c r="P1837" s="9">
        <f t="shared" si="87"/>
        <v>47.272727272727273</v>
      </c>
      <c r="Q1837" t="s">
        <v>8315</v>
      </c>
      <c r="R1837" t="s">
        <v>8314</v>
      </c>
      <c r="T1837" s="13">
        <f t="shared" si="88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6"/>
        <v>2.0034000000000001</v>
      </c>
      <c r="P1838" s="9">
        <f t="shared" si="87"/>
        <v>182.12727272727273</v>
      </c>
      <c r="Q1838" t="s">
        <v>8315</v>
      </c>
      <c r="R1838" t="s">
        <v>8314</v>
      </c>
      <c r="T1838" s="13">
        <f t="shared" si="88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6"/>
        <v>3.0683333333333334</v>
      </c>
      <c r="P1839" s="9">
        <f t="shared" si="87"/>
        <v>61.366666666666667</v>
      </c>
      <c r="Q1839" t="s">
        <v>8315</v>
      </c>
      <c r="R1839" t="s">
        <v>8314</v>
      </c>
      <c r="T1839" s="13">
        <f t="shared" si="88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6"/>
        <v>1.00149</v>
      </c>
      <c r="P1840" s="9">
        <f t="shared" si="87"/>
        <v>35.767499999999998</v>
      </c>
      <c r="Q1840" t="s">
        <v>8315</v>
      </c>
      <c r="R1840" t="s">
        <v>8314</v>
      </c>
      <c r="T1840" s="13">
        <f t="shared" si="88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6"/>
        <v>2.0529999999999999</v>
      </c>
      <c r="P1841" s="9">
        <f t="shared" si="87"/>
        <v>45.62222222222222</v>
      </c>
      <c r="Q1841" t="s">
        <v>8315</v>
      </c>
      <c r="R1841" t="s">
        <v>8314</v>
      </c>
      <c r="T1841" s="13">
        <f t="shared" si="88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6"/>
        <v>1.0888888888888888</v>
      </c>
      <c r="P1842" s="9">
        <f t="shared" si="87"/>
        <v>75.384615384615387</v>
      </c>
      <c r="Q1842" t="s">
        <v>8315</v>
      </c>
      <c r="R1842" t="s">
        <v>8314</v>
      </c>
      <c r="T1842" s="13">
        <f t="shared" si="88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6"/>
        <v>1.0175000000000001</v>
      </c>
      <c r="P1843" s="9">
        <f t="shared" si="87"/>
        <v>50.875</v>
      </c>
      <c r="Q1843" t="s">
        <v>8315</v>
      </c>
      <c r="R1843" t="s">
        <v>8314</v>
      </c>
      <c r="T1843" s="13">
        <f t="shared" si="88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6"/>
        <v>1.2524999999999999</v>
      </c>
      <c r="P1844" s="9">
        <f t="shared" si="87"/>
        <v>119.28571428571429</v>
      </c>
      <c r="Q1844" t="s">
        <v>8315</v>
      </c>
      <c r="R1844" t="s">
        <v>8314</v>
      </c>
      <c r="T1844" s="13">
        <f t="shared" si="88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6"/>
        <v>1.2400610000000001</v>
      </c>
      <c r="P1845" s="9">
        <f t="shared" si="87"/>
        <v>92.541865671641801</v>
      </c>
      <c r="Q1845" t="s">
        <v>8315</v>
      </c>
      <c r="R1845" t="s">
        <v>8314</v>
      </c>
      <c r="T1845" s="13">
        <f t="shared" si="88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6"/>
        <v>1.014</v>
      </c>
      <c r="P1846" s="9">
        <f t="shared" si="87"/>
        <v>76.05</v>
      </c>
      <c r="Q1846" t="s">
        <v>8315</v>
      </c>
      <c r="R1846" t="s">
        <v>8314</v>
      </c>
      <c r="T1846" s="13">
        <f t="shared" si="88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6"/>
        <v>1</v>
      </c>
      <c r="P1847" s="9">
        <f t="shared" si="87"/>
        <v>52.631578947368418</v>
      </c>
      <c r="Q1847" t="s">
        <v>8315</v>
      </c>
      <c r="R1847" t="s">
        <v>8314</v>
      </c>
      <c r="T1847" s="13">
        <f t="shared" si="88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6"/>
        <v>1.3792666666666666</v>
      </c>
      <c r="P1848" s="9">
        <f t="shared" si="87"/>
        <v>98.990430622009569</v>
      </c>
      <c r="Q1848" t="s">
        <v>8315</v>
      </c>
      <c r="R1848" t="s">
        <v>8314</v>
      </c>
      <c r="T1848" s="13">
        <f t="shared" si="88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6"/>
        <v>1.2088000000000001</v>
      </c>
      <c r="P1849" s="9">
        <f t="shared" si="87"/>
        <v>79.526315789473685</v>
      </c>
      <c r="Q1849" t="s">
        <v>8315</v>
      </c>
      <c r="R1849" t="s">
        <v>8314</v>
      </c>
      <c r="T1849" s="13">
        <f t="shared" si="88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6"/>
        <v>1.0736666666666668</v>
      </c>
      <c r="P1850" s="9">
        <f t="shared" si="87"/>
        <v>134.20833333333334</v>
      </c>
      <c r="Q1850" t="s">
        <v>8315</v>
      </c>
      <c r="R1850" t="s">
        <v>8314</v>
      </c>
      <c r="T1850" s="13">
        <f t="shared" si="88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6"/>
        <v>1.0033333333333334</v>
      </c>
      <c r="P1851" s="9">
        <f t="shared" si="87"/>
        <v>37.625</v>
      </c>
      <c r="Q1851" t="s">
        <v>8315</v>
      </c>
      <c r="R1851" t="s">
        <v>8314</v>
      </c>
      <c r="T1851" s="13">
        <f t="shared" si="88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6"/>
        <v>1.0152222222222222</v>
      </c>
      <c r="P1852" s="9">
        <f t="shared" si="87"/>
        <v>51.044692737430168</v>
      </c>
      <c r="Q1852" t="s">
        <v>8315</v>
      </c>
      <c r="R1852" t="s">
        <v>8314</v>
      </c>
      <c r="T1852" s="13">
        <f t="shared" si="88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6"/>
        <v>1.0007692307692309</v>
      </c>
      <c r="P1853" s="9">
        <f t="shared" si="87"/>
        <v>50.03846153846154</v>
      </c>
      <c r="Q1853" t="s">
        <v>8315</v>
      </c>
      <c r="R1853" t="s">
        <v>8314</v>
      </c>
      <c r="T1853" s="13">
        <f t="shared" si="88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6"/>
        <v>1.1696666666666666</v>
      </c>
      <c r="P1854" s="9">
        <f t="shared" si="87"/>
        <v>133.93129770992365</v>
      </c>
      <c r="Q1854" t="s">
        <v>8315</v>
      </c>
      <c r="R1854" t="s">
        <v>8314</v>
      </c>
      <c r="T1854" s="13">
        <f t="shared" si="88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6"/>
        <v>1.01875</v>
      </c>
      <c r="P1855" s="9">
        <f t="shared" si="87"/>
        <v>58.214285714285715</v>
      </c>
      <c r="Q1855" t="s">
        <v>8315</v>
      </c>
      <c r="R1855" t="s">
        <v>8314</v>
      </c>
      <c r="T1855" s="13">
        <f t="shared" si="88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6"/>
        <v>1.0212366666666666</v>
      </c>
      <c r="P1856" s="9">
        <f t="shared" si="87"/>
        <v>88.037643678160919</v>
      </c>
      <c r="Q1856" t="s">
        <v>8315</v>
      </c>
      <c r="R1856" t="s">
        <v>8314</v>
      </c>
      <c r="T1856" s="13">
        <f t="shared" si="88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6"/>
        <v>1.5405897142857143</v>
      </c>
      <c r="P1857" s="9">
        <f t="shared" si="87"/>
        <v>70.576753926701571</v>
      </c>
      <c r="Q1857" t="s">
        <v>8315</v>
      </c>
      <c r="R1857" t="s">
        <v>8314</v>
      </c>
      <c r="T1857" s="13">
        <f t="shared" si="88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6"/>
        <v>1.0125</v>
      </c>
      <c r="P1858" s="9">
        <f t="shared" si="87"/>
        <v>53.289473684210527</v>
      </c>
      <c r="Q1858" t="s">
        <v>8315</v>
      </c>
      <c r="R1858" t="s">
        <v>8314</v>
      </c>
      <c r="T1858" s="13">
        <f t="shared" si="88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9">E1859/D1859</f>
        <v>1</v>
      </c>
      <c r="P1859" s="9">
        <f t="shared" ref="P1859:P1922" si="90">IFERROR(E1859/L1859,0)</f>
        <v>136.36363636363637</v>
      </c>
      <c r="Q1859" t="s">
        <v>8315</v>
      </c>
      <c r="R1859" t="s">
        <v>8314</v>
      </c>
      <c r="T1859" s="13">
        <f t="shared" ref="T1859:T1922" si="91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9"/>
        <v>1.0874800874800874</v>
      </c>
      <c r="P1860" s="9">
        <f t="shared" si="90"/>
        <v>40.547315436241611</v>
      </c>
      <c r="Q1860" t="s">
        <v>8315</v>
      </c>
      <c r="R1860" t="s">
        <v>8314</v>
      </c>
      <c r="T1860" s="13">
        <f t="shared" si="91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9"/>
        <v>1.3183333333333334</v>
      </c>
      <c r="P1861" s="9">
        <f t="shared" si="90"/>
        <v>70.625</v>
      </c>
      <c r="Q1861" t="s">
        <v>8315</v>
      </c>
      <c r="R1861" t="s">
        <v>8314</v>
      </c>
      <c r="T1861" s="13">
        <f t="shared" si="91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9"/>
        <v>1.3346666666666667</v>
      </c>
      <c r="P1862" s="9">
        <f t="shared" si="90"/>
        <v>52.684210526315788</v>
      </c>
      <c r="Q1862" t="s">
        <v>8315</v>
      </c>
      <c r="R1862" t="s">
        <v>8314</v>
      </c>
      <c r="T1862" s="13">
        <f t="shared" si="91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9"/>
        <v>0</v>
      </c>
      <c r="P1863" s="9">
        <f t="shared" si="90"/>
        <v>0</v>
      </c>
      <c r="Q1863" t="s">
        <v>8316</v>
      </c>
      <c r="R1863" t="s">
        <v>8342</v>
      </c>
      <c r="T1863" s="13">
        <f t="shared" si="91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9"/>
        <v>8.0833333333333326E-2</v>
      </c>
      <c r="P1864" s="9">
        <f t="shared" si="90"/>
        <v>90.9375</v>
      </c>
      <c r="Q1864" t="s">
        <v>8316</v>
      </c>
      <c r="R1864" t="s">
        <v>8342</v>
      </c>
      <c r="T1864" s="13">
        <f t="shared" si="91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9"/>
        <v>4.0000000000000001E-3</v>
      </c>
      <c r="P1865" s="9">
        <f t="shared" si="90"/>
        <v>5</v>
      </c>
      <c r="Q1865" t="s">
        <v>8316</v>
      </c>
      <c r="R1865" t="s">
        <v>8342</v>
      </c>
      <c r="T1865" s="13">
        <f t="shared" si="91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9"/>
        <v>0.42892307692307691</v>
      </c>
      <c r="P1866" s="9">
        <f t="shared" si="90"/>
        <v>58.083333333333336</v>
      </c>
      <c r="Q1866" t="s">
        <v>8316</v>
      </c>
      <c r="R1866" t="s">
        <v>8342</v>
      </c>
      <c r="T1866" s="13">
        <f t="shared" si="9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9"/>
        <v>3.6363636363636364E-5</v>
      </c>
      <c r="P1867" s="9">
        <f t="shared" si="90"/>
        <v>2</v>
      </c>
      <c r="Q1867" t="s">
        <v>8316</v>
      </c>
      <c r="R1867" t="s">
        <v>8342</v>
      </c>
      <c r="T1867" s="13">
        <f t="shared" si="9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9"/>
        <v>5.0000000000000001E-3</v>
      </c>
      <c r="P1868" s="9">
        <f t="shared" si="90"/>
        <v>62.5</v>
      </c>
      <c r="Q1868" t="s">
        <v>8316</v>
      </c>
      <c r="R1868" t="s">
        <v>8342</v>
      </c>
      <c r="T1868" s="13">
        <f t="shared" si="9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9"/>
        <v>5.0000000000000001E-4</v>
      </c>
      <c r="P1869" s="9">
        <f t="shared" si="90"/>
        <v>10</v>
      </c>
      <c r="Q1869" t="s">
        <v>8316</v>
      </c>
      <c r="R1869" t="s">
        <v>8342</v>
      </c>
      <c r="T1869" s="13">
        <f t="shared" si="9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9"/>
        <v>4.8680000000000001E-2</v>
      </c>
      <c r="P1870" s="9">
        <f t="shared" si="90"/>
        <v>71.588235294117652</v>
      </c>
      <c r="Q1870" t="s">
        <v>8316</v>
      </c>
      <c r="R1870" t="s">
        <v>8342</v>
      </c>
      <c r="T1870" s="13">
        <f t="shared" si="9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9"/>
        <v>0</v>
      </c>
      <c r="P1871" s="9">
        <f t="shared" si="90"/>
        <v>0</v>
      </c>
      <c r="Q1871" t="s">
        <v>8316</v>
      </c>
      <c r="R1871" t="s">
        <v>8342</v>
      </c>
      <c r="T1871" s="13">
        <f t="shared" si="9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9"/>
        <v>0.10314285714285715</v>
      </c>
      <c r="P1872" s="9">
        <f t="shared" si="90"/>
        <v>32.81818181818182</v>
      </c>
      <c r="Q1872" t="s">
        <v>8316</v>
      </c>
      <c r="R1872" t="s">
        <v>8342</v>
      </c>
      <c r="T1872" s="13">
        <f t="shared" si="9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9"/>
        <v>0.7178461538461538</v>
      </c>
      <c r="P1873" s="9">
        <f t="shared" si="90"/>
        <v>49.11578947368421</v>
      </c>
      <c r="Q1873" t="s">
        <v>8316</v>
      </c>
      <c r="R1873" t="s">
        <v>8342</v>
      </c>
      <c r="T1873" s="13">
        <f t="shared" si="9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9"/>
        <v>1.06E-2</v>
      </c>
      <c r="P1874" s="9">
        <f t="shared" si="90"/>
        <v>16.307692307692307</v>
      </c>
      <c r="Q1874" t="s">
        <v>8316</v>
      </c>
      <c r="R1874" t="s">
        <v>8342</v>
      </c>
      <c r="T1874" s="13">
        <f t="shared" si="9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9"/>
        <v>4.4999999999999997E-3</v>
      </c>
      <c r="P1875" s="9">
        <f t="shared" si="90"/>
        <v>18</v>
      </c>
      <c r="Q1875" t="s">
        <v>8316</v>
      </c>
      <c r="R1875" t="s">
        <v>8342</v>
      </c>
      <c r="T1875" s="13">
        <f t="shared" si="9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9"/>
        <v>1.6249999999999999E-4</v>
      </c>
      <c r="P1876" s="9">
        <f t="shared" si="90"/>
        <v>13</v>
      </c>
      <c r="Q1876" t="s">
        <v>8316</v>
      </c>
      <c r="R1876" t="s">
        <v>8342</v>
      </c>
      <c r="T1876" s="13">
        <f t="shared" si="9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9"/>
        <v>5.1000000000000004E-3</v>
      </c>
      <c r="P1877" s="9">
        <f t="shared" si="90"/>
        <v>17</v>
      </c>
      <c r="Q1877" t="s">
        <v>8316</v>
      </c>
      <c r="R1877" t="s">
        <v>8342</v>
      </c>
      <c r="T1877" s="13">
        <f t="shared" si="9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9"/>
        <v>0</v>
      </c>
      <c r="P1878" s="9">
        <f t="shared" si="90"/>
        <v>0</v>
      </c>
      <c r="Q1878" t="s">
        <v>8316</v>
      </c>
      <c r="R1878" t="s">
        <v>8342</v>
      </c>
      <c r="T1878" s="13">
        <f t="shared" si="9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9"/>
        <v>0</v>
      </c>
      <c r="P1879" s="9">
        <f t="shared" si="90"/>
        <v>0</v>
      </c>
      <c r="Q1879" t="s">
        <v>8316</v>
      </c>
      <c r="R1879" t="s">
        <v>8342</v>
      </c>
      <c r="T1879" s="13">
        <f t="shared" si="9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9"/>
        <v>0</v>
      </c>
      <c r="P1880" s="9">
        <f t="shared" si="90"/>
        <v>0</v>
      </c>
      <c r="Q1880" t="s">
        <v>8316</v>
      </c>
      <c r="R1880" t="s">
        <v>8342</v>
      </c>
      <c r="T1880" s="13">
        <f t="shared" si="9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9"/>
        <v>1.1999999999999999E-3</v>
      </c>
      <c r="P1881" s="9">
        <f t="shared" si="90"/>
        <v>3</v>
      </c>
      <c r="Q1881" t="s">
        <v>8316</v>
      </c>
      <c r="R1881" t="s">
        <v>8342</v>
      </c>
      <c r="T1881" s="13">
        <f t="shared" si="9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9"/>
        <v>0.20080000000000001</v>
      </c>
      <c r="P1882" s="9">
        <f t="shared" si="90"/>
        <v>41.833333333333336</v>
      </c>
      <c r="Q1882" t="s">
        <v>8316</v>
      </c>
      <c r="R1882" t="s">
        <v>8342</v>
      </c>
      <c r="T1882" s="13">
        <f t="shared" si="9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9"/>
        <v>1.726845</v>
      </c>
      <c r="P1883" s="9">
        <f t="shared" si="90"/>
        <v>49.338428571428572</v>
      </c>
      <c r="Q1883" t="s">
        <v>8315</v>
      </c>
      <c r="R1883" t="s">
        <v>8338</v>
      </c>
      <c r="T1883" s="13">
        <f t="shared" si="9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9"/>
        <v>1.008955223880597</v>
      </c>
      <c r="P1884" s="9">
        <f t="shared" si="90"/>
        <v>41.728395061728392</v>
      </c>
      <c r="Q1884" t="s">
        <v>8315</v>
      </c>
      <c r="R1884" t="s">
        <v>8338</v>
      </c>
      <c r="T1884" s="13">
        <f t="shared" si="9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9"/>
        <v>1.0480480480480481</v>
      </c>
      <c r="P1885" s="9">
        <f t="shared" si="90"/>
        <v>32.71875</v>
      </c>
      <c r="Q1885" t="s">
        <v>8315</v>
      </c>
      <c r="R1885" t="s">
        <v>8338</v>
      </c>
      <c r="T1885" s="13">
        <f t="shared" si="9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9"/>
        <v>1.351</v>
      </c>
      <c r="P1886" s="9">
        <f t="shared" si="90"/>
        <v>51.96153846153846</v>
      </c>
      <c r="Q1886" t="s">
        <v>8315</v>
      </c>
      <c r="R1886" t="s">
        <v>8338</v>
      </c>
      <c r="T1886" s="13">
        <f t="shared" si="9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9"/>
        <v>1.1632786885245903</v>
      </c>
      <c r="P1887" s="9">
        <f t="shared" si="90"/>
        <v>50.685714285714283</v>
      </c>
      <c r="Q1887" t="s">
        <v>8315</v>
      </c>
      <c r="R1887" t="s">
        <v>8338</v>
      </c>
      <c r="T1887" s="13">
        <f t="shared" si="9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9"/>
        <v>1.0208333333333333</v>
      </c>
      <c r="P1888" s="9">
        <f t="shared" si="90"/>
        <v>42.241379310344826</v>
      </c>
      <c r="Q1888" t="s">
        <v>8315</v>
      </c>
      <c r="R1888" t="s">
        <v>8338</v>
      </c>
      <c r="T1888" s="13">
        <f t="shared" si="9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9"/>
        <v>1.1116666666666666</v>
      </c>
      <c r="P1889" s="9">
        <f t="shared" si="90"/>
        <v>416.875</v>
      </c>
      <c r="Q1889" t="s">
        <v>8315</v>
      </c>
      <c r="R1889" t="s">
        <v>8338</v>
      </c>
      <c r="T1889" s="13">
        <f t="shared" si="9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9"/>
        <v>1.6608000000000001</v>
      </c>
      <c r="P1890" s="9">
        <f t="shared" si="90"/>
        <v>46.651685393258425</v>
      </c>
      <c r="Q1890" t="s">
        <v>8315</v>
      </c>
      <c r="R1890" t="s">
        <v>8338</v>
      </c>
      <c r="T1890" s="13">
        <f t="shared" si="9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9"/>
        <v>1.0660000000000001</v>
      </c>
      <c r="P1891" s="9">
        <f t="shared" si="90"/>
        <v>48.454545454545453</v>
      </c>
      <c r="Q1891" t="s">
        <v>8315</v>
      </c>
      <c r="R1891" t="s">
        <v>8338</v>
      </c>
      <c r="T1891" s="13">
        <f t="shared" si="9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9"/>
        <v>1.4458441666666668</v>
      </c>
      <c r="P1892" s="9">
        <f t="shared" si="90"/>
        <v>70.5289837398374</v>
      </c>
      <c r="Q1892" t="s">
        <v>8315</v>
      </c>
      <c r="R1892" t="s">
        <v>8338</v>
      </c>
      <c r="T1892" s="13">
        <f t="shared" si="9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9"/>
        <v>1.0555000000000001</v>
      </c>
      <c r="P1893" s="9">
        <f t="shared" si="90"/>
        <v>87.958333333333329</v>
      </c>
      <c r="Q1893" t="s">
        <v>8315</v>
      </c>
      <c r="R1893" t="s">
        <v>8338</v>
      </c>
      <c r="T1893" s="13">
        <f t="shared" si="9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9"/>
        <v>1.3660000000000001</v>
      </c>
      <c r="P1894" s="9">
        <f t="shared" si="90"/>
        <v>26.26923076923077</v>
      </c>
      <c r="Q1894" t="s">
        <v>8315</v>
      </c>
      <c r="R1894" t="s">
        <v>8338</v>
      </c>
      <c r="T1894" s="13">
        <f t="shared" si="9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9"/>
        <v>1.04</v>
      </c>
      <c r="P1895" s="9">
        <f t="shared" si="90"/>
        <v>57.777777777777779</v>
      </c>
      <c r="Q1895" t="s">
        <v>8315</v>
      </c>
      <c r="R1895" t="s">
        <v>8338</v>
      </c>
      <c r="T1895" s="13">
        <f t="shared" si="9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9"/>
        <v>1.145</v>
      </c>
      <c r="P1896" s="9">
        <f t="shared" si="90"/>
        <v>57.25</v>
      </c>
      <c r="Q1896" t="s">
        <v>8315</v>
      </c>
      <c r="R1896" t="s">
        <v>8338</v>
      </c>
      <c r="T1896" s="13">
        <f t="shared" si="9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9"/>
        <v>1.0171957671957672</v>
      </c>
      <c r="P1897" s="9">
        <f t="shared" si="90"/>
        <v>196.34042553191489</v>
      </c>
      <c r="Q1897" t="s">
        <v>8315</v>
      </c>
      <c r="R1897" t="s">
        <v>8338</v>
      </c>
      <c r="T1897" s="13">
        <f t="shared" si="9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9"/>
        <v>1.2394678492239468</v>
      </c>
      <c r="P1898" s="9">
        <f t="shared" si="90"/>
        <v>43</v>
      </c>
      <c r="Q1898" t="s">
        <v>8315</v>
      </c>
      <c r="R1898" t="s">
        <v>8338</v>
      </c>
      <c r="T1898" s="13">
        <f t="shared" si="9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9"/>
        <v>1.0245669291338582</v>
      </c>
      <c r="P1899" s="9">
        <f t="shared" si="90"/>
        <v>35.551912568306008</v>
      </c>
      <c r="Q1899" t="s">
        <v>8315</v>
      </c>
      <c r="R1899" t="s">
        <v>8338</v>
      </c>
      <c r="T1899" s="13">
        <f t="shared" si="9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9"/>
        <v>1.4450000000000001</v>
      </c>
      <c r="P1900" s="9">
        <f t="shared" si="90"/>
        <v>68.80952380952381</v>
      </c>
      <c r="Q1900" t="s">
        <v>8315</v>
      </c>
      <c r="R1900" t="s">
        <v>8338</v>
      </c>
      <c r="T1900" s="13">
        <f t="shared" si="9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9"/>
        <v>1.3333333333333333</v>
      </c>
      <c r="P1901" s="9">
        <f t="shared" si="90"/>
        <v>28.571428571428573</v>
      </c>
      <c r="Q1901" t="s">
        <v>8315</v>
      </c>
      <c r="R1901" t="s">
        <v>8338</v>
      </c>
      <c r="T1901" s="13">
        <f t="shared" si="9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9"/>
        <v>1.0936440000000001</v>
      </c>
      <c r="P1902" s="9">
        <f t="shared" si="90"/>
        <v>50.631666666666668</v>
      </c>
      <c r="Q1902" t="s">
        <v>8315</v>
      </c>
      <c r="R1902" t="s">
        <v>8338</v>
      </c>
      <c r="T1902" s="13">
        <f t="shared" si="9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9"/>
        <v>2.696969696969697E-2</v>
      </c>
      <c r="P1903" s="9">
        <f t="shared" si="90"/>
        <v>106.8</v>
      </c>
      <c r="Q1903" t="s">
        <v>8318</v>
      </c>
      <c r="R1903" t="s">
        <v>8353</v>
      </c>
      <c r="T1903" s="13">
        <f t="shared" si="9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9"/>
        <v>1.2E-2</v>
      </c>
      <c r="P1904" s="9">
        <f t="shared" si="90"/>
        <v>4</v>
      </c>
      <c r="Q1904" t="s">
        <v>8318</v>
      </c>
      <c r="R1904" t="s">
        <v>8353</v>
      </c>
      <c r="T1904" s="13">
        <f t="shared" si="9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9"/>
        <v>0.46600000000000003</v>
      </c>
      <c r="P1905" s="9">
        <f t="shared" si="90"/>
        <v>34.097560975609753</v>
      </c>
      <c r="Q1905" t="s">
        <v>8318</v>
      </c>
      <c r="R1905" t="s">
        <v>8353</v>
      </c>
      <c r="T1905" s="13">
        <f t="shared" si="9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9"/>
        <v>1E-3</v>
      </c>
      <c r="P1906" s="9">
        <f t="shared" si="90"/>
        <v>25</v>
      </c>
      <c r="Q1906" t="s">
        <v>8318</v>
      </c>
      <c r="R1906" t="s">
        <v>8353</v>
      </c>
      <c r="T1906" s="13">
        <f t="shared" si="9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9"/>
        <v>1.6800000000000001E-3</v>
      </c>
      <c r="P1907" s="9">
        <f t="shared" si="90"/>
        <v>10.5</v>
      </c>
      <c r="Q1907" t="s">
        <v>8318</v>
      </c>
      <c r="R1907" t="s">
        <v>8353</v>
      </c>
      <c r="T1907" s="13">
        <f t="shared" si="9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9"/>
        <v>0.42759999999999998</v>
      </c>
      <c r="P1908" s="9">
        <f t="shared" si="90"/>
        <v>215.95959595959596</v>
      </c>
      <c r="Q1908" t="s">
        <v>8318</v>
      </c>
      <c r="R1908" t="s">
        <v>8353</v>
      </c>
      <c r="T1908" s="13">
        <f t="shared" si="9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9"/>
        <v>2.8333333333333335E-3</v>
      </c>
      <c r="P1909" s="9">
        <f t="shared" si="90"/>
        <v>21.25</v>
      </c>
      <c r="Q1909" t="s">
        <v>8318</v>
      </c>
      <c r="R1909" t="s">
        <v>8353</v>
      </c>
      <c r="T1909" s="13">
        <f t="shared" si="9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9"/>
        <v>1.7319999999999999E-2</v>
      </c>
      <c r="P1910" s="9">
        <f t="shared" si="90"/>
        <v>108.25</v>
      </c>
      <c r="Q1910" t="s">
        <v>8318</v>
      </c>
      <c r="R1910" t="s">
        <v>8353</v>
      </c>
      <c r="T1910" s="13">
        <f t="shared" si="9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9"/>
        <v>0.14111428571428572</v>
      </c>
      <c r="P1911" s="9">
        <f t="shared" si="90"/>
        <v>129.97368421052633</v>
      </c>
      <c r="Q1911" t="s">
        <v>8318</v>
      </c>
      <c r="R1911" t="s">
        <v>8353</v>
      </c>
      <c r="T1911" s="13">
        <f t="shared" si="9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9"/>
        <v>0.39395294117647056</v>
      </c>
      <c r="P1912" s="9">
        <f t="shared" si="90"/>
        <v>117.49473684210527</v>
      </c>
      <c r="Q1912" t="s">
        <v>8318</v>
      </c>
      <c r="R1912" t="s">
        <v>8353</v>
      </c>
      <c r="T1912" s="13">
        <f t="shared" si="9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9"/>
        <v>2.3529411764705883E-4</v>
      </c>
      <c r="P1913" s="9">
        <f t="shared" si="90"/>
        <v>10</v>
      </c>
      <c r="Q1913" t="s">
        <v>8318</v>
      </c>
      <c r="R1913" t="s">
        <v>8353</v>
      </c>
      <c r="T1913" s="13">
        <f t="shared" si="9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9"/>
        <v>0.59299999999999997</v>
      </c>
      <c r="P1914" s="9">
        <f t="shared" si="90"/>
        <v>70.595238095238102</v>
      </c>
      <c r="Q1914" t="s">
        <v>8318</v>
      </c>
      <c r="R1914" t="s">
        <v>8353</v>
      </c>
      <c r="T1914" s="13">
        <f t="shared" si="9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9"/>
        <v>1.3270833333333334E-2</v>
      </c>
      <c r="P1915" s="9">
        <f t="shared" si="90"/>
        <v>24.5</v>
      </c>
      <c r="Q1915" t="s">
        <v>8318</v>
      </c>
      <c r="R1915" t="s">
        <v>8353</v>
      </c>
      <c r="T1915" s="13">
        <f t="shared" si="9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9"/>
        <v>9.0090090090090086E-2</v>
      </c>
      <c r="P1916" s="9">
        <f t="shared" si="90"/>
        <v>30</v>
      </c>
      <c r="Q1916" t="s">
        <v>8318</v>
      </c>
      <c r="R1916" t="s">
        <v>8353</v>
      </c>
      <c r="T1916" s="13">
        <f t="shared" si="9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9"/>
        <v>1.6E-2</v>
      </c>
      <c r="P1917" s="9">
        <f t="shared" si="90"/>
        <v>2</v>
      </c>
      <c r="Q1917" t="s">
        <v>8318</v>
      </c>
      <c r="R1917" t="s">
        <v>8353</v>
      </c>
      <c r="T1917" s="13">
        <f t="shared" si="9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9"/>
        <v>5.1000000000000004E-3</v>
      </c>
      <c r="P1918" s="9">
        <f t="shared" si="90"/>
        <v>17</v>
      </c>
      <c r="Q1918" t="s">
        <v>8318</v>
      </c>
      <c r="R1918" t="s">
        <v>8353</v>
      </c>
      <c r="T1918" s="13">
        <f t="shared" si="9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9"/>
        <v>0.52570512820512816</v>
      </c>
      <c r="P1919" s="9">
        <f t="shared" si="90"/>
        <v>2928.9285714285716</v>
      </c>
      <c r="Q1919" t="s">
        <v>8318</v>
      </c>
      <c r="R1919" t="s">
        <v>8353</v>
      </c>
      <c r="T1919" s="13">
        <f t="shared" si="9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9"/>
        <v>1.04E-2</v>
      </c>
      <c r="P1920" s="9">
        <f t="shared" si="90"/>
        <v>28.888888888888889</v>
      </c>
      <c r="Q1920" t="s">
        <v>8318</v>
      </c>
      <c r="R1920" t="s">
        <v>8353</v>
      </c>
      <c r="T1920" s="13">
        <f t="shared" si="9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9"/>
        <v>0.47399999999999998</v>
      </c>
      <c r="P1921" s="9">
        <f t="shared" si="90"/>
        <v>29.625</v>
      </c>
      <c r="Q1921" t="s">
        <v>8318</v>
      </c>
      <c r="R1921" t="s">
        <v>8353</v>
      </c>
      <c r="T1921" s="13">
        <f t="shared" si="9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9"/>
        <v>0.43030000000000002</v>
      </c>
      <c r="P1922" s="9">
        <f t="shared" si="90"/>
        <v>40.980952380952381</v>
      </c>
      <c r="Q1922" t="s">
        <v>8318</v>
      </c>
      <c r="R1922" t="s">
        <v>8353</v>
      </c>
      <c r="T1922" s="13">
        <f t="shared" si="91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2">E1923/D1923</f>
        <v>1.3680000000000001</v>
      </c>
      <c r="P1923" s="9">
        <f t="shared" ref="P1923:P1986" si="93">IFERROR(E1923/L1923,0)</f>
        <v>54</v>
      </c>
      <c r="Q1923" t="s">
        <v>8315</v>
      </c>
      <c r="R1923" t="s">
        <v>8338</v>
      </c>
      <c r="T1923" s="13">
        <f t="shared" ref="T1923:T1986" si="9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2"/>
        <v>1.1555</v>
      </c>
      <c r="P1924" s="9">
        <f t="shared" si="93"/>
        <v>36.109375</v>
      </c>
      <c r="Q1924" t="s">
        <v>8315</v>
      </c>
      <c r="R1924" t="s">
        <v>8338</v>
      </c>
      <c r="T1924" s="13">
        <f t="shared" si="9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2"/>
        <v>2.4079999999999999</v>
      </c>
      <c r="P1925" s="9">
        <f t="shared" si="93"/>
        <v>23.153846153846153</v>
      </c>
      <c r="Q1925" t="s">
        <v>8315</v>
      </c>
      <c r="R1925" t="s">
        <v>8338</v>
      </c>
      <c r="T1925" s="13">
        <f t="shared" si="9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2"/>
        <v>1.1439999999999999</v>
      </c>
      <c r="P1926" s="9">
        <f t="shared" si="93"/>
        <v>104</v>
      </c>
      <c r="Q1926" t="s">
        <v>8315</v>
      </c>
      <c r="R1926" t="s">
        <v>8338</v>
      </c>
      <c r="T1926" s="13">
        <f t="shared" si="9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2"/>
        <v>1.1033333333333333</v>
      </c>
      <c r="P1927" s="9">
        <f t="shared" si="93"/>
        <v>31.826923076923077</v>
      </c>
      <c r="Q1927" t="s">
        <v>8315</v>
      </c>
      <c r="R1927" t="s">
        <v>8338</v>
      </c>
      <c r="T1927" s="13">
        <f t="shared" si="9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2"/>
        <v>1.9537933333333333</v>
      </c>
      <c r="P1928" s="9">
        <f t="shared" si="93"/>
        <v>27.3896261682243</v>
      </c>
      <c r="Q1928" t="s">
        <v>8315</v>
      </c>
      <c r="R1928" t="s">
        <v>8338</v>
      </c>
      <c r="T1928" s="13">
        <f t="shared" si="9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2"/>
        <v>1.0333333333333334</v>
      </c>
      <c r="P1929" s="9">
        <f t="shared" si="93"/>
        <v>56.363636363636367</v>
      </c>
      <c r="Q1929" t="s">
        <v>8315</v>
      </c>
      <c r="R1929" t="s">
        <v>8338</v>
      </c>
      <c r="T1929" s="13">
        <f t="shared" si="9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2"/>
        <v>1.031372549019608</v>
      </c>
      <c r="P1930" s="9">
        <f t="shared" si="93"/>
        <v>77.352941176470594</v>
      </c>
      <c r="Q1930" t="s">
        <v>8315</v>
      </c>
      <c r="R1930" t="s">
        <v>8338</v>
      </c>
      <c r="T1930" s="13">
        <f t="shared" si="9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2"/>
        <v>1.003125</v>
      </c>
      <c r="P1931" s="9">
        <f t="shared" si="93"/>
        <v>42.8</v>
      </c>
      <c r="Q1931" t="s">
        <v>8315</v>
      </c>
      <c r="R1931" t="s">
        <v>8338</v>
      </c>
      <c r="T1931" s="13">
        <f t="shared" si="9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2"/>
        <v>1.27</v>
      </c>
      <c r="P1932" s="9">
        <f t="shared" si="93"/>
        <v>48.846153846153847</v>
      </c>
      <c r="Q1932" t="s">
        <v>8315</v>
      </c>
      <c r="R1932" t="s">
        <v>8338</v>
      </c>
      <c r="T1932" s="13">
        <f t="shared" si="9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2"/>
        <v>1.20601</v>
      </c>
      <c r="P1933" s="9">
        <f t="shared" si="93"/>
        <v>48.240400000000001</v>
      </c>
      <c r="Q1933" t="s">
        <v>8315</v>
      </c>
      <c r="R1933" t="s">
        <v>8338</v>
      </c>
      <c r="T1933" s="13">
        <f t="shared" si="9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2"/>
        <v>1.0699047619047619</v>
      </c>
      <c r="P1934" s="9">
        <f t="shared" si="93"/>
        <v>70.212500000000006</v>
      </c>
      <c r="Q1934" t="s">
        <v>8315</v>
      </c>
      <c r="R1934" t="s">
        <v>8338</v>
      </c>
      <c r="T1934" s="13">
        <f t="shared" si="9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2"/>
        <v>1.7243333333333333</v>
      </c>
      <c r="P1935" s="9">
        <f t="shared" si="93"/>
        <v>94.054545454545448</v>
      </c>
      <c r="Q1935" t="s">
        <v>8315</v>
      </c>
      <c r="R1935" t="s">
        <v>8338</v>
      </c>
      <c r="T1935" s="13">
        <f t="shared" si="9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2"/>
        <v>1.2362</v>
      </c>
      <c r="P1936" s="9">
        <f t="shared" si="93"/>
        <v>80.272727272727266</v>
      </c>
      <c r="Q1936" t="s">
        <v>8315</v>
      </c>
      <c r="R1936" t="s">
        <v>8338</v>
      </c>
      <c r="T1936" s="13">
        <f t="shared" si="9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2"/>
        <v>1.0840000000000001</v>
      </c>
      <c r="P1937" s="9">
        <f t="shared" si="93"/>
        <v>54.2</v>
      </c>
      <c r="Q1937" t="s">
        <v>8315</v>
      </c>
      <c r="R1937" t="s">
        <v>8338</v>
      </c>
      <c r="T1937" s="13">
        <f t="shared" si="9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2"/>
        <v>1.1652013333333333</v>
      </c>
      <c r="P1938" s="9">
        <f t="shared" si="93"/>
        <v>60.26903448275862</v>
      </c>
      <c r="Q1938" t="s">
        <v>8315</v>
      </c>
      <c r="R1938" t="s">
        <v>8338</v>
      </c>
      <c r="T1938" s="13">
        <f t="shared" si="9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2"/>
        <v>1.8724499999999999</v>
      </c>
      <c r="P1939" s="9">
        <f t="shared" si="93"/>
        <v>38.740344827586206</v>
      </c>
      <c r="Q1939" t="s">
        <v>8315</v>
      </c>
      <c r="R1939" t="s">
        <v>8338</v>
      </c>
      <c r="T1939" s="13">
        <f t="shared" si="9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2"/>
        <v>1.1593333333333333</v>
      </c>
      <c r="P1940" s="9">
        <f t="shared" si="93"/>
        <v>152.54385964912279</v>
      </c>
      <c r="Q1940" t="s">
        <v>8315</v>
      </c>
      <c r="R1940" t="s">
        <v>8338</v>
      </c>
      <c r="T1940" s="13">
        <f t="shared" si="9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2"/>
        <v>1.107</v>
      </c>
      <c r="P1941" s="9">
        <f t="shared" si="93"/>
        <v>115.3125</v>
      </c>
      <c r="Q1941" t="s">
        <v>8315</v>
      </c>
      <c r="R1941" t="s">
        <v>8338</v>
      </c>
      <c r="T1941" s="13">
        <f t="shared" si="9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2"/>
        <v>1.7092307692307693</v>
      </c>
      <c r="P1942" s="9">
        <f t="shared" si="93"/>
        <v>35.838709677419352</v>
      </c>
      <c r="Q1942" t="s">
        <v>8315</v>
      </c>
      <c r="R1942" t="s">
        <v>8338</v>
      </c>
      <c r="T1942" s="13">
        <f t="shared" si="9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2"/>
        <v>1.2611835600000001</v>
      </c>
      <c r="P1943" s="9">
        <f t="shared" si="93"/>
        <v>64.570118779438872</v>
      </c>
      <c r="Q1943" t="s">
        <v>8318</v>
      </c>
      <c r="R1943" t="s">
        <v>8354</v>
      </c>
      <c r="T1943" s="13">
        <f t="shared" si="9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2"/>
        <v>1.3844033333333334</v>
      </c>
      <c r="P1944" s="9">
        <f t="shared" si="93"/>
        <v>87.436000000000007</v>
      </c>
      <c r="Q1944" t="s">
        <v>8318</v>
      </c>
      <c r="R1944" t="s">
        <v>8354</v>
      </c>
      <c r="T1944" s="13">
        <f t="shared" si="9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2"/>
        <v>17.052499999999998</v>
      </c>
      <c r="P1945" s="9">
        <f t="shared" si="93"/>
        <v>68.815577078288939</v>
      </c>
      <c r="Q1945" t="s">
        <v>8318</v>
      </c>
      <c r="R1945" t="s">
        <v>8354</v>
      </c>
      <c r="T1945" s="13">
        <f t="shared" si="9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2"/>
        <v>7.8805550000000002</v>
      </c>
      <c r="P1946" s="9">
        <f t="shared" si="93"/>
        <v>176.200223588597</v>
      </c>
      <c r="Q1946" t="s">
        <v>8318</v>
      </c>
      <c r="R1946" t="s">
        <v>8354</v>
      </c>
      <c r="T1946" s="13">
        <f t="shared" si="9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2"/>
        <v>3.4801799999999998</v>
      </c>
      <c r="P1947" s="9">
        <f t="shared" si="93"/>
        <v>511.79117647058825</v>
      </c>
      <c r="Q1947" t="s">
        <v>8318</v>
      </c>
      <c r="R1947" t="s">
        <v>8354</v>
      </c>
      <c r="T1947" s="13">
        <f t="shared" si="9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2"/>
        <v>1.4974666666666667</v>
      </c>
      <c r="P1948" s="9">
        <f t="shared" si="93"/>
        <v>160.44285714285715</v>
      </c>
      <c r="Q1948" t="s">
        <v>8318</v>
      </c>
      <c r="R1948" t="s">
        <v>8354</v>
      </c>
      <c r="T1948" s="13">
        <f t="shared" si="9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2"/>
        <v>1.0063375000000001</v>
      </c>
      <c r="P1949" s="9">
        <f t="shared" si="93"/>
        <v>35.003043478260871</v>
      </c>
      <c r="Q1949" t="s">
        <v>8318</v>
      </c>
      <c r="R1949" t="s">
        <v>8354</v>
      </c>
      <c r="T1949" s="13">
        <f t="shared" si="9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2"/>
        <v>8.0021100000000001</v>
      </c>
      <c r="P1950" s="9">
        <f t="shared" si="93"/>
        <v>188.50671378091872</v>
      </c>
      <c r="Q1950" t="s">
        <v>8318</v>
      </c>
      <c r="R1950" t="s">
        <v>8354</v>
      </c>
      <c r="T1950" s="13">
        <f t="shared" si="9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2"/>
        <v>1.0600260000000001</v>
      </c>
      <c r="P1951" s="9">
        <f t="shared" si="93"/>
        <v>56.204984093319197</v>
      </c>
      <c r="Q1951" t="s">
        <v>8318</v>
      </c>
      <c r="R1951" t="s">
        <v>8354</v>
      </c>
      <c r="T1951" s="13">
        <f t="shared" si="9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2"/>
        <v>2.0051866666666669</v>
      </c>
      <c r="P1952" s="9">
        <f t="shared" si="93"/>
        <v>51.3054157782516</v>
      </c>
      <c r="Q1952" t="s">
        <v>8318</v>
      </c>
      <c r="R1952" t="s">
        <v>8354</v>
      </c>
      <c r="T1952" s="13">
        <f t="shared" si="9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2"/>
        <v>2.1244399999999999</v>
      </c>
      <c r="P1953" s="9">
        <f t="shared" si="93"/>
        <v>127.36450839328538</v>
      </c>
      <c r="Q1953" t="s">
        <v>8318</v>
      </c>
      <c r="R1953" t="s">
        <v>8354</v>
      </c>
      <c r="T1953" s="13">
        <f t="shared" si="9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2"/>
        <v>1.9847237142857144</v>
      </c>
      <c r="P1954" s="9">
        <f t="shared" si="93"/>
        <v>101.85532258064516</v>
      </c>
      <c r="Q1954" t="s">
        <v>8318</v>
      </c>
      <c r="R1954" t="s">
        <v>8354</v>
      </c>
      <c r="T1954" s="13">
        <f t="shared" si="9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2"/>
        <v>2.2594666666666665</v>
      </c>
      <c r="P1955" s="9">
        <f t="shared" si="93"/>
        <v>230.55782312925169</v>
      </c>
      <c r="Q1955" t="s">
        <v>8318</v>
      </c>
      <c r="R1955" t="s">
        <v>8354</v>
      </c>
      <c r="T1955" s="13">
        <f t="shared" si="9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2"/>
        <v>6.9894800000000004</v>
      </c>
      <c r="P1956" s="9">
        <f t="shared" si="93"/>
        <v>842.10602409638557</v>
      </c>
      <c r="Q1956" t="s">
        <v>8318</v>
      </c>
      <c r="R1956" t="s">
        <v>8354</v>
      </c>
      <c r="T1956" s="13">
        <f t="shared" si="9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2"/>
        <v>3.9859528571428569</v>
      </c>
      <c r="P1957" s="9">
        <f t="shared" si="93"/>
        <v>577.27593103448271</v>
      </c>
      <c r="Q1957" t="s">
        <v>8318</v>
      </c>
      <c r="R1957" t="s">
        <v>8354</v>
      </c>
      <c r="T1957" s="13">
        <f t="shared" si="9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2"/>
        <v>2.9403333333333332</v>
      </c>
      <c r="P1958" s="9">
        <f t="shared" si="93"/>
        <v>483.34246575342468</v>
      </c>
      <c r="Q1958" t="s">
        <v>8318</v>
      </c>
      <c r="R1958" t="s">
        <v>8354</v>
      </c>
      <c r="T1958" s="13">
        <f t="shared" si="9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2"/>
        <v>1.6750470000000002</v>
      </c>
      <c r="P1959" s="9">
        <f t="shared" si="93"/>
        <v>76.138500000000008</v>
      </c>
      <c r="Q1959" t="s">
        <v>8318</v>
      </c>
      <c r="R1959" t="s">
        <v>8354</v>
      </c>
      <c r="T1959" s="13">
        <f t="shared" si="9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2"/>
        <v>14.355717142857143</v>
      </c>
      <c r="P1960" s="9">
        <f t="shared" si="93"/>
        <v>74.107684365781708</v>
      </c>
      <c r="Q1960" t="s">
        <v>8318</v>
      </c>
      <c r="R1960" t="s">
        <v>8354</v>
      </c>
      <c r="T1960" s="13">
        <f t="shared" si="9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2"/>
        <v>1.5673440000000001</v>
      </c>
      <c r="P1961" s="9">
        <f t="shared" si="93"/>
        <v>36.965660377358489</v>
      </c>
      <c r="Q1961" t="s">
        <v>8318</v>
      </c>
      <c r="R1961" t="s">
        <v>8354</v>
      </c>
      <c r="T1961" s="13">
        <f t="shared" si="9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2"/>
        <v>1.1790285714285715</v>
      </c>
      <c r="P1962" s="9">
        <f t="shared" si="93"/>
        <v>2500.969696969697</v>
      </c>
      <c r="Q1962" t="s">
        <v>8318</v>
      </c>
      <c r="R1962" t="s">
        <v>8354</v>
      </c>
      <c r="T1962" s="13">
        <f t="shared" si="9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2"/>
        <v>11.053811999999999</v>
      </c>
      <c r="P1963" s="9">
        <f t="shared" si="93"/>
        <v>67.690214329454989</v>
      </c>
      <c r="Q1963" t="s">
        <v>8318</v>
      </c>
      <c r="R1963" t="s">
        <v>8354</v>
      </c>
      <c r="T1963" s="13">
        <f t="shared" si="9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2"/>
        <v>1.9292499999999999</v>
      </c>
      <c r="P1964" s="9">
        <f t="shared" si="93"/>
        <v>63.04738562091503</v>
      </c>
      <c r="Q1964" t="s">
        <v>8318</v>
      </c>
      <c r="R1964" t="s">
        <v>8354</v>
      </c>
      <c r="T1964" s="13">
        <f t="shared" si="9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2"/>
        <v>1.268842105263158</v>
      </c>
      <c r="P1965" s="9">
        <f t="shared" si="93"/>
        <v>117.6</v>
      </c>
      <c r="Q1965" t="s">
        <v>8318</v>
      </c>
      <c r="R1965" t="s">
        <v>8354</v>
      </c>
      <c r="T1965" s="13">
        <f t="shared" si="9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2"/>
        <v>2.5957748878923765</v>
      </c>
      <c r="P1966" s="9">
        <f t="shared" si="93"/>
        <v>180.75185011709601</v>
      </c>
      <c r="Q1966" t="s">
        <v>8318</v>
      </c>
      <c r="R1966" t="s">
        <v>8354</v>
      </c>
      <c r="T1966" s="13">
        <f t="shared" si="9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2"/>
        <v>2.6227999999999998</v>
      </c>
      <c r="P1967" s="9">
        <f t="shared" si="93"/>
        <v>127.32038834951456</v>
      </c>
      <c r="Q1967" t="s">
        <v>8318</v>
      </c>
      <c r="R1967" t="s">
        <v>8354</v>
      </c>
      <c r="T1967" s="13">
        <f t="shared" si="9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2"/>
        <v>2.0674309000000002</v>
      </c>
      <c r="P1968" s="9">
        <f t="shared" si="93"/>
        <v>136.6444745538665</v>
      </c>
      <c r="Q1968" t="s">
        <v>8318</v>
      </c>
      <c r="R1968" t="s">
        <v>8354</v>
      </c>
      <c r="T1968" s="13">
        <f t="shared" si="9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2"/>
        <v>3.7012999999999998</v>
      </c>
      <c r="P1969" s="9">
        <f t="shared" si="93"/>
        <v>182.78024691358024</v>
      </c>
      <c r="Q1969" t="s">
        <v>8318</v>
      </c>
      <c r="R1969" t="s">
        <v>8354</v>
      </c>
      <c r="T1969" s="13">
        <f t="shared" si="9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2"/>
        <v>2.8496600000000001</v>
      </c>
      <c r="P1970" s="9">
        <f t="shared" si="93"/>
        <v>279.37843137254902</v>
      </c>
      <c r="Q1970" t="s">
        <v>8318</v>
      </c>
      <c r="R1970" t="s">
        <v>8354</v>
      </c>
      <c r="T1970" s="13">
        <f t="shared" si="9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2"/>
        <v>5.7907999999999999</v>
      </c>
      <c r="P1971" s="9">
        <f t="shared" si="93"/>
        <v>61.375728669846318</v>
      </c>
      <c r="Q1971" t="s">
        <v>8318</v>
      </c>
      <c r="R1971" t="s">
        <v>8354</v>
      </c>
      <c r="T1971" s="13">
        <f t="shared" si="9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2"/>
        <v>11.318</v>
      </c>
      <c r="P1972" s="9">
        <f t="shared" si="93"/>
        <v>80.727532097004286</v>
      </c>
      <c r="Q1972" t="s">
        <v>8318</v>
      </c>
      <c r="R1972" t="s">
        <v>8354</v>
      </c>
      <c r="T1972" s="13">
        <f t="shared" si="9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2"/>
        <v>2.6302771750000002</v>
      </c>
      <c r="P1973" s="9">
        <f t="shared" si="93"/>
        <v>272.35590732591254</v>
      </c>
      <c r="Q1973" t="s">
        <v>8318</v>
      </c>
      <c r="R1973" t="s">
        <v>8354</v>
      </c>
      <c r="T1973" s="13">
        <f t="shared" si="9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2"/>
        <v>6.7447999999999997</v>
      </c>
      <c r="P1974" s="9">
        <f t="shared" si="93"/>
        <v>70.848739495798313</v>
      </c>
      <c r="Q1974" t="s">
        <v>8318</v>
      </c>
      <c r="R1974" t="s">
        <v>8354</v>
      </c>
      <c r="T1974" s="13">
        <f t="shared" si="9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2"/>
        <v>2.5683081313131315</v>
      </c>
      <c r="P1975" s="9">
        <f t="shared" si="93"/>
        <v>247.94003412969283</v>
      </c>
      <c r="Q1975" t="s">
        <v>8318</v>
      </c>
      <c r="R1975" t="s">
        <v>8354</v>
      </c>
      <c r="T1975" s="13">
        <f t="shared" si="9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2"/>
        <v>3.7549600000000001</v>
      </c>
      <c r="P1976" s="9">
        <f t="shared" si="93"/>
        <v>186.81393034825871</v>
      </c>
      <c r="Q1976" t="s">
        <v>8318</v>
      </c>
      <c r="R1976" t="s">
        <v>8354</v>
      </c>
      <c r="T1976" s="13">
        <f t="shared" si="9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2"/>
        <v>2.0870837499999997</v>
      </c>
      <c r="P1977" s="9">
        <f t="shared" si="93"/>
        <v>131.98948616600788</v>
      </c>
      <c r="Q1977" t="s">
        <v>8318</v>
      </c>
      <c r="R1977" t="s">
        <v>8354</v>
      </c>
      <c r="T1977" s="13">
        <f t="shared" si="9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2"/>
        <v>3.4660000000000002</v>
      </c>
      <c r="P1978" s="9">
        <f t="shared" si="93"/>
        <v>29.310782241014799</v>
      </c>
      <c r="Q1978" t="s">
        <v>8318</v>
      </c>
      <c r="R1978" t="s">
        <v>8354</v>
      </c>
      <c r="T1978" s="13">
        <f t="shared" si="9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2"/>
        <v>4.0232999999999999</v>
      </c>
      <c r="P1979" s="9">
        <f t="shared" si="93"/>
        <v>245.02436053593178</v>
      </c>
      <c r="Q1979" t="s">
        <v>8318</v>
      </c>
      <c r="R1979" t="s">
        <v>8354</v>
      </c>
      <c r="T1979" s="13">
        <f t="shared" si="9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2"/>
        <v>10.2684514</v>
      </c>
      <c r="P1980" s="9">
        <f t="shared" si="93"/>
        <v>1323.2540463917526</v>
      </c>
      <c r="Q1980" t="s">
        <v>8318</v>
      </c>
      <c r="R1980" t="s">
        <v>8354</v>
      </c>
      <c r="T1980" s="13">
        <f t="shared" si="9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2"/>
        <v>1.14901155</v>
      </c>
      <c r="P1981" s="9">
        <f t="shared" si="93"/>
        <v>282.65966789667897</v>
      </c>
      <c r="Q1981" t="s">
        <v>8318</v>
      </c>
      <c r="R1981" t="s">
        <v>8354</v>
      </c>
      <c r="T1981" s="13">
        <f t="shared" si="9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2"/>
        <v>3.5482402000000004</v>
      </c>
      <c r="P1982" s="9">
        <f t="shared" si="93"/>
        <v>91.214401028277635</v>
      </c>
      <c r="Q1982" t="s">
        <v>8318</v>
      </c>
      <c r="R1982" t="s">
        <v>8354</v>
      </c>
      <c r="T1982" s="13">
        <f t="shared" si="9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2"/>
        <v>5.0799999999999998E-2</v>
      </c>
      <c r="P1983" s="9">
        <f t="shared" si="93"/>
        <v>31.75</v>
      </c>
      <c r="Q1983" t="s">
        <v>8322</v>
      </c>
      <c r="R1983" t="s">
        <v>8355</v>
      </c>
      <c r="T1983" s="13">
        <f t="shared" si="9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2"/>
        <v>0</v>
      </c>
      <c r="P1984" s="9">
        <f t="shared" si="93"/>
        <v>0</v>
      </c>
      <c r="Q1984" t="s">
        <v>8322</v>
      </c>
      <c r="R1984" t="s">
        <v>8355</v>
      </c>
      <c r="T1984" s="13">
        <f t="shared" si="9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2"/>
        <v>4.2999999999999997E-2</v>
      </c>
      <c r="P1985" s="9">
        <f t="shared" si="93"/>
        <v>88.6875</v>
      </c>
      <c r="Q1985" t="s">
        <v>8322</v>
      </c>
      <c r="R1985" t="s">
        <v>8355</v>
      </c>
      <c r="T1985" s="13">
        <f t="shared" si="9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2"/>
        <v>0.21146666666666666</v>
      </c>
      <c r="P1986" s="9">
        <f t="shared" si="93"/>
        <v>453.14285714285717</v>
      </c>
      <c r="Q1986" t="s">
        <v>8322</v>
      </c>
      <c r="R1986" t="s">
        <v>8355</v>
      </c>
      <c r="T1986" s="13">
        <f t="shared" si="9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5">E1987/D1987</f>
        <v>3.1875000000000001E-2</v>
      </c>
      <c r="P1987" s="9">
        <f t="shared" ref="P1987:P2050" si="96">IFERROR(E1987/L1987,0)</f>
        <v>12.75</v>
      </c>
      <c r="Q1987" t="s">
        <v>8322</v>
      </c>
      <c r="R1987" t="s">
        <v>8355</v>
      </c>
      <c r="T1987" s="13">
        <f t="shared" ref="T1987:T2050" si="9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5"/>
        <v>5.0000000000000001E-4</v>
      </c>
      <c r="P1988" s="9">
        <f t="shared" si="96"/>
        <v>1</v>
      </c>
      <c r="Q1988" t="s">
        <v>8322</v>
      </c>
      <c r="R1988" t="s">
        <v>8355</v>
      </c>
      <c r="T1988" s="13">
        <f t="shared" si="9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5"/>
        <v>0.42472727272727273</v>
      </c>
      <c r="P1989" s="9">
        <f t="shared" si="96"/>
        <v>83.428571428571431</v>
      </c>
      <c r="Q1989" t="s">
        <v>8322</v>
      </c>
      <c r="R1989" t="s">
        <v>8355</v>
      </c>
      <c r="T1989" s="13">
        <f t="shared" si="9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5"/>
        <v>4.1666666666666666E-3</v>
      </c>
      <c r="P1990" s="9">
        <f t="shared" si="96"/>
        <v>25</v>
      </c>
      <c r="Q1990" t="s">
        <v>8322</v>
      </c>
      <c r="R1990" t="s">
        <v>8355</v>
      </c>
      <c r="T1990" s="13">
        <f t="shared" si="9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5"/>
        <v>0.01</v>
      </c>
      <c r="P1991" s="9">
        <f t="shared" si="96"/>
        <v>50</v>
      </c>
      <c r="Q1991" t="s">
        <v>8322</v>
      </c>
      <c r="R1991" t="s">
        <v>8355</v>
      </c>
      <c r="T1991" s="13">
        <f t="shared" si="9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5"/>
        <v>0.16966666666666666</v>
      </c>
      <c r="P1992" s="9">
        <f t="shared" si="96"/>
        <v>101.8</v>
      </c>
      <c r="Q1992" t="s">
        <v>8322</v>
      </c>
      <c r="R1992" t="s">
        <v>8355</v>
      </c>
      <c r="T1992" s="13">
        <f t="shared" si="9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5"/>
        <v>7.0000000000000007E-2</v>
      </c>
      <c r="P1993" s="9">
        <f t="shared" si="96"/>
        <v>46.666666666666664</v>
      </c>
      <c r="Q1993" t="s">
        <v>8322</v>
      </c>
      <c r="R1993" t="s">
        <v>8355</v>
      </c>
      <c r="T1993" s="13">
        <f t="shared" si="9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5"/>
        <v>1.3333333333333333E-3</v>
      </c>
      <c r="P1994" s="9">
        <f t="shared" si="96"/>
        <v>1</v>
      </c>
      <c r="Q1994" t="s">
        <v>8322</v>
      </c>
      <c r="R1994" t="s">
        <v>8355</v>
      </c>
      <c r="T1994" s="13">
        <f t="shared" si="9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5"/>
        <v>0</v>
      </c>
      <c r="P1995" s="9">
        <f t="shared" si="96"/>
        <v>0</v>
      </c>
      <c r="Q1995" t="s">
        <v>8322</v>
      </c>
      <c r="R1995" t="s">
        <v>8355</v>
      </c>
      <c r="T1995" s="13">
        <f t="shared" si="9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5"/>
        <v>0</v>
      </c>
      <c r="P1996" s="9">
        <f t="shared" si="96"/>
        <v>0</v>
      </c>
      <c r="Q1996" t="s">
        <v>8322</v>
      </c>
      <c r="R1996" t="s">
        <v>8355</v>
      </c>
      <c r="T1996" s="13">
        <f t="shared" si="9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5"/>
        <v>7.8E-2</v>
      </c>
      <c r="P1997" s="9">
        <f t="shared" si="96"/>
        <v>26</v>
      </c>
      <c r="Q1997" t="s">
        <v>8322</v>
      </c>
      <c r="R1997" t="s">
        <v>8355</v>
      </c>
      <c r="T1997" s="13">
        <f t="shared" si="9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5"/>
        <v>0</v>
      </c>
      <c r="P1998" s="9">
        <f t="shared" si="96"/>
        <v>0</v>
      </c>
      <c r="Q1998" t="s">
        <v>8322</v>
      </c>
      <c r="R1998" t="s">
        <v>8355</v>
      </c>
      <c r="T1998" s="13">
        <f t="shared" si="9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5"/>
        <v>0</v>
      </c>
      <c r="P1999" s="9">
        <f t="shared" si="96"/>
        <v>0</v>
      </c>
      <c r="Q1999" t="s">
        <v>8322</v>
      </c>
      <c r="R1999" t="s">
        <v>8355</v>
      </c>
      <c r="T1999" s="13">
        <f t="shared" si="9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5"/>
        <v>0.26200000000000001</v>
      </c>
      <c r="P2000" s="9">
        <f t="shared" si="96"/>
        <v>218.33333333333334</v>
      </c>
      <c r="Q2000" t="s">
        <v>8322</v>
      </c>
      <c r="R2000" t="s">
        <v>8355</v>
      </c>
      <c r="T2000" s="13">
        <f t="shared" si="9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5"/>
        <v>7.6129032258064515E-3</v>
      </c>
      <c r="P2001" s="9">
        <f t="shared" si="96"/>
        <v>33.714285714285715</v>
      </c>
      <c r="Q2001" t="s">
        <v>8322</v>
      </c>
      <c r="R2001" t="s">
        <v>8355</v>
      </c>
      <c r="T2001" s="13">
        <f t="shared" si="9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5"/>
        <v>0.125</v>
      </c>
      <c r="P2002" s="9">
        <f t="shared" si="96"/>
        <v>25</v>
      </c>
      <c r="Q2002" t="s">
        <v>8322</v>
      </c>
      <c r="R2002" t="s">
        <v>8355</v>
      </c>
      <c r="T2002" s="13">
        <f t="shared" si="9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5"/>
        <v>3.8212909090909091</v>
      </c>
      <c r="P2003" s="9">
        <f t="shared" si="96"/>
        <v>128.38790470372632</v>
      </c>
      <c r="Q2003" t="s">
        <v>8318</v>
      </c>
      <c r="R2003" t="s">
        <v>8354</v>
      </c>
      <c r="T2003" s="13">
        <f t="shared" si="9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5"/>
        <v>2.1679422000000002</v>
      </c>
      <c r="P2004" s="9">
        <f t="shared" si="96"/>
        <v>78.834261818181815</v>
      </c>
      <c r="Q2004" t="s">
        <v>8318</v>
      </c>
      <c r="R2004" t="s">
        <v>8354</v>
      </c>
      <c r="T2004" s="13">
        <f t="shared" si="9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5"/>
        <v>3.12</v>
      </c>
      <c r="P2005" s="9">
        <f t="shared" si="96"/>
        <v>91.764705882352942</v>
      </c>
      <c r="Q2005" t="s">
        <v>8318</v>
      </c>
      <c r="R2005" t="s">
        <v>8354</v>
      </c>
      <c r="T2005" s="13">
        <f t="shared" si="9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5"/>
        <v>2.3442048</v>
      </c>
      <c r="P2006" s="9">
        <f t="shared" si="96"/>
        <v>331.10237288135596</v>
      </c>
      <c r="Q2006" t="s">
        <v>8318</v>
      </c>
      <c r="R2006" t="s">
        <v>8354</v>
      </c>
      <c r="T2006" s="13">
        <f t="shared" si="9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5"/>
        <v>1.236801</v>
      </c>
      <c r="P2007" s="9">
        <f t="shared" si="96"/>
        <v>194.26193717277485</v>
      </c>
      <c r="Q2007" t="s">
        <v>8318</v>
      </c>
      <c r="R2007" t="s">
        <v>8354</v>
      </c>
      <c r="T2007" s="13">
        <f t="shared" si="9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5"/>
        <v>2.4784000000000002</v>
      </c>
      <c r="P2008" s="9">
        <f t="shared" si="96"/>
        <v>408.97689768976898</v>
      </c>
      <c r="Q2008" t="s">
        <v>8318</v>
      </c>
      <c r="R2008" t="s">
        <v>8354</v>
      </c>
      <c r="T2008" s="13">
        <f t="shared" si="9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5"/>
        <v>1.157092</v>
      </c>
      <c r="P2009" s="9">
        <f t="shared" si="96"/>
        <v>84.459270072992695</v>
      </c>
      <c r="Q2009" t="s">
        <v>8318</v>
      </c>
      <c r="R2009" t="s">
        <v>8354</v>
      </c>
      <c r="T2009" s="13">
        <f t="shared" si="9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5"/>
        <v>1.1707484768810599</v>
      </c>
      <c r="P2010" s="9">
        <f t="shared" si="96"/>
        <v>44.853658536585364</v>
      </c>
      <c r="Q2010" t="s">
        <v>8318</v>
      </c>
      <c r="R2010" t="s">
        <v>8354</v>
      </c>
      <c r="T2010" s="13">
        <f t="shared" si="9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5"/>
        <v>3.05158</v>
      </c>
      <c r="P2011" s="9">
        <f t="shared" si="96"/>
        <v>383.3643216080402</v>
      </c>
      <c r="Q2011" t="s">
        <v>8318</v>
      </c>
      <c r="R2011" t="s">
        <v>8354</v>
      </c>
      <c r="T2011" s="13">
        <f t="shared" si="9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5"/>
        <v>3.2005299999999997</v>
      </c>
      <c r="P2012" s="9">
        <f t="shared" si="96"/>
        <v>55.276856649395505</v>
      </c>
      <c r="Q2012" t="s">
        <v>8318</v>
      </c>
      <c r="R2012" t="s">
        <v>8354</v>
      </c>
      <c r="T2012" s="13">
        <f t="shared" si="9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5"/>
        <v>8.1956399999999991</v>
      </c>
      <c r="P2013" s="9">
        <f t="shared" si="96"/>
        <v>422.02059732234807</v>
      </c>
      <c r="Q2013" t="s">
        <v>8318</v>
      </c>
      <c r="R2013" t="s">
        <v>8354</v>
      </c>
      <c r="T2013" s="13">
        <f t="shared" si="9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5"/>
        <v>2.3490000000000002</v>
      </c>
      <c r="P2014" s="9">
        <f t="shared" si="96"/>
        <v>64.180327868852459</v>
      </c>
      <c r="Q2014" t="s">
        <v>8318</v>
      </c>
      <c r="R2014" t="s">
        <v>8354</v>
      </c>
      <c r="T2014" s="13">
        <f t="shared" si="9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5"/>
        <v>4.9491375</v>
      </c>
      <c r="P2015" s="9">
        <f t="shared" si="96"/>
        <v>173.57781674704077</v>
      </c>
      <c r="Q2015" t="s">
        <v>8318</v>
      </c>
      <c r="R2015" t="s">
        <v>8354</v>
      </c>
      <c r="T2015" s="13">
        <f t="shared" si="9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5"/>
        <v>78.137822333333332</v>
      </c>
      <c r="P2016" s="9">
        <f t="shared" si="96"/>
        <v>88.601680840609291</v>
      </c>
      <c r="Q2016" t="s">
        <v>8318</v>
      </c>
      <c r="R2016" t="s">
        <v>8354</v>
      </c>
      <c r="T2016" s="13">
        <f t="shared" si="9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5"/>
        <v>1.1300013888888889</v>
      </c>
      <c r="P2017" s="9">
        <f t="shared" si="96"/>
        <v>50.222283950617282</v>
      </c>
      <c r="Q2017" t="s">
        <v>8318</v>
      </c>
      <c r="R2017" t="s">
        <v>8354</v>
      </c>
      <c r="T2017" s="13">
        <f t="shared" si="9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5"/>
        <v>9.2154220000000002</v>
      </c>
      <c r="P2018" s="9">
        <f t="shared" si="96"/>
        <v>192.38876826722338</v>
      </c>
      <c r="Q2018" t="s">
        <v>8318</v>
      </c>
      <c r="R2018" t="s">
        <v>8354</v>
      </c>
      <c r="T2018" s="13">
        <f t="shared" si="9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5"/>
        <v>1.2510239999999999</v>
      </c>
      <c r="P2019" s="9">
        <f t="shared" si="96"/>
        <v>73.416901408450698</v>
      </c>
      <c r="Q2019" t="s">
        <v>8318</v>
      </c>
      <c r="R2019" t="s">
        <v>8354</v>
      </c>
      <c r="T2019" s="13">
        <f t="shared" si="9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5"/>
        <v>1.0224343076923077</v>
      </c>
      <c r="P2020" s="9">
        <f t="shared" si="96"/>
        <v>147.68495555555555</v>
      </c>
      <c r="Q2020" t="s">
        <v>8318</v>
      </c>
      <c r="R2020" t="s">
        <v>8354</v>
      </c>
      <c r="T2020" s="13">
        <f t="shared" si="9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5"/>
        <v>4.8490975000000001</v>
      </c>
      <c r="P2021" s="9">
        <f t="shared" si="96"/>
        <v>108.96848314606741</v>
      </c>
      <c r="Q2021" t="s">
        <v>8318</v>
      </c>
      <c r="R2021" t="s">
        <v>8354</v>
      </c>
      <c r="T2021" s="13">
        <f t="shared" si="9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5"/>
        <v>1.9233333333333333</v>
      </c>
      <c r="P2022" s="9">
        <f t="shared" si="96"/>
        <v>23.647540983606557</v>
      </c>
      <c r="Q2022" t="s">
        <v>8318</v>
      </c>
      <c r="R2022" t="s">
        <v>8354</v>
      </c>
      <c r="T2022" s="13">
        <f t="shared" si="9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5"/>
        <v>2.8109999999999999</v>
      </c>
      <c r="P2023" s="9">
        <f t="shared" si="96"/>
        <v>147.94736842105263</v>
      </c>
      <c r="Q2023" t="s">
        <v>8318</v>
      </c>
      <c r="R2023" t="s">
        <v>8354</v>
      </c>
      <c r="T2023" s="13">
        <f t="shared" si="9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5"/>
        <v>1.2513700000000001</v>
      </c>
      <c r="P2024" s="9">
        <f t="shared" si="96"/>
        <v>385.03692307692307</v>
      </c>
      <c r="Q2024" t="s">
        <v>8318</v>
      </c>
      <c r="R2024" t="s">
        <v>8354</v>
      </c>
      <c r="T2024" s="13">
        <f t="shared" si="9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5"/>
        <v>1.61459</v>
      </c>
      <c r="P2025" s="9">
        <f t="shared" si="96"/>
        <v>457.39093484419266</v>
      </c>
      <c r="Q2025" t="s">
        <v>8318</v>
      </c>
      <c r="R2025" t="s">
        <v>8354</v>
      </c>
      <c r="T2025" s="13">
        <f t="shared" si="9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5"/>
        <v>5.8535000000000004</v>
      </c>
      <c r="P2026" s="9">
        <f t="shared" si="96"/>
        <v>222.99047619047619</v>
      </c>
      <c r="Q2026" t="s">
        <v>8318</v>
      </c>
      <c r="R2026" t="s">
        <v>8354</v>
      </c>
      <c r="T2026" s="13">
        <f t="shared" si="9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5"/>
        <v>2.0114999999999998</v>
      </c>
      <c r="P2027" s="9">
        <f t="shared" si="96"/>
        <v>220.74074074074073</v>
      </c>
      <c r="Q2027" t="s">
        <v>8318</v>
      </c>
      <c r="R2027" t="s">
        <v>8354</v>
      </c>
      <c r="T2027" s="13">
        <f t="shared" si="9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5"/>
        <v>1.3348307999999998</v>
      </c>
      <c r="P2028" s="9">
        <f t="shared" si="96"/>
        <v>73.503898678414089</v>
      </c>
      <c r="Q2028" t="s">
        <v>8318</v>
      </c>
      <c r="R2028" t="s">
        <v>8354</v>
      </c>
      <c r="T2028" s="13">
        <f t="shared" si="9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5"/>
        <v>1.2024900000000001</v>
      </c>
      <c r="P2029" s="9">
        <f t="shared" si="96"/>
        <v>223.09647495361781</v>
      </c>
      <c r="Q2029" t="s">
        <v>8318</v>
      </c>
      <c r="R2029" t="s">
        <v>8354</v>
      </c>
      <c r="T2029" s="13">
        <f t="shared" si="9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5"/>
        <v>1.2616666666666667</v>
      </c>
      <c r="P2030" s="9">
        <f t="shared" si="96"/>
        <v>47.911392405063289</v>
      </c>
      <c r="Q2030" t="s">
        <v>8318</v>
      </c>
      <c r="R2030" t="s">
        <v>8354</v>
      </c>
      <c r="T2030" s="13">
        <f t="shared" si="9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5"/>
        <v>3.6120000000000001</v>
      </c>
      <c r="P2031" s="9">
        <f t="shared" si="96"/>
        <v>96.063829787234042</v>
      </c>
      <c r="Q2031" t="s">
        <v>8318</v>
      </c>
      <c r="R2031" t="s">
        <v>8354</v>
      </c>
      <c r="T2031" s="13">
        <f t="shared" si="9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5"/>
        <v>2.26239013671875</v>
      </c>
      <c r="P2032" s="9">
        <f t="shared" si="96"/>
        <v>118.6144</v>
      </c>
      <c r="Q2032" t="s">
        <v>8318</v>
      </c>
      <c r="R2032" t="s">
        <v>8354</v>
      </c>
      <c r="T2032" s="13">
        <f t="shared" si="9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5"/>
        <v>1.2035</v>
      </c>
      <c r="P2033" s="9">
        <f t="shared" si="96"/>
        <v>118.45472440944881</v>
      </c>
      <c r="Q2033" t="s">
        <v>8318</v>
      </c>
      <c r="R2033" t="s">
        <v>8354</v>
      </c>
      <c r="T2033" s="13">
        <f t="shared" si="9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5"/>
        <v>3.0418799999999999</v>
      </c>
      <c r="P2034" s="9">
        <f t="shared" si="96"/>
        <v>143.21468926553672</v>
      </c>
      <c r="Q2034" t="s">
        <v>8318</v>
      </c>
      <c r="R2034" t="s">
        <v>8354</v>
      </c>
      <c r="T2034" s="13">
        <f t="shared" si="9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5"/>
        <v>1.7867599999999999</v>
      </c>
      <c r="P2035" s="9">
        <f t="shared" si="96"/>
        <v>282.71518987341773</v>
      </c>
      <c r="Q2035" t="s">
        <v>8318</v>
      </c>
      <c r="R2035" t="s">
        <v>8354</v>
      </c>
      <c r="T2035" s="13">
        <f t="shared" si="9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5"/>
        <v>3.868199871794872</v>
      </c>
      <c r="P2036" s="9">
        <f t="shared" si="96"/>
        <v>593.93620078740162</v>
      </c>
      <c r="Q2036" t="s">
        <v>8318</v>
      </c>
      <c r="R2036" t="s">
        <v>8354</v>
      </c>
      <c r="T2036" s="13">
        <f t="shared" si="9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5"/>
        <v>2.1103642500000004</v>
      </c>
      <c r="P2037" s="9">
        <f t="shared" si="96"/>
        <v>262.15704968944101</v>
      </c>
      <c r="Q2037" t="s">
        <v>8318</v>
      </c>
      <c r="R2037" t="s">
        <v>8354</v>
      </c>
      <c r="T2037" s="13">
        <f t="shared" si="9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5"/>
        <v>1.3166833333333334</v>
      </c>
      <c r="P2038" s="9">
        <f t="shared" si="96"/>
        <v>46.580778301886795</v>
      </c>
      <c r="Q2038" t="s">
        <v>8318</v>
      </c>
      <c r="R2038" t="s">
        <v>8354</v>
      </c>
      <c r="T2038" s="13">
        <f t="shared" si="9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5"/>
        <v>3.0047639999999998</v>
      </c>
      <c r="P2039" s="9">
        <f t="shared" si="96"/>
        <v>70.041118881118877</v>
      </c>
      <c r="Q2039" t="s">
        <v>8318</v>
      </c>
      <c r="R2039" t="s">
        <v>8354</v>
      </c>
      <c r="T2039" s="13">
        <f t="shared" si="9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5"/>
        <v>4.2051249999999998</v>
      </c>
      <c r="P2040" s="9">
        <f t="shared" si="96"/>
        <v>164.90686274509804</v>
      </c>
      <c r="Q2040" t="s">
        <v>8318</v>
      </c>
      <c r="R2040" t="s">
        <v>8354</v>
      </c>
      <c r="T2040" s="13">
        <f t="shared" si="9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5"/>
        <v>1.362168</v>
      </c>
      <c r="P2041" s="9">
        <f t="shared" si="96"/>
        <v>449.26385224274406</v>
      </c>
      <c r="Q2041" t="s">
        <v>8318</v>
      </c>
      <c r="R2041" t="s">
        <v>8354</v>
      </c>
      <c r="T2041" s="13">
        <f t="shared" si="9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5"/>
        <v>2.4817133333333334</v>
      </c>
      <c r="P2042" s="9">
        <f t="shared" si="96"/>
        <v>27.472841328413285</v>
      </c>
      <c r="Q2042" t="s">
        <v>8318</v>
      </c>
      <c r="R2042" t="s">
        <v>8354</v>
      </c>
      <c r="T2042" s="13">
        <f t="shared" si="9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5"/>
        <v>1.8186315789473684</v>
      </c>
      <c r="P2043" s="9">
        <f t="shared" si="96"/>
        <v>143.97499999999999</v>
      </c>
      <c r="Q2043" t="s">
        <v>8318</v>
      </c>
      <c r="R2043" t="s">
        <v>8354</v>
      </c>
      <c r="T2043" s="13">
        <f t="shared" si="9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5"/>
        <v>1.2353000000000001</v>
      </c>
      <c r="P2044" s="9">
        <f t="shared" si="96"/>
        <v>88.23571428571428</v>
      </c>
      <c r="Q2044" t="s">
        <v>8318</v>
      </c>
      <c r="R2044" t="s">
        <v>8354</v>
      </c>
      <c r="T2044" s="13">
        <f t="shared" si="9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5"/>
        <v>5.0620938628158845</v>
      </c>
      <c r="P2045" s="9">
        <f t="shared" si="96"/>
        <v>36.326424870466319</v>
      </c>
      <c r="Q2045" t="s">
        <v>8318</v>
      </c>
      <c r="R2045" t="s">
        <v>8354</v>
      </c>
      <c r="T2045" s="13">
        <f t="shared" si="9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5"/>
        <v>1.0821333333333334</v>
      </c>
      <c r="P2046" s="9">
        <f t="shared" si="96"/>
        <v>90.177777777777777</v>
      </c>
      <c r="Q2046" t="s">
        <v>8318</v>
      </c>
      <c r="R2046" t="s">
        <v>8354</v>
      </c>
      <c r="T2046" s="13">
        <f t="shared" si="9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5"/>
        <v>8.1918387755102042</v>
      </c>
      <c r="P2047" s="9">
        <f t="shared" si="96"/>
        <v>152.62361216730039</v>
      </c>
      <c r="Q2047" t="s">
        <v>8318</v>
      </c>
      <c r="R2047" t="s">
        <v>8354</v>
      </c>
      <c r="T2047" s="13">
        <f t="shared" si="9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5"/>
        <v>1.2110000000000001</v>
      </c>
      <c r="P2048" s="9">
        <f t="shared" si="96"/>
        <v>55.806451612903224</v>
      </c>
      <c r="Q2048" t="s">
        <v>8318</v>
      </c>
      <c r="R2048" t="s">
        <v>8354</v>
      </c>
      <c r="T2048" s="13">
        <f t="shared" si="9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5"/>
        <v>1.0299897959183673</v>
      </c>
      <c r="P2049" s="9">
        <f t="shared" si="96"/>
        <v>227.85327313769753</v>
      </c>
      <c r="Q2049" t="s">
        <v>8318</v>
      </c>
      <c r="R2049" t="s">
        <v>8354</v>
      </c>
      <c r="T2049" s="13">
        <f t="shared" si="9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5"/>
        <v>1.4833229411764706</v>
      </c>
      <c r="P2050" s="9">
        <f t="shared" si="96"/>
        <v>91.82989803350327</v>
      </c>
      <c r="Q2050" t="s">
        <v>8318</v>
      </c>
      <c r="R2050" t="s">
        <v>8354</v>
      </c>
      <c r="T2050" s="13">
        <f t="shared" si="9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8">E2051/D2051</f>
        <v>1.2019070000000001</v>
      </c>
      <c r="P2051" s="9">
        <f t="shared" ref="P2051:P2114" si="99">IFERROR(E2051/L2051,0)</f>
        <v>80.991037735849048</v>
      </c>
      <c r="Q2051" t="s">
        <v>8318</v>
      </c>
      <c r="R2051" t="s">
        <v>8354</v>
      </c>
      <c r="T2051" s="13">
        <f t="shared" ref="T2051:T2114" si="10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8"/>
        <v>4.7327000000000004</v>
      </c>
      <c r="P2052" s="9">
        <f t="shared" si="99"/>
        <v>278.39411764705881</v>
      </c>
      <c r="Q2052" t="s">
        <v>8318</v>
      </c>
      <c r="R2052" t="s">
        <v>8354</v>
      </c>
      <c r="T2052" s="13">
        <f t="shared" si="10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8"/>
        <v>1.303625</v>
      </c>
      <c r="P2053" s="9">
        <f t="shared" si="99"/>
        <v>43.095041322314053</v>
      </c>
      <c r="Q2053" t="s">
        <v>8318</v>
      </c>
      <c r="R2053" t="s">
        <v>8354</v>
      </c>
      <c r="T2053" s="13">
        <f t="shared" si="10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8"/>
        <v>3.5304799999999998</v>
      </c>
      <c r="P2054" s="9">
        <f t="shared" si="99"/>
        <v>326.29205175600737</v>
      </c>
      <c r="Q2054" t="s">
        <v>8318</v>
      </c>
      <c r="R2054" t="s">
        <v>8354</v>
      </c>
      <c r="T2054" s="13">
        <f t="shared" si="10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8"/>
        <v>1.0102</v>
      </c>
      <c r="P2055" s="9">
        <f t="shared" si="99"/>
        <v>41.743801652892564</v>
      </c>
      <c r="Q2055" t="s">
        <v>8318</v>
      </c>
      <c r="R2055" t="s">
        <v>8354</v>
      </c>
      <c r="T2055" s="13">
        <f t="shared" si="10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8"/>
        <v>1.1359142857142857</v>
      </c>
      <c r="P2056" s="9">
        <f t="shared" si="99"/>
        <v>64.020933977455712</v>
      </c>
      <c r="Q2056" t="s">
        <v>8318</v>
      </c>
      <c r="R2056" t="s">
        <v>8354</v>
      </c>
      <c r="T2056" s="13">
        <f t="shared" si="10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8"/>
        <v>1.6741666666666666</v>
      </c>
      <c r="P2057" s="9">
        <f t="shared" si="99"/>
        <v>99.455445544554451</v>
      </c>
      <c r="Q2057" t="s">
        <v>8318</v>
      </c>
      <c r="R2057" t="s">
        <v>8354</v>
      </c>
      <c r="T2057" s="13">
        <f t="shared" si="10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8"/>
        <v>1.5345200000000001</v>
      </c>
      <c r="P2058" s="9">
        <f t="shared" si="99"/>
        <v>138.49458483754512</v>
      </c>
      <c r="Q2058" t="s">
        <v>8318</v>
      </c>
      <c r="R2058" t="s">
        <v>8354</v>
      </c>
      <c r="T2058" s="13">
        <f t="shared" si="10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8"/>
        <v>2.022322</v>
      </c>
      <c r="P2059" s="9">
        <f t="shared" si="99"/>
        <v>45.547792792792798</v>
      </c>
      <c r="Q2059" t="s">
        <v>8318</v>
      </c>
      <c r="R2059" t="s">
        <v>8354</v>
      </c>
      <c r="T2059" s="13">
        <f t="shared" si="10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8"/>
        <v>1.6828125</v>
      </c>
      <c r="P2060" s="9">
        <f t="shared" si="99"/>
        <v>10.507317073170732</v>
      </c>
      <c r="Q2060" t="s">
        <v>8318</v>
      </c>
      <c r="R2060" t="s">
        <v>8354</v>
      </c>
      <c r="T2060" s="13">
        <f t="shared" si="10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8"/>
        <v>1.4345666666666668</v>
      </c>
      <c r="P2061" s="9">
        <f t="shared" si="99"/>
        <v>114.76533333333333</v>
      </c>
      <c r="Q2061" t="s">
        <v>8318</v>
      </c>
      <c r="R2061" t="s">
        <v>8354</v>
      </c>
      <c r="T2061" s="13">
        <f t="shared" si="10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8"/>
        <v>1.964</v>
      </c>
      <c r="P2062" s="9">
        <f t="shared" si="99"/>
        <v>35.997067448680355</v>
      </c>
      <c r="Q2062" t="s">
        <v>8318</v>
      </c>
      <c r="R2062" t="s">
        <v>8354</v>
      </c>
      <c r="T2062" s="13">
        <f t="shared" si="10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8"/>
        <v>1.0791999999999999</v>
      </c>
      <c r="P2063" s="9">
        <f t="shared" si="99"/>
        <v>154.17142857142858</v>
      </c>
      <c r="Q2063" t="s">
        <v>8318</v>
      </c>
      <c r="R2063" t="s">
        <v>8354</v>
      </c>
      <c r="T2063" s="13">
        <f t="shared" si="10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8"/>
        <v>1.14977</v>
      </c>
      <c r="P2064" s="9">
        <f t="shared" si="99"/>
        <v>566.38916256157631</v>
      </c>
      <c r="Q2064" t="s">
        <v>8318</v>
      </c>
      <c r="R2064" t="s">
        <v>8354</v>
      </c>
      <c r="T2064" s="13">
        <f t="shared" si="10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8"/>
        <v>1.4804999999999999</v>
      </c>
      <c r="P2065" s="9">
        <f t="shared" si="99"/>
        <v>120.85714285714286</v>
      </c>
      <c r="Q2065" t="s">
        <v>8318</v>
      </c>
      <c r="R2065" t="s">
        <v>8354</v>
      </c>
      <c r="T2065" s="13">
        <f t="shared" si="10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8"/>
        <v>1.9116676082790633</v>
      </c>
      <c r="P2066" s="9">
        <f t="shared" si="99"/>
        <v>86.163845492085343</v>
      </c>
      <c r="Q2066" t="s">
        <v>8318</v>
      </c>
      <c r="R2066" t="s">
        <v>8354</v>
      </c>
      <c r="T2066" s="13">
        <f t="shared" si="10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8"/>
        <v>1.99215125</v>
      </c>
      <c r="P2067" s="9">
        <f t="shared" si="99"/>
        <v>51.212114395886893</v>
      </c>
      <c r="Q2067" t="s">
        <v>8318</v>
      </c>
      <c r="R2067" t="s">
        <v>8354</v>
      </c>
      <c r="T2067" s="13">
        <f t="shared" si="10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8"/>
        <v>2.1859999999999999</v>
      </c>
      <c r="P2068" s="9">
        <f t="shared" si="99"/>
        <v>67.261538461538464</v>
      </c>
      <c r="Q2068" t="s">
        <v>8318</v>
      </c>
      <c r="R2068" t="s">
        <v>8354</v>
      </c>
      <c r="T2068" s="13">
        <f t="shared" si="10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8"/>
        <v>1.2686868686868686</v>
      </c>
      <c r="P2069" s="9">
        <f t="shared" si="99"/>
        <v>62.8</v>
      </c>
      <c r="Q2069" t="s">
        <v>8318</v>
      </c>
      <c r="R2069" t="s">
        <v>8354</v>
      </c>
      <c r="T2069" s="13">
        <f t="shared" si="10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8"/>
        <v>1.0522388</v>
      </c>
      <c r="P2070" s="9">
        <f t="shared" si="99"/>
        <v>346.13118421052633</v>
      </c>
      <c r="Q2070" t="s">
        <v>8318</v>
      </c>
      <c r="R2070" t="s">
        <v>8354</v>
      </c>
      <c r="T2070" s="13">
        <f t="shared" si="10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8"/>
        <v>1.2840666000000001</v>
      </c>
      <c r="P2071" s="9">
        <f t="shared" si="99"/>
        <v>244.11912547528519</v>
      </c>
      <c r="Q2071" t="s">
        <v>8318</v>
      </c>
      <c r="R2071" t="s">
        <v>8354</v>
      </c>
      <c r="T2071" s="13">
        <f t="shared" si="10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8"/>
        <v>3.1732719999999999</v>
      </c>
      <c r="P2072" s="9">
        <f t="shared" si="99"/>
        <v>259.25424836601309</v>
      </c>
      <c r="Q2072" t="s">
        <v>8318</v>
      </c>
      <c r="R2072" t="s">
        <v>8354</v>
      </c>
      <c r="T2072" s="13">
        <f t="shared" si="10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8"/>
        <v>2.8073000000000001</v>
      </c>
      <c r="P2073" s="9">
        <f t="shared" si="99"/>
        <v>201.96402877697841</v>
      </c>
      <c r="Q2073" t="s">
        <v>8318</v>
      </c>
      <c r="R2073" t="s">
        <v>8354</v>
      </c>
      <c r="T2073" s="13">
        <f t="shared" si="10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8"/>
        <v>1.1073146853146854</v>
      </c>
      <c r="P2074" s="9">
        <f t="shared" si="99"/>
        <v>226.20857142857142</v>
      </c>
      <c r="Q2074" t="s">
        <v>8318</v>
      </c>
      <c r="R2074" t="s">
        <v>8354</v>
      </c>
      <c r="T2074" s="13">
        <f t="shared" si="10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8"/>
        <v>1.5260429999999998</v>
      </c>
      <c r="P2075" s="9">
        <f t="shared" si="99"/>
        <v>324.69</v>
      </c>
      <c r="Q2075" t="s">
        <v>8318</v>
      </c>
      <c r="R2075" t="s">
        <v>8354</v>
      </c>
      <c r="T2075" s="13">
        <f t="shared" si="10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8"/>
        <v>1.0249999999999999</v>
      </c>
      <c r="P2076" s="9">
        <f t="shared" si="99"/>
        <v>205</v>
      </c>
      <c r="Q2076" t="s">
        <v>8318</v>
      </c>
      <c r="R2076" t="s">
        <v>8354</v>
      </c>
      <c r="T2076" s="13">
        <f t="shared" si="10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8"/>
        <v>16.783738373837384</v>
      </c>
      <c r="P2077" s="9">
        <f t="shared" si="99"/>
        <v>20.465926829268295</v>
      </c>
      <c r="Q2077" t="s">
        <v>8318</v>
      </c>
      <c r="R2077" t="s">
        <v>8354</v>
      </c>
      <c r="T2077" s="13">
        <f t="shared" si="10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8"/>
        <v>5.4334915642458101</v>
      </c>
      <c r="P2078" s="9">
        <f t="shared" si="99"/>
        <v>116.35303146309367</v>
      </c>
      <c r="Q2078" t="s">
        <v>8318</v>
      </c>
      <c r="R2078" t="s">
        <v>8354</v>
      </c>
      <c r="T2078" s="13">
        <f t="shared" si="10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8"/>
        <v>1.1550800000000001</v>
      </c>
      <c r="P2079" s="9">
        <f t="shared" si="99"/>
        <v>307.20212765957444</v>
      </c>
      <c r="Q2079" t="s">
        <v>8318</v>
      </c>
      <c r="R2079" t="s">
        <v>8354</v>
      </c>
      <c r="T2079" s="13">
        <f t="shared" si="10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8"/>
        <v>1.3120499999999999</v>
      </c>
      <c r="P2080" s="9">
        <f t="shared" si="99"/>
        <v>546.6875</v>
      </c>
      <c r="Q2080" t="s">
        <v>8318</v>
      </c>
      <c r="R2080" t="s">
        <v>8354</v>
      </c>
      <c r="T2080" s="13">
        <f t="shared" si="10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8"/>
        <v>2.8816999999999999</v>
      </c>
      <c r="P2081" s="9">
        <f t="shared" si="99"/>
        <v>47.474464579901152</v>
      </c>
      <c r="Q2081" t="s">
        <v>8318</v>
      </c>
      <c r="R2081" t="s">
        <v>8354</v>
      </c>
      <c r="T2081" s="13">
        <f t="shared" si="10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8"/>
        <v>5.0780000000000003</v>
      </c>
      <c r="P2082" s="9">
        <f t="shared" si="99"/>
        <v>101.56</v>
      </c>
      <c r="Q2082" t="s">
        <v>8318</v>
      </c>
      <c r="R2082" t="s">
        <v>8354</v>
      </c>
      <c r="T2082" s="13">
        <f t="shared" si="10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8"/>
        <v>1.1457142857142857</v>
      </c>
      <c r="P2083" s="9">
        <f t="shared" si="99"/>
        <v>72.909090909090907</v>
      </c>
      <c r="Q2083" t="s">
        <v>8315</v>
      </c>
      <c r="R2083" t="s">
        <v>8338</v>
      </c>
      <c r="T2083" s="13">
        <f t="shared" si="10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8"/>
        <v>1.1073333333333333</v>
      </c>
      <c r="P2084" s="9">
        <f t="shared" si="99"/>
        <v>43.710526315789473</v>
      </c>
      <c r="Q2084" t="s">
        <v>8315</v>
      </c>
      <c r="R2084" t="s">
        <v>8338</v>
      </c>
      <c r="T2084" s="13">
        <f t="shared" si="10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8"/>
        <v>1.1333333333333333</v>
      </c>
      <c r="P2085" s="9">
        <f t="shared" si="99"/>
        <v>34</v>
      </c>
      <c r="Q2085" t="s">
        <v>8315</v>
      </c>
      <c r="R2085" t="s">
        <v>8338</v>
      </c>
      <c r="T2085" s="13">
        <f t="shared" si="10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8"/>
        <v>1.0833333333333333</v>
      </c>
      <c r="P2086" s="9">
        <f t="shared" si="99"/>
        <v>70.652173913043484</v>
      </c>
      <c r="Q2086" t="s">
        <v>8315</v>
      </c>
      <c r="R2086" t="s">
        <v>8338</v>
      </c>
      <c r="T2086" s="13">
        <f t="shared" si="10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8"/>
        <v>1.2353333333333334</v>
      </c>
      <c r="P2087" s="9">
        <f t="shared" si="99"/>
        <v>89.301204819277103</v>
      </c>
      <c r="Q2087" t="s">
        <v>8315</v>
      </c>
      <c r="R2087" t="s">
        <v>8338</v>
      </c>
      <c r="T2087" s="13">
        <f t="shared" si="10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8"/>
        <v>1.0069999999999999</v>
      </c>
      <c r="P2088" s="9">
        <f t="shared" si="99"/>
        <v>115.08571428571429</v>
      </c>
      <c r="Q2088" t="s">
        <v>8315</v>
      </c>
      <c r="R2088" t="s">
        <v>8338</v>
      </c>
      <c r="T2088" s="13">
        <f t="shared" si="10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8"/>
        <v>1.0353333333333334</v>
      </c>
      <c r="P2089" s="9">
        <f t="shared" si="99"/>
        <v>62.12</v>
      </c>
      <c r="Q2089" t="s">
        <v>8315</v>
      </c>
      <c r="R2089" t="s">
        <v>8338</v>
      </c>
      <c r="T2089" s="13">
        <f t="shared" si="10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8"/>
        <v>1.1551066666666667</v>
      </c>
      <c r="P2090" s="9">
        <f t="shared" si="99"/>
        <v>46.204266666666669</v>
      </c>
      <c r="Q2090" t="s">
        <v>8315</v>
      </c>
      <c r="R2090" t="s">
        <v>8338</v>
      </c>
      <c r="T2090" s="13">
        <f t="shared" si="10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8"/>
        <v>1.2040040000000001</v>
      </c>
      <c r="P2091" s="9">
        <f t="shared" si="99"/>
        <v>48.54854838709678</v>
      </c>
      <c r="Q2091" t="s">
        <v>8315</v>
      </c>
      <c r="R2091" t="s">
        <v>8338</v>
      </c>
      <c r="T2091" s="13">
        <f t="shared" si="10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8"/>
        <v>1.1504037499999999</v>
      </c>
      <c r="P2092" s="9">
        <f t="shared" si="99"/>
        <v>57.520187499999999</v>
      </c>
      <c r="Q2092" t="s">
        <v>8315</v>
      </c>
      <c r="R2092" t="s">
        <v>8338</v>
      </c>
      <c r="T2092" s="13">
        <f t="shared" si="10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8"/>
        <v>1.2046777777777777</v>
      </c>
      <c r="P2093" s="9">
        <f t="shared" si="99"/>
        <v>88.147154471544724</v>
      </c>
      <c r="Q2093" t="s">
        <v>8315</v>
      </c>
      <c r="R2093" t="s">
        <v>8338</v>
      </c>
      <c r="T2093" s="13">
        <f t="shared" si="10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8"/>
        <v>1.0128333333333333</v>
      </c>
      <c r="P2094" s="9">
        <f t="shared" si="99"/>
        <v>110.49090909090908</v>
      </c>
      <c r="Q2094" t="s">
        <v>8315</v>
      </c>
      <c r="R2094" t="s">
        <v>8338</v>
      </c>
      <c r="T2094" s="13">
        <f t="shared" si="10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8"/>
        <v>1.0246666666666666</v>
      </c>
      <c r="P2095" s="9">
        <f t="shared" si="99"/>
        <v>66.826086956521735</v>
      </c>
      <c r="Q2095" t="s">
        <v>8315</v>
      </c>
      <c r="R2095" t="s">
        <v>8338</v>
      </c>
      <c r="T2095" s="13">
        <f t="shared" si="10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8"/>
        <v>1.2054285714285715</v>
      </c>
      <c r="P2096" s="9">
        <f t="shared" si="99"/>
        <v>58.597222222222221</v>
      </c>
      <c r="Q2096" t="s">
        <v>8315</v>
      </c>
      <c r="R2096" t="s">
        <v>8338</v>
      </c>
      <c r="T2096" s="13">
        <f t="shared" si="10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8"/>
        <v>1</v>
      </c>
      <c r="P2097" s="9">
        <f t="shared" si="99"/>
        <v>113.63636363636364</v>
      </c>
      <c r="Q2097" t="s">
        <v>8315</v>
      </c>
      <c r="R2097" t="s">
        <v>8338</v>
      </c>
      <c r="T2097" s="13">
        <f t="shared" si="10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8"/>
        <v>1.0166666666666666</v>
      </c>
      <c r="P2098" s="9">
        <f t="shared" si="99"/>
        <v>43.571428571428569</v>
      </c>
      <c r="Q2098" t="s">
        <v>8315</v>
      </c>
      <c r="R2098" t="s">
        <v>8338</v>
      </c>
      <c r="T2098" s="13">
        <f t="shared" si="10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8"/>
        <v>1</v>
      </c>
      <c r="P2099" s="9">
        <f t="shared" si="99"/>
        <v>78.94736842105263</v>
      </c>
      <c r="Q2099" t="s">
        <v>8315</v>
      </c>
      <c r="R2099" t="s">
        <v>8338</v>
      </c>
      <c r="T2099" s="13">
        <f t="shared" si="10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8"/>
        <v>1.0033333333333334</v>
      </c>
      <c r="P2100" s="9">
        <f t="shared" si="99"/>
        <v>188.125</v>
      </c>
      <c r="Q2100" t="s">
        <v>8315</v>
      </c>
      <c r="R2100" t="s">
        <v>8338</v>
      </c>
      <c r="T2100" s="13">
        <f t="shared" si="10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8"/>
        <v>1.3236666666666668</v>
      </c>
      <c r="P2101" s="9">
        <f t="shared" si="99"/>
        <v>63.031746031746032</v>
      </c>
      <c r="Q2101" t="s">
        <v>8315</v>
      </c>
      <c r="R2101" t="s">
        <v>8338</v>
      </c>
      <c r="T2101" s="13">
        <f t="shared" si="10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8"/>
        <v>1.3666666666666667</v>
      </c>
      <c r="P2102" s="9">
        <f t="shared" si="99"/>
        <v>30.37037037037037</v>
      </c>
      <c r="Q2102" t="s">
        <v>8315</v>
      </c>
      <c r="R2102" t="s">
        <v>8338</v>
      </c>
      <c r="T2102" s="13">
        <f t="shared" si="10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8"/>
        <v>1.1325000000000001</v>
      </c>
      <c r="P2103" s="9">
        <f t="shared" si="99"/>
        <v>51.477272727272727</v>
      </c>
      <c r="Q2103" t="s">
        <v>8315</v>
      </c>
      <c r="R2103" t="s">
        <v>8338</v>
      </c>
      <c r="T2103" s="13">
        <f t="shared" si="10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8"/>
        <v>1.36</v>
      </c>
      <c r="P2104" s="9">
        <f t="shared" si="99"/>
        <v>35.789473684210527</v>
      </c>
      <c r="Q2104" t="s">
        <v>8315</v>
      </c>
      <c r="R2104" t="s">
        <v>8338</v>
      </c>
      <c r="T2104" s="13">
        <f t="shared" si="10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8"/>
        <v>1.4612318374694613</v>
      </c>
      <c r="P2105" s="9">
        <f t="shared" si="99"/>
        <v>98.817391304347822</v>
      </c>
      <c r="Q2105" t="s">
        <v>8315</v>
      </c>
      <c r="R2105" t="s">
        <v>8338</v>
      </c>
      <c r="T2105" s="13">
        <f t="shared" si="10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8"/>
        <v>1.2949999999999999</v>
      </c>
      <c r="P2106" s="9">
        <f t="shared" si="99"/>
        <v>28</v>
      </c>
      <c r="Q2106" t="s">
        <v>8315</v>
      </c>
      <c r="R2106" t="s">
        <v>8338</v>
      </c>
      <c r="T2106" s="13">
        <f t="shared" si="10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8"/>
        <v>2.54</v>
      </c>
      <c r="P2107" s="9">
        <f t="shared" si="99"/>
        <v>51.313131313131315</v>
      </c>
      <c r="Q2107" t="s">
        <v>8315</v>
      </c>
      <c r="R2107" t="s">
        <v>8338</v>
      </c>
      <c r="T2107" s="13">
        <f t="shared" si="10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8"/>
        <v>1.0704545454545455</v>
      </c>
      <c r="P2108" s="9">
        <f t="shared" si="99"/>
        <v>53.522727272727273</v>
      </c>
      <c r="Q2108" t="s">
        <v>8315</v>
      </c>
      <c r="R2108" t="s">
        <v>8338</v>
      </c>
      <c r="T2108" s="13">
        <f t="shared" si="10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8"/>
        <v>1.0773299999999999</v>
      </c>
      <c r="P2109" s="9">
        <f t="shared" si="99"/>
        <v>37.149310344827583</v>
      </c>
      <c r="Q2109" t="s">
        <v>8315</v>
      </c>
      <c r="R2109" t="s">
        <v>8338</v>
      </c>
      <c r="T2109" s="13">
        <f t="shared" si="10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8"/>
        <v>1.0731250000000001</v>
      </c>
      <c r="P2110" s="9">
        <f t="shared" si="99"/>
        <v>89.895287958115176</v>
      </c>
      <c r="Q2110" t="s">
        <v>8315</v>
      </c>
      <c r="R2110" t="s">
        <v>8338</v>
      </c>
      <c r="T2110" s="13">
        <f t="shared" si="10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8"/>
        <v>1.06525</v>
      </c>
      <c r="P2111" s="9">
        <f t="shared" si="99"/>
        <v>106.52500000000001</v>
      </c>
      <c r="Q2111" t="s">
        <v>8315</v>
      </c>
      <c r="R2111" t="s">
        <v>8338</v>
      </c>
      <c r="T2111" s="13">
        <f t="shared" si="10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8"/>
        <v>1.0035000000000001</v>
      </c>
      <c r="P2112" s="9">
        <f t="shared" si="99"/>
        <v>52.815789473684212</v>
      </c>
      <c r="Q2112" t="s">
        <v>8315</v>
      </c>
      <c r="R2112" t="s">
        <v>8338</v>
      </c>
      <c r="T2112" s="13">
        <f t="shared" si="10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8"/>
        <v>1.0649999999999999</v>
      </c>
      <c r="P2113" s="9">
        <f t="shared" si="99"/>
        <v>54.615384615384613</v>
      </c>
      <c r="Q2113" t="s">
        <v>8315</v>
      </c>
      <c r="R2113" t="s">
        <v>8338</v>
      </c>
      <c r="T2113" s="13">
        <f t="shared" si="10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8"/>
        <v>1</v>
      </c>
      <c r="P2114" s="9">
        <f t="shared" si="99"/>
        <v>27.272727272727273</v>
      </c>
      <c r="Q2114" t="s">
        <v>8315</v>
      </c>
      <c r="R2114" t="s">
        <v>8338</v>
      </c>
      <c r="T2114" s="13">
        <f t="shared" si="10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01">E2115/D2115</f>
        <v>1.0485714285714285</v>
      </c>
      <c r="P2115" s="9">
        <f t="shared" ref="P2115:P2178" si="102">IFERROR(E2115/L2115,0)</f>
        <v>68.598130841121488</v>
      </c>
      <c r="Q2115" t="s">
        <v>8315</v>
      </c>
      <c r="R2115" t="s">
        <v>8338</v>
      </c>
      <c r="T2115" s="13">
        <f t="shared" ref="T2115:T2178" si="1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01"/>
        <v>1.0469999999999999</v>
      </c>
      <c r="P2116" s="9">
        <f t="shared" si="102"/>
        <v>35.612244897959187</v>
      </c>
      <c r="Q2116" t="s">
        <v>8315</v>
      </c>
      <c r="R2116" t="s">
        <v>8338</v>
      </c>
      <c r="T2116" s="13">
        <f t="shared" si="1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01"/>
        <v>2.2566666666666668</v>
      </c>
      <c r="P2117" s="9">
        <f t="shared" si="102"/>
        <v>94.027777777777771</v>
      </c>
      <c r="Q2117" t="s">
        <v>8315</v>
      </c>
      <c r="R2117" t="s">
        <v>8338</v>
      </c>
      <c r="T2117" s="13">
        <f t="shared" si="1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01"/>
        <v>1.0090416666666666</v>
      </c>
      <c r="P2118" s="9">
        <f t="shared" si="102"/>
        <v>526.45652173913038</v>
      </c>
      <c r="Q2118" t="s">
        <v>8315</v>
      </c>
      <c r="R2118" t="s">
        <v>8338</v>
      </c>
      <c r="T2118" s="13">
        <f t="shared" si="1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01"/>
        <v>1.4775</v>
      </c>
      <c r="P2119" s="9">
        <f t="shared" si="102"/>
        <v>50.657142857142858</v>
      </c>
      <c r="Q2119" t="s">
        <v>8315</v>
      </c>
      <c r="R2119" t="s">
        <v>8338</v>
      </c>
      <c r="T2119" s="13">
        <f t="shared" si="1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01"/>
        <v>1.3461099999999999</v>
      </c>
      <c r="P2120" s="9">
        <f t="shared" si="102"/>
        <v>79.182941176470578</v>
      </c>
      <c r="Q2120" t="s">
        <v>8315</v>
      </c>
      <c r="R2120" t="s">
        <v>8338</v>
      </c>
      <c r="T2120" s="13">
        <f t="shared" si="1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01"/>
        <v>1.0075000000000001</v>
      </c>
      <c r="P2121" s="9">
        <f t="shared" si="102"/>
        <v>91.590909090909093</v>
      </c>
      <c r="Q2121" t="s">
        <v>8315</v>
      </c>
      <c r="R2121" t="s">
        <v>8338</v>
      </c>
      <c r="T2121" s="13">
        <f t="shared" si="1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01"/>
        <v>1.00880375</v>
      </c>
      <c r="P2122" s="9">
        <f t="shared" si="102"/>
        <v>116.96275362318841</v>
      </c>
      <c r="Q2122" t="s">
        <v>8315</v>
      </c>
      <c r="R2122" t="s">
        <v>8338</v>
      </c>
      <c r="T2122" s="13">
        <f t="shared" si="1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01"/>
        <v>5.6800000000000002E-3</v>
      </c>
      <c r="P2123" s="9">
        <f t="shared" si="102"/>
        <v>28.4</v>
      </c>
      <c r="Q2123" t="s">
        <v>8316</v>
      </c>
      <c r="R2123" t="s">
        <v>8341</v>
      </c>
      <c r="T2123" s="13">
        <f t="shared" si="1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01"/>
        <v>3.875E-3</v>
      </c>
      <c r="P2124" s="9">
        <f t="shared" si="102"/>
        <v>103.33333333333333</v>
      </c>
      <c r="Q2124" t="s">
        <v>8316</v>
      </c>
      <c r="R2124" t="s">
        <v>8341</v>
      </c>
      <c r="T2124" s="13">
        <f t="shared" si="1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01"/>
        <v>0.1</v>
      </c>
      <c r="P2125" s="9">
        <f t="shared" si="102"/>
        <v>10</v>
      </c>
      <c r="Q2125" t="s">
        <v>8316</v>
      </c>
      <c r="R2125" t="s">
        <v>8341</v>
      </c>
      <c r="T2125" s="13">
        <f t="shared" si="1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01"/>
        <v>0.10454545454545454</v>
      </c>
      <c r="P2126" s="9">
        <f t="shared" si="102"/>
        <v>23</v>
      </c>
      <c r="Q2126" t="s">
        <v>8316</v>
      </c>
      <c r="R2126" t="s">
        <v>8341</v>
      </c>
      <c r="T2126" s="13">
        <f t="shared" si="1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01"/>
        <v>1.4200000000000001E-2</v>
      </c>
      <c r="P2127" s="9">
        <f t="shared" si="102"/>
        <v>31.555555555555557</v>
      </c>
      <c r="Q2127" t="s">
        <v>8316</v>
      </c>
      <c r="R2127" t="s">
        <v>8341</v>
      </c>
      <c r="T2127" s="13">
        <f t="shared" si="1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01"/>
        <v>5.0000000000000001E-4</v>
      </c>
      <c r="P2128" s="9">
        <f t="shared" si="102"/>
        <v>5</v>
      </c>
      <c r="Q2128" t="s">
        <v>8316</v>
      </c>
      <c r="R2128" t="s">
        <v>8341</v>
      </c>
      <c r="T2128" s="13">
        <f t="shared" si="1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01"/>
        <v>0.28842857142857142</v>
      </c>
      <c r="P2129" s="9">
        <f t="shared" si="102"/>
        <v>34.220338983050844</v>
      </c>
      <c r="Q2129" t="s">
        <v>8316</v>
      </c>
      <c r="R2129" t="s">
        <v>8341</v>
      </c>
      <c r="T2129" s="13">
        <f t="shared" si="1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01"/>
        <v>1.6666666666666668E-3</v>
      </c>
      <c r="P2130" s="9">
        <f t="shared" si="102"/>
        <v>25</v>
      </c>
      <c r="Q2130" t="s">
        <v>8316</v>
      </c>
      <c r="R2130" t="s">
        <v>8341</v>
      </c>
      <c r="T2130" s="13">
        <f t="shared" si="1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01"/>
        <v>0.11799999999999999</v>
      </c>
      <c r="P2131" s="9">
        <f t="shared" si="102"/>
        <v>19.666666666666668</v>
      </c>
      <c r="Q2131" t="s">
        <v>8316</v>
      </c>
      <c r="R2131" t="s">
        <v>8341</v>
      </c>
      <c r="T2131" s="13">
        <f t="shared" si="1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01"/>
        <v>2.0238095238095236E-3</v>
      </c>
      <c r="P2132" s="9">
        <f t="shared" si="102"/>
        <v>21.25</v>
      </c>
      <c r="Q2132" t="s">
        <v>8316</v>
      </c>
      <c r="R2132" t="s">
        <v>8341</v>
      </c>
      <c r="T2132" s="13">
        <f t="shared" si="1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01"/>
        <v>0.05</v>
      </c>
      <c r="P2133" s="9">
        <f t="shared" si="102"/>
        <v>8.3333333333333339</v>
      </c>
      <c r="Q2133" t="s">
        <v>8316</v>
      </c>
      <c r="R2133" t="s">
        <v>8341</v>
      </c>
      <c r="T2133" s="13">
        <f t="shared" si="1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01"/>
        <v>2.1129899999999997E-2</v>
      </c>
      <c r="P2134" s="9">
        <f t="shared" si="102"/>
        <v>21.34333333333333</v>
      </c>
      <c r="Q2134" t="s">
        <v>8316</v>
      </c>
      <c r="R2134" t="s">
        <v>8341</v>
      </c>
      <c r="T2134" s="13">
        <f t="shared" si="1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01"/>
        <v>1.6E-2</v>
      </c>
      <c r="P2135" s="9">
        <f t="shared" si="102"/>
        <v>5.333333333333333</v>
      </c>
      <c r="Q2135" t="s">
        <v>8316</v>
      </c>
      <c r="R2135" t="s">
        <v>8341</v>
      </c>
      <c r="T2135" s="13">
        <f t="shared" si="1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01"/>
        <v>1.7333333333333333E-2</v>
      </c>
      <c r="P2136" s="9">
        <f t="shared" si="102"/>
        <v>34.666666666666664</v>
      </c>
      <c r="Q2136" t="s">
        <v>8316</v>
      </c>
      <c r="R2136" t="s">
        <v>8341</v>
      </c>
      <c r="T2136" s="13">
        <f t="shared" si="1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01"/>
        <v>9.5600000000000004E-2</v>
      </c>
      <c r="P2137" s="9">
        <f t="shared" si="102"/>
        <v>21.727272727272727</v>
      </c>
      <c r="Q2137" t="s">
        <v>8316</v>
      </c>
      <c r="R2137" t="s">
        <v>8341</v>
      </c>
      <c r="T2137" s="13">
        <f t="shared" si="1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01"/>
        <v>5.9612499999999998E-4</v>
      </c>
      <c r="P2138" s="9">
        <f t="shared" si="102"/>
        <v>11.922499999999999</v>
      </c>
      <c r="Q2138" t="s">
        <v>8316</v>
      </c>
      <c r="R2138" t="s">
        <v>8341</v>
      </c>
      <c r="T2138" s="13">
        <f t="shared" si="1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01"/>
        <v>0.28405999999999998</v>
      </c>
      <c r="P2139" s="9">
        <f t="shared" si="102"/>
        <v>26.59737827715356</v>
      </c>
      <c r="Q2139" t="s">
        <v>8316</v>
      </c>
      <c r="R2139" t="s">
        <v>8341</v>
      </c>
      <c r="T2139" s="13">
        <f t="shared" si="1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01"/>
        <v>0.128</v>
      </c>
      <c r="P2140" s="9">
        <f t="shared" si="102"/>
        <v>10.666666666666666</v>
      </c>
      <c r="Q2140" t="s">
        <v>8316</v>
      </c>
      <c r="R2140" t="s">
        <v>8341</v>
      </c>
      <c r="T2140" s="13">
        <f t="shared" si="1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01"/>
        <v>5.4199999999999998E-2</v>
      </c>
      <c r="P2141" s="9">
        <f t="shared" si="102"/>
        <v>29.035714285714285</v>
      </c>
      <c r="Q2141" t="s">
        <v>8316</v>
      </c>
      <c r="R2141" t="s">
        <v>8341</v>
      </c>
      <c r="T2141" s="13">
        <f t="shared" si="1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01"/>
        <v>1.1199999999999999E-3</v>
      </c>
      <c r="P2142" s="9">
        <f t="shared" si="102"/>
        <v>50.909090909090907</v>
      </c>
      <c r="Q2142" t="s">
        <v>8316</v>
      </c>
      <c r="R2142" t="s">
        <v>8341</v>
      </c>
      <c r="T2142" s="13">
        <f t="shared" si="1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01"/>
        <v>0</v>
      </c>
      <c r="P2143" s="9">
        <f t="shared" si="102"/>
        <v>0</v>
      </c>
      <c r="Q2143" t="s">
        <v>8316</v>
      </c>
      <c r="R2143" t="s">
        <v>8341</v>
      </c>
      <c r="T2143" s="13">
        <f t="shared" si="1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01"/>
        <v>5.7238095238095241E-2</v>
      </c>
      <c r="P2144" s="9">
        <f t="shared" si="102"/>
        <v>50.083333333333336</v>
      </c>
      <c r="Q2144" t="s">
        <v>8316</v>
      </c>
      <c r="R2144" t="s">
        <v>8341</v>
      </c>
      <c r="T2144" s="13">
        <f t="shared" si="1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01"/>
        <v>0.1125</v>
      </c>
      <c r="P2145" s="9">
        <f t="shared" si="102"/>
        <v>45</v>
      </c>
      <c r="Q2145" t="s">
        <v>8316</v>
      </c>
      <c r="R2145" t="s">
        <v>8341</v>
      </c>
      <c r="T2145" s="13">
        <f t="shared" si="1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01"/>
        <v>1.7098591549295775E-2</v>
      </c>
      <c r="P2146" s="9">
        <f t="shared" si="102"/>
        <v>25.291666666666668</v>
      </c>
      <c r="Q2146" t="s">
        <v>8316</v>
      </c>
      <c r="R2146" t="s">
        <v>8341</v>
      </c>
      <c r="T2146" s="13">
        <f t="shared" si="1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01"/>
        <v>0.30433333333333334</v>
      </c>
      <c r="P2147" s="9">
        <f t="shared" si="102"/>
        <v>51.292134831460672</v>
      </c>
      <c r="Q2147" t="s">
        <v>8316</v>
      </c>
      <c r="R2147" t="s">
        <v>8341</v>
      </c>
      <c r="T2147" s="13">
        <f t="shared" si="1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01"/>
        <v>2.0000000000000001E-4</v>
      </c>
      <c r="P2148" s="9">
        <f t="shared" si="102"/>
        <v>1</v>
      </c>
      <c r="Q2148" t="s">
        <v>8316</v>
      </c>
      <c r="R2148" t="s">
        <v>8341</v>
      </c>
      <c r="T2148" s="13">
        <f t="shared" si="1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01"/>
        <v>6.9641025641025639E-3</v>
      </c>
      <c r="P2149" s="9">
        <f t="shared" si="102"/>
        <v>49.381818181818183</v>
      </c>
      <c r="Q2149" t="s">
        <v>8316</v>
      </c>
      <c r="R2149" t="s">
        <v>8341</v>
      </c>
      <c r="T2149" s="13">
        <f t="shared" si="1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01"/>
        <v>0.02</v>
      </c>
      <c r="P2150" s="9">
        <f t="shared" si="102"/>
        <v>1</v>
      </c>
      <c r="Q2150" t="s">
        <v>8316</v>
      </c>
      <c r="R2150" t="s">
        <v>8341</v>
      </c>
      <c r="T2150" s="13">
        <f t="shared" si="1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01"/>
        <v>0</v>
      </c>
      <c r="P2151" s="9">
        <f t="shared" si="102"/>
        <v>0</v>
      </c>
      <c r="Q2151" t="s">
        <v>8316</v>
      </c>
      <c r="R2151" t="s">
        <v>8341</v>
      </c>
      <c r="T2151" s="13">
        <f t="shared" si="1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01"/>
        <v>8.0999999999999996E-3</v>
      </c>
      <c r="P2152" s="9">
        <f t="shared" si="102"/>
        <v>101.25</v>
      </c>
      <c r="Q2152" t="s">
        <v>8316</v>
      </c>
      <c r="R2152" t="s">
        <v>8341</v>
      </c>
      <c r="T2152" s="13">
        <f t="shared" si="1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01"/>
        <v>2.6222222222222224E-3</v>
      </c>
      <c r="P2153" s="9">
        <f t="shared" si="102"/>
        <v>19.666666666666668</v>
      </c>
      <c r="Q2153" t="s">
        <v>8316</v>
      </c>
      <c r="R2153" t="s">
        <v>8341</v>
      </c>
      <c r="T2153" s="13">
        <f t="shared" si="1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01"/>
        <v>1.6666666666666668E-3</v>
      </c>
      <c r="P2154" s="9">
        <f t="shared" si="102"/>
        <v>12.5</v>
      </c>
      <c r="Q2154" t="s">
        <v>8316</v>
      </c>
      <c r="R2154" t="s">
        <v>8341</v>
      </c>
      <c r="T2154" s="13">
        <f t="shared" si="1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01"/>
        <v>9.1244548809124457E-5</v>
      </c>
      <c r="P2155" s="9">
        <f t="shared" si="102"/>
        <v>8.5</v>
      </c>
      <c r="Q2155" t="s">
        <v>8316</v>
      </c>
      <c r="R2155" t="s">
        <v>8341</v>
      </c>
      <c r="T2155" s="13">
        <f t="shared" si="1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01"/>
        <v>8.0000000000000002E-3</v>
      </c>
      <c r="P2156" s="9">
        <f t="shared" si="102"/>
        <v>1</v>
      </c>
      <c r="Q2156" t="s">
        <v>8316</v>
      </c>
      <c r="R2156" t="s">
        <v>8341</v>
      </c>
      <c r="T2156" s="13">
        <f t="shared" si="1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01"/>
        <v>2.3E-2</v>
      </c>
      <c r="P2157" s="9">
        <f t="shared" si="102"/>
        <v>23</v>
      </c>
      <c r="Q2157" t="s">
        <v>8316</v>
      </c>
      <c r="R2157" t="s">
        <v>8341</v>
      </c>
      <c r="T2157" s="13">
        <f t="shared" si="1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01"/>
        <v>2.6660714285714284E-2</v>
      </c>
      <c r="P2158" s="9">
        <f t="shared" si="102"/>
        <v>17.987951807228917</v>
      </c>
      <c r="Q2158" t="s">
        <v>8316</v>
      </c>
      <c r="R2158" t="s">
        <v>8341</v>
      </c>
      <c r="T2158" s="13">
        <f t="shared" si="1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01"/>
        <v>0.28192</v>
      </c>
      <c r="P2159" s="9">
        <f t="shared" si="102"/>
        <v>370.94736842105266</v>
      </c>
      <c r="Q2159" t="s">
        <v>8316</v>
      </c>
      <c r="R2159" t="s">
        <v>8341</v>
      </c>
      <c r="T2159" s="13">
        <f t="shared" si="1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01"/>
        <v>6.5900366666666668E-2</v>
      </c>
      <c r="P2160" s="9">
        <f t="shared" si="102"/>
        <v>63.569485530546629</v>
      </c>
      <c r="Q2160" t="s">
        <v>8316</v>
      </c>
      <c r="R2160" t="s">
        <v>8341</v>
      </c>
      <c r="T2160" s="13">
        <f t="shared" si="1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01"/>
        <v>7.2222222222222219E-3</v>
      </c>
      <c r="P2161" s="9">
        <f t="shared" si="102"/>
        <v>13</v>
      </c>
      <c r="Q2161" t="s">
        <v>8316</v>
      </c>
      <c r="R2161" t="s">
        <v>8341</v>
      </c>
      <c r="T2161" s="13">
        <f t="shared" si="1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01"/>
        <v>8.5000000000000006E-3</v>
      </c>
      <c r="P2162" s="9">
        <f t="shared" si="102"/>
        <v>5.3125</v>
      </c>
      <c r="Q2162" t="s">
        <v>8316</v>
      </c>
      <c r="R2162" t="s">
        <v>8341</v>
      </c>
      <c r="T2162" s="13">
        <f t="shared" si="1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01"/>
        <v>1.1575</v>
      </c>
      <c r="P2163" s="9">
        <f t="shared" si="102"/>
        <v>35.615384615384613</v>
      </c>
      <c r="Q2163" t="s">
        <v>8315</v>
      </c>
      <c r="R2163" t="s">
        <v>8314</v>
      </c>
      <c r="T2163" s="13">
        <f t="shared" si="1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01"/>
        <v>1.1226666666666667</v>
      </c>
      <c r="P2164" s="9">
        <f t="shared" si="102"/>
        <v>87.103448275862064</v>
      </c>
      <c r="Q2164" t="s">
        <v>8315</v>
      </c>
      <c r="R2164" t="s">
        <v>8314</v>
      </c>
      <c r="T2164" s="13">
        <f t="shared" si="1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01"/>
        <v>1.3220000000000001</v>
      </c>
      <c r="P2165" s="9">
        <f t="shared" si="102"/>
        <v>75.11363636363636</v>
      </c>
      <c r="Q2165" t="s">
        <v>8315</v>
      </c>
      <c r="R2165" t="s">
        <v>8314</v>
      </c>
      <c r="T2165" s="13">
        <f t="shared" si="1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01"/>
        <v>1.0263636363636364</v>
      </c>
      <c r="P2166" s="9">
        <f t="shared" si="102"/>
        <v>68.01204819277109</v>
      </c>
      <c r="Q2166" t="s">
        <v>8315</v>
      </c>
      <c r="R2166" t="s">
        <v>8314</v>
      </c>
      <c r="T2166" s="13">
        <f t="shared" si="1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01"/>
        <v>1.3864000000000001</v>
      </c>
      <c r="P2167" s="9">
        <f t="shared" si="102"/>
        <v>29.623931623931625</v>
      </c>
      <c r="Q2167" t="s">
        <v>8315</v>
      </c>
      <c r="R2167" t="s">
        <v>8314</v>
      </c>
      <c r="T2167" s="13">
        <f t="shared" si="1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01"/>
        <v>1.466</v>
      </c>
      <c r="P2168" s="9">
        <f t="shared" si="102"/>
        <v>91.625</v>
      </c>
      <c r="Q2168" t="s">
        <v>8315</v>
      </c>
      <c r="R2168" t="s">
        <v>8314</v>
      </c>
      <c r="T2168" s="13">
        <f t="shared" si="1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01"/>
        <v>1.2</v>
      </c>
      <c r="P2169" s="9">
        <f t="shared" si="102"/>
        <v>22.5</v>
      </c>
      <c r="Q2169" t="s">
        <v>8315</v>
      </c>
      <c r="R2169" t="s">
        <v>8314</v>
      </c>
      <c r="T2169" s="13">
        <f t="shared" si="1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01"/>
        <v>1.215816111111111</v>
      </c>
      <c r="P2170" s="9">
        <f t="shared" si="102"/>
        <v>64.366735294117646</v>
      </c>
      <c r="Q2170" t="s">
        <v>8315</v>
      </c>
      <c r="R2170" t="s">
        <v>8314</v>
      </c>
      <c r="T2170" s="13">
        <f t="shared" si="1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01"/>
        <v>1</v>
      </c>
      <c r="P2171" s="9">
        <f t="shared" si="102"/>
        <v>21.857142857142858</v>
      </c>
      <c r="Q2171" t="s">
        <v>8315</v>
      </c>
      <c r="R2171" t="s">
        <v>8314</v>
      </c>
      <c r="T2171" s="13">
        <f t="shared" si="1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01"/>
        <v>1.8085714285714285</v>
      </c>
      <c r="P2172" s="9">
        <f t="shared" si="102"/>
        <v>33.315789473684212</v>
      </c>
      <c r="Q2172" t="s">
        <v>8315</v>
      </c>
      <c r="R2172" t="s">
        <v>8314</v>
      </c>
      <c r="T2172" s="13">
        <f t="shared" si="1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01"/>
        <v>1.0607500000000001</v>
      </c>
      <c r="P2173" s="9">
        <f t="shared" si="102"/>
        <v>90.276595744680847</v>
      </c>
      <c r="Q2173" t="s">
        <v>8315</v>
      </c>
      <c r="R2173" t="s">
        <v>8314</v>
      </c>
      <c r="T2173" s="13">
        <f t="shared" si="1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01"/>
        <v>1</v>
      </c>
      <c r="P2174" s="9">
        <f t="shared" si="102"/>
        <v>76.92307692307692</v>
      </c>
      <c r="Q2174" t="s">
        <v>8315</v>
      </c>
      <c r="R2174" t="s">
        <v>8314</v>
      </c>
      <c r="T2174" s="13">
        <f t="shared" si="1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01"/>
        <v>1.2692857142857144</v>
      </c>
      <c r="P2175" s="9">
        <f t="shared" si="102"/>
        <v>59.233333333333334</v>
      </c>
      <c r="Q2175" t="s">
        <v>8315</v>
      </c>
      <c r="R2175" t="s">
        <v>8314</v>
      </c>
      <c r="T2175" s="13">
        <f t="shared" si="1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01"/>
        <v>1.0297499999999999</v>
      </c>
      <c r="P2176" s="9">
        <f t="shared" si="102"/>
        <v>65.38095238095238</v>
      </c>
      <c r="Q2176" t="s">
        <v>8315</v>
      </c>
      <c r="R2176" t="s">
        <v>8314</v>
      </c>
      <c r="T2176" s="13">
        <f t="shared" si="1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01"/>
        <v>2.5</v>
      </c>
      <c r="P2177" s="9">
        <f t="shared" si="102"/>
        <v>67.307692307692307</v>
      </c>
      <c r="Q2177" t="s">
        <v>8315</v>
      </c>
      <c r="R2177" t="s">
        <v>8314</v>
      </c>
      <c r="T2177" s="13">
        <f t="shared" si="1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01"/>
        <v>1.2602</v>
      </c>
      <c r="P2178" s="9">
        <f t="shared" si="102"/>
        <v>88.74647887323944</v>
      </c>
      <c r="Q2178" t="s">
        <v>8315</v>
      </c>
      <c r="R2178" t="s">
        <v>8314</v>
      </c>
      <c r="T2178" s="13">
        <f t="shared" si="1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4">E2179/D2179</f>
        <v>1.0012000000000001</v>
      </c>
      <c r="P2179" s="9">
        <f t="shared" ref="P2179:P2242" si="105">IFERROR(E2179/L2179,0)</f>
        <v>65.868421052631575</v>
      </c>
      <c r="Q2179" t="s">
        <v>8315</v>
      </c>
      <c r="R2179" t="s">
        <v>8314</v>
      </c>
      <c r="T2179" s="13">
        <f t="shared" ref="T2179:T2242" si="106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4"/>
        <v>1.3864000000000001</v>
      </c>
      <c r="P2180" s="9">
        <f t="shared" si="105"/>
        <v>40.349243306169967</v>
      </c>
      <c r="Q2180" t="s">
        <v>8315</v>
      </c>
      <c r="R2180" t="s">
        <v>8314</v>
      </c>
      <c r="T2180" s="13">
        <f t="shared" si="106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4"/>
        <v>1.6140000000000001</v>
      </c>
      <c r="P2181" s="9">
        <f t="shared" si="105"/>
        <v>76.857142857142861</v>
      </c>
      <c r="Q2181" t="s">
        <v>8315</v>
      </c>
      <c r="R2181" t="s">
        <v>8314</v>
      </c>
      <c r="T2181" s="13">
        <f t="shared" si="106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4"/>
        <v>1.071842</v>
      </c>
      <c r="P2182" s="9">
        <f t="shared" si="105"/>
        <v>68.707820512820518</v>
      </c>
      <c r="Q2182" t="s">
        <v>8315</v>
      </c>
      <c r="R2182" t="s">
        <v>8314</v>
      </c>
      <c r="T2182" s="13">
        <f t="shared" si="106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4"/>
        <v>1.5309999999999999</v>
      </c>
      <c r="P2183" s="9">
        <f t="shared" si="105"/>
        <v>57.773584905660378</v>
      </c>
      <c r="Q2183" t="s">
        <v>8316</v>
      </c>
      <c r="R2183" t="s">
        <v>8356</v>
      </c>
      <c r="T2183" s="13">
        <f t="shared" si="106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4"/>
        <v>5.2416666666666663</v>
      </c>
      <c r="P2184" s="9">
        <f t="shared" si="105"/>
        <v>44.171348314606739</v>
      </c>
      <c r="Q2184" t="s">
        <v>8316</v>
      </c>
      <c r="R2184" t="s">
        <v>8356</v>
      </c>
      <c r="T2184" s="13">
        <f t="shared" si="106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4"/>
        <v>4.8927777777777779</v>
      </c>
      <c r="P2185" s="9">
        <f t="shared" si="105"/>
        <v>31.566308243727597</v>
      </c>
      <c r="Q2185" t="s">
        <v>8316</v>
      </c>
      <c r="R2185" t="s">
        <v>8356</v>
      </c>
      <c r="T2185" s="13">
        <f t="shared" si="106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4"/>
        <v>2.8473999999999999</v>
      </c>
      <c r="P2186" s="9">
        <f t="shared" si="105"/>
        <v>107.04511278195488</v>
      </c>
      <c r="Q2186" t="s">
        <v>8316</v>
      </c>
      <c r="R2186" t="s">
        <v>8356</v>
      </c>
      <c r="T2186" s="13">
        <f t="shared" si="106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4"/>
        <v>18.569700000000001</v>
      </c>
      <c r="P2187" s="9">
        <f t="shared" si="105"/>
        <v>149.03451043338683</v>
      </c>
      <c r="Q2187" t="s">
        <v>8316</v>
      </c>
      <c r="R2187" t="s">
        <v>8356</v>
      </c>
      <c r="T2187" s="13">
        <f t="shared" si="106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4"/>
        <v>1.0967499999999999</v>
      </c>
      <c r="P2188" s="9">
        <f t="shared" si="105"/>
        <v>55.956632653061227</v>
      </c>
      <c r="Q2188" t="s">
        <v>8316</v>
      </c>
      <c r="R2188" t="s">
        <v>8356</v>
      </c>
      <c r="T2188" s="13">
        <f t="shared" si="106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4"/>
        <v>10.146425000000001</v>
      </c>
      <c r="P2189" s="9">
        <f t="shared" si="105"/>
        <v>56.970381807973048</v>
      </c>
      <c r="Q2189" t="s">
        <v>8316</v>
      </c>
      <c r="R2189" t="s">
        <v>8356</v>
      </c>
      <c r="T2189" s="13">
        <f t="shared" si="106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4"/>
        <v>4.1217692027666546</v>
      </c>
      <c r="P2190" s="9">
        <f t="shared" si="105"/>
        <v>44.056420233463037</v>
      </c>
      <c r="Q2190" t="s">
        <v>8316</v>
      </c>
      <c r="R2190" t="s">
        <v>8356</v>
      </c>
      <c r="T2190" s="13">
        <f t="shared" si="106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4"/>
        <v>5.0324999999999998</v>
      </c>
      <c r="P2191" s="9">
        <f t="shared" si="105"/>
        <v>68.625</v>
      </c>
      <c r="Q2191" t="s">
        <v>8316</v>
      </c>
      <c r="R2191" t="s">
        <v>8356</v>
      </c>
      <c r="T2191" s="13">
        <f t="shared" si="106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4"/>
        <v>1.8461052631578947</v>
      </c>
      <c r="P2192" s="9">
        <f t="shared" si="105"/>
        <v>65.318435754189949</v>
      </c>
      <c r="Q2192" t="s">
        <v>8316</v>
      </c>
      <c r="R2192" t="s">
        <v>8356</v>
      </c>
      <c r="T2192" s="13">
        <f t="shared" si="106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4"/>
        <v>1.1973333333333334</v>
      </c>
      <c r="P2193" s="9">
        <f t="shared" si="105"/>
        <v>35.92</v>
      </c>
      <c r="Q2193" t="s">
        <v>8316</v>
      </c>
      <c r="R2193" t="s">
        <v>8356</v>
      </c>
      <c r="T2193" s="13">
        <f t="shared" si="106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4"/>
        <v>10.812401666666668</v>
      </c>
      <c r="P2194" s="9">
        <f t="shared" si="105"/>
        <v>40.070667078443485</v>
      </c>
      <c r="Q2194" t="s">
        <v>8316</v>
      </c>
      <c r="R2194" t="s">
        <v>8356</v>
      </c>
      <c r="T2194" s="13">
        <f t="shared" si="106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4"/>
        <v>4.5237333333333334</v>
      </c>
      <c r="P2195" s="9">
        <f t="shared" si="105"/>
        <v>75.647714604236342</v>
      </c>
      <c r="Q2195" t="s">
        <v>8316</v>
      </c>
      <c r="R2195" t="s">
        <v>8356</v>
      </c>
      <c r="T2195" s="13">
        <f t="shared" si="106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4"/>
        <v>5.3737000000000004</v>
      </c>
      <c r="P2196" s="9">
        <f t="shared" si="105"/>
        <v>61.203872437357631</v>
      </c>
      <c r="Q2196" t="s">
        <v>8316</v>
      </c>
      <c r="R2196" t="s">
        <v>8356</v>
      </c>
      <c r="T2196" s="13">
        <f t="shared" si="106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4"/>
        <v>1.2032608695652174</v>
      </c>
      <c r="P2197" s="9">
        <f t="shared" si="105"/>
        <v>48.130434782608695</v>
      </c>
      <c r="Q2197" t="s">
        <v>8316</v>
      </c>
      <c r="R2197" t="s">
        <v>8356</v>
      </c>
      <c r="T2197" s="13">
        <f t="shared" si="106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4"/>
        <v>1.1383571428571428</v>
      </c>
      <c r="P2198" s="9">
        <f t="shared" si="105"/>
        <v>68.106837606837601</v>
      </c>
      <c r="Q2198" t="s">
        <v>8316</v>
      </c>
      <c r="R2198" t="s">
        <v>8356</v>
      </c>
      <c r="T2198" s="13">
        <f t="shared" si="106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4"/>
        <v>9.5103109999999997</v>
      </c>
      <c r="P2199" s="9">
        <f t="shared" si="105"/>
        <v>65.891300230946882</v>
      </c>
      <c r="Q2199" t="s">
        <v>8316</v>
      </c>
      <c r="R2199" t="s">
        <v>8356</v>
      </c>
      <c r="T2199" s="13">
        <f t="shared" si="106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4"/>
        <v>1.3289249999999999</v>
      </c>
      <c r="P2200" s="9">
        <f t="shared" si="105"/>
        <v>81.654377880184327</v>
      </c>
      <c r="Q2200" t="s">
        <v>8316</v>
      </c>
      <c r="R2200" t="s">
        <v>8356</v>
      </c>
      <c r="T2200" s="13">
        <f t="shared" si="106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4"/>
        <v>1.4697777777777778</v>
      </c>
      <c r="P2201" s="9">
        <f t="shared" si="105"/>
        <v>52.701195219123505</v>
      </c>
      <c r="Q2201" t="s">
        <v>8316</v>
      </c>
      <c r="R2201" t="s">
        <v>8356</v>
      </c>
      <c r="T2201" s="13">
        <f t="shared" si="106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4"/>
        <v>5.4215</v>
      </c>
      <c r="P2202" s="9">
        <f t="shared" si="105"/>
        <v>41.228136882129277</v>
      </c>
      <c r="Q2202" t="s">
        <v>8316</v>
      </c>
      <c r="R2202" t="s">
        <v>8356</v>
      </c>
      <c r="T2202" s="13">
        <f t="shared" si="106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4"/>
        <v>3.8271818181818182</v>
      </c>
      <c r="P2203" s="9">
        <f t="shared" si="105"/>
        <v>15.035357142857142</v>
      </c>
      <c r="Q2203" t="s">
        <v>8315</v>
      </c>
      <c r="R2203" t="s">
        <v>8339</v>
      </c>
      <c r="T2203" s="13">
        <f t="shared" si="106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4"/>
        <v>7.0418124999999998</v>
      </c>
      <c r="P2204" s="9">
        <f t="shared" si="105"/>
        <v>39.066920943134534</v>
      </c>
      <c r="Q2204" t="s">
        <v>8315</v>
      </c>
      <c r="R2204" t="s">
        <v>8339</v>
      </c>
      <c r="T2204" s="13">
        <f t="shared" si="106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4"/>
        <v>1.0954999999999999</v>
      </c>
      <c r="P2205" s="9">
        <f t="shared" si="105"/>
        <v>43.82</v>
      </c>
      <c r="Q2205" t="s">
        <v>8315</v>
      </c>
      <c r="R2205" t="s">
        <v>8339</v>
      </c>
      <c r="T2205" s="13">
        <f t="shared" si="106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4"/>
        <v>1.3286666666666667</v>
      </c>
      <c r="P2206" s="9">
        <f t="shared" si="105"/>
        <v>27.301369863013697</v>
      </c>
      <c r="Q2206" t="s">
        <v>8315</v>
      </c>
      <c r="R2206" t="s">
        <v>8339</v>
      </c>
      <c r="T2206" s="13">
        <f t="shared" si="106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4"/>
        <v>1.52</v>
      </c>
      <c r="P2207" s="9">
        <f t="shared" si="105"/>
        <v>42.222222222222221</v>
      </c>
      <c r="Q2207" t="s">
        <v>8315</v>
      </c>
      <c r="R2207" t="s">
        <v>8339</v>
      </c>
      <c r="T2207" s="13">
        <f t="shared" si="106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4"/>
        <v>1.0272727272727273</v>
      </c>
      <c r="P2208" s="9">
        <f t="shared" si="105"/>
        <v>33.235294117647058</v>
      </c>
      <c r="Q2208" t="s">
        <v>8315</v>
      </c>
      <c r="R2208" t="s">
        <v>8339</v>
      </c>
      <c r="T2208" s="13">
        <f t="shared" si="106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4"/>
        <v>1</v>
      </c>
      <c r="P2209" s="9">
        <f t="shared" si="105"/>
        <v>285.71428571428572</v>
      </c>
      <c r="Q2209" t="s">
        <v>8315</v>
      </c>
      <c r="R2209" t="s">
        <v>8339</v>
      </c>
      <c r="T2209" s="13">
        <f t="shared" si="106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4"/>
        <v>1.016</v>
      </c>
      <c r="P2210" s="9">
        <f t="shared" si="105"/>
        <v>42.333333333333336</v>
      </c>
      <c r="Q2210" t="s">
        <v>8315</v>
      </c>
      <c r="R2210" t="s">
        <v>8339</v>
      </c>
      <c r="T2210" s="13">
        <f t="shared" si="106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4"/>
        <v>1.508</v>
      </c>
      <c r="P2211" s="9">
        <f t="shared" si="105"/>
        <v>50.266666666666666</v>
      </c>
      <c r="Q2211" t="s">
        <v>8315</v>
      </c>
      <c r="R2211" t="s">
        <v>8339</v>
      </c>
      <c r="T2211" s="13">
        <f t="shared" si="106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4"/>
        <v>1.11425</v>
      </c>
      <c r="P2212" s="9">
        <f t="shared" si="105"/>
        <v>61.902777777777779</v>
      </c>
      <c r="Q2212" t="s">
        <v>8315</v>
      </c>
      <c r="R2212" t="s">
        <v>8339</v>
      </c>
      <c r="T2212" s="13">
        <f t="shared" si="106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4"/>
        <v>1.956</v>
      </c>
      <c r="P2213" s="9">
        <f t="shared" si="105"/>
        <v>40.75</v>
      </c>
      <c r="Q2213" t="s">
        <v>8315</v>
      </c>
      <c r="R2213" t="s">
        <v>8339</v>
      </c>
      <c r="T2213" s="13">
        <f t="shared" si="106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4"/>
        <v>1.1438333333333333</v>
      </c>
      <c r="P2214" s="9">
        <f t="shared" si="105"/>
        <v>55.796747967479675</v>
      </c>
      <c r="Q2214" t="s">
        <v>8315</v>
      </c>
      <c r="R2214" t="s">
        <v>8339</v>
      </c>
      <c r="T2214" s="13">
        <f t="shared" si="106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4"/>
        <v>2</v>
      </c>
      <c r="P2215" s="9">
        <f t="shared" si="105"/>
        <v>10</v>
      </c>
      <c r="Q2215" t="s">
        <v>8315</v>
      </c>
      <c r="R2215" t="s">
        <v>8339</v>
      </c>
      <c r="T2215" s="13">
        <f t="shared" si="106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4"/>
        <v>2.9250166666666666</v>
      </c>
      <c r="P2216" s="9">
        <f t="shared" si="105"/>
        <v>73.125416666666666</v>
      </c>
      <c r="Q2216" t="s">
        <v>8315</v>
      </c>
      <c r="R2216" t="s">
        <v>8339</v>
      </c>
      <c r="T2216" s="13">
        <f t="shared" si="106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4"/>
        <v>1.5636363636363637</v>
      </c>
      <c r="P2217" s="9">
        <f t="shared" si="105"/>
        <v>26.060606060606062</v>
      </c>
      <c r="Q2217" t="s">
        <v>8315</v>
      </c>
      <c r="R2217" t="s">
        <v>8339</v>
      </c>
      <c r="T2217" s="13">
        <f t="shared" si="106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4"/>
        <v>1.0566666666666666</v>
      </c>
      <c r="P2218" s="9">
        <f t="shared" si="105"/>
        <v>22.642857142857142</v>
      </c>
      <c r="Q2218" t="s">
        <v>8315</v>
      </c>
      <c r="R2218" t="s">
        <v>8339</v>
      </c>
      <c r="T2218" s="13">
        <f t="shared" si="106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4"/>
        <v>1.0119047619047619</v>
      </c>
      <c r="P2219" s="9">
        <f t="shared" si="105"/>
        <v>47.222222222222221</v>
      </c>
      <c r="Q2219" t="s">
        <v>8315</v>
      </c>
      <c r="R2219" t="s">
        <v>8339</v>
      </c>
      <c r="T2219" s="13">
        <f t="shared" si="106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4"/>
        <v>1.2283299999999999</v>
      </c>
      <c r="P2220" s="9">
        <f t="shared" si="105"/>
        <v>32.324473684210524</v>
      </c>
      <c r="Q2220" t="s">
        <v>8315</v>
      </c>
      <c r="R2220" t="s">
        <v>8339</v>
      </c>
      <c r="T2220" s="13">
        <f t="shared" si="106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4"/>
        <v>1.0149999999999999</v>
      </c>
      <c r="P2221" s="9">
        <f t="shared" si="105"/>
        <v>53.421052631578945</v>
      </c>
      <c r="Q2221" t="s">
        <v>8315</v>
      </c>
      <c r="R2221" t="s">
        <v>8339</v>
      </c>
      <c r="T2221" s="13">
        <f t="shared" si="106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4"/>
        <v>1.0114285714285713</v>
      </c>
      <c r="P2222" s="9">
        <f t="shared" si="105"/>
        <v>51.304347826086953</v>
      </c>
      <c r="Q2222" t="s">
        <v>8315</v>
      </c>
      <c r="R2222" t="s">
        <v>8339</v>
      </c>
      <c r="T2222" s="13">
        <f t="shared" si="106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4"/>
        <v>1.0811999999999999</v>
      </c>
      <c r="P2223" s="9">
        <f t="shared" si="105"/>
        <v>37.197247706422019</v>
      </c>
      <c r="Q2223" t="s">
        <v>8316</v>
      </c>
      <c r="R2223" t="s">
        <v>8356</v>
      </c>
      <c r="T2223" s="13">
        <f t="shared" si="106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4"/>
        <v>1.6259999999999999</v>
      </c>
      <c r="P2224" s="9">
        <f t="shared" si="105"/>
        <v>27.1</v>
      </c>
      <c r="Q2224" t="s">
        <v>8316</v>
      </c>
      <c r="R2224" t="s">
        <v>8356</v>
      </c>
      <c r="T2224" s="13">
        <f t="shared" si="106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4"/>
        <v>1.0580000000000001</v>
      </c>
      <c r="P2225" s="9">
        <f t="shared" si="105"/>
        <v>206.31</v>
      </c>
      <c r="Q2225" t="s">
        <v>8316</v>
      </c>
      <c r="R2225" t="s">
        <v>8356</v>
      </c>
      <c r="T2225" s="13">
        <f t="shared" si="106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4"/>
        <v>2.4315000000000002</v>
      </c>
      <c r="P2226" s="9">
        <f t="shared" si="105"/>
        <v>82.145270270270274</v>
      </c>
      <c r="Q2226" t="s">
        <v>8316</v>
      </c>
      <c r="R2226" t="s">
        <v>8356</v>
      </c>
      <c r="T2226" s="13">
        <f t="shared" si="106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4"/>
        <v>9.4483338095238096</v>
      </c>
      <c r="P2227" s="9">
        <f t="shared" si="105"/>
        <v>164.79651993355483</v>
      </c>
      <c r="Q2227" t="s">
        <v>8316</v>
      </c>
      <c r="R2227" t="s">
        <v>8356</v>
      </c>
      <c r="T2227" s="13">
        <f t="shared" si="106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4"/>
        <v>1.0846283333333333</v>
      </c>
      <c r="P2228" s="9">
        <f t="shared" si="105"/>
        <v>60.820280373831778</v>
      </c>
      <c r="Q2228" t="s">
        <v>8316</v>
      </c>
      <c r="R2228" t="s">
        <v>8356</v>
      </c>
      <c r="T2228" s="13">
        <f t="shared" si="106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4"/>
        <v>1.5737692307692308</v>
      </c>
      <c r="P2229" s="9">
        <f t="shared" si="105"/>
        <v>67.970099667774093</v>
      </c>
      <c r="Q2229" t="s">
        <v>8316</v>
      </c>
      <c r="R2229" t="s">
        <v>8356</v>
      </c>
      <c r="T2229" s="13">
        <f t="shared" si="106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4"/>
        <v>11.744899999999999</v>
      </c>
      <c r="P2230" s="9">
        <f t="shared" si="105"/>
        <v>81.561805555555551</v>
      </c>
      <c r="Q2230" t="s">
        <v>8316</v>
      </c>
      <c r="R2230" t="s">
        <v>8356</v>
      </c>
      <c r="T2230" s="13">
        <f t="shared" si="106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4"/>
        <v>1.7104755366949576</v>
      </c>
      <c r="P2231" s="9">
        <f t="shared" si="105"/>
        <v>25.42547309833024</v>
      </c>
      <c r="Q2231" t="s">
        <v>8316</v>
      </c>
      <c r="R2231" t="s">
        <v>8356</v>
      </c>
      <c r="T2231" s="13">
        <f t="shared" si="106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4"/>
        <v>1.2595294117647058</v>
      </c>
      <c r="P2232" s="9">
        <f t="shared" si="105"/>
        <v>21.497991967871485</v>
      </c>
      <c r="Q2232" t="s">
        <v>8316</v>
      </c>
      <c r="R2232" t="s">
        <v>8356</v>
      </c>
      <c r="T2232" s="13">
        <f t="shared" si="106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4"/>
        <v>12.121296000000001</v>
      </c>
      <c r="P2233" s="9">
        <f t="shared" si="105"/>
        <v>27.226630727762803</v>
      </c>
      <c r="Q2233" t="s">
        <v>8316</v>
      </c>
      <c r="R2233" t="s">
        <v>8356</v>
      </c>
      <c r="T2233" s="13">
        <f t="shared" si="106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4"/>
        <v>4.9580000000000002</v>
      </c>
      <c r="P2234" s="9">
        <f t="shared" si="105"/>
        <v>25.091093117408906</v>
      </c>
      <c r="Q2234" t="s">
        <v>8316</v>
      </c>
      <c r="R2234" t="s">
        <v>8356</v>
      </c>
      <c r="T2234" s="13">
        <f t="shared" si="106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4"/>
        <v>3.3203999999999998</v>
      </c>
      <c r="P2235" s="9">
        <f t="shared" si="105"/>
        <v>21.230179028132991</v>
      </c>
      <c r="Q2235" t="s">
        <v>8316</v>
      </c>
      <c r="R2235" t="s">
        <v>8356</v>
      </c>
      <c r="T2235" s="13">
        <f t="shared" si="106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4"/>
        <v>11.65</v>
      </c>
      <c r="P2236" s="9">
        <f t="shared" si="105"/>
        <v>41.607142857142854</v>
      </c>
      <c r="Q2236" t="s">
        <v>8316</v>
      </c>
      <c r="R2236" t="s">
        <v>8356</v>
      </c>
      <c r="T2236" s="13">
        <f t="shared" si="106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4"/>
        <v>1.5331538461538461</v>
      </c>
      <c r="P2237" s="9">
        <f t="shared" si="105"/>
        <v>135.58503401360545</v>
      </c>
      <c r="Q2237" t="s">
        <v>8316</v>
      </c>
      <c r="R2237" t="s">
        <v>8356</v>
      </c>
      <c r="T2237" s="13">
        <f t="shared" si="106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4"/>
        <v>5.3710714285714287</v>
      </c>
      <c r="P2238" s="9">
        <f t="shared" si="105"/>
        <v>22.116176470588236</v>
      </c>
      <c r="Q2238" t="s">
        <v>8316</v>
      </c>
      <c r="R2238" t="s">
        <v>8356</v>
      </c>
      <c r="T2238" s="13">
        <f t="shared" si="106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4"/>
        <v>3.5292777777777777</v>
      </c>
      <c r="P2239" s="9">
        <f t="shared" si="105"/>
        <v>64.625635808748726</v>
      </c>
      <c r="Q2239" t="s">
        <v>8316</v>
      </c>
      <c r="R2239" t="s">
        <v>8356</v>
      </c>
      <c r="T2239" s="13">
        <f t="shared" si="106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4"/>
        <v>1.3740000000000001</v>
      </c>
      <c r="P2240" s="9">
        <f t="shared" si="105"/>
        <v>69.569620253164558</v>
      </c>
      <c r="Q2240" t="s">
        <v>8316</v>
      </c>
      <c r="R2240" t="s">
        <v>8356</v>
      </c>
      <c r="T2240" s="13">
        <f t="shared" si="106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4"/>
        <v>1.2802667999999999</v>
      </c>
      <c r="P2241" s="9">
        <f t="shared" si="105"/>
        <v>75.133028169014082</v>
      </c>
      <c r="Q2241" t="s">
        <v>8316</v>
      </c>
      <c r="R2241" t="s">
        <v>8356</v>
      </c>
      <c r="T2241" s="13">
        <f t="shared" si="106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4"/>
        <v>2.7067999999999999</v>
      </c>
      <c r="P2242" s="9">
        <f t="shared" si="105"/>
        <v>140.97916666666666</v>
      </c>
      <c r="Q2242" t="s">
        <v>8316</v>
      </c>
      <c r="R2242" t="s">
        <v>8356</v>
      </c>
      <c r="T2242" s="13">
        <f t="shared" si="106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7">E2243/D2243</f>
        <v>8.0640000000000001</v>
      </c>
      <c r="P2243" s="9">
        <f t="shared" ref="P2243:P2306" si="108">IFERROR(E2243/L2243,0)</f>
        <v>49.472392638036808</v>
      </c>
      <c r="Q2243" t="s">
        <v>8316</v>
      </c>
      <c r="R2243" t="s">
        <v>8356</v>
      </c>
      <c r="T2243" s="13">
        <f t="shared" ref="T2243:T2306" si="10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7"/>
        <v>13.600976000000001</v>
      </c>
      <c r="P2244" s="9">
        <f t="shared" si="108"/>
        <v>53.865251485148519</v>
      </c>
      <c r="Q2244" t="s">
        <v>8316</v>
      </c>
      <c r="R2244" t="s">
        <v>8356</v>
      </c>
      <c r="T2244" s="13">
        <f t="shared" si="10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7"/>
        <v>9302.5</v>
      </c>
      <c r="P2245" s="9">
        <f t="shared" si="108"/>
        <v>4.5712530712530715</v>
      </c>
      <c r="Q2245" t="s">
        <v>8316</v>
      </c>
      <c r="R2245" t="s">
        <v>8356</v>
      </c>
      <c r="T2245" s="13">
        <f t="shared" si="10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7"/>
        <v>3.7702</v>
      </c>
      <c r="P2246" s="9">
        <f t="shared" si="108"/>
        <v>65.00344827586207</v>
      </c>
      <c r="Q2246" t="s">
        <v>8316</v>
      </c>
      <c r="R2246" t="s">
        <v>8356</v>
      </c>
      <c r="T2246" s="13">
        <f t="shared" si="10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7"/>
        <v>26.47025</v>
      </c>
      <c r="P2247" s="9">
        <f t="shared" si="108"/>
        <v>53.475252525252522</v>
      </c>
      <c r="Q2247" t="s">
        <v>8316</v>
      </c>
      <c r="R2247" t="s">
        <v>8356</v>
      </c>
      <c r="T2247" s="13">
        <f t="shared" si="10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7"/>
        <v>1.0012000000000001</v>
      </c>
      <c r="P2248" s="9">
        <f t="shared" si="108"/>
        <v>43.912280701754383</v>
      </c>
      <c r="Q2248" t="s">
        <v>8316</v>
      </c>
      <c r="R2248" t="s">
        <v>8356</v>
      </c>
      <c r="T2248" s="13">
        <f t="shared" si="10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7"/>
        <v>1.0445405405405406</v>
      </c>
      <c r="P2249" s="9">
        <f t="shared" si="108"/>
        <v>50.852631578947367</v>
      </c>
      <c r="Q2249" t="s">
        <v>8316</v>
      </c>
      <c r="R2249" t="s">
        <v>8356</v>
      </c>
      <c r="T2249" s="13">
        <f t="shared" si="10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7"/>
        <v>1.0721428571428571</v>
      </c>
      <c r="P2250" s="9">
        <f t="shared" si="108"/>
        <v>58.6328125</v>
      </c>
      <c r="Q2250" t="s">
        <v>8316</v>
      </c>
      <c r="R2250" t="s">
        <v>8356</v>
      </c>
      <c r="T2250" s="13">
        <f t="shared" si="10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7"/>
        <v>1.6877142857142857</v>
      </c>
      <c r="P2251" s="9">
        <f t="shared" si="108"/>
        <v>32.81666666666667</v>
      </c>
      <c r="Q2251" t="s">
        <v>8316</v>
      </c>
      <c r="R2251" t="s">
        <v>8356</v>
      </c>
      <c r="T2251" s="13">
        <f t="shared" si="10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7"/>
        <v>9.7511200000000002</v>
      </c>
      <c r="P2252" s="9">
        <f t="shared" si="108"/>
        <v>426.93169877408059</v>
      </c>
      <c r="Q2252" t="s">
        <v>8316</v>
      </c>
      <c r="R2252" t="s">
        <v>8356</v>
      </c>
      <c r="T2252" s="13">
        <f t="shared" si="10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7"/>
        <v>1.3444929411764706</v>
      </c>
      <c r="P2253" s="9">
        <f t="shared" si="108"/>
        <v>23.808729166666669</v>
      </c>
      <c r="Q2253" t="s">
        <v>8316</v>
      </c>
      <c r="R2253" t="s">
        <v>8356</v>
      </c>
      <c r="T2253" s="13">
        <f t="shared" si="10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7"/>
        <v>2.722777777777778</v>
      </c>
      <c r="P2254" s="9">
        <f t="shared" si="108"/>
        <v>98.413654618473899</v>
      </c>
      <c r="Q2254" t="s">
        <v>8316</v>
      </c>
      <c r="R2254" t="s">
        <v>8356</v>
      </c>
      <c r="T2254" s="13">
        <f t="shared" si="10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7"/>
        <v>1.1268750000000001</v>
      </c>
      <c r="P2255" s="9">
        <f t="shared" si="108"/>
        <v>107.32142857142857</v>
      </c>
      <c r="Q2255" t="s">
        <v>8316</v>
      </c>
      <c r="R2255" t="s">
        <v>8356</v>
      </c>
      <c r="T2255" s="13">
        <f t="shared" si="10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7"/>
        <v>4.5979999999999999</v>
      </c>
      <c r="P2256" s="9">
        <f t="shared" si="108"/>
        <v>11.67005076142132</v>
      </c>
      <c r="Q2256" t="s">
        <v>8316</v>
      </c>
      <c r="R2256" t="s">
        <v>8356</v>
      </c>
      <c r="T2256" s="13">
        <f t="shared" si="10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7"/>
        <v>2.8665822784810127</v>
      </c>
      <c r="P2257" s="9">
        <f t="shared" si="108"/>
        <v>41.782287822878232</v>
      </c>
      <c r="Q2257" t="s">
        <v>8316</v>
      </c>
      <c r="R2257" t="s">
        <v>8356</v>
      </c>
      <c r="T2257" s="13">
        <f t="shared" si="10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7"/>
        <v>2.2270833333333333</v>
      </c>
      <c r="P2258" s="9">
        <f t="shared" si="108"/>
        <v>21.38</v>
      </c>
      <c r="Q2258" t="s">
        <v>8316</v>
      </c>
      <c r="R2258" t="s">
        <v>8356</v>
      </c>
      <c r="T2258" s="13">
        <f t="shared" si="10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7"/>
        <v>6.3613999999999997</v>
      </c>
      <c r="P2259" s="9">
        <f t="shared" si="108"/>
        <v>94.103550295857985</v>
      </c>
      <c r="Q2259" t="s">
        <v>8316</v>
      </c>
      <c r="R2259" t="s">
        <v>8356</v>
      </c>
      <c r="T2259" s="13">
        <f t="shared" si="10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7"/>
        <v>1.4650000000000001</v>
      </c>
      <c r="P2260" s="9">
        <f t="shared" si="108"/>
        <v>15.721951219512196</v>
      </c>
      <c r="Q2260" t="s">
        <v>8316</v>
      </c>
      <c r="R2260" t="s">
        <v>8356</v>
      </c>
      <c r="T2260" s="13">
        <f t="shared" si="10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7"/>
        <v>18.670999999999999</v>
      </c>
      <c r="P2261" s="9">
        <f t="shared" si="108"/>
        <v>90.635922330097088</v>
      </c>
      <c r="Q2261" t="s">
        <v>8316</v>
      </c>
      <c r="R2261" t="s">
        <v>8356</v>
      </c>
      <c r="T2261" s="13">
        <f t="shared" si="10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7"/>
        <v>3.2692000000000001</v>
      </c>
      <c r="P2262" s="9">
        <f t="shared" si="108"/>
        <v>97.297619047619051</v>
      </c>
      <c r="Q2262" t="s">
        <v>8316</v>
      </c>
      <c r="R2262" t="s">
        <v>8356</v>
      </c>
      <c r="T2262" s="13">
        <f t="shared" si="10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7"/>
        <v>7.7949999999999999</v>
      </c>
      <c r="P2263" s="9">
        <f t="shared" si="108"/>
        <v>37.11904761904762</v>
      </c>
      <c r="Q2263" t="s">
        <v>8316</v>
      </c>
      <c r="R2263" t="s">
        <v>8356</v>
      </c>
      <c r="T2263" s="13">
        <f t="shared" si="10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7"/>
        <v>1.5415151515151515</v>
      </c>
      <c r="P2264" s="9">
        <f t="shared" si="108"/>
        <v>28.104972375690608</v>
      </c>
      <c r="Q2264" t="s">
        <v>8316</v>
      </c>
      <c r="R2264" t="s">
        <v>8356</v>
      </c>
      <c r="T2264" s="13">
        <f t="shared" si="10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7"/>
        <v>1.1554666666666666</v>
      </c>
      <c r="P2265" s="9">
        <f t="shared" si="108"/>
        <v>144.43333333333334</v>
      </c>
      <c r="Q2265" t="s">
        <v>8316</v>
      </c>
      <c r="R2265" t="s">
        <v>8356</v>
      </c>
      <c r="T2265" s="13">
        <f t="shared" si="10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7"/>
        <v>1.8003333333333333</v>
      </c>
      <c r="P2266" s="9">
        <f t="shared" si="108"/>
        <v>24.274157303370785</v>
      </c>
      <c r="Q2266" t="s">
        <v>8316</v>
      </c>
      <c r="R2266" t="s">
        <v>8356</v>
      </c>
      <c r="T2266" s="13">
        <f t="shared" si="10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7"/>
        <v>2.9849999999999999</v>
      </c>
      <c r="P2267" s="9">
        <f t="shared" si="108"/>
        <v>35.117647058823529</v>
      </c>
      <c r="Q2267" t="s">
        <v>8316</v>
      </c>
      <c r="R2267" t="s">
        <v>8356</v>
      </c>
      <c r="T2267" s="13">
        <f t="shared" si="10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7"/>
        <v>3.2026666666666666</v>
      </c>
      <c r="P2268" s="9">
        <f t="shared" si="108"/>
        <v>24.762886597938145</v>
      </c>
      <c r="Q2268" t="s">
        <v>8316</v>
      </c>
      <c r="R2268" t="s">
        <v>8356</v>
      </c>
      <c r="T2268" s="13">
        <f t="shared" si="10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7"/>
        <v>3.80525</v>
      </c>
      <c r="P2269" s="9">
        <f t="shared" si="108"/>
        <v>188.37871287128712</v>
      </c>
      <c r="Q2269" t="s">
        <v>8316</v>
      </c>
      <c r="R2269" t="s">
        <v>8356</v>
      </c>
      <c r="T2269" s="13">
        <f t="shared" si="10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7"/>
        <v>1.026</v>
      </c>
      <c r="P2270" s="9">
        <f t="shared" si="108"/>
        <v>148.08247422680412</v>
      </c>
      <c r="Q2270" t="s">
        <v>8316</v>
      </c>
      <c r="R2270" t="s">
        <v>8356</v>
      </c>
      <c r="T2270" s="13">
        <f t="shared" si="10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7"/>
        <v>18.016400000000001</v>
      </c>
      <c r="P2271" s="9">
        <f t="shared" si="108"/>
        <v>49.934589800443462</v>
      </c>
      <c r="Q2271" t="s">
        <v>8316</v>
      </c>
      <c r="R2271" t="s">
        <v>8356</v>
      </c>
      <c r="T2271" s="13">
        <f t="shared" si="10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7"/>
        <v>7.2024800000000004</v>
      </c>
      <c r="P2272" s="9">
        <f t="shared" si="108"/>
        <v>107.82155688622754</v>
      </c>
      <c r="Q2272" t="s">
        <v>8316</v>
      </c>
      <c r="R2272" t="s">
        <v>8356</v>
      </c>
      <c r="T2272" s="13">
        <f t="shared" si="10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7"/>
        <v>2.8309000000000002</v>
      </c>
      <c r="P2273" s="9">
        <f t="shared" si="108"/>
        <v>42.63403614457831</v>
      </c>
      <c r="Q2273" t="s">
        <v>8316</v>
      </c>
      <c r="R2273" t="s">
        <v>8356</v>
      </c>
      <c r="T2273" s="13">
        <f t="shared" si="10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7"/>
        <v>13.566000000000001</v>
      </c>
      <c r="P2274" s="9">
        <f t="shared" si="108"/>
        <v>14.370762711864407</v>
      </c>
      <c r="Q2274" t="s">
        <v>8316</v>
      </c>
      <c r="R2274" t="s">
        <v>8356</v>
      </c>
      <c r="T2274" s="13">
        <f t="shared" si="10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7"/>
        <v>2.2035999999999998</v>
      </c>
      <c r="P2275" s="9">
        <f t="shared" si="108"/>
        <v>37.476190476190474</v>
      </c>
      <c r="Q2275" t="s">
        <v>8316</v>
      </c>
      <c r="R2275" t="s">
        <v>8356</v>
      </c>
      <c r="T2275" s="13">
        <f t="shared" si="10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7"/>
        <v>1.196</v>
      </c>
      <c r="P2276" s="9">
        <f t="shared" si="108"/>
        <v>30.202020202020201</v>
      </c>
      <c r="Q2276" t="s">
        <v>8316</v>
      </c>
      <c r="R2276" t="s">
        <v>8356</v>
      </c>
      <c r="T2276" s="13">
        <f t="shared" si="10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7"/>
        <v>4.0776923076923079</v>
      </c>
      <c r="P2277" s="9">
        <f t="shared" si="108"/>
        <v>33.550632911392405</v>
      </c>
      <c r="Q2277" t="s">
        <v>8316</v>
      </c>
      <c r="R2277" t="s">
        <v>8356</v>
      </c>
      <c r="T2277" s="13">
        <f t="shared" si="10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7"/>
        <v>1.0581826105905425</v>
      </c>
      <c r="P2278" s="9">
        <f t="shared" si="108"/>
        <v>64.74666666666667</v>
      </c>
      <c r="Q2278" t="s">
        <v>8316</v>
      </c>
      <c r="R2278" t="s">
        <v>8356</v>
      </c>
      <c r="T2278" s="13">
        <f t="shared" si="10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7"/>
        <v>1.4108235294117648</v>
      </c>
      <c r="P2279" s="9">
        <f t="shared" si="108"/>
        <v>57.932367149758456</v>
      </c>
      <c r="Q2279" t="s">
        <v>8316</v>
      </c>
      <c r="R2279" t="s">
        <v>8356</v>
      </c>
      <c r="T2279" s="13">
        <f t="shared" si="10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7"/>
        <v>2.7069999999999999</v>
      </c>
      <c r="P2280" s="9">
        <f t="shared" si="108"/>
        <v>53.078431372549019</v>
      </c>
      <c r="Q2280" t="s">
        <v>8316</v>
      </c>
      <c r="R2280" t="s">
        <v>8356</v>
      </c>
      <c r="T2280" s="13">
        <f t="shared" si="10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7"/>
        <v>1.538</v>
      </c>
      <c r="P2281" s="9">
        <f t="shared" si="108"/>
        <v>48.0625</v>
      </c>
      <c r="Q2281" t="s">
        <v>8316</v>
      </c>
      <c r="R2281" t="s">
        <v>8356</v>
      </c>
      <c r="T2281" s="13">
        <f t="shared" si="10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7"/>
        <v>4.0357653061224488</v>
      </c>
      <c r="P2282" s="9">
        <f t="shared" si="108"/>
        <v>82.396874999999994</v>
      </c>
      <c r="Q2282" t="s">
        <v>8316</v>
      </c>
      <c r="R2282" t="s">
        <v>8356</v>
      </c>
      <c r="T2282" s="13">
        <f t="shared" si="10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7"/>
        <v>1.85</v>
      </c>
      <c r="P2283" s="9">
        <f t="shared" si="108"/>
        <v>50.454545454545453</v>
      </c>
      <c r="Q2283" t="s">
        <v>8315</v>
      </c>
      <c r="R2283" t="s">
        <v>8314</v>
      </c>
      <c r="T2283" s="13">
        <f t="shared" si="10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7"/>
        <v>1.8533333333333333</v>
      </c>
      <c r="P2284" s="9">
        <f t="shared" si="108"/>
        <v>115.83333333333333</v>
      </c>
      <c r="Q2284" t="s">
        <v>8315</v>
      </c>
      <c r="R2284" t="s">
        <v>8314</v>
      </c>
      <c r="T2284" s="13">
        <f t="shared" si="10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7"/>
        <v>1.0085533333333332</v>
      </c>
      <c r="P2285" s="9">
        <f t="shared" si="108"/>
        <v>63.03458333333333</v>
      </c>
      <c r="Q2285" t="s">
        <v>8315</v>
      </c>
      <c r="R2285" t="s">
        <v>8314</v>
      </c>
      <c r="T2285" s="13">
        <f t="shared" si="10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7"/>
        <v>1.0622116666666668</v>
      </c>
      <c r="P2286" s="9">
        <f t="shared" si="108"/>
        <v>108.02152542372882</v>
      </c>
      <c r="Q2286" t="s">
        <v>8315</v>
      </c>
      <c r="R2286" t="s">
        <v>8314</v>
      </c>
      <c r="T2286" s="13">
        <f t="shared" si="10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7"/>
        <v>1.2136666666666667</v>
      </c>
      <c r="P2287" s="9">
        <f t="shared" si="108"/>
        <v>46.088607594936711</v>
      </c>
      <c r="Q2287" t="s">
        <v>8315</v>
      </c>
      <c r="R2287" t="s">
        <v>8314</v>
      </c>
      <c r="T2287" s="13">
        <f t="shared" si="10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7"/>
        <v>1.0006666666666666</v>
      </c>
      <c r="P2288" s="9">
        <f t="shared" si="108"/>
        <v>107.21428571428571</v>
      </c>
      <c r="Q2288" t="s">
        <v>8315</v>
      </c>
      <c r="R2288" t="s">
        <v>8314</v>
      </c>
      <c r="T2288" s="13">
        <f t="shared" si="10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7"/>
        <v>1.1997755555555556</v>
      </c>
      <c r="P2289" s="9">
        <f t="shared" si="108"/>
        <v>50.9338679245283</v>
      </c>
      <c r="Q2289" t="s">
        <v>8315</v>
      </c>
      <c r="R2289" t="s">
        <v>8314</v>
      </c>
      <c r="T2289" s="13">
        <f t="shared" si="10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7"/>
        <v>1.0009999999999999</v>
      </c>
      <c r="P2290" s="9">
        <f t="shared" si="108"/>
        <v>40.04</v>
      </c>
      <c r="Q2290" t="s">
        <v>8315</v>
      </c>
      <c r="R2290" t="s">
        <v>8314</v>
      </c>
      <c r="T2290" s="13">
        <f t="shared" si="10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7"/>
        <v>1.0740000000000001</v>
      </c>
      <c r="P2291" s="9">
        <f t="shared" si="108"/>
        <v>64.44</v>
      </c>
      <c r="Q2291" t="s">
        <v>8315</v>
      </c>
      <c r="R2291" t="s">
        <v>8314</v>
      </c>
      <c r="T2291" s="13">
        <f t="shared" si="10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7"/>
        <v>1.0406666666666666</v>
      </c>
      <c r="P2292" s="9">
        <f t="shared" si="108"/>
        <v>53.827586206896555</v>
      </c>
      <c r="Q2292" t="s">
        <v>8315</v>
      </c>
      <c r="R2292" t="s">
        <v>8314</v>
      </c>
      <c r="T2292" s="13">
        <f t="shared" si="10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7"/>
        <v>1.728</v>
      </c>
      <c r="P2293" s="9">
        <f t="shared" si="108"/>
        <v>100.46511627906976</v>
      </c>
      <c r="Q2293" t="s">
        <v>8315</v>
      </c>
      <c r="R2293" t="s">
        <v>8314</v>
      </c>
      <c r="T2293" s="13">
        <f t="shared" si="10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7"/>
        <v>1.072505</v>
      </c>
      <c r="P2294" s="9">
        <f t="shared" si="108"/>
        <v>46.630652173913049</v>
      </c>
      <c r="Q2294" t="s">
        <v>8315</v>
      </c>
      <c r="R2294" t="s">
        <v>8314</v>
      </c>
      <c r="T2294" s="13">
        <f t="shared" si="10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7"/>
        <v>1.0823529411764705</v>
      </c>
      <c r="P2295" s="9">
        <f t="shared" si="108"/>
        <v>34.074074074074076</v>
      </c>
      <c r="Q2295" t="s">
        <v>8315</v>
      </c>
      <c r="R2295" t="s">
        <v>8314</v>
      </c>
      <c r="T2295" s="13">
        <f t="shared" si="10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7"/>
        <v>1.4608079999999999</v>
      </c>
      <c r="P2296" s="9">
        <f t="shared" si="108"/>
        <v>65.214642857142863</v>
      </c>
      <c r="Q2296" t="s">
        <v>8315</v>
      </c>
      <c r="R2296" t="s">
        <v>8314</v>
      </c>
      <c r="T2296" s="13">
        <f t="shared" si="10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7"/>
        <v>1.2524999999999999</v>
      </c>
      <c r="P2297" s="9">
        <f t="shared" si="108"/>
        <v>44.205882352941174</v>
      </c>
      <c r="Q2297" t="s">
        <v>8315</v>
      </c>
      <c r="R2297" t="s">
        <v>8314</v>
      </c>
      <c r="T2297" s="13">
        <f t="shared" si="10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7"/>
        <v>1.4907142857142857</v>
      </c>
      <c r="P2298" s="9">
        <f t="shared" si="108"/>
        <v>71.965517241379317</v>
      </c>
      <c r="Q2298" t="s">
        <v>8315</v>
      </c>
      <c r="R2298" t="s">
        <v>8314</v>
      </c>
      <c r="T2298" s="13">
        <f t="shared" si="10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7"/>
        <v>1.006</v>
      </c>
      <c r="P2299" s="9">
        <f t="shared" si="108"/>
        <v>52.94736842105263</v>
      </c>
      <c r="Q2299" t="s">
        <v>8315</v>
      </c>
      <c r="R2299" t="s">
        <v>8314</v>
      </c>
      <c r="T2299" s="13">
        <f t="shared" si="10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7"/>
        <v>1.0507333333333333</v>
      </c>
      <c r="P2300" s="9">
        <f t="shared" si="108"/>
        <v>109.45138888888889</v>
      </c>
      <c r="Q2300" t="s">
        <v>8315</v>
      </c>
      <c r="R2300" t="s">
        <v>8314</v>
      </c>
      <c r="T2300" s="13">
        <f t="shared" si="10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7"/>
        <v>3.5016666666666665</v>
      </c>
      <c r="P2301" s="9">
        <f t="shared" si="108"/>
        <v>75.035714285714292</v>
      </c>
      <c r="Q2301" t="s">
        <v>8315</v>
      </c>
      <c r="R2301" t="s">
        <v>8314</v>
      </c>
      <c r="T2301" s="13">
        <f t="shared" si="10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7"/>
        <v>1.0125</v>
      </c>
      <c r="P2302" s="9">
        <f t="shared" si="108"/>
        <v>115.71428571428571</v>
      </c>
      <c r="Q2302" t="s">
        <v>8315</v>
      </c>
      <c r="R2302" t="s">
        <v>8314</v>
      </c>
      <c r="T2302" s="13">
        <f t="shared" si="10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7"/>
        <v>1.336044</v>
      </c>
      <c r="P2303" s="9">
        <f t="shared" si="108"/>
        <v>31.659810426540286</v>
      </c>
      <c r="Q2303" t="s">
        <v>8315</v>
      </c>
      <c r="R2303" t="s">
        <v>8338</v>
      </c>
      <c r="T2303" s="13">
        <f t="shared" si="10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7"/>
        <v>1.7065217391304348</v>
      </c>
      <c r="P2304" s="9">
        <f t="shared" si="108"/>
        <v>46.176470588235297</v>
      </c>
      <c r="Q2304" t="s">
        <v>8315</v>
      </c>
      <c r="R2304" t="s">
        <v>8338</v>
      </c>
      <c r="T2304" s="13">
        <f t="shared" si="10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7"/>
        <v>1.0935829457364341</v>
      </c>
      <c r="P2305" s="9">
        <f t="shared" si="108"/>
        <v>68.481650485436887</v>
      </c>
      <c r="Q2305" t="s">
        <v>8315</v>
      </c>
      <c r="R2305" t="s">
        <v>8338</v>
      </c>
      <c r="T2305" s="13">
        <f t="shared" si="10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7"/>
        <v>1.0070033333333335</v>
      </c>
      <c r="P2306" s="9">
        <f t="shared" si="108"/>
        <v>53.469203539823013</v>
      </c>
      <c r="Q2306" t="s">
        <v>8315</v>
      </c>
      <c r="R2306" t="s">
        <v>8338</v>
      </c>
      <c r="T2306" s="13">
        <f t="shared" si="10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10">E2307/D2307</f>
        <v>1.0122777777777778</v>
      </c>
      <c r="P2307" s="9">
        <f t="shared" ref="P2307:P2370" si="111">IFERROR(E2307/L2307,0)</f>
        <v>109.10778443113773</v>
      </c>
      <c r="Q2307" t="s">
        <v>8315</v>
      </c>
      <c r="R2307" t="s">
        <v>8338</v>
      </c>
      <c r="T2307" s="13">
        <f t="shared" ref="T2307:T2370" si="112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10"/>
        <v>1.0675857142857144</v>
      </c>
      <c r="P2308" s="9">
        <f t="shared" si="111"/>
        <v>51.185616438356163</v>
      </c>
      <c r="Q2308" t="s">
        <v>8315</v>
      </c>
      <c r="R2308" t="s">
        <v>8338</v>
      </c>
      <c r="T2308" s="13">
        <f t="shared" si="112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10"/>
        <v>1.0665777537961894</v>
      </c>
      <c r="P2309" s="9">
        <f t="shared" si="111"/>
        <v>27.936800000000002</v>
      </c>
      <c r="Q2309" t="s">
        <v>8315</v>
      </c>
      <c r="R2309" t="s">
        <v>8338</v>
      </c>
      <c r="T2309" s="13">
        <f t="shared" si="112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10"/>
        <v>1.0130622</v>
      </c>
      <c r="P2310" s="9">
        <f t="shared" si="111"/>
        <v>82.496921824104234</v>
      </c>
      <c r="Q2310" t="s">
        <v>8315</v>
      </c>
      <c r="R2310" t="s">
        <v>8338</v>
      </c>
      <c r="T2310" s="13">
        <f t="shared" si="112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10"/>
        <v>1.0667450000000001</v>
      </c>
      <c r="P2311" s="9">
        <f t="shared" si="111"/>
        <v>59.817476635514019</v>
      </c>
      <c r="Q2311" t="s">
        <v>8315</v>
      </c>
      <c r="R2311" t="s">
        <v>8338</v>
      </c>
      <c r="T2311" s="13">
        <f t="shared" si="112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10"/>
        <v>4.288397837837838</v>
      </c>
      <c r="P2312" s="9">
        <f t="shared" si="111"/>
        <v>64.816470588235291</v>
      </c>
      <c r="Q2312" t="s">
        <v>8315</v>
      </c>
      <c r="R2312" t="s">
        <v>8338</v>
      </c>
      <c r="T2312" s="13">
        <f t="shared" si="112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10"/>
        <v>1.0411111111111111</v>
      </c>
      <c r="P2313" s="9">
        <f t="shared" si="111"/>
        <v>90.09615384615384</v>
      </c>
      <c r="Q2313" t="s">
        <v>8315</v>
      </c>
      <c r="R2313" t="s">
        <v>8338</v>
      </c>
      <c r="T2313" s="13">
        <f t="shared" si="112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10"/>
        <v>1.0786666666666667</v>
      </c>
      <c r="P2314" s="9">
        <f t="shared" si="111"/>
        <v>40.962025316455694</v>
      </c>
      <c r="Q2314" t="s">
        <v>8315</v>
      </c>
      <c r="R2314" t="s">
        <v>8338</v>
      </c>
      <c r="T2314" s="13">
        <f t="shared" si="112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10"/>
        <v>1.7584040000000001</v>
      </c>
      <c r="P2315" s="9">
        <f t="shared" si="111"/>
        <v>56.000127388535034</v>
      </c>
      <c r="Q2315" t="s">
        <v>8315</v>
      </c>
      <c r="R2315" t="s">
        <v>8338</v>
      </c>
      <c r="T2315" s="13">
        <f t="shared" si="112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10"/>
        <v>1.5697000000000001</v>
      </c>
      <c r="P2316" s="9">
        <f t="shared" si="111"/>
        <v>37.672800000000002</v>
      </c>
      <c r="Q2316" t="s">
        <v>8315</v>
      </c>
      <c r="R2316" t="s">
        <v>8338</v>
      </c>
      <c r="T2316" s="13">
        <f t="shared" si="112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10"/>
        <v>1.026</v>
      </c>
      <c r="P2317" s="9">
        <f t="shared" si="111"/>
        <v>40.078125</v>
      </c>
      <c r="Q2317" t="s">
        <v>8315</v>
      </c>
      <c r="R2317" t="s">
        <v>8338</v>
      </c>
      <c r="T2317" s="13">
        <f t="shared" si="112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10"/>
        <v>1.0404266666666666</v>
      </c>
      <c r="P2318" s="9">
        <f t="shared" si="111"/>
        <v>78.031999999999996</v>
      </c>
      <c r="Q2318" t="s">
        <v>8315</v>
      </c>
      <c r="R2318" t="s">
        <v>8338</v>
      </c>
      <c r="T2318" s="13">
        <f t="shared" si="112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10"/>
        <v>1.04</v>
      </c>
      <c r="P2319" s="9">
        <f t="shared" si="111"/>
        <v>18.90909090909091</v>
      </c>
      <c r="Q2319" t="s">
        <v>8315</v>
      </c>
      <c r="R2319" t="s">
        <v>8338</v>
      </c>
      <c r="T2319" s="13">
        <f t="shared" si="112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10"/>
        <v>1.2105999999999999</v>
      </c>
      <c r="P2320" s="9">
        <f t="shared" si="111"/>
        <v>37.134969325153371</v>
      </c>
      <c r="Q2320" t="s">
        <v>8315</v>
      </c>
      <c r="R2320" t="s">
        <v>8338</v>
      </c>
      <c r="T2320" s="13">
        <f t="shared" si="112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10"/>
        <v>1.077</v>
      </c>
      <c r="P2321" s="9">
        <f t="shared" si="111"/>
        <v>41.961038961038959</v>
      </c>
      <c r="Q2321" t="s">
        <v>8315</v>
      </c>
      <c r="R2321" t="s">
        <v>8338</v>
      </c>
      <c r="T2321" s="13">
        <f t="shared" si="112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10"/>
        <v>1.0866</v>
      </c>
      <c r="P2322" s="9">
        <f t="shared" si="111"/>
        <v>61.044943820224717</v>
      </c>
      <c r="Q2322" t="s">
        <v>8315</v>
      </c>
      <c r="R2322" t="s">
        <v>8338</v>
      </c>
      <c r="T2322" s="13">
        <f t="shared" si="112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10"/>
        <v>0.39120962394619685</v>
      </c>
      <c r="P2323" s="9">
        <f t="shared" si="111"/>
        <v>64.53125</v>
      </c>
      <c r="Q2323" t="s">
        <v>8321</v>
      </c>
      <c r="R2323" t="s">
        <v>8357</v>
      </c>
      <c r="T2323" s="13">
        <f t="shared" si="112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10"/>
        <v>3.1481481481481478E-2</v>
      </c>
      <c r="P2324" s="9">
        <f t="shared" si="111"/>
        <v>21.25</v>
      </c>
      <c r="Q2324" t="s">
        <v>8321</v>
      </c>
      <c r="R2324" t="s">
        <v>8357</v>
      </c>
      <c r="T2324" s="13">
        <f t="shared" si="112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10"/>
        <v>0.48</v>
      </c>
      <c r="P2325" s="9">
        <f t="shared" si="111"/>
        <v>30</v>
      </c>
      <c r="Q2325" t="s">
        <v>8321</v>
      </c>
      <c r="R2325" t="s">
        <v>8357</v>
      </c>
      <c r="T2325" s="13">
        <f t="shared" si="112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10"/>
        <v>0.20733333333333334</v>
      </c>
      <c r="P2326" s="9">
        <f t="shared" si="111"/>
        <v>25.491803278688526</v>
      </c>
      <c r="Q2326" t="s">
        <v>8321</v>
      </c>
      <c r="R2326" t="s">
        <v>8357</v>
      </c>
      <c r="T2326" s="13">
        <f t="shared" si="112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10"/>
        <v>0.08</v>
      </c>
      <c r="P2327" s="9">
        <f t="shared" si="111"/>
        <v>11.428571428571429</v>
      </c>
      <c r="Q2327" t="s">
        <v>8321</v>
      </c>
      <c r="R2327" t="s">
        <v>8357</v>
      </c>
      <c r="T2327" s="13">
        <f t="shared" si="112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10"/>
        <v>7.1999999999999998E-3</v>
      </c>
      <c r="P2328" s="9">
        <f t="shared" si="111"/>
        <v>108</v>
      </c>
      <c r="Q2328" t="s">
        <v>8321</v>
      </c>
      <c r="R2328" t="s">
        <v>8357</v>
      </c>
      <c r="T2328" s="13">
        <f t="shared" si="112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10"/>
        <v>5.2609431428571432</v>
      </c>
      <c r="P2329" s="9">
        <f t="shared" si="111"/>
        <v>54.883162444113267</v>
      </c>
      <c r="Q2329" t="s">
        <v>8321</v>
      </c>
      <c r="R2329" t="s">
        <v>8357</v>
      </c>
      <c r="T2329" s="13">
        <f t="shared" si="112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10"/>
        <v>2.5445000000000002</v>
      </c>
      <c r="P2330" s="9">
        <f t="shared" si="111"/>
        <v>47.383612662942269</v>
      </c>
      <c r="Q2330" t="s">
        <v>8321</v>
      </c>
      <c r="R2330" t="s">
        <v>8357</v>
      </c>
      <c r="T2330" s="13">
        <f t="shared" si="112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10"/>
        <v>1.0591999999999999</v>
      </c>
      <c r="P2331" s="9">
        <f t="shared" si="111"/>
        <v>211.84</v>
      </c>
      <c r="Q2331" t="s">
        <v>8321</v>
      </c>
      <c r="R2331" t="s">
        <v>8357</v>
      </c>
      <c r="T2331" s="13">
        <f t="shared" si="112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10"/>
        <v>1.0242285714285715</v>
      </c>
      <c r="P2332" s="9">
        <f t="shared" si="111"/>
        <v>219.92638036809817</v>
      </c>
      <c r="Q2332" t="s">
        <v>8321</v>
      </c>
      <c r="R2332" t="s">
        <v>8357</v>
      </c>
      <c r="T2332" s="13">
        <f t="shared" si="112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10"/>
        <v>1.4431375</v>
      </c>
      <c r="P2333" s="9">
        <f t="shared" si="111"/>
        <v>40.795406360424032</v>
      </c>
      <c r="Q2333" t="s">
        <v>8321</v>
      </c>
      <c r="R2333" t="s">
        <v>8357</v>
      </c>
      <c r="T2333" s="13">
        <f t="shared" si="112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10"/>
        <v>1.06308</v>
      </c>
      <c r="P2334" s="9">
        <f t="shared" si="111"/>
        <v>75.502840909090907</v>
      </c>
      <c r="Q2334" t="s">
        <v>8321</v>
      </c>
      <c r="R2334" t="s">
        <v>8357</v>
      </c>
      <c r="T2334" s="13">
        <f t="shared" si="112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10"/>
        <v>2.1216666666666666</v>
      </c>
      <c r="P2335" s="9">
        <f t="shared" si="111"/>
        <v>13.542553191489361</v>
      </c>
      <c r="Q2335" t="s">
        <v>8321</v>
      </c>
      <c r="R2335" t="s">
        <v>8357</v>
      </c>
      <c r="T2335" s="13">
        <f t="shared" si="112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10"/>
        <v>1.0195000000000001</v>
      </c>
      <c r="P2336" s="9">
        <f t="shared" si="111"/>
        <v>60.865671641791046</v>
      </c>
      <c r="Q2336" t="s">
        <v>8321</v>
      </c>
      <c r="R2336" t="s">
        <v>8357</v>
      </c>
      <c r="T2336" s="13">
        <f t="shared" si="112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10"/>
        <v>1.0227200000000001</v>
      </c>
      <c r="P2337" s="9">
        <f t="shared" si="111"/>
        <v>115.69230769230769</v>
      </c>
      <c r="Q2337" t="s">
        <v>8321</v>
      </c>
      <c r="R2337" t="s">
        <v>8357</v>
      </c>
      <c r="T2337" s="13">
        <f t="shared" si="112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10"/>
        <v>5.2073254999999996</v>
      </c>
      <c r="P2338" s="9">
        <f t="shared" si="111"/>
        <v>48.104623556581984</v>
      </c>
      <c r="Q2338" t="s">
        <v>8321</v>
      </c>
      <c r="R2338" t="s">
        <v>8357</v>
      </c>
      <c r="T2338" s="13">
        <f t="shared" si="112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10"/>
        <v>1.1065833333333333</v>
      </c>
      <c r="P2339" s="9">
        <f t="shared" si="111"/>
        <v>74.184357541899445</v>
      </c>
      <c r="Q2339" t="s">
        <v>8321</v>
      </c>
      <c r="R2339" t="s">
        <v>8357</v>
      </c>
      <c r="T2339" s="13">
        <f t="shared" si="112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10"/>
        <v>1.0114333333333334</v>
      </c>
      <c r="P2340" s="9">
        <f t="shared" si="111"/>
        <v>123.34552845528455</v>
      </c>
      <c r="Q2340" t="s">
        <v>8321</v>
      </c>
      <c r="R2340" t="s">
        <v>8357</v>
      </c>
      <c r="T2340" s="13">
        <f t="shared" si="112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10"/>
        <v>2.9420799999999998</v>
      </c>
      <c r="P2341" s="9">
        <f t="shared" si="111"/>
        <v>66.623188405797094</v>
      </c>
      <c r="Q2341" t="s">
        <v>8321</v>
      </c>
      <c r="R2341" t="s">
        <v>8357</v>
      </c>
      <c r="T2341" s="13">
        <f t="shared" si="112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10"/>
        <v>1.0577749999999999</v>
      </c>
      <c r="P2342" s="9">
        <f t="shared" si="111"/>
        <v>104.99007444168734</v>
      </c>
      <c r="Q2342" t="s">
        <v>8321</v>
      </c>
      <c r="R2342" t="s">
        <v>8357</v>
      </c>
      <c r="T2342" s="13">
        <f t="shared" si="112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10"/>
        <v>0</v>
      </c>
      <c r="P2343" s="9">
        <f t="shared" si="111"/>
        <v>0</v>
      </c>
      <c r="Q2343" t="s">
        <v>8318</v>
      </c>
      <c r="R2343" t="s">
        <v>8333</v>
      </c>
      <c r="T2343" s="13">
        <f t="shared" si="112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10"/>
        <v>0</v>
      </c>
      <c r="P2344" s="9">
        <f t="shared" si="111"/>
        <v>0</v>
      </c>
      <c r="Q2344" t="s">
        <v>8318</v>
      </c>
      <c r="R2344" t="s">
        <v>8333</v>
      </c>
      <c r="T2344" s="13">
        <f t="shared" si="112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10"/>
        <v>0.03</v>
      </c>
      <c r="P2345" s="9">
        <f t="shared" si="111"/>
        <v>300</v>
      </c>
      <c r="Q2345" t="s">
        <v>8318</v>
      </c>
      <c r="R2345" t="s">
        <v>8333</v>
      </c>
      <c r="T2345" s="13">
        <f t="shared" si="112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10"/>
        <v>1E-3</v>
      </c>
      <c r="P2346" s="9">
        <f t="shared" si="111"/>
        <v>1</v>
      </c>
      <c r="Q2346" t="s">
        <v>8318</v>
      </c>
      <c r="R2346" t="s">
        <v>8333</v>
      </c>
      <c r="T2346" s="13">
        <f t="shared" si="112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10"/>
        <v>0</v>
      </c>
      <c r="P2347" s="9">
        <f t="shared" si="111"/>
        <v>0</v>
      </c>
      <c r="Q2347" t="s">
        <v>8318</v>
      </c>
      <c r="R2347" t="s">
        <v>8333</v>
      </c>
      <c r="T2347" s="13">
        <f t="shared" si="112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10"/>
        <v>6.4999999999999997E-4</v>
      </c>
      <c r="P2348" s="9">
        <f t="shared" si="111"/>
        <v>13</v>
      </c>
      <c r="Q2348" t="s">
        <v>8318</v>
      </c>
      <c r="R2348" t="s">
        <v>8333</v>
      </c>
      <c r="T2348" s="13">
        <f t="shared" si="112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10"/>
        <v>1.4999999999999999E-2</v>
      </c>
      <c r="P2349" s="9">
        <f t="shared" si="111"/>
        <v>15</v>
      </c>
      <c r="Q2349" t="s">
        <v>8318</v>
      </c>
      <c r="R2349" t="s">
        <v>8333</v>
      </c>
      <c r="T2349" s="13">
        <f t="shared" si="112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10"/>
        <v>3.8571428571428572E-3</v>
      </c>
      <c r="P2350" s="9">
        <f t="shared" si="111"/>
        <v>54</v>
      </c>
      <c r="Q2350" t="s">
        <v>8318</v>
      </c>
      <c r="R2350" t="s">
        <v>8333</v>
      </c>
      <c r="T2350" s="13">
        <f t="shared" si="112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10"/>
        <v>0</v>
      </c>
      <c r="P2351" s="9">
        <f t="shared" si="111"/>
        <v>0</v>
      </c>
      <c r="Q2351" t="s">
        <v>8318</v>
      </c>
      <c r="R2351" t="s">
        <v>8333</v>
      </c>
      <c r="T2351" s="13">
        <f t="shared" si="112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10"/>
        <v>0</v>
      </c>
      <c r="P2352" s="9">
        <f t="shared" si="111"/>
        <v>0</v>
      </c>
      <c r="Q2352" t="s">
        <v>8318</v>
      </c>
      <c r="R2352" t="s">
        <v>8333</v>
      </c>
      <c r="T2352" s="13">
        <f t="shared" si="112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10"/>
        <v>5.7142857142857143E-3</v>
      </c>
      <c r="P2353" s="9">
        <f t="shared" si="111"/>
        <v>15.428571428571429</v>
      </c>
      <c r="Q2353" t="s">
        <v>8318</v>
      </c>
      <c r="R2353" t="s">
        <v>8333</v>
      </c>
      <c r="T2353" s="13">
        <f t="shared" si="112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10"/>
        <v>0</v>
      </c>
      <c r="P2354" s="9">
        <f t="shared" si="111"/>
        <v>0</v>
      </c>
      <c r="Q2354" t="s">
        <v>8318</v>
      </c>
      <c r="R2354" t="s">
        <v>8333</v>
      </c>
      <c r="T2354" s="13">
        <f t="shared" si="112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10"/>
        <v>0</v>
      </c>
      <c r="P2355" s="9">
        <f t="shared" si="111"/>
        <v>0</v>
      </c>
      <c r="Q2355" t="s">
        <v>8318</v>
      </c>
      <c r="R2355" t="s">
        <v>8333</v>
      </c>
      <c r="T2355" s="13">
        <f t="shared" si="112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10"/>
        <v>7.1428571428571429E-4</v>
      </c>
      <c r="P2356" s="9">
        <f t="shared" si="111"/>
        <v>25</v>
      </c>
      <c r="Q2356" t="s">
        <v>8318</v>
      </c>
      <c r="R2356" t="s">
        <v>8333</v>
      </c>
      <c r="T2356" s="13">
        <f t="shared" si="112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10"/>
        <v>6.875E-3</v>
      </c>
      <c r="P2357" s="9">
        <f t="shared" si="111"/>
        <v>27.5</v>
      </c>
      <c r="Q2357" t="s">
        <v>8318</v>
      </c>
      <c r="R2357" t="s">
        <v>8333</v>
      </c>
      <c r="T2357" s="13">
        <f t="shared" si="112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10"/>
        <v>0</v>
      </c>
      <c r="P2358" s="9">
        <f t="shared" si="111"/>
        <v>0</v>
      </c>
      <c r="Q2358" t="s">
        <v>8318</v>
      </c>
      <c r="R2358" t="s">
        <v>8333</v>
      </c>
      <c r="T2358" s="13">
        <f t="shared" si="112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10"/>
        <v>0</v>
      </c>
      <c r="P2359" s="9">
        <f t="shared" si="111"/>
        <v>0</v>
      </c>
      <c r="Q2359" t="s">
        <v>8318</v>
      </c>
      <c r="R2359" t="s">
        <v>8333</v>
      </c>
      <c r="T2359" s="13">
        <f t="shared" si="112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10"/>
        <v>0</v>
      </c>
      <c r="P2360" s="9">
        <f t="shared" si="111"/>
        <v>0</v>
      </c>
      <c r="Q2360" t="s">
        <v>8318</v>
      </c>
      <c r="R2360" t="s">
        <v>8333</v>
      </c>
      <c r="T2360" s="13">
        <f t="shared" si="112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10"/>
        <v>0.14680000000000001</v>
      </c>
      <c r="P2361" s="9">
        <f t="shared" si="111"/>
        <v>367</v>
      </c>
      <c r="Q2361" t="s">
        <v>8318</v>
      </c>
      <c r="R2361" t="s">
        <v>8333</v>
      </c>
      <c r="T2361" s="13">
        <f t="shared" si="112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10"/>
        <v>4.0000000000000002E-4</v>
      </c>
      <c r="P2362" s="9">
        <f t="shared" si="111"/>
        <v>2</v>
      </c>
      <c r="Q2362" t="s">
        <v>8318</v>
      </c>
      <c r="R2362" t="s">
        <v>8333</v>
      </c>
      <c r="T2362" s="13">
        <f t="shared" si="112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10"/>
        <v>0</v>
      </c>
      <c r="P2363" s="9">
        <f t="shared" si="111"/>
        <v>0</v>
      </c>
      <c r="Q2363" t="s">
        <v>8318</v>
      </c>
      <c r="R2363" t="s">
        <v>8333</v>
      </c>
      <c r="T2363" s="13">
        <f t="shared" si="112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10"/>
        <v>0.2857142857142857</v>
      </c>
      <c r="P2364" s="9">
        <f t="shared" si="111"/>
        <v>60</v>
      </c>
      <c r="Q2364" t="s">
        <v>8318</v>
      </c>
      <c r="R2364" t="s">
        <v>8333</v>
      </c>
      <c r="T2364" s="13">
        <f t="shared" si="112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10"/>
        <v>0</v>
      </c>
      <c r="P2365" s="9">
        <f t="shared" si="111"/>
        <v>0</v>
      </c>
      <c r="Q2365" t="s">
        <v>8318</v>
      </c>
      <c r="R2365" t="s">
        <v>8333</v>
      </c>
      <c r="T2365" s="13">
        <f t="shared" si="112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10"/>
        <v>0</v>
      </c>
      <c r="P2366" s="9">
        <f t="shared" si="111"/>
        <v>0</v>
      </c>
      <c r="Q2366" t="s">
        <v>8318</v>
      </c>
      <c r="R2366" t="s">
        <v>8333</v>
      </c>
      <c r="T2366" s="13">
        <f t="shared" si="112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10"/>
        <v>0</v>
      </c>
      <c r="P2367" s="9">
        <f t="shared" si="111"/>
        <v>0</v>
      </c>
      <c r="Q2367" t="s">
        <v>8318</v>
      </c>
      <c r="R2367" t="s">
        <v>8333</v>
      </c>
      <c r="T2367" s="13">
        <f t="shared" si="112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10"/>
        <v>0.1052</v>
      </c>
      <c r="P2368" s="9">
        <f t="shared" si="111"/>
        <v>97.407407407407405</v>
      </c>
      <c r="Q2368" t="s">
        <v>8318</v>
      </c>
      <c r="R2368" t="s">
        <v>8333</v>
      </c>
      <c r="T2368" s="13">
        <f t="shared" si="112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10"/>
        <v>1.34E-2</v>
      </c>
      <c r="P2369" s="9">
        <f t="shared" si="111"/>
        <v>47.857142857142854</v>
      </c>
      <c r="Q2369" t="s">
        <v>8318</v>
      </c>
      <c r="R2369" t="s">
        <v>8333</v>
      </c>
      <c r="T2369" s="13">
        <f t="shared" si="112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10"/>
        <v>2.5000000000000001E-3</v>
      </c>
      <c r="P2370" s="9">
        <f t="shared" si="111"/>
        <v>50</v>
      </c>
      <c r="Q2370" t="s">
        <v>8318</v>
      </c>
      <c r="R2370" t="s">
        <v>8333</v>
      </c>
      <c r="T2370" s="13">
        <f t="shared" si="112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3">E2371/D2371</f>
        <v>0</v>
      </c>
      <c r="P2371" s="9">
        <f t="shared" ref="P2371:P2434" si="114">IFERROR(E2371/L2371,0)</f>
        <v>0</v>
      </c>
      <c r="Q2371" t="s">
        <v>8318</v>
      </c>
      <c r="R2371" t="s">
        <v>8333</v>
      </c>
      <c r="T2371" s="13">
        <f t="shared" ref="T2371:T2434" si="11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3"/>
        <v>3.2799999999999999E-3</v>
      </c>
      <c r="P2372" s="9">
        <f t="shared" si="114"/>
        <v>20.5</v>
      </c>
      <c r="Q2372" t="s">
        <v>8318</v>
      </c>
      <c r="R2372" t="s">
        <v>8333</v>
      </c>
      <c r="T2372" s="13">
        <f t="shared" si="11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3"/>
        <v>0</v>
      </c>
      <c r="P2373" s="9">
        <f t="shared" si="114"/>
        <v>0</v>
      </c>
      <c r="Q2373" t="s">
        <v>8318</v>
      </c>
      <c r="R2373" t="s">
        <v>8333</v>
      </c>
      <c r="T2373" s="13">
        <f t="shared" si="11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3"/>
        <v>3.272727272727273E-2</v>
      </c>
      <c r="P2374" s="9">
        <f t="shared" si="114"/>
        <v>30</v>
      </c>
      <c r="Q2374" t="s">
        <v>8318</v>
      </c>
      <c r="R2374" t="s">
        <v>8333</v>
      </c>
      <c r="T2374" s="13">
        <f t="shared" si="11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3"/>
        <v>5.8823529411764708E-5</v>
      </c>
      <c r="P2375" s="9">
        <f t="shared" si="114"/>
        <v>50</v>
      </c>
      <c r="Q2375" t="s">
        <v>8318</v>
      </c>
      <c r="R2375" t="s">
        <v>8333</v>
      </c>
      <c r="T2375" s="13">
        <f t="shared" si="11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3"/>
        <v>4.5454545454545455E-4</v>
      </c>
      <c r="P2376" s="9">
        <f t="shared" si="114"/>
        <v>10</v>
      </c>
      <c r="Q2376" t="s">
        <v>8318</v>
      </c>
      <c r="R2376" t="s">
        <v>8333</v>
      </c>
      <c r="T2376" s="13">
        <f t="shared" si="11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3"/>
        <v>0</v>
      </c>
      <c r="P2377" s="9">
        <f t="shared" si="114"/>
        <v>0</v>
      </c>
      <c r="Q2377" t="s">
        <v>8318</v>
      </c>
      <c r="R2377" t="s">
        <v>8333</v>
      </c>
      <c r="T2377" s="13">
        <f t="shared" si="11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3"/>
        <v>0.10877666666666666</v>
      </c>
      <c r="P2378" s="9">
        <f t="shared" si="114"/>
        <v>81.582499999999996</v>
      </c>
      <c r="Q2378" t="s">
        <v>8318</v>
      </c>
      <c r="R2378" t="s">
        <v>8333</v>
      </c>
      <c r="T2378" s="13">
        <f t="shared" si="11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3"/>
        <v>0</v>
      </c>
      <c r="P2379" s="9">
        <f t="shared" si="114"/>
        <v>0</v>
      </c>
      <c r="Q2379" t="s">
        <v>8318</v>
      </c>
      <c r="R2379" t="s">
        <v>8333</v>
      </c>
      <c r="T2379" s="13">
        <f t="shared" si="11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3"/>
        <v>0</v>
      </c>
      <c r="P2380" s="9">
        <f t="shared" si="114"/>
        <v>0</v>
      </c>
      <c r="Q2380" t="s">
        <v>8318</v>
      </c>
      <c r="R2380" t="s">
        <v>8333</v>
      </c>
      <c r="T2380" s="13">
        <f t="shared" si="11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3"/>
        <v>0</v>
      </c>
      <c r="P2381" s="9">
        <f t="shared" si="114"/>
        <v>0</v>
      </c>
      <c r="Q2381" t="s">
        <v>8318</v>
      </c>
      <c r="R2381" t="s">
        <v>8333</v>
      </c>
      <c r="T2381" s="13">
        <f t="shared" si="11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3"/>
        <v>3.6666666666666666E-3</v>
      </c>
      <c r="P2382" s="9">
        <f t="shared" si="114"/>
        <v>18.333333333333332</v>
      </c>
      <c r="Q2382" t="s">
        <v>8318</v>
      </c>
      <c r="R2382" t="s">
        <v>8333</v>
      </c>
      <c r="T2382" s="13">
        <f t="shared" si="11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3"/>
        <v>1.8193398957730169E-2</v>
      </c>
      <c r="P2383" s="9">
        <f t="shared" si="114"/>
        <v>224.42857142857142</v>
      </c>
      <c r="Q2383" t="s">
        <v>8318</v>
      </c>
      <c r="R2383" t="s">
        <v>8333</v>
      </c>
      <c r="T2383" s="13">
        <f t="shared" si="11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3"/>
        <v>2.5000000000000001E-2</v>
      </c>
      <c r="P2384" s="9">
        <f t="shared" si="114"/>
        <v>37.5</v>
      </c>
      <c r="Q2384" t="s">
        <v>8318</v>
      </c>
      <c r="R2384" t="s">
        <v>8333</v>
      </c>
      <c r="T2384" s="13">
        <f t="shared" si="11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3"/>
        <v>4.3499999999999997E-2</v>
      </c>
      <c r="P2385" s="9">
        <f t="shared" si="114"/>
        <v>145</v>
      </c>
      <c r="Q2385" t="s">
        <v>8318</v>
      </c>
      <c r="R2385" t="s">
        <v>8333</v>
      </c>
      <c r="T2385" s="13">
        <f t="shared" si="11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3"/>
        <v>8.0000000000000002E-3</v>
      </c>
      <c r="P2386" s="9">
        <f t="shared" si="114"/>
        <v>1</v>
      </c>
      <c r="Q2386" t="s">
        <v>8318</v>
      </c>
      <c r="R2386" t="s">
        <v>8333</v>
      </c>
      <c r="T2386" s="13">
        <f t="shared" si="11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3"/>
        <v>1.2123076923076924E-2</v>
      </c>
      <c r="P2387" s="9">
        <f t="shared" si="114"/>
        <v>112.57142857142857</v>
      </c>
      <c r="Q2387" t="s">
        <v>8318</v>
      </c>
      <c r="R2387" t="s">
        <v>8333</v>
      </c>
      <c r="T2387" s="13">
        <f t="shared" si="11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3"/>
        <v>0</v>
      </c>
      <c r="P2388" s="9">
        <f t="shared" si="114"/>
        <v>0</v>
      </c>
      <c r="Q2388" t="s">
        <v>8318</v>
      </c>
      <c r="R2388" t="s">
        <v>8333</v>
      </c>
      <c r="T2388" s="13">
        <f t="shared" si="11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3"/>
        <v>6.8399999999999997E-3</v>
      </c>
      <c r="P2389" s="9">
        <f t="shared" si="114"/>
        <v>342</v>
      </c>
      <c r="Q2389" t="s">
        <v>8318</v>
      </c>
      <c r="R2389" t="s">
        <v>8333</v>
      </c>
      <c r="T2389" s="13">
        <f t="shared" si="11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3"/>
        <v>1.2513513513513513E-2</v>
      </c>
      <c r="P2390" s="9">
        <f t="shared" si="114"/>
        <v>57.875</v>
      </c>
      <c r="Q2390" t="s">
        <v>8318</v>
      </c>
      <c r="R2390" t="s">
        <v>8333</v>
      </c>
      <c r="T2390" s="13">
        <f t="shared" si="11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3"/>
        <v>1.8749999999999999E-3</v>
      </c>
      <c r="P2391" s="9">
        <f t="shared" si="114"/>
        <v>30</v>
      </c>
      <c r="Q2391" t="s">
        <v>8318</v>
      </c>
      <c r="R2391" t="s">
        <v>8333</v>
      </c>
      <c r="T2391" s="13">
        <f t="shared" si="11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3"/>
        <v>0</v>
      </c>
      <c r="P2392" s="9">
        <f t="shared" si="114"/>
        <v>0</v>
      </c>
      <c r="Q2392" t="s">
        <v>8318</v>
      </c>
      <c r="R2392" t="s">
        <v>8333</v>
      </c>
      <c r="T2392" s="13">
        <f t="shared" si="11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3"/>
        <v>1.25E-3</v>
      </c>
      <c r="P2393" s="9">
        <f t="shared" si="114"/>
        <v>25</v>
      </c>
      <c r="Q2393" t="s">
        <v>8318</v>
      </c>
      <c r="R2393" t="s">
        <v>8333</v>
      </c>
      <c r="T2393" s="13">
        <f t="shared" si="11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3"/>
        <v>0</v>
      </c>
      <c r="P2394" s="9">
        <f t="shared" si="114"/>
        <v>0</v>
      </c>
      <c r="Q2394" t="s">
        <v>8318</v>
      </c>
      <c r="R2394" t="s">
        <v>8333</v>
      </c>
      <c r="T2394" s="13">
        <f t="shared" si="11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3"/>
        <v>5.0000000000000001E-4</v>
      </c>
      <c r="P2395" s="9">
        <f t="shared" si="114"/>
        <v>50</v>
      </c>
      <c r="Q2395" t="s">
        <v>8318</v>
      </c>
      <c r="R2395" t="s">
        <v>8333</v>
      </c>
      <c r="T2395" s="13">
        <f t="shared" si="11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3"/>
        <v>5.9999999999999995E-4</v>
      </c>
      <c r="P2396" s="9">
        <f t="shared" si="114"/>
        <v>1.5</v>
      </c>
      <c r="Q2396" t="s">
        <v>8318</v>
      </c>
      <c r="R2396" t="s">
        <v>8333</v>
      </c>
      <c r="T2396" s="13">
        <f t="shared" si="11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3"/>
        <v>0</v>
      </c>
      <c r="P2397" s="9">
        <f t="shared" si="114"/>
        <v>0</v>
      </c>
      <c r="Q2397" t="s">
        <v>8318</v>
      </c>
      <c r="R2397" t="s">
        <v>8333</v>
      </c>
      <c r="T2397" s="13">
        <f t="shared" si="11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3"/>
        <v>2E-3</v>
      </c>
      <c r="P2398" s="9">
        <f t="shared" si="114"/>
        <v>10</v>
      </c>
      <c r="Q2398" t="s">
        <v>8318</v>
      </c>
      <c r="R2398" t="s">
        <v>8333</v>
      </c>
      <c r="T2398" s="13">
        <f t="shared" si="11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3"/>
        <v>0</v>
      </c>
      <c r="P2399" s="9">
        <f t="shared" si="114"/>
        <v>0</v>
      </c>
      <c r="Q2399" t="s">
        <v>8318</v>
      </c>
      <c r="R2399" t="s">
        <v>8333</v>
      </c>
      <c r="T2399" s="13">
        <f t="shared" si="11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3"/>
        <v>0</v>
      </c>
      <c r="P2400" s="9">
        <f t="shared" si="114"/>
        <v>0</v>
      </c>
      <c r="Q2400" t="s">
        <v>8318</v>
      </c>
      <c r="R2400" t="s">
        <v>8333</v>
      </c>
      <c r="T2400" s="13">
        <f t="shared" si="11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3"/>
        <v>0</v>
      </c>
      <c r="P2401" s="9">
        <f t="shared" si="114"/>
        <v>0</v>
      </c>
      <c r="Q2401" t="s">
        <v>8318</v>
      </c>
      <c r="R2401" t="s">
        <v>8333</v>
      </c>
      <c r="T2401" s="13">
        <f t="shared" si="11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3"/>
        <v>0</v>
      </c>
      <c r="P2402" s="9">
        <f t="shared" si="114"/>
        <v>0</v>
      </c>
      <c r="Q2402" t="s">
        <v>8318</v>
      </c>
      <c r="R2402" t="s">
        <v>8333</v>
      </c>
      <c r="T2402" s="13">
        <f t="shared" si="11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3"/>
        <v>7.1785714285714283E-3</v>
      </c>
      <c r="P2403" s="9">
        <f t="shared" si="114"/>
        <v>22.333333333333332</v>
      </c>
      <c r="Q2403" t="s">
        <v>8321</v>
      </c>
      <c r="R2403" t="s">
        <v>8343</v>
      </c>
      <c r="T2403" s="13">
        <f t="shared" si="11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3"/>
        <v>4.3333333333333331E-3</v>
      </c>
      <c r="P2404" s="9">
        <f t="shared" si="114"/>
        <v>52</v>
      </c>
      <c r="Q2404" t="s">
        <v>8321</v>
      </c>
      <c r="R2404" t="s">
        <v>8343</v>
      </c>
      <c r="T2404" s="13">
        <f t="shared" si="11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3"/>
        <v>0.16833333333333333</v>
      </c>
      <c r="P2405" s="9">
        <f t="shared" si="114"/>
        <v>16.833333333333332</v>
      </c>
      <c r="Q2405" t="s">
        <v>8321</v>
      </c>
      <c r="R2405" t="s">
        <v>8343</v>
      </c>
      <c r="T2405" s="13">
        <f t="shared" si="11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3"/>
        <v>0</v>
      </c>
      <c r="P2406" s="9">
        <f t="shared" si="114"/>
        <v>0</v>
      </c>
      <c r="Q2406" t="s">
        <v>8321</v>
      </c>
      <c r="R2406" t="s">
        <v>8343</v>
      </c>
      <c r="T2406" s="13">
        <f t="shared" si="11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3"/>
        <v>0.22520000000000001</v>
      </c>
      <c r="P2407" s="9">
        <f t="shared" si="114"/>
        <v>56.3</v>
      </c>
      <c r="Q2407" t="s">
        <v>8321</v>
      </c>
      <c r="R2407" t="s">
        <v>8343</v>
      </c>
      <c r="T2407" s="13">
        <f t="shared" si="11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3"/>
        <v>0.41384615384615386</v>
      </c>
      <c r="P2408" s="9">
        <f t="shared" si="114"/>
        <v>84.0625</v>
      </c>
      <c r="Q2408" t="s">
        <v>8321</v>
      </c>
      <c r="R2408" t="s">
        <v>8343</v>
      </c>
      <c r="T2408" s="13">
        <f t="shared" si="11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3"/>
        <v>0.25259090909090909</v>
      </c>
      <c r="P2409" s="9">
        <f t="shared" si="114"/>
        <v>168.39393939393941</v>
      </c>
      <c r="Q2409" t="s">
        <v>8321</v>
      </c>
      <c r="R2409" t="s">
        <v>8343</v>
      </c>
      <c r="T2409" s="13">
        <f t="shared" si="11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3"/>
        <v>2E-3</v>
      </c>
      <c r="P2410" s="9">
        <f t="shared" si="114"/>
        <v>15</v>
      </c>
      <c r="Q2410" t="s">
        <v>8321</v>
      </c>
      <c r="R2410" t="s">
        <v>8343</v>
      </c>
      <c r="T2410" s="13">
        <f t="shared" si="11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3"/>
        <v>1.84E-2</v>
      </c>
      <c r="P2411" s="9">
        <f t="shared" si="114"/>
        <v>76.666666666666671</v>
      </c>
      <c r="Q2411" t="s">
        <v>8321</v>
      </c>
      <c r="R2411" t="s">
        <v>8343</v>
      </c>
      <c r="T2411" s="13">
        <f t="shared" si="11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3"/>
        <v>0</v>
      </c>
      <c r="P2412" s="9">
        <f t="shared" si="114"/>
        <v>0</v>
      </c>
      <c r="Q2412" t="s">
        <v>8321</v>
      </c>
      <c r="R2412" t="s">
        <v>8343</v>
      </c>
      <c r="T2412" s="13">
        <f t="shared" si="11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3"/>
        <v>6.0400000000000002E-3</v>
      </c>
      <c r="P2413" s="9">
        <f t="shared" si="114"/>
        <v>50.333333333333336</v>
      </c>
      <c r="Q2413" t="s">
        <v>8321</v>
      </c>
      <c r="R2413" t="s">
        <v>8343</v>
      </c>
      <c r="T2413" s="13">
        <f t="shared" si="11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3"/>
        <v>0</v>
      </c>
      <c r="P2414" s="9">
        <f t="shared" si="114"/>
        <v>0</v>
      </c>
      <c r="Q2414" t="s">
        <v>8321</v>
      </c>
      <c r="R2414" t="s">
        <v>8343</v>
      </c>
      <c r="T2414" s="13">
        <f t="shared" si="11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3"/>
        <v>8.3333333333333332E-3</v>
      </c>
      <c r="P2415" s="9">
        <f t="shared" si="114"/>
        <v>8.3333333333333339</v>
      </c>
      <c r="Q2415" t="s">
        <v>8321</v>
      </c>
      <c r="R2415" t="s">
        <v>8343</v>
      </c>
      <c r="T2415" s="13">
        <f t="shared" si="11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3"/>
        <v>3.0666666666666665E-2</v>
      </c>
      <c r="P2416" s="9">
        <f t="shared" si="114"/>
        <v>35.384615384615387</v>
      </c>
      <c r="Q2416" t="s">
        <v>8321</v>
      </c>
      <c r="R2416" t="s">
        <v>8343</v>
      </c>
      <c r="T2416" s="13">
        <f t="shared" si="11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3"/>
        <v>5.5833333333333334E-3</v>
      </c>
      <c r="P2417" s="9">
        <f t="shared" si="114"/>
        <v>55.833333333333336</v>
      </c>
      <c r="Q2417" t="s">
        <v>8321</v>
      </c>
      <c r="R2417" t="s">
        <v>8343</v>
      </c>
      <c r="T2417" s="13">
        <f t="shared" si="11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3"/>
        <v>2.5000000000000001E-4</v>
      </c>
      <c r="P2418" s="9">
        <f t="shared" si="114"/>
        <v>5</v>
      </c>
      <c r="Q2418" t="s">
        <v>8321</v>
      </c>
      <c r="R2418" t="s">
        <v>8343</v>
      </c>
      <c r="T2418" s="13">
        <f t="shared" si="11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3"/>
        <v>0</v>
      </c>
      <c r="P2419" s="9">
        <f t="shared" si="114"/>
        <v>0</v>
      </c>
      <c r="Q2419" t="s">
        <v>8321</v>
      </c>
      <c r="R2419" t="s">
        <v>8343</v>
      </c>
      <c r="T2419" s="13">
        <f t="shared" si="11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3"/>
        <v>2.0000000000000001E-4</v>
      </c>
      <c r="P2420" s="9">
        <f t="shared" si="114"/>
        <v>1</v>
      </c>
      <c r="Q2420" t="s">
        <v>8321</v>
      </c>
      <c r="R2420" t="s">
        <v>8343</v>
      </c>
      <c r="T2420" s="13">
        <f t="shared" si="11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3"/>
        <v>0</v>
      </c>
      <c r="P2421" s="9">
        <f t="shared" si="114"/>
        <v>0</v>
      </c>
      <c r="Q2421" t="s">
        <v>8321</v>
      </c>
      <c r="R2421" t="s">
        <v>8343</v>
      </c>
      <c r="T2421" s="13">
        <f t="shared" si="11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3"/>
        <v>0.14825133372851215</v>
      </c>
      <c r="P2422" s="9">
        <f t="shared" si="114"/>
        <v>69.472222222222229</v>
      </c>
      <c r="Q2422" t="s">
        <v>8321</v>
      </c>
      <c r="R2422" t="s">
        <v>8343</v>
      </c>
      <c r="T2422" s="13">
        <f t="shared" si="11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3"/>
        <v>1.6666666666666666E-4</v>
      </c>
      <c r="P2423" s="9">
        <f t="shared" si="114"/>
        <v>1</v>
      </c>
      <c r="Q2423" t="s">
        <v>8321</v>
      </c>
      <c r="R2423" t="s">
        <v>8343</v>
      </c>
      <c r="T2423" s="13">
        <f t="shared" si="11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3"/>
        <v>2E-3</v>
      </c>
      <c r="P2424" s="9">
        <f t="shared" si="114"/>
        <v>1</v>
      </c>
      <c r="Q2424" t="s">
        <v>8321</v>
      </c>
      <c r="R2424" t="s">
        <v>8343</v>
      </c>
      <c r="T2424" s="13">
        <f t="shared" si="11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3"/>
        <v>1.3333333333333334E-4</v>
      </c>
      <c r="P2425" s="9">
        <f t="shared" si="114"/>
        <v>8</v>
      </c>
      <c r="Q2425" t="s">
        <v>8321</v>
      </c>
      <c r="R2425" t="s">
        <v>8343</v>
      </c>
      <c r="T2425" s="13">
        <f t="shared" si="11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3"/>
        <v>1.24E-2</v>
      </c>
      <c r="P2426" s="9">
        <f t="shared" si="114"/>
        <v>34.444444444444443</v>
      </c>
      <c r="Q2426" t="s">
        <v>8321</v>
      </c>
      <c r="R2426" t="s">
        <v>8343</v>
      </c>
      <c r="T2426" s="13">
        <f t="shared" si="11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3"/>
        <v>2.8571428571428574E-4</v>
      </c>
      <c r="P2427" s="9">
        <f t="shared" si="114"/>
        <v>1</v>
      </c>
      <c r="Q2427" t="s">
        <v>8321</v>
      </c>
      <c r="R2427" t="s">
        <v>8343</v>
      </c>
      <c r="T2427" s="13">
        <f t="shared" si="11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3"/>
        <v>0</v>
      </c>
      <c r="P2428" s="9">
        <f t="shared" si="114"/>
        <v>0</v>
      </c>
      <c r="Q2428" t="s">
        <v>8321</v>
      </c>
      <c r="R2428" t="s">
        <v>8343</v>
      </c>
      <c r="T2428" s="13">
        <f t="shared" si="11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3"/>
        <v>2.0000000000000002E-5</v>
      </c>
      <c r="P2429" s="9">
        <f t="shared" si="114"/>
        <v>1</v>
      </c>
      <c r="Q2429" t="s">
        <v>8321</v>
      </c>
      <c r="R2429" t="s">
        <v>8343</v>
      </c>
      <c r="T2429" s="13">
        <f t="shared" si="11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3"/>
        <v>2.8571428571428571E-5</v>
      </c>
      <c r="P2430" s="9">
        <f t="shared" si="114"/>
        <v>1</v>
      </c>
      <c r="Q2430" t="s">
        <v>8321</v>
      </c>
      <c r="R2430" t="s">
        <v>8343</v>
      </c>
      <c r="T2430" s="13">
        <f t="shared" si="11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3"/>
        <v>1.4321428571428572E-2</v>
      </c>
      <c r="P2431" s="9">
        <f t="shared" si="114"/>
        <v>501.25</v>
      </c>
      <c r="Q2431" t="s">
        <v>8321</v>
      </c>
      <c r="R2431" t="s">
        <v>8343</v>
      </c>
      <c r="T2431" s="13">
        <f t="shared" si="11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3"/>
        <v>7.0000000000000001E-3</v>
      </c>
      <c r="P2432" s="9">
        <f t="shared" si="114"/>
        <v>10.5</v>
      </c>
      <c r="Q2432" t="s">
        <v>8321</v>
      </c>
      <c r="R2432" t="s">
        <v>8343</v>
      </c>
      <c r="T2432" s="13">
        <f t="shared" si="11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3"/>
        <v>2.0000000000000002E-5</v>
      </c>
      <c r="P2433" s="9">
        <f t="shared" si="114"/>
        <v>1</v>
      </c>
      <c r="Q2433" t="s">
        <v>8321</v>
      </c>
      <c r="R2433" t="s">
        <v>8343</v>
      </c>
      <c r="T2433" s="13">
        <f t="shared" si="11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3"/>
        <v>1.4285714285714287E-4</v>
      </c>
      <c r="P2434" s="9">
        <f t="shared" si="114"/>
        <v>1</v>
      </c>
      <c r="Q2434" t="s">
        <v>8321</v>
      </c>
      <c r="R2434" t="s">
        <v>8343</v>
      </c>
      <c r="T2434" s="13">
        <f t="shared" si="11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6">E2435/D2435</f>
        <v>0</v>
      </c>
      <c r="P2435" s="9">
        <f t="shared" ref="P2435:P2498" si="117">IFERROR(E2435/L2435,0)</f>
        <v>0</v>
      </c>
      <c r="Q2435" t="s">
        <v>8321</v>
      </c>
      <c r="R2435" t="s">
        <v>8343</v>
      </c>
      <c r="T2435" s="13">
        <f t="shared" ref="T2435:T2498" si="118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6"/>
        <v>1.2999999999999999E-3</v>
      </c>
      <c r="P2436" s="9">
        <f t="shared" si="117"/>
        <v>13</v>
      </c>
      <c r="Q2436" t="s">
        <v>8321</v>
      </c>
      <c r="R2436" t="s">
        <v>8343</v>
      </c>
      <c r="T2436" s="13">
        <f t="shared" si="118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6"/>
        <v>4.8960000000000002E-3</v>
      </c>
      <c r="P2437" s="9">
        <f t="shared" si="117"/>
        <v>306</v>
      </c>
      <c r="Q2437" t="s">
        <v>8321</v>
      </c>
      <c r="R2437" t="s">
        <v>8343</v>
      </c>
      <c r="T2437" s="13">
        <f t="shared" si="118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6"/>
        <v>3.8461538461538462E-4</v>
      </c>
      <c r="P2438" s="9">
        <f t="shared" si="117"/>
        <v>22.5</v>
      </c>
      <c r="Q2438" t="s">
        <v>8321</v>
      </c>
      <c r="R2438" t="s">
        <v>8343</v>
      </c>
      <c r="T2438" s="13">
        <f t="shared" si="118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6"/>
        <v>0</v>
      </c>
      <c r="P2439" s="9">
        <f t="shared" si="117"/>
        <v>0</v>
      </c>
      <c r="Q2439" t="s">
        <v>8321</v>
      </c>
      <c r="R2439" t="s">
        <v>8343</v>
      </c>
      <c r="T2439" s="13">
        <f t="shared" si="118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6"/>
        <v>3.3333333333333335E-3</v>
      </c>
      <c r="P2440" s="9">
        <f t="shared" si="117"/>
        <v>50</v>
      </c>
      <c r="Q2440" t="s">
        <v>8321</v>
      </c>
      <c r="R2440" t="s">
        <v>8343</v>
      </c>
      <c r="T2440" s="13">
        <f t="shared" si="118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6"/>
        <v>0</v>
      </c>
      <c r="P2441" s="9">
        <f t="shared" si="117"/>
        <v>0</v>
      </c>
      <c r="Q2441" t="s">
        <v>8321</v>
      </c>
      <c r="R2441" t="s">
        <v>8343</v>
      </c>
      <c r="T2441" s="13">
        <f t="shared" si="118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6"/>
        <v>2E-3</v>
      </c>
      <c r="P2442" s="9">
        <f t="shared" si="117"/>
        <v>5</v>
      </c>
      <c r="Q2442" t="s">
        <v>8321</v>
      </c>
      <c r="R2442" t="s">
        <v>8343</v>
      </c>
      <c r="T2442" s="13">
        <f t="shared" si="118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6"/>
        <v>1.0788</v>
      </c>
      <c r="P2443" s="9">
        <f t="shared" si="117"/>
        <v>74.22935779816514</v>
      </c>
      <c r="Q2443" t="s">
        <v>8321</v>
      </c>
      <c r="R2443" t="s">
        <v>8357</v>
      </c>
      <c r="T2443" s="13">
        <f t="shared" si="118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6"/>
        <v>1.2594166666666666</v>
      </c>
      <c r="P2444" s="9">
        <f t="shared" si="117"/>
        <v>81.252688172043008</v>
      </c>
      <c r="Q2444" t="s">
        <v>8321</v>
      </c>
      <c r="R2444" t="s">
        <v>8357</v>
      </c>
      <c r="T2444" s="13">
        <f t="shared" si="118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6"/>
        <v>2.0251494999999999</v>
      </c>
      <c r="P2445" s="9">
        <f t="shared" si="117"/>
        <v>130.23469453376205</v>
      </c>
      <c r="Q2445" t="s">
        <v>8321</v>
      </c>
      <c r="R2445" t="s">
        <v>8357</v>
      </c>
      <c r="T2445" s="13">
        <f t="shared" si="118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6"/>
        <v>1.0860000000000001</v>
      </c>
      <c r="P2446" s="9">
        <f t="shared" si="117"/>
        <v>53.409836065573771</v>
      </c>
      <c r="Q2446" t="s">
        <v>8321</v>
      </c>
      <c r="R2446" t="s">
        <v>8357</v>
      </c>
      <c r="T2446" s="13">
        <f t="shared" si="118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6"/>
        <v>1.728</v>
      </c>
      <c r="P2447" s="9">
        <f t="shared" si="117"/>
        <v>75.130434782608702</v>
      </c>
      <c r="Q2447" t="s">
        <v>8321</v>
      </c>
      <c r="R2447" t="s">
        <v>8357</v>
      </c>
      <c r="T2447" s="13">
        <f t="shared" si="118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6"/>
        <v>1.6798</v>
      </c>
      <c r="P2448" s="9">
        <f t="shared" si="117"/>
        <v>75.666666666666671</v>
      </c>
      <c r="Q2448" t="s">
        <v>8321</v>
      </c>
      <c r="R2448" t="s">
        <v>8357</v>
      </c>
      <c r="T2448" s="13">
        <f t="shared" si="118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6"/>
        <v>4.2720000000000002</v>
      </c>
      <c r="P2449" s="9">
        <f t="shared" si="117"/>
        <v>31.691394658753708</v>
      </c>
      <c r="Q2449" t="s">
        <v>8321</v>
      </c>
      <c r="R2449" t="s">
        <v>8357</v>
      </c>
      <c r="T2449" s="13">
        <f t="shared" si="118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6"/>
        <v>1.075</v>
      </c>
      <c r="P2450" s="9">
        <f t="shared" si="117"/>
        <v>47.777777777777779</v>
      </c>
      <c r="Q2450" t="s">
        <v>8321</v>
      </c>
      <c r="R2450" t="s">
        <v>8357</v>
      </c>
      <c r="T2450" s="13">
        <f t="shared" si="118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6"/>
        <v>1.08</v>
      </c>
      <c r="P2451" s="9">
        <f t="shared" si="117"/>
        <v>90</v>
      </c>
      <c r="Q2451" t="s">
        <v>8321</v>
      </c>
      <c r="R2451" t="s">
        <v>8357</v>
      </c>
      <c r="T2451" s="13">
        <f t="shared" si="118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6"/>
        <v>1.0153353333333335</v>
      </c>
      <c r="P2452" s="9">
        <f t="shared" si="117"/>
        <v>149.31401960784314</v>
      </c>
      <c r="Q2452" t="s">
        <v>8321</v>
      </c>
      <c r="R2452" t="s">
        <v>8357</v>
      </c>
      <c r="T2452" s="13">
        <f t="shared" si="118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6"/>
        <v>1.1545000000000001</v>
      </c>
      <c r="P2453" s="9">
        <f t="shared" si="117"/>
        <v>62.06989247311828</v>
      </c>
      <c r="Q2453" t="s">
        <v>8321</v>
      </c>
      <c r="R2453" t="s">
        <v>8357</v>
      </c>
      <c r="T2453" s="13">
        <f t="shared" si="118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6"/>
        <v>1.335</v>
      </c>
      <c r="P2454" s="9">
        <f t="shared" si="117"/>
        <v>53.4</v>
      </c>
      <c r="Q2454" t="s">
        <v>8321</v>
      </c>
      <c r="R2454" t="s">
        <v>8357</v>
      </c>
      <c r="T2454" s="13">
        <f t="shared" si="118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6"/>
        <v>1.5469999999999999</v>
      </c>
      <c r="P2455" s="9">
        <f t="shared" si="117"/>
        <v>69.268656716417908</v>
      </c>
      <c r="Q2455" t="s">
        <v>8321</v>
      </c>
      <c r="R2455" t="s">
        <v>8357</v>
      </c>
      <c r="T2455" s="13">
        <f t="shared" si="118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6"/>
        <v>1.0084571428571429</v>
      </c>
      <c r="P2456" s="9">
        <f t="shared" si="117"/>
        <v>271.50769230769231</v>
      </c>
      <c r="Q2456" t="s">
        <v>8321</v>
      </c>
      <c r="R2456" t="s">
        <v>8357</v>
      </c>
      <c r="T2456" s="13">
        <f t="shared" si="118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6"/>
        <v>1.82</v>
      </c>
      <c r="P2457" s="9">
        <f t="shared" si="117"/>
        <v>34.125</v>
      </c>
      <c r="Q2457" t="s">
        <v>8321</v>
      </c>
      <c r="R2457" t="s">
        <v>8357</v>
      </c>
      <c r="T2457" s="13">
        <f t="shared" si="118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6"/>
        <v>1.8086666666666666</v>
      </c>
      <c r="P2458" s="9">
        <f t="shared" si="117"/>
        <v>40.492537313432834</v>
      </c>
      <c r="Q2458" t="s">
        <v>8321</v>
      </c>
      <c r="R2458" t="s">
        <v>8357</v>
      </c>
      <c r="T2458" s="13">
        <f t="shared" si="118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6"/>
        <v>1.0230434782608695</v>
      </c>
      <c r="P2459" s="9">
        <f t="shared" si="117"/>
        <v>189.75806451612902</v>
      </c>
      <c r="Q2459" t="s">
        <v>8321</v>
      </c>
      <c r="R2459" t="s">
        <v>8357</v>
      </c>
      <c r="T2459" s="13">
        <f t="shared" si="118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6"/>
        <v>1.1017999999999999</v>
      </c>
      <c r="P2460" s="9">
        <f t="shared" si="117"/>
        <v>68.862499999999997</v>
      </c>
      <c r="Q2460" t="s">
        <v>8321</v>
      </c>
      <c r="R2460" t="s">
        <v>8357</v>
      </c>
      <c r="T2460" s="13">
        <f t="shared" si="118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6"/>
        <v>1.0225</v>
      </c>
      <c r="P2461" s="9">
        <f t="shared" si="117"/>
        <v>108.77659574468085</v>
      </c>
      <c r="Q2461" t="s">
        <v>8321</v>
      </c>
      <c r="R2461" t="s">
        <v>8357</v>
      </c>
      <c r="T2461" s="13">
        <f t="shared" si="118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6"/>
        <v>1.0078823529411765</v>
      </c>
      <c r="P2462" s="9">
        <f t="shared" si="117"/>
        <v>125.98529411764706</v>
      </c>
      <c r="Q2462" t="s">
        <v>8321</v>
      </c>
      <c r="R2462" t="s">
        <v>8357</v>
      </c>
      <c r="T2462" s="13">
        <f t="shared" si="118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6"/>
        <v>1.038</v>
      </c>
      <c r="P2463" s="9">
        <f t="shared" si="117"/>
        <v>90.523255813953483</v>
      </c>
      <c r="Q2463" t="s">
        <v>8315</v>
      </c>
      <c r="R2463" t="s">
        <v>8338</v>
      </c>
      <c r="T2463" s="13">
        <f t="shared" si="118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6"/>
        <v>1.1070833333333334</v>
      </c>
      <c r="P2464" s="9">
        <f t="shared" si="117"/>
        <v>28.880434782608695</v>
      </c>
      <c r="Q2464" t="s">
        <v>8315</v>
      </c>
      <c r="R2464" t="s">
        <v>8338</v>
      </c>
      <c r="T2464" s="13">
        <f t="shared" si="118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6"/>
        <v>1.1625000000000001</v>
      </c>
      <c r="P2465" s="9">
        <f t="shared" si="117"/>
        <v>31</v>
      </c>
      <c r="Q2465" t="s">
        <v>8315</v>
      </c>
      <c r="R2465" t="s">
        <v>8338</v>
      </c>
      <c r="T2465" s="13">
        <f t="shared" si="118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6"/>
        <v>1.111</v>
      </c>
      <c r="P2466" s="9">
        <f t="shared" si="117"/>
        <v>51.674418604651166</v>
      </c>
      <c r="Q2466" t="s">
        <v>8315</v>
      </c>
      <c r="R2466" t="s">
        <v>8338</v>
      </c>
      <c r="T2466" s="13">
        <f t="shared" si="118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6"/>
        <v>1.8014285714285714</v>
      </c>
      <c r="P2467" s="9">
        <f t="shared" si="117"/>
        <v>26.270833333333332</v>
      </c>
      <c r="Q2467" t="s">
        <v>8315</v>
      </c>
      <c r="R2467" t="s">
        <v>8338</v>
      </c>
      <c r="T2467" s="13">
        <f t="shared" si="118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6"/>
        <v>1</v>
      </c>
      <c r="P2468" s="9">
        <f t="shared" si="117"/>
        <v>48.07692307692308</v>
      </c>
      <c r="Q2468" t="s">
        <v>8315</v>
      </c>
      <c r="R2468" t="s">
        <v>8338</v>
      </c>
      <c r="T2468" s="13">
        <f t="shared" si="118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6"/>
        <v>1.1850000000000001</v>
      </c>
      <c r="P2469" s="9">
        <f t="shared" si="117"/>
        <v>27.558139534883722</v>
      </c>
      <c r="Q2469" t="s">
        <v>8315</v>
      </c>
      <c r="R2469" t="s">
        <v>8338</v>
      </c>
      <c r="T2469" s="13">
        <f t="shared" si="118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6"/>
        <v>1.0721700000000001</v>
      </c>
      <c r="P2470" s="9">
        <f t="shared" si="117"/>
        <v>36.97137931034483</v>
      </c>
      <c r="Q2470" t="s">
        <v>8315</v>
      </c>
      <c r="R2470" t="s">
        <v>8338</v>
      </c>
      <c r="T2470" s="13">
        <f t="shared" si="118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6"/>
        <v>1.1366666666666667</v>
      </c>
      <c r="P2471" s="9">
        <f t="shared" si="117"/>
        <v>29.021276595744681</v>
      </c>
      <c r="Q2471" t="s">
        <v>8315</v>
      </c>
      <c r="R2471" t="s">
        <v>8338</v>
      </c>
      <c r="T2471" s="13">
        <f t="shared" si="118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6"/>
        <v>1.0316400000000001</v>
      </c>
      <c r="P2472" s="9">
        <f t="shared" si="117"/>
        <v>28.65666666666667</v>
      </c>
      <c r="Q2472" t="s">
        <v>8315</v>
      </c>
      <c r="R2472" t="s">
        <v>8338</v>
      </c>
      <c r="T2472" s="13">
        <f t="shared" si="118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6"/>
        <v>1.28</v>
      </c>
      <c r="P2473" s="9">
        <f t="shared" si="117"/>
        <v>37.647058823529413</v>
      </c>
      <c r="Q2473" t="s">
        <v>8315</v>
      </c>
      <c r="R2473" t="s">
        <v>8338</v>
      </c>
      <c r="T2473" s="13">
        <f t="shared" si="118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6"/>
        <v>1.3576026666666667</v>
      </c>
      <c r="P2474" s="9">
        <f t="shared" si="117"/>
        <v>97.904038461538462</v>
      </c>
      <c r="Q2474" t="s">
        <v>8315</v>
      </c>
      <c r="R2474" t="s">
        <v>8338</v>
      </c>
      <c r="T2474" s="13">
        <f t="shared" si="118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6"/>
        <v>1</v>
      </c>
      <c r="P2475" s="9">
        <f t="shared" si="117"/>
        <v>42.553191489361701</v>
      </c>
      <c r="Q2475" t="s">
        <v>8315</v>
      </c>
      <c r="R2475" t="s">
        <v>8338</v>
      </c>
      <c r="T2475" s="13">
        <f t="shared" si="118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6"/>
        <v>1.0000360000000001</v>
      </c>
      <c r="P2476" s="9">
        <f t="shared" si="117"/>
        <v>131.58368421052631</v>
      </c>
      <c r="Q2476" t="s">
        <v>8315</v>
      </c>
      <c r="R2476" t="s">
        <v>8338</v>
      </c>
      <c r="T2476" s="13">
        <f t="shared" si="118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6"/>
        <v>1.0471999999999999</v>
      </c>
      <c r="P2477" s="9">
        <f t="shared" si="117"/>
        <v>32.320987654320987</v>
      </c>
      <c r="Q2477" t="s">
        <v>8315</v>
      </c>
      <c r="R2477" t="s">
        <v>8338</v>
      </c>
      <c r="T2477" s="13">
        <f t="shared" si="118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6"/>
        <v>1.050225</v>
      </c>
      <c r="P2478" s="9">
        <f t="shared" si="117"/>
        <v>61.103999999999999</v>
      </c>
      <c r="Q2478" t="s">
        <v>8315</v>
      </c>
      <c r="R2478" t="s">
        <v>8338</v>
      </c>
      <c r="T2478" s="13">
        <f t="shared" si="118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6"/>
        <v>1.7133333333333334</v>
      </c>
      <c r="P2479" s="9">
        <f t="shared" si="117"/>
        <v>31.341463414634145</v>
      </c>
      <c r="Q2479" t="s">
        <v>8315</v>
      </c>
      <c r="R2479" t="s">
        <v>8338</v>
      </c>
      <c r="T2479" s="13">
        <f t="shared" si="118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6"/>
        <v>1.2749999999999999</v>
      </c>
      <c r="P2480" s="9">
        <f t="shared" si="117"/>
        <v>129.1139240506329</v>
      </c>
      <c r="Q2480" t="s">
        <v>8315</v>
      </c>
      <c r="R2480" t="s">
        <v>8338</v>
      </c>
      <c r="T2480" s="13">
        <f t="shared" si="118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6"/>
        <v>1.3344333333333334</v>
      </c>
      <c r="P2481" s="9">
        <f t="shared" si="117"/>
        <v>25.020624999999999</v>
      </c>
      <c r="Q2481" t="s">
        <v>8315</v>
      </c>
      <c r="R2481" t="s">
        <v>8338</v>
      </c>
      <c r="T2481" s="13">
        <f t="shared" si="118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6"/>
        <v>1</v>
      </c>
      <c r="P2482" s="9">
        <f t="shared" si="117"/>
        <v>250</v>
      </c>
      <c r="Q2482" t="s">
        <v>8315</v>
      </c>
      <c r="R2482" t="s">
        <v>8338</v>
      </c>
      <c r="T2482" s="13">
        <f t="shared" si="118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6"/>
        <v>1.1291099999999998</v>
      </c>
      <c r="P2483" s="9">
        <f t="shared" si="117"/>
        <v>47.541473684210523</v>
      </c>
      <c r="Q2483" t="s">
        <v>8315</v>
      </c>
      <c r="R2483" t="s">
        <v>8338</v>
      </c>
      <c r="T2483" s="13">
        <f t="shared" si="118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6"/>
        <v>1.0009999999999999</v>
      </c>
      <c r="P2484" s="9">
        <f t="shared" si="117"/>
        <v>40.04</v>
      </c>
      <c r="Q2484" t="s">
        <v>8315</v>
      </c>
      <c r="R2484" t="s">
        <v>8338</v>
      </c>
      <c r="T2484" s="13">
        <f t="shared" si="118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6"/>
        <v>1.1372727272727272</v>
      </c>
      <c r="P2485" s="9">
        <f t="shared" si="117"/>
        <v>65.84210526315789</v>
      </c>
      <c r="Q2485" t="s">
        <v>8315</v>
      </c>
      <c r="R2485" t="s">
        <v>8338</v>
      </c>
      <c r="T2485" s="13">
        <f t="shared" si="118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6"/>
        <v>1.1931742857142855</v>
      </c>
      <c r="P2486" s="9">
        <f t="shared" si="117"/>
        <v>46.401222222222216</v>
      </c>
      <c r="Q2486" t="s">
        <v>8315</v>
      </c>
      <c r="R2486" t="s">
        <v>8338</v>
      </c>
      <c r="T2486" s="13">
        <f t="shared" si="118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6"/>
        <v>1.0325</v>
      </c>
      <c r="P2487" s="9">
        <f t="shared" si="117"/>
        <v>50.365853658536587</v>
      </c>
      <c r="Q2487" t="s">
        <v>8315</v>
      </c>
      <c r="R2487" t="s">
        <v>8338</v>
      </c>
      <c r="T2487" s="13">
        <f t="shared" si="118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6"/>
        <v>2.6566666666666667</v>
      </c>
      <c r="P2488" s="9">
        <f t="shared" si="117"/>
        <v>26.566666666666666</v>
      </c>
      <c r="Q2488" t="s">
        <v>8315</v>
      </c>
      <c r="R2488" t="s">
        <v>8338</v>
      </c>
      <c r="T2488" s="13">
        <f t="shared" si="118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6"/>
        <v>1.0005066666666667</v>
      </c>
      <c r="P2489" s="9">
        <f t="shared" si="117"/>
        <v>39.493684210526318</v>
      </c>
      <c r="Q2489" t="s">
        <v>8315</v>
      </c>
      <c r="R2489" t="s">
        <v>8338</v>
      </c>
      <c r="T2489" s="13">
        <f t="shared" si="118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6"/>
        <v>1.0669999999999999</v>
      </c>
      <c r="P2490" s="9">
        <f t="shared" si="117"/>
        <v>49.246153846153845</v>
      </c>
      <c r="Q2490" t="s">
        <v>8315</v>
      </c>
      <c r="R2490" t="s">
        <v>8338</v>
      </c>
      <c r="T2490" s="13">
        <f t="shared" si="118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6"/>
        <v>1.3367142857142857</v>
      </c>
      <c r="P2491" s="9">
        <f t="shared" si="117"/>
        <v>62.38</v>
      </c>
      <c r="Q2491" t="s">
        <v>8315</v>
      </c>
      <c r="R2491" t="s">
        <v>8338</v>
      </c>
      <c r="T2491" s="13">
        <f t="shared" si="118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6"/>
        <v>1.214</v>
      </c>
      <c r="P2492" s="9">
        <f t="shared" si="117"/>
        <v>37.9375</v>
      </c>
      <c r="Q2492" t="s">
        <v>8315</v>
      </c>
      <c r="R2492" t="s">
        <v>8338</v>
      </c>
      <c r="T2492" s="13">
        <f t="shared" si="118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6"/>
        <v>1.032</v>
      </c>
      <c r="P2493" s="9">
        <f t="shared" si="117"/>
        <v>51.6</v>
      </c>
      <c r="Q2493" t="s">
        <v>8315</v>
      </c>
      <c r="R2493" t="s">
        <v>8338</v>
      </c>
      <c r="T2493" s="13">
        <f t="shared" si="118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6"/>
        <v>1.25</v>
      </c>
      <c r="P2494" s="9">
        <f t="shared" si="117"/>
        <v>27.777777777777779</v>
      </c>
      <c r="Q2494" t="s">
        <v>8315</v>
      </c>
      <c r="R2494" t="s">
        <v>8338</v>
      </c>
      <c r="T2494" s="13">
        <f t="shared" si="118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6"/>
        <v>1.2869999999999999</v>
      </c>
      <c r="P2495" s="9">
        <f t="shared" si="117"/>
        <v>99.382239382239376</v>
      </c>
      <c r="Q2495" t="s">
        <v>8315</v>
      </c>
      <c r="R2495" t="s">
        <v>8338</v>
      </c>
      <c r="T2495" s="13">
        <f t="shared" si="118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6"/>
        <v>1.0100533333333332</v>
      </c>
      <c r="P2496" s="9">
        <f t="shared" si="117"/>
        <v>38.848205128205123</v>
      </c>
      <c r="Q2496" t="s">
        <v>8315</v>
      </c>
      <c r="R2496" t="s">
        <v>8338</v>
      </c>
      <c r="T2496" s="13">
        <f t="shared" si="118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6"/>
        <v>1.2753666666666665</v>
      </c>
      <c r="P2497" s="9">
        <f t="shared" si="117"/>
        <v>45.548809523809524</v>
      </c>
      <c r="Q2497" t="s">
        <v>8315</v>
      </c>
      <c r="R2497" t="s">
        <v>8338</v>
      </c>
      <c r="T2497" s="13">
        <f t="shared" si="118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6"/>
        <v>1</v>
      </c>
      <c r="P2498" s="9">
        <f t="shared" si="117"/>
        <v>600</v>
      </c>
      <c r="Q2498" t="s">
        <v>8315</v>
      </c>
      <c r="R2498" t="s">
        <v>8338</v>
      </c>
      <c r="T2498" s="13">
        <f t="shared" si="118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9">E2499/D2499</f>
        <v>1.127715</v>
      </c>
      <c r="P2499" s="9">
        <f t="shared" ref="P2499:P2562" si="120">IFERROR(E2499/L2499,0)</f>
        <v>80.551071428571419</v>
      </c>
      <c r="Q2499" t="s">
        <v>8315</v>
      </c>
      <c r="R2499" t="s">
        <v>8338</v>
      </c>
      <c r="T2499" s="13">
        <f t="shared" ref="T2499:T2562" si="121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9"/>
        <v>1.056</v>
      </c>
      <c r="P2500" s="9">
        <f t="shared" si="120"/>
        <v>52.8</v>
      </c>
      <c r="Q2500" t="s">
        <v>8315</v>
      </c>
      <c r="R2500" t="s">
        <v>8338</v>
      </c>
      <c r="T2500" s="13">
        <f t="shared" si="121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9"/>
        <v>2.0262500000000001</v>
      </c>
      <c r="P2501" s="9">
        <f t="shared" si="120"/>
        <v>47.676470588235297</v>
      </c>
      <c r="Q2501" t="s">
        <v>8315</v>
      </c>
      <c r="R2501" t="s">
        <v>8338</v>
      </c>
      <c r="T2501" s="13">
        <f t="shared" si="121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9"/>
        <v>1.1333333333333333</v>
      </c>
      <c r="P2502" s="9">
        <f t="shared" si="120"/>
        <v>23.448275862068964</v>
      </c>
      <c r="Q2502" t="s">
        <v>8315</v>
      </c>
      <c r="R2502" t="s">
        <v>8338</v>
      </c>
      <c r="T2502" s="13">
        <f t="shared" si="121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9"/>
        <v>2.5545454545454545E-2</v>
      </c>
      <c r="P2503" s="9">
        <f t="shared" si="120"/>
        <v>40.142857142857146</v>
      </c>
      <c r="Q2503" t="s">
        <v>8321</v>
      </c>
      <c r="R2503" t="s">
        <v>8358</v>
      </c>
      <c r="T2503" s="13">
        <f t="shared" si="121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9"/>
        <v>7.8181818181818181E-4</v>
      </c>
      <c r="P2504" s="9">
        <f t="shared" si="120"/>
        <v>17.2</v>
      </c>
      <c r="Q2504" t="s">
        <v>8321</v>
      </c>
      <c r="R2504" t="s">
        <v>8358</v>
      </c>
      <c r="T2504" s="13">
        <f t="shared" si="121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9"/>
        <v>0</v>
      </c>
      <c r="P2505" s="9">
        <f t="shared" si="120"/>
        <v>0</v>
      </c>
      <c r="Q2505" t="s">
        <v>8321</v>
      </c>
      <c r="R2505" t="s">
        <v>8358</v>
      </c>
      <c r="T2505" s="13">
        <f t="shared" si="12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9"/>
        <v>0</v>
      </c>
      <c r="P2506" s="9">
        <f t="shared" si="120"/>
        <v>0</v>
      </c>
      <c r="Q2506" t="s">
        <v>8321</v>
      </c>
      <c r="R2506" t="s">
        <v>8358</v>
      </c>
      <c r="T2506" s="13">
        <f t="shared" si="12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9"/>
        <v>0</v>
      </c>
      <c r="P2507" s="9">
        <f t="shared" si="120"/>
        <v>0</v>
      </c>
      <c r="Q2507" t="s">
        <v>8321</v>
      </c>
      <c r="R2507" t="s">
        <v>8358</v>
      </c>
      <c r="T2507" s="13">
        <f t="shared" si="12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9"/>
        <v>6.0000000000000001E-3</v>
      </c>
      <c r="P2508" s="9">
        <f t="shared" si="120"/>
        <v>15</v>
      </c>
      <c r="Q2508" t="s">
        <v>8321</v>
      </c>
      <c r="R2508" t="s">
        <v>8358</v>
      </c>
      <c r="T2508" s="13">
        <f t="shared" si="12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9"/>
        <v>0</v>
      </c>
      <c r="P2509" s="9">
        <f t="shared" si="120"/>
        <v>0</v>
      </c>
      <c r="Q2509" t="s">
        <v>8321</v>
      </c>
      <c r="R2509" t="s">
        <v>8358</v>
      </c>
      <c r="T2509" s="13">
        <f t="shared" si="12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9"/>
        <v>0</v>
      </c>
      <c r="P2510" s="9">
        <f t="shared" si="120"/>
        <v>0</v>
      </c>
      <c r="Q2510" t="s">
        <v>8321</v>
      </c>
      <c r="R2510" t="s">
        <v>8358</v>
      </c>
      <c r="T2510" s="13">
        <f t="shared" si="12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9"/>
        <v>1.0526315789473684E-2</v>
      </c>
      <c r="P2511" s="9">
        <f t="shared" si="120"/>
        <v>35.714285714285715</v>
      </c>
      <c r="Q2511" t="s">
        <v>8321</v>
      </c>
      <c r="R2511" t="s">
        <v>8358</v>
      </c>
      <c r="T2511" s="13">
        <f t="shared" si="12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9"/>
        <v>1.5E-3</v>
      </c>
      <c r="P2512" s="9">
        <f t="shared" si="120"/>
        <v>37.5</v>
      </c>
      <c r="Q2512" t="s">
        <v>8321</v>
      </c>
      <c r="R2512" t="s">
        <v>8358</v>
      </c>
      <c r="T2512" s="13">
        <f t="shared" si="12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9"/>
        <v>0</v>
      </c>
      <c r="P2513" s="9">
        <f t="shared" si="120"/>
        <v>0</v>
      </c>
      <c r="Q2513" t="s">
        <v>8321</v>
      </c>
      <c r="R2513" t="s">
        <v>8358</v>
      </c>
      <c r="T2513" s="13">
        <f t="shared" si="12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9"/>
        <v>0</v>
      </c>
      <c r="P2514" s="9">
        <f t="shared" si="120"/>
        <v>0</v>
      </c>
      <c r="Q2514" t="s">
        <v>8321</v>
      </c>
      <c r="R2514" t="s">
        <v>8358</v>
      </c>
      <c r="T2514" s="13">
        <f t="shared" si="12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9"/>
        <v>0</v>
      </c>
      <c r="P2515" s="9">
        <f t="shared" si="120"/>
        <v>0</v>
      </c>
      <c r="Q2515" t="s">
        <v>8321</v>
      </c>
      <c r="R2515" t="s">
        <v>8358</v>
      </c>
      <c r="T2515" s="13">
        <f t="shared" si="12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9"/>
        <v>1.7500000000000002E-2</v>
      </c>
      <c r="P2516" s="9">
        <f t="shared" si="120"/>
        <v>52.5</v>
      </c>
      <c r="Q2516" t="s">
        <v>8321</v>
      </c>
      <c r="R2516" t="s">
        <v>8358</v>
      </c>
      <c r="T2516" s="13">
        <f t="shared" si="12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9"/>
        <v>0.186</v>
      </c>
      <c r="P2517" s="9">
        <f t="shared" si="120"/>
        <v>77.5</v>
      </c>
      <c r="Q2517" t="s">
        <v>8321</v>
      </c>
      <c r="R2517" t="s">
        <v>8358</v>
      </c>
      <c r="T2517" s="13">
        <f t="shared" si="12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9"/>
        <v>0</v>
      </c>
      <c r="P2518" s="9">
        <f t="shared" si="120"/>
        <v>0</v>
      </c>
      <c r="Q2518" t="s">
        <v>8321</v>
      </c>
      <c r="R2518" t="s">
        <v>8358</v>
      </c>
      <c r="T2518" s="13">
        <f t="shared" si="12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9"/>
        <v>9.8166666666666666E-2</v>
      </c>
      <c r="P2519" s="9">
        <f t="shared" si="120"/>
        <v>53.545454545454547</v>
      </c>
      <c r="Q2519" t="s">
        <v>8321</v>
      </c>
      <c r="R2519" t="s">
        <v>8358</v>
      </c>
      <c r="T2519" s="13">
        <f t="shared" si="12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9"/>
        <v>0</v>
      </c>
      <c r="P2520" s="9">
        <f t="shared" si="120"/>
        <v>0</v>
      </c>
      <c r="Q2520" t="s">
        <v>8321</v>
      </c>
      <c r="R2520" t="s">
        <v>8358</v>
      </c>
      <c r="T2520" s="13">
        <f t="shared" si="12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9"/>
        <v>4.3333333333333331E-4</v>
      </c>
      <c r="P2521" s="9">
        <f t="shared" si="120"/>
        <v>16.25</v>
      </c>
      <c r="Q2521" t="s">
        <v>8321</v>
      </c>
      <c r="R2521" t="s">
        <v>8358</v>
      </c>
      <c r="T2521" s="13">
        <f t="shared" si="12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9"/>
        <v>0</v>
      </c>
      <c r="P2522" s="9">
        <f t="shared" si="120"/>
        <v>0</v>
      </c>
      <c r="Q2522" t="s">
        <v>8321</v>
      </c>
      <c r="R2522" t="s">
        <v>8358</v>
      </c>
      <c r="T2522" s="13">
        <f t="shared" si="12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9"/>
        <v>1.0948792000000001</v>
      </c>
      <c r="P2523" s="9">
        <f t="shared" si="120"/>
        <v>103.68174242424243</v>
      </c>
      <c r="Q2523" t="s">
        <v>8315</v>
      </c>
      <c r="R2523" t="s">
        <v>8359</v>
      </c>
      <c r="T2523" s="13">
        <f t="shared" si="12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9"/>
        <v>1</v>
      </c>
      <c r="P2524" s="9">
        <f t="shared" si="120"/>
        <v>185.18518518518519</v>
      </c>
      <c r="Q2524" t="s">
        <v>8315</v>
      </c>
      <c r="R2524" t="s">
        <v>8359</v>
      </c>
      <c r="T2524" s="13">
        <f t="shared" si="12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9"/>
        <v>1.5644444444444445</v>
      </c>
      <c r="P2525" s="9">
        <f t="shared" si="120"/>
        <v>54.153846153846153</v>
      </c>
      <c r="Q2525" t="s">
        <v>8315</v>
      </c>
      <c r="R2525" t="s">
        <v>8359</v>
      </c>
      <c r="T2525" s="13">
        <f t="shared" si="12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9"/>
        <v>1.016</v>
      </c>
      <c r="P2526" s="9">
        <f t="shared" si="120"/>
        <v>177.2093023255814</v>
      </c>
      <c r="Q2526" t="s">
        <v>8315</v>
      </c>
      <c r="R2526" t="s">
        <v>8359</v>
      </c>
      <c r="T2526" s="13">
        <f t="shared" si="12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9"/>
        <v>1.00325</v>
      </c>
      <c r="P2527" s="9">
        <f t="shared" si="120"/>
        <v>100.325</v>
      </c>
      <c r="Q2527" t="s">
        <v>8315</v>
      </c>
      <c r="R2527" t="s">
        <v>8359</v>
      </c>
      <c r="T2527" s="13">
        <f t="shared" si="12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9"/>
        <v>1.1294999999999999</v>
      </c>
      <c r="P2528" s="9">
        <f t="shared" si="120"/>
        <v>136.90909090909091</v>
      </c>
      <c r="Q2528" t="s">
        <v>8315</v>
      </c>
      <c r="R2528" t="s">
        <v>8359</v>
      </c>
      <c r="T2528" s="13">
        <f t="shared" si="12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9"/>
        <v>1.02125</v>
      </c>
      <c r="P2529" s="9">
        <f t="shared" si="120"/>
        <v>57.535211267605632</v>
      </c>
      <c r="Q2529" t="s">
        <v>8315</v>
      </c>
      <c r="R2529" t="s">
        <v>8359</v>
      </c>
      <c r="T2529" s="13">
        <f t="shared" si="12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9"/>
        <v>1.0724974999999999</v>
      </c>
      <c r="P2530" s="9">
        <f t="shared" si="120"/>
        <v>52.962839506172834</v>
      </c>
      <c r="Q2530" t="s">
        <v>8315</v>
      </c>
      <c r="R2530" t="s">
        <v>8359</v>
      </c>
      <c r="T2530" s="13">
        <f t="shared" si="12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9"/>
        <v>1.0428333333333333</v>
      </c>
      <c r="P2531" s="9">
        <f t="shared" si="120"/>
        <v>82.328947368421055</v>
      </c>
      <c r="Q2531" t="s">
        <v>8315</v>
      </c>
      <c r="R2531" t="s">
        <v>8359</v>
      </c>
      <c r="T2531" s="13">
        <f t="shared" si="12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9"/>
        <v>1</v>
      </c>
      <c r="P2532" s="9">
        <f t="shared" si="120"/>
        <v>135.41666666666666</v>
      </c>
      <c r="Q2532" t="s">
        <v>8315</v>
      </c>
      <c r="R2532" t="s">
        <v>8359</v>
      </c>
      <c r="T2532" s="13">
        <f t="shared" si="12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9"/>
        <v>1.004</v>
      </c>
      <c r="P2533" s="9">
        <f t="shared" si="120"/>
        <v>74.06557377049181</v>
      </c>
      <c r="Q2533" t="s">
        <v>8315</v>
      </c>
      <c r="R2533" t="s">
        <v>8359</v>
      </c>
      <c r="T2533" s="13">
        <f t="shared" si="12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9"/>
        <v>1.26125</v>
      </c>
      <c r="P2534" s="9">
        <f t="shared" si="120"/>
        <v>84.083333333333329</v>
      </c>
      <c r="Q2534" t="s">
        <v>8315</v>
      </c>
      <c r="R2534" t="s">
        <v>8359</v>
      </c>
      <c r="T2534" s="13">
        <f t="shared" si="12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9"/>
        <v>1.1066666666666667</v>
      </c>
      <c r="P2535" s="9">
        <f t="shared" si="120"/>
        <v>61.029411764705884</v>
      </c>
      <c r="Q2535" t="s">
        <v>8315</v>
      </c>
      <c r="R2535" t="s">
        <v>8359</v>
      </c>
      <c r="T2535" s="13">
        <f t="shared" si="12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9"/>
        <v>1.05</v>
      </c>
      <c r="P2536" s="9">
        <f t="shared" si="120"/>
        <v>150</v>
      </c>
      <c r="Q2536" t="s">
        <v>8315</v>
      </c>
      <c r="R2536" t="s">
        <v>8359</v>
      </c>
      <c r="T2536" s="13">
        <f t="shared" si="121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9"/>
        <v>1.03775</v>
      </c>
      <c r="P2537" s="9">
        <f t="shared" si="120"/>
        <v>266.08974358974359</v>
      </c>
      <c r="Q2537" t="s">
        <v>8315</v>
      </c>
      <c r="R2537" t="s">
        <v>8359</v>
      </c>
      <c r="T2537" s="13">
        <f t="shared" si="12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9"/>
        <v>1.1599999999999999</v>
      </c>
      <c r="P2538" s="9">
        <f t="shared" si="120"/>
        <v>7.25</v>
      </c>
      <c r="Q2538" t="s">
        <v>8315</v>
      </c>
      <c r="R2538" t="s">
        <v>8359</v>
      </c>
      <c r="T2538" s="13">
        <f t="shared" si="12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9"/>
        <v>1.1000000000000001</v>
      </c>
      <c r="P2539" s="9">
        <f t="shared" si="120"/>
        <v>100</v>
      </c>
      <c r="Q2539" t="s">
        <v>8315</v>
      </c>
      <c r="R2539" t="s">
        <v>8359</v>
      </c>
      <c r="T2539" s="13">
        <f t="shared" si="12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9"/>
        <v>1.130176111111111</v>
      </c>
      <c r="P2540" s="9">
        <f t="shared" si="120"/>
        <v>109.96308108108107</v>
      </c>
      <c r="Q2540" t="s">
        <v>8315</v>
      </c>
      <c r="R2540" t="s">
        <v>8359</v>
      </c>
      <c r="T2540" s="13">
        <f t="shared" si="12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9"/>
        <v>1.0024999999999999</v>
      </c>
      <c r="P2541" s="9">
        <f t="shared" si="120"/>
        <v>169.91525423728814</v>
      </c>
      <c r="Q2541" t="s">
        <v>8315</v>
      </c>
      <c r="R2541" t="s">
        <v>8359</v>
      </c>
      <c r="T2541" s="13">
        <f t="shared" si="12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9"/>
        <v>1.034</v>
      </c>
      <c r="P2542" s="9">
        <f t="shared" si="120"/>
        <v>95.740740740740748</v>
      </c>
      <c r="Q2542" t="s">
        <v>8315</v>
      </c>
      <c r="R2542" t="s">
        <v>8359</v>
      </c>
      <c r="T2542" s="13">
        <f t="shared" si="12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9"/>
        <v>1.0702857142857143</v>
      </c>
      <c r="P2543" s="9">
        <f t="shared" si="120"/>
        <v>59.460317460317462</v>
      </c>
      <c r="Q2543" t="s">
        <v>8315</v>
      </c>
      <c r="R2543" t="s">
        <v>8359</v>
      </c>
      <c r="T2543" s="13">
        <f t="shared" si="12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9"/>
        <v>1.0357142857142858</v>
      </c>
      <c r="P2544" s="9">
        <f t="shared" si="120"/>
        <v>55.769230769230766</v>
      </c>
      <c r="Q2544" t="s">
        <v>8315</v>
      </c>
      <c r="R2544" t="s">
        <v>8359</v>
      </c>
      <c r="T2544" s="13">
        <f t="shared" si="12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9"/>
        <v>1.5640000000000001</v>
      </c>
      <c r="P2545" s="9">
        <f t="shared" si="120"/>
        <v>30.076923076923077</v>
      </c>
      <c r="Q2545" t="s">
        <v>8315</v>
      </c>
      <c r="R2545" t="s">
        <v>8359</v>
      </c>
      <c r="T2545" s="13">
        <f t="shared" si="12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9"/>
        <v>1.0082</v>
      </c>
      <c r="P2546" s="9">
        <f t="shared" si="120"/>
        <v>88.438596491228068</v>
      </c>
      <c r="Q2546" t="s">
        <v>8315</v>
      </c>
      <c r="R2546" t="s">
        <v>8359</v>
      </c>
      <c r="T2546" s="13">
        <f t="shared" si="12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9"/>
        <v>1.9530000000000001</v>
      </c>
      <c r="P2547" s="9">
        <f t="shared" si="120"/>
        <v>64.032786885245898</v>
      </c>
      <c r="Q2547" t="s">
        <v>8315</v>
      </c>
      <c r="R2547" t="s">
        <v>8359</v>
      </c>
      <c r="T2547" s="13">
        <f t="shared" si="12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9"/>
        <v>1.1171428571428572</v>
      </c>
      <c r="P2548" s="9">
        <f t="shared" si="120"/>
        <v>60.153846153846153</v>
      </c>
      <c r="Q2548" t="s">
        <v>8315</v>
      </c>
      <c r="R2548" t="s">
        <v>8359</v>
      </c>
      <c r="T2548" s="13">
        <f t="shared" si="12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9"/>
        <v>1.1985454545454546</v>
      </c>
      <c r="P2549" s="9">
        <f t="shared" si="120"/>
        <v>49.194029850746269</v>
      </c>
      <c r="Q2549" t="s">
        <v>8315</v>
      </c>
      <c r="R2549" t="s">
        <v>8359</v>
      </c>
      <c r="T2549" s="13">
        <f t="shared" si="12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9"/>
        <v>1.0185</v>
      </c>
      <c r="P2550" s="9">
        <f t="shared" si="120"/>
        <v>165.16216216216216</v>
      </c>
      <c r="Q2550" t="s">
        <v>8315</v>
      </c>
      <c r="R2550" t="s">
        <v>8359</v>
      </c>
      <c r="T2550" s="13">
        <f t="shared" si="12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9"/>
        <v>1.0280254777070064</v>
      </c>
      <c r="P2551" s="9">
        <f t="shared" si="120"/>
        <v>43.621621621621621</v>
      </c>
      <c r="Q2551" t="s">
        <v>8315</v>
      </c>
      <c r="R2551" t="s">
        <v>8359</v>
      </c>
      <c r="T2551" s="13">
        <f t="shared" si="12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9"/>
        <v>1.0084615384615385</v>
      </c>
      <c r="P2552" s="9">
        <f t="shared" si="120"/>
        <v>43.7</v>
      </c>
      <c r="Q2552" t="s">
        <v>8315</v>
      </c>
      <c r="R2552" t="s">
        <v>8359</v>
      </c>
      <c r="T2552" s="13">
        <f t="shared" si="12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9"/>
        <v>1.0273469387755103</v>
      </c>
      <c r="P2553" s="9">
        <f t="shared" si="120"/>
        <v>67.419642857142861</v>
      </c>
      <c r="Q2553" t="s">
        <v>8315</v>
      </c>
      <c r="R2553" t="s">
        <v>8359</v>
      </c>
      <c r="T2553" s="13">
        <f t="shared" si="12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9"/>
        <v>1.0649999999999999</v>
      </c>
      <c r="P2554" s="9">
        <f t="shared" si="120"/>
        <v>177.5</v>
      </c>
      <c r="Q2554" t="s">
        <v>8315</v>
      </c>
      <c r="R2554" t="s">
        <v>8359</v>
      </c>
      <c r="T2554" s="13">
        <f t="shared" si="12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9"/>
        <v>1.5553333333333332</v>
      </c>
      <c r="P2555" s="9">
        <f t="shared" si="120"/>
        <v>38.883333333333333</v>
      </c>
      <c r="Q2555" t="s">
        <v>8315</v>
      </c>
      <c r="R2555" t="s">
        <v>8359</v>
      </c>
      <c r="T2555" s="13">
        <f t="shared" si="12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9"/>
        <v>1.228</v>
      </c>
      <c r="P2556" s="9">
        <f t="shared" si="120"/>
        <v>54.985074626865675</v>
      </c>
      <c r="Q2556" t="s">
        <v>8315</v>
      </c>
      <c r="R2556" t="s">
        <v>8359</v>
      </c>
      <c r="T2556" s="13">
        <f t="shared" si="12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9"/>
        <v>1.0734999999999999</v>
      </c>
      <c r="P2557" s="9">
        <f t="shared" si="120"/>
        <v>61.342857142857142</v>
      </c>
      <c r="Q2557" t="s">
        <v>8315</v>
      </c>
      <c r="R2557" t="s">
        <v>8359</v>
      </c>
      <c r="T2557" s="13">
        <f t="shared" si="12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9"/>
        <v>1.0550335570469798</v>
      </c>
      <c r="P2558" s="9">
        <f t="shared" si="120"/>
        <v>23.117647058823529</v>
      </c>
      <c r="Q2558" t="s">
        <v>8315</v>
      </c>
      <c r="R2558" t="s">
        <v>8359</v>
      </c>
      <c r="T2558" s="13">
        <f t="shared" si="12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9"/>
        <v>1.1844444444444444</v>
      </c>
      <c r="P2559" s="9">
        <f t="shared" si="120"/>
        <v>29.611111111111111</v>
      </c>
      <c r="Q2559" t="s">
        <v>8315</v>
      </c>
      <c r="R2559" t="s">
        <v>8359</v>
      </c>
      <c r="T2559" s="13">
        <f t="shared" si="12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9"/>
        <v>1.0888</v>
      </c>
      <c r="P2560" s="9">
        <f t="shared" si="120"/>
        <v>75.611111111111114</v>
      </c>
      <c r="Q2560" t="s">
        <v>8315</v>
      </c>
      <c r="R2560" t="s">
        <v>8359</v>
      </c>
      <c r="T2560" s="13">
        <f t="shared" si="12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9"/>
        <v>1.1125</v>
      </c>
      <c r="P2561" s="9">
        <f t="shared" si="120"/>
        <v>35.6</v>
      </c>
      <c r="Q2561" t="s">
        <v>8315</v>
      </c>
      <c r="R2561" t="s">
        <v>8359</v>
      </c>
      <c r="T2561" s="13">
        <f t="shared" si="12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9"/>
        <v>1.0009999999999999</v>
      </c>
      <c r="P2562" s="9">
        <f t="shared" si="120"/>
        <v>143</v>
      </c>
      <c r="Q2562" t="s">
        <v>8315</v>
      </c>
      <c r="R2562" t="s">
        <v>8359</v>
      </c>
      <c r="T2562" s="13">
        <f t="shared" si="12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2">E2563/D2563</f>
        <v>0</v>
      </c>
      <c r="P2563" s="9">
        <f t="shared" ref="P2563:P2626" si="123">IFERROR(E2563/L2563,0)</f>
        <v>0</v>
      </c>
      <c r="Q2563" t="s">
        <v>8321</v>
      </c>
      <c r="R2563" t="s">
        <v>8343</v>
      </c>
      <c r="T2563" s="13">
        <f t="shared" ref="T2563:T2626" si="12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2"/>
        <v>7.4999999999999997E-3</v>
      </c>
      <c r="P2564" s="9">
        <f t="shared" si="123"/>
        <v>25</v>
      </c>
      <c r="Q2564" t="s">
        <v>8321</v>
      </c>
      <c r="R2564" t="s">
        <v>8343</v>
      </c>
      <c r="T2564" s="13">
        <f t="shared" si="12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2"/>
        <v>0</v>
      </c>
      <c r="P2565" s="9">
        <f t="shared" si="123"/>
        <v>0</v>
      </c>
      <c r="Q2565" t="s">
        <v>8321</v>
      </c>
      <c r="R2565" t="s">
        <v>8343</v>
      </c>
      <c r="T2565" s="13">
        <f t="shared" si="12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2"/>
        <v>0</v>
      </c>
      <c r="P2566" s="9">
        <f t="shared" si="123"/>
        <v>0</v>
      </c>
      <c r="Q2566" t="s">
        <v>8321</v>
      </c>
      <c r="R2566" t="s">
        <v>8343</v>
      </c>
      <c r="T2566" s="13">
        <f t="shared" si="12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2"/>
        <v>0.01</v>
      </c>
      <c r="P2567" s="9">
        <f t="shared" si="123"/>
        <v>100</v>
      </c>
      <c r="Q2567" t="s">
        <v>8321</v>
      </c>
      <c r="R2567" t="s">
        <v>8343</v>
      </c>
      <c r="T2567" s="13">
        <f t="shared" si="12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2"/>
        <v>0</v>
      </c>
      <c r="P2568" s="9">
        <f t="shared" si="123"/>
        <v>0</v>
      </c>
      <c r="Q2568" t="s">
        <v>8321</v>
      </c>
      <c r="R2568" t="s">
        <v>8343</v>
      </c>
      <c r="T2568" s="13">
        <f t="shared" si="12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2"/>
        <v>2.6666666666666666E-3</v>
      </c>
      <c r="P2569" s="9">
        <f t="shared" si="123"/>
        <v>60</v>
      </c>
      <c r="Q2569" t="s">
        <v>8321</v>
      </c>
      <c r="R2569" t="s">
        <v>8343</v>
      </c>
      <c r="T2569" s="13">
        <f t="shared" si="12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2"/>
        <v>5.0000000000000001E-3</v>
      </c>
      <c r="P2570" s="9">
        <f t="shared" si="123"/>
        <v>50</v>
      </c>
      <c r="Q2570" t="s">
        <v>8321</v>
      </c>
      <c r="R2570" t="s">
        <v>8343</v>
      </c>
      <c r="T2570" s="13">
        <f t="shared" si="12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2"/>
        <v>2.2307692307692306E-2</v>
      </c>
      <c r="P2571" s="9">
        <f t="shared" si="123"/>
        <v>72.5</v>
      </c>
      <c r="Q2571" t="s">
        <v>8321</v>
      </c>
      <c r="R2571" t="s">
        <v>8343</v>
      </c>
      <c r="T2571" s="13">
        <f t="shared" si="12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2"/>
        <v>8.4285714285714294E-3</v>
      </c>
      <c r="P2572" s="9">
        <f t="shared" si="123"/>
        <v>29.5</v>
      </c>
      <c r="Q2572" t="s">
        <v>8321</v>
      </c>
      <c r="R2572" t="s">
        <v>8343</v>
      </c>
      <c r="T2572" s="13">
        <f t="shared" si="12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2"/>
        <v>2.5000000000000001E-3</v>
      </c>
      <c r="P2573" s="9">
        <f t="shared" si="123"/>
        <v>62.5</v>
      </c>
      <c r="Q2573" t="s">
        <v>8321</v>
      </c>
      <c r="R2573" t="s">
        <v>8343</v>
      </c>
      <c r="T2573" s="13">
        <f t="shared" si="12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2"/>
        <v>0</v>
      </c>
      <c r="P2574" s="9">
        <f t="shared" si="123"/>
        <v>0</v>
      </c>
      <c r="Q2574" t="s">
        <v>8321</v>
      </c>
      <c r="R2574" t="s">
        <v>8343</v>
      </c>
      <c r="T2574" s="13">
        <f t="shared" si="12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2"/>
        <v>0</v>
      </c>
      <c r="P2575" s="9">
        <f t="shared" si="123"/>
        <v>0</v>
      </c>
      <c r="Q2575" t="s">
        <v>8321</v>
      </c>
      <c r="R2575" t="s">
        <v>8343</v>
      </c>
      <c r="T2575" s="13">
        <f t="shared" si="12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2"/>
        <v>0</v>
      </c>
      <c r="P2576" s="9">
        <f t="shared" si="123"/>
        <v>0</v>
      </c>
      <c r="Q2576" t="s">
        <v>8321</v>
      </c>
      <c r="R2576" t="s">
        <v>8343</v>
      </c>
      <c r="T2576" s="13">
        <f t="shared" si="12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2"/>
        <v>0</v>
      </c>
      <c r="P2577" s="9">
        <f t="shared" si="123"/>
        <v>0</v>
      </c>
      <c r="Q2577" t="s">
        <v>8321</v>
      </c>
      <c r="R2577" t="s">
        <v>8343</v>
      </c>
      <c r="T2577" s="13">
        <f t="shared" si="12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2"/>
        <v>0</v>
      </c>
      <c r="P2578" s="9">
        <f t="shared" si="123"/>
        <v>0</v>
      </c>
      <c r="Q2578" t="s">
        <v>8321</v>
      </c>
      <c r="R2578" t="s">
        <v>8343</v>
      </c>
      <c r="T2578" s="13">
        <f t="shared" si="12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2"/>
        <v>0</v>
      </c>
      <c r="P2579" s="9">
        <f t="shared" si="123"/>
        <v>0</v>
      </c>
      <c r="Q2579" t="s">
        <v>8321</v>
      </c>
      <c r="R2579" t="s">
        <v>8343</v>
      </c>
      <c r="T2579" s="13">
        <f t="shared" si="12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2"/>
        <v>0</v>
      </c>
      <c r="P2580" s="9">
        <f t="shared" si="123"/>
        <v>0</v>
      </c>
      <c r="Q2580" t="s">
        <v>8321</v>
      </c>
      <c r="R2580" t="s">
        <v>8343</v>
      </c>
      <c r="T2580" s="13">
        <f t="shared" si="12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2"/>
        <v>1.3849999999999999E-3</v>
      </c>
      <c r="P2581" s="9">
        <f t="shared" si="123"/>
        <v>23.083333333333332</v>
      </c>
      <c r="Q2581" t="s">
        <v>8321</v>
      </c>
      <c r="R2581" t="s">
        <v>8343</v>
      </c>
      <c r="T2581" s="13">
        <f t="shared" si="12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2"/>
        <v>6.0000000000000001E-3</v>
      </c>
      <c r="P2582" s="9">
        <f t="shared" si="123"/>
        <v>25.5</v>
      </c>
      <c r="Q2582" t="s">
        <v>8321</v>
      </c>
      <c r="R2582" t="s">
        <v>8343</v>
      </c>
      <c r="T2582" s="13">
        <f t="shared" si="12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2"/>
        <v>0.106</v>
      </c>
      <c r="P2583" s="9">
        <f t="shared" si="123"/>
        <v>48.18181818181818</v>
      </c>
      <c r="Q2583" t="s">
        <v>8321</v>
      </c>
      <c r="R2583" t="s">
        <v>8343</v>
      </c>
      <c r="T2583" s="13">
        <f t="shared" si="12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2"/>
        <v>1.1111111111111112E-5</v>
      </c>
      <c r="P2584" s="9">
        <f t="shared" si="123"/>
        <v>1</v>
      </c>
      <c r="Q2584" t="s">
        <v>8321</v>
      </c>
      <c r="R2584" t="s">
        <v>8343</v>
      </c>
      <c r="T2584" s="13">
        <f t="shared" si="12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2"/>
        <v>5.0000000000000001E-3</v>
      </c>
      <c r="P2585" s="9">
        <f t="shared" si="123"/>
        <v>1</v>
      </c>
      <c r="Q2585" t="s">
        <v>8321</v>
      </c>
      <c r="R2585" t="s">
        <v>8343</v>
      </c>
      <c r="T2585" s="13">
        <f t="shared" si="12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2"/>
        <v>0</v>
      </c>
      <c r="P2586" s="9">
        <f t="shared" si="123"/>
        <v>0</v>
      </c>
      <c r="Q2586" t="s">
        <v>8321</v>
      </c>
      <c r="R2586" t="s">
        <v>8343</v>
      </c>
      <c r="T2586" s="13">
        <f t="shared" si="12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2"/>
        <v>1.6666666666666668E-3</v>
      </c>
      <c r="P2587" s="9">
        <f t="shared" si="123"/>
        <v>50</v>
      </c>
      <c r="Q2587" t="s">
        <v>8321</v>
      </c>
      <c r="R2587" t="s">
        <v>8343</v>
      </c>
      <c r="T2587" s="13">
        <f t="shared" si="12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2"/>
        <v>1.6666666666666668E-3</v>
      </c>
      <c r="P2588" s="9">
        <f t="shared" si="123"/>
        <v>5</v>
      </c>
      <c r="Q2588" t="s">
        <v>8321</v>
      </c>
      <c r="R2588" t="s">
        <v>8343</v>
      </c>
      <c r="T2588" s="13">
        <f t="shared" si="12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2"/>
        <v>2.4340000000000001E-2</v>
      </c>
      <c r="P2589" s="9">
        <f t="shared" si="123"/>
        <v>202.83333333333334</v>
      </c>
      <c r="Q2589" t="s">
        <v>8321</v>
      </c>
      <c r="R2589" t="s">
        <v>8343</v>
      </c>
      <c r="T2589" s="13">
        <f t="shared" si="12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2"/>
        <v>3.8833333333333331E-2</v>
      </c>
      <c r="P2590" s="9">
        <f t="shared" si="123"/>
        <v>29.125</v>
      </c>
      <c r="Q2590" t="s">
        <v>8321</v>
      </c>
      <c r="R2590" t="s">
        <v>8343</v>
      </c>
      <c r="T2590" s="13">
        <f t="shared" si="12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2"/>
        <v>1E-4</v>
      </c>
      <c r="P2591" s="9">
        <f t="shared" si="123"/>
        <v>5</v>
      </c>
      <c r="Q2591" t="s">
        <v>8321</v>
      </c>
      <c r="R2591" t="s">
        <v>8343</v>
      </c>
      <c r="T2591" s="13">
        <f t="shared" si="12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2"/>
        <v>0</v>
      </c>
      <c r="P2592" s="9">
        <f t="shared" si="123"/>
        <v>0</v>
      </c>
      <c r="Q2592" t="s">
        <v>8321</v>
      </c>
      <c r="R2592" t="s">
        <v>8343</v>
      </c>
      <c r="T2592" s="13">
        <f t="shared" si="12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2"/>
        <v>1.7333333333333333E-2</v>
      </c>
      <c r="P2593" s="9">
        <f t="shared" si="123"/>
        <v>13</v>
      </c>
      <c r="Q2593" t="s">
        <v>8321</v>
      </c>
      <c r="R2593" t="s">
        <v>8343</v>
      </c>
      <c r="T2593" s="13">
        <f t="shared" si="12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2"/>
        <v>1.6666666666666668E-3</v>
      </c>
      <c r="P2594" s="9">
        <f t="shared" si="123"/>
        <v>50</v>
      </c>
      <c r="Q2594" t="s">
        <v>8321</v>
      </c>
      <c r="R2594" t="s">
        <v>8343</v>
      </c>
      <c r="T2594" s="13">
        <f t="shared" si="12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2"/>
        <v>0</v>
      </c>
      <c r="P2595" s="9">
        <f t="shared" si="123"/>
        <v>0</v>
      </c>
      <c r="Q2595" t="s">
        <v>8321</v>
      </c>
      <c r="R2595" t="s">
        <v>8343</v>
      </c>
      <c r="T2595" s="13">
        <f t="shared" si="12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2"/>
        <v>1.2500000000000001E-5</v>
      </c>
      <c r="P2596" s="9">
        <f t="shared" si="123"/>
        <v>1</v>
      </c>
      <c r="Q2596" t="s">
        <v>8321</v>
      </c>
      <c r="R2596" t="s">
        <v>8343</v>
      </c>
      <c r="T2596" s="13">
        <f t="shared" si="12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2"/>
        <v>0.12166666666666667</v>
      </c>
      <c r="P2597" s="9">
        <f t="shared" si="123"/>
        <v>96.05263157894737</v>
      </c>
      <c r="Q2597" t="s">
        <v>8321</v>
      </c>
      <c r="R2597" t="s">
        <v>8343</v>
      </c>
      <c r="T2597" s="13">
        <f t="shared" si="12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2"/>
        <v>0.23588571428571428</v>
      </c>
      <c r="P2598" s="9">
        <f t="shared" si="123"/>
        <v>305.77777777777777</v>
      </c>
      <c r="Q2598" t="s">
        <v>8321</v>
      </c>
      <c r="R2598" t="s">
        <v>8343</v>
      </c>
      <c r="T2598" s="13">
        <f t="shared" si="12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2"/>
        <v>5.6666666666666664E-2</v>
      </c>
      <c r="P2599" s="9">
        <f t="shared" si="123"/>
        <v>12.142857142857142</v>
      </c>
      <c r="Q2599" t="s">
        <v>8321</v>
      </c>
      <c r="R2599" t="s">
        <v>8343</v>
      </c>
      <c r="T2599" s="13">
        <f t="shared" si="12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2"/>
        <v>0.39</v>
      </c>
      <c r="P2600" s="9">
        <f t="shared" si="123"/>
        <v>83.571428571428569</v>
      </c>
      <c r="Q2600" t="s">
        <v>8321</v>
      </c>
      <c r="R2600" t="s">
        <v>8343</v>
      </c>
      <c r="T2600" s="13">
        <f t="shared" si="12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2"/>
        <v>9.9546510341776348E-3</v>
      </c>
      <c r="P2601" s="9">
        <f t="shared" si="123"/>
        <v>18</v>
      </c>
      <c r="Q2601" t="s">
        <v>8321</v>
      </c>
      <c r="R2601" t="s">
        <v>8343</v>
      </c>
      <c r="T2601" s="13">
        <f t="shared" si="12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2"/>
        <v>6.9320000000000007E-2</v>
      </c>
      <c r="P2602" s="9">
        <f t="shared" si="123"/>
        <v>115.53333333333333</v>
      </c>
      <c r="Q2602" t="s">
        <v>8321</v>
      </c>
      <c r="R2602" t="s">
        <v>8343</v>
      </c>
      <c r="T2602" s="13">
        <f t="shared" si="12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2"/>
        <v>6.6139999999999999</v>
      </c>
      <c r="P2603" s="9">
        <f t="shared" si="123"/>
        <v>21.900662251655628</v>
      </c>
      <c r="Q2603" t="s">
        <v>8318</v>
      </c>
      <c r="R2603" t="s">
        <v>8360</v>
      </c>
      <c r="T2603" s="13">
        <f t="shared" si="12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2"/>
        <v>3.2609166666666667</v>
      </c>
      <c r="P2604" s="9">
        <f t="shared" si="123"/>
        <v>80.022494887525568</v>
      </c>
      <c r="Q2604" t="s">
        <v>8318</v>
      </c>
      <c r="R2604" t="s">
        <v>8360</v>
      </c>
      <c r="T2604" s="13">
        <f t="shared" si="12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2"/>
        <v>1.0148571428571429</v>
      </c>
      <c r="P2605" s="9">
        <f t="shared" si="123"/>
        <v>35.520000000000003</v>
      </c>
      <c r="Q2605" t="s">
        <v>8318</v>
      </c>
      <c r="R2605" t="s">
        <v>8360</v>
      </c>
      <c r="T2605" s="13">
        <f t="shared" si="12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2"/>
        <v>1.0421799999999999</v>
      </c>
      <c r="P2606" s="9">
        <f t="shared" si="123"/>
        <v>64.933333333333323</v>
      </c>
      <c r="Q2606" t="s">
        <v>8318</v>
      </c>
      <c r="R2606" t="s">
        <v>8360</v>
      </c>
      <c r="T2606" s="13">
        <f t="shared" si="12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2"/>
        <v>1.0742157000000001</v>
      </c>
      <c r="P2607" s="9">
        <f t="shared" si="123"/>
        <v>60.965703745743475</v>
      </c>
      <c r="Q2607" t="s">
        <v>8318</v>
      </c>
      <c r="R2607" t="s">
        <v>8360</v>
      </c>
      <c r="T2607" s="13">
        <f t="shared" si="12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2"/>
        <v>1.1005454545454545</v>
      </c>
      <c r="P2608" s="9">
        <f t="shared" si="123"/>
        <v>31.444155844155844</v>
      </c>
      <c r="Q2608" t="s">
        <v>8318</v>
      </c>
      <c r="R2608" t="s">
        <v>8360</v>
      </c>
      <c r="T2608" s="13">
        <f t="shared" si="12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2"/>
        <v>4.077</v>
      </c>
      <c r="P2609" s="9">
        <f t="shared" si="123"/>
        <v>81.949748743718587</v>
      </c>
      <c r="Q2609" t="s">
        <v>8318</v>
      </c>
      <c r="R2609" t="s">
        <v>8360</v>
      </c>
      <c r="T2609" s="13">
        <f t="shared" si="12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2"/>
        <v>2.2392500000000002</v>
      </c>
      <c r="P2610" s="9">
        <f t="shared" si="123"/>
        <v>58.92763157894737</v>
      </c>
      <c r="Q2610" t="s">
        <v>8318</v>
      </c>
      <c r="R2610" t="s">
        <v>8360</v>
      </c>
      <c r="T2610" s="13">
        <f t="shared" si="12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2"/>
        <v>3.038011142857143</v>
      </c>
      <c r="P2611" s="9">
        <f t="shared" si="123"/>
        <v>157.29347633136095</v>
      </c>
      <c r="Q2611" t="s">
        <v>8318</v>
      </c>
      <c r="R2611" t="s">
        <v>8360</v>
      </c>
      <c r="T2611" s="13">
        <f t="shared" si="12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2"/>
        <v>1.4132510432681749</v>
      </c>
      <c r="P2612" s="9">
        <f t="shared" si="123"/>
        <v>55.758509532062391</v>
      </c>
      <c r="Q2612" t="s">
        <v>8318</v>
      </c>
      <c r="R2612" t="s">
        <v>8360</v>
      </c>
      <c r="T2612" s="13">
        <f t="shared" si="12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2"/>
        <v>27.906363636363636</v>
      </c>
      <c r="P2613" s="9">
        <f t="shared" si="123"/>
        <v>83.802893802893806</v>
      </c>
      <c r="Q2613" t="s">
        <v>8318</v>
      </c>
      <c r="R2613" t="s">
        <v>8360</v>
      </c>
      <c r="T2613" s="13">
        <f t="shared" si="12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2"/>
        <v>1.7176130000000001</v>
      </c>
      <c r="P2614" s="9">
        <f t="shared" si="123"/>
        <v>58.422210884353746</v>
      </c>
      <c r="Q2614" t="s">
        <v>8318</v>
      </c>
      <c r="R2614" t="s">
        <v>8360</v>
      </c>
      <c r="T2614" s="13">
        <f t="shared" si="12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2"/>
        <v>1.0101333333333333</v>
      </c>
      <c r="P2615" s="9">
        <f t="shared" si="123"/>
        <v>270.57142857142856</v>
      </c>
      <c r="Q2615" t="s">
        <v>8318</v>
      </c>
      <c r="R2615" t="s">
        <v>8360</v>
      </c>
      <c r="T2615" s="13">
        <f t="shared" si="12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2"/>
        <v>1.02</v>
      </c>
      <c r="P2616" s="9">
        <f t="shared" si="123"/>
        <v>107.1</v>
      </c>
      <c r="Q2616" t="s">
        <v>8318</v>
      </c>
      <c r="R2616" t="s">
        <v>8360</v>
      </c>
      <c r="T2616" s="13">
        <f t="shared" si="12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2"/>
        <v>1.6976511744127936</v>
      </c>
      <c r="P2617" s="9">
        <f t="shared" si="123"/>
        <v>47.180555555555557</v>
      </c>
      <c r="Q2617" t="s">
        <v>8318</v>
      </c>
      <c r="R2617" t="s">
        <v>8360</v>
      </c>
      <c r="T2617" s="13">
        <f t="shared" si="12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2"/>
        <v>1.14534</v>
      </c>
      <c r="P2618" s="9">
        <f t="shared" si="123"/>
        <v>120.30882352941177</v>
      </c>
      <c r="Q2618" t="s">
        <v>8318</v>
      </c>
      <c r="R2618" t="s">
        <v>8360</v>
      </c>
      <c r="T2618" s="13">
        <f t="shared" si="12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2"/>
        <v>8.7759999999999998</v>
      </c>
      <c r="P2619" s="9">
        <f t="shared" si="123"/>
        <v>27.59748427672956</v>
      </c>
      <c r="Q2619" t="s">
        <v>8318</v>
      </c>
      <c r="R2619" t="s">
        <v>8360</v>
      </c>
      <c r="T2619" s="13">
        <f t="shared" si="12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2"/>
        <v>1.0538666666666667</v>
      </c>
      <c r="P2620" s="9">
        <f t="shared" si="123"/>
        <v>205.2987012987013</v>
      </c>
      <c r="Q2620" t="s">
        <v>8318</v>
      </c>
      <c r="R2620" t="s">
        <v>8360</v>
      </c>
      <c r="T2620" s="13">
        <f t="shared" si="12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2"/>
        <v>1.8839999999999999</v>
      </c>
      <c r="P2621" s="9">
        <f t="shared" si="123"/>
        <v>35.547169811320757</v>
      </c>
      <c r="Q2621" t="s">
        <v>8318</v>
      </c>
      <c r="R2621" t="s">
        <v>8360</v>
      </c>
      <c r="T2621" s="13">
        <f t="shared" si="12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2"/>
        <v>1.436523076923077</v>
      </c>
      <c r="P2622" s="9">
        <f t="shared" si="123"/>
        <v>74.639488409272587</v>
      </c>
      <c r="Q2622" t="s">
        <v>8318</v>
      </c>
      <c r="R2622" t="s">
        <v>8360</v>
      </c>
      <c r="T2622" s="13">
        <f t="shared" si="12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2"/>
        <v>1.4588000000000001</v>
      </c>
      <c r="P2623" s="9">
        <f t="shared" si="123"/>
        <v>47.058064516129029</v>
      </c>
      <c r="Q2623" t="s">
        <v>8318</v>
      </c>
      <c r="R2623" t="s">
        <v>8360</v>
      </c>
      <c r="T2623" s="13">
        <f t="shared" si="12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2"/>
        <v>1.3118399999999999</v>
      </c>
      <c r="P2624" s="9">
        <f t="shared" si="123"/>
        <v>26.591351351351353</v>
      </c>
      <c r="Q2624" t="s">
        <v>8318</v>
      </c>
      <c r="R2624" t="s">
        <v>8360</v>
      </c>
      <c r="T2624" s="13">
        <f t="shared" si="12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2"/>
        <v>1.1399999999999999</v>
      </c>
      <c r="P2625" s="9">
        <f t="shared" si="123"/>
        <v>36.774193548387096</v>
      </c>
      <c r="Q2625" t="s">
        <v>8318</v>
      </c>
      <c r="R2625" t="s">
        <v>8360</v>
      </c>
      <c r="T2625" s="13">
        <f t="shared" si="12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2"/>
        <v>13.794206249999998</v>
      </c>
      <c r="P2626" s="9">
        <f t="shared" si="123"/>
        <v>31.820544982698959</v>
      </c>
      <c r="Q2626" t="s">
        <v>8318</v>
      </c>
      <c r="R2626" t="s">
        <v>8360</v>
      </c>
      <c r="T2626" s="13">
        <f t="shared" si="12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5">E2627/D2627</f>
        <v>9.56</v>
      </c>
      <c r="P2627" s="9">
        <f t="shared" ref="P2627:P2690" si="126">IFERROR(E2627/L2627,0)</f>
        <v>27.576923076923077</v>
      </c>
      <c r="Q2627" t="s">
        <v>8318</v>
      </c>
      <c r="R2627" t="s">
        <v>8360</v>
      </c>
      <c r="T2627" s="13">
        <f t="shared" ref="T2627:T2690" si="12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5"/>
        <v>1.1200000000000001</v>
      </c>
      <c r="P2628" s="9">
        <f t="shared" si="126"/>
        <v>56</v>
      </c>
      <c r="Q2628" t="s">
        <v>8318</v>
      </c>
      <c r="R2628" t="s">
        <v>8360</v>
      </c>
      <c r="T2628" s="13">
        <f t="shared" si="12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5"/>
        <v>6.4666666666666668</v>
      </c>
      <c r="P2629" s="9">
        <f t="shared" si="126"/>
        <v>21.555555555555557</v>
      </c>
      <c r="Q2629" t="s">
        <v>8318</v>
      </c>
      <c r="R2629" t="s">
        <v>8360</v>
      </c>
      <c r="T2629" s="13">
        <f t="shared" si="12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5"/>
        <v>1.1036948748510131</v>
      </c>
      <c r="P2630" s="9">
        <f t="shared" si="126"/>
        <v>44.095238095238095</v>
      </c>
      <c r="Q2630" t="s">
        <v>8318</v>
      </c>
      <c r="R2630" t="s">
        <v>8360</v>
      </c>
      <c r="T2630" s="13">
        <f t="shared" si="12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5"/>
        <v>1.2774000000000001</v>
      </c>
      <c r="P2631" s="9">
        <f t="shared" si="126"/>
        <v>63.87</v>
      </c>
      <c r="Q2631" t="s">
        <v>8318</v>
      </c>
      <c r="R2631" t="s">
        <v>8360</v>
      </c>
      <c r="T2631" s="13">
        <f t="shared" si="12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5"/>
        <v>1.579</v>
      </c>
      <c r="P2632" s="9">
        <f t="shared" si="126"/>
        <v>38.987654320987652</v>
      </c>
      <c r="Q2632" t="s">
        <v>8318</v>
      </c>
      <c r="R2632" t="s">
        <v>8360</v>
      </c>
      <c r="T2632" s="13">
        <f t="shared" si="12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5"/>
        <v>1.1466525000000001</v>
      </c>
      <c r="P2633" s="9">
        <f t="shared" si="126"/>
        <v>80.185489510489504</v>
      </c>
      <c r="Q2633" t="s">
        <v>8318</v>
      </c>
      <c r="R2633" t="s">
        <v>8360</v>
      </c>
      <c r="T2633" s="13">
        <f t="shared" si="12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5"/>
        <v>1.3700934579439252</v>
      </c>
      <c r="P2634" s="9">
        <f t="shared" si="126"/>
        <v>34.904761904761905</v>
      </c>
      <c r="Q2634" t="s">
        <v>8318</v>
      </c>
      <c r="R2634" t="s">
        <v>8360</v>
      </c>
      <c r="T2634" s="13">
        <f t="shared" si="12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5"/>
        <v>3.5461999999999998</v>
      </c>
      <c r="P2635" s="9">
        <f t="shared" si="126"/>
        <v>89.100502512562812</v>
      </c>
      <c r="Q2635" t="s">
        <v>8318</v>
      </c>
      <c r="R2635" t="s">
        <v>8360</v>
      </c>
      <c r="T2635" s="13">
        <f t="shared" si="12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5"/>
        <v>1.0602150537634409</v>
      </c>
      <c r="P2636" s="9">
        <f t="shared" si="126"/>
        <v>39.44</v>
      </c>
      <c r="Q2636" t="s">
        <v>8318</v>
      </c>
      <c r="R2636" t="s">
        <v>8360</v>
      </c>
      <c r="T2636" s="13">
        <f t="shared" si="12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5"/>
        <v>1</v>
      </c>
      <c r="P2637" s="9">
        <f t="shared" si="126"/>
        <v>136.9047619047619</v>
      </c>
      <c r="Q2637" t="s">
        <v>8318</v>
      </c>
      <c r="R2637" t="s">
        <v>8360</v>
      </c>
      <c r="T2637" s="13">
        <f t="shared" si="12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5"/>
        <v>1.873</v>
      </c>
      <c r="P2638" s="9">
        <f t="shared" si="126"/>
        <v>37.46</v>
      </c>
      <c r="Q2638" t="s">
        <v>8318</v>
      </c>
      <c r="R2638" t="s">
        <v>8360</v>
      </c>
      <c r="T2638" s="13">
        <f t="shared" si="12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5"/>
        <v>1.6619999999999999</v>
      </c>
      <c r="P2639" s="9">
        <f t="shared" si="126"/>
        <v>31.96153846153846</v>
      </c>
      <c r="Q2639" t="s">
        <v>8318</v>
      </c>
      <c r="R2639" t="s">
        <v>8360</v>
      </c>
      <c r="T2639" s="13">
        <f t="shared" si="12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5"/>
        <v>1.0172910662824208</v>
      </c>
      <c r="P2640" s="9">
        <f t="shared" si="126"/>
        <v>25.214285714285715</v>
      </c>
      <c r="Q2640" t="s">
        <v>8318</v>
      </c>
      <c r="R2640" t="s">
        <v>8360</v>
      </c>
      <c r="T2640" s="13">
        <f t="shared" si="12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5"/>
        <v>1.64</v>
      </c>
      <c r="P2641" s="9">
        <f t="shared" si="126"/>
        <v>10.040816326530612</v>
      </c>
      <c r="Q2641" t="s">
        <v>8318</v>
      </c>
      <c r="R2641" t="s">
        <v>8360</v>
      </c>
      <c r="T2641" s="13">
        <f t="shared" si="12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5"/>
        <v>1.0566666666666666</v>
      </c>
      <c r="P2642" s="9">
        <f t="shared" si="126"/>
        <v>45.94202898550725</v>
      </c>
      <c r="Q2642" t="s">
        <v>8318</v>
      </c>
      <c r="R2642" t="s">
        <v>8360</v>
      </c>
      <c r="T2642" s="13">
        <f t="shared" si="12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5"/>
        <v>0.01</v>
      </c>
      <c r="P2643" s="9">
        <f t="shared" si="126"/>
        <v>15</v>
      </c>
      <c r="Q2643" t="s">
        <v>8318</v>
      </c>
      <c r="R2643" t="s">
        <v>8360</v>
      </c>
      <c r="T2643" s="13">
        <f t="shared" si="12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5"/>
        <v>0</v>
      </c>
      <c r="P2644" s="9">
        <f t="shared" si="126"/>
        <v>0</v>
      </c>
      <c r="Q2644" t="s">
        <v>8318</v>
      </c>
      <c r="R2644" t="s">
        <v>8360</v>
      </c>
      <c r="T2644" s="13">
        <f t="shared" si="12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5"/>
        <v>0.33559730999999998</v>
      </c>
      <c r="P2645" s="9">
        <f t="shared" si="126"/>
        <v>223.58248500999335</v>
      </c>
      <c r="Q2645" t="s">
        <v>8318</v>
      </c>
      <c r="R2645" t="s">
        <v>8360</v>
      </c>
      <c r="T2645" s="13">
        <f t="shared" si="12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5"/>
        <v>2.053E-2</v>
      </c>
      <c r="P2646" s="9">
        <f t="shared" si="126"/>
        <v>39.480769230769234</v>
      </c>
      <c r="Q2646" t="s">
        <v>8318</v>
      </c>
      <c r="R2646" t="s">
        <v>8360</v>
      </c>
      <c r="T2646" s="13">
        <f t="shared" si="12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5"/>
        <v>0.105</v>
      </c>
      <c r="P2647" s="9">
        <f t="shared" si="126"/>
        <v>91.304347826086953</v>
      </c>
      <c r="Q2647" t="s">
        <v>8318</v>
      </c>
      <c r="R2647" t="s">
        <v>8360</v>
      </c>
      <c r="T2647" s="13">
        <f t="shared" si="12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5"/>
        <v>8.4172839999999999E-2</v>
      </c>
      <c r="P2648" s="9">
        <f t="shared" si="126"/>
        <v>78.666205607476627</v>
      </c>
      <c r="Q2648" t="s">
        <v>8318</v>
      </c>
      <c r="R2648" t="s">
        <v>8360</v>
      </c>
      <c r="T2648" s="13">
        <f t="shared" si="12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5"/>
        <v>1.44E-2</v>
      </c>
      <c r="P2649" s="9">
        <f t="shared" si="126"/>
        <v>12</v>
      </c>
      <c r="Q2649" t="s">
        <v>8318</v>
      </c>
      <c r="R2649" t="s">
        <v>8360</v>
      </c>
      <c r="T2649" s="13">
        <f t="shared" si="12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5"/>
        <v>8.8333333333333337E-3</v>
      </c>
      <c r="P2650" s="9">
        <f t="shared" si="126"/>
        <v>17.666666666666668</v>
      </c>
      <c r="Q2650" t="s">
        <v>8318</v>
      </c>
      <c r="R2650" t="s">
        <v>8360</v>
      </c>
      <c r="T2650" s="13">
        <f t="shared" si="12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5"/>
        <v>9.9200000000000004E-4</v>
      </c>
      <c r="P2651" s="9">
        <f t="shared" si="126"/>
        <v>41.333333333333336</v>
      </c>
      <c r="Q2651" t="s">
        <v>8318</v>
      </c>
      <c r="R2651" t="s">
        <v>8360</v>
      </c>
      <c r="T2651" s="13">
        <f t="shared" si="12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5"/>
        <v>5.966666666666667E-3</v>
      </c>
      <c r="P2652" s="9">
        <f t="shared" si="126"/>
        <v>71.599999999999994</v>
      </c>
      <c r="Q2652" t="s">
        <v>8318</v>
      </c>
      <c r="R2652" t="s">
        <v>8360</v>
      </c>
      <c r="T2652" s="13">
        <f t="shared" si="12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5"/>
        <v>1.8689285714285714E-2</v>
      </c>
      <c r="P2653" s="9">
        <f t="shared" si="126"/>
        <v>307.8235294117647</v>
      </c>
      <c r="Q2653" t="s">
        <v>8318</v>
      </c>
      <c r="R2653" t="s">
        <v>8360</v>
      </c>
      <c r="T2653" s="13">
        <f t="shared" si="12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5"/>
        <v>8.8500000000000002E-3</v>
      </c>
      <c r="P2654" s="9">
        <f t="shared" si="126"/>
        <v>80.454545454545453</v>
      </c>
      <c r="Q2654" t="s">
        <v>8318</v>
      </c>
      <c r="R2654" t="s">
        <v>8360</v>
      </c>
      <c r="T2654" s="13">
        <f t="shared" si="12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5"/>
        <v>0.1152156862745098</v>
      </c>
      <c r="P2655" s="9">
        <f t="shared" si="126"/>
        <v>83.942857142857136</v>
      </c>
      <c r="Q2655" t="s">
        <v>8318</v>
      </c>
      <c r="R2655" t="s">
        <v>8360</v>
      </c>
      <c r="T2655" s="13">
        <f t="shared" si="12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5"/>
        <v>5.1000000000000004E-4</v>
      </c>
      <c r="P2656" s="9">
        <f t="shared" si="126"/>
        <v>8.5</v>
      </c>
      <c r="Q2656" t="s">
        <v>8318</v>
      </c>
      <c r="R2656" t="s">
        <v>8360</v>
      </c>
      <c r="T2656" s="13">
        <f t="shared" si="12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5"/>
        <v>0.21033333333333334</v>
      </c>
      <c r="P2657" s="9">
        <f t="shared" si="126"/>
        <v>73.372093023255815</v>
      </c>
      <c r="Q2657" t="s">
        <v>8318</v>
      </c>
      <c r="R2657" t="s">
        <v>8360</v>
      </c>
      <c r="T2657" s="13">
        <f t="shared" si="12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5"/>
        <v>0.11436666666666667</v>
      </c>
      <c r="P2658" s="9">
        <f t="shared" si="126"/>
        <v>112.86184210526316</v>
      </c>
      <c r="Q2658" t="s">
        <v>8318</v>
      </c>
      <c r="R2658" t="s">
        <v>8360</v>
      </c>
      <c r="T2658" s="13">
        <f t="shared" si="12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5"/>
        <v>0.18737933333333334</v>
      </c>
      <c r="P2659" s="9">
        <f t="shared" si="126"/>
        <v>95.277627118644077</v>
      </c>
      <c r="Q2659" t="s">
        <v>8318</v>
      </c>
      <c r="R2659" t="s">
        <v>8360</v>
      </c>
      <c r="T2659" s="13">
        <f t="shared" si="12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5"/>
        <v>9.2857142857142856E-4</v>
      </c>
      <c r="P2660" s="9">
        <f t="shared" si="126"/>
        <v>22.75</v>
      </c>
      <c r="Q2660" t="s">
        <v>8318</v>
      </c>
      <c r="R2660" t="s">
        <v>8360</v>
      </c>
      <c r="T2660" s="13">
        <f t="shared" si="12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5"/>
        <v>2.720408163265306E-2</v>
      </c>
      <c r="P2661" s="9">
        <f t="shared" si="126"/>
        <v>133.30000000000001</v>
      </c>
      <c r="Q2661" t="s">
        <v>8318</v>
      </c>
      <c r="R2661" t="s">
        <v>8360</v>
      </c>
      <c r="T2661" s="13">
        <f t="shared" si="12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5"/>
        <v>9.5E-4</v>
      </c>
      <c r="P2662" s="9">
        <f t="shared" si="126"/>
        <v>3.8</v>
      </c>
      <c r="Q2662" t="s">
        <v>8318</v>
      </c>
      <c r="R2662" t="s">
        <v>8360</v>
      </c>
      <c r="T2662" s="13">
        <f t="shared" si="12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5"/>
        <v>1.0289999999999999</v>
      </c>
      <c r="P2663" s="9">
        <f t="shared" si="126"/>
        <v>85.75</v>
      </c>
      <c r="Q2663" t="s">
        <v>8318</v>
      </c>
      <c r="R2663" t="s">
        <v>8361</v>
      </c>
      <c r="T2663" s="13">
        <f t="shared" si="12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5"/>
        <v>1.0680000000000001</v>
      </c>
      <c r="P2664" s="9">
        <f t="shared" si="126"/>
        <v>267</v>
      </c>
      <c r="Q2664" t="s">
        <v>8318</v>
      </c>
      <c r="R2664" t="s">
        <v>8361</v>
      </c>
      <c r="T2664" s="13">
        <f t="shared" si="12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5"/>
        <v>1.0459624999999999</v>
      </c>
      <c r="P2665" s="9">
        <f t="shared" si="126"/>
        <v>373.55803571428572</v>
      </c>
      <c r="Q2665" t="s">
        <v>8318</v>
      </c>
      <c r="R2665" t="s">
        <v>8361</v>
      </c>
      <c r="T2665" s="13">
        <f t="shared" si="12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5"/>
        <v>1.0342857142857143</v>
      </c>
      <c r="P2666" s="9">
        <f t="shared" si="126"/>
        <v>174.03846153846155</v>
      </c>
      <c r="Q2666" t="s">
        <v>8318</v>
      </c>
      <c r="R2666" t="s">
        <v>8361</v>
      </c>
      <c r="T2666" s="13">
        <f t="shared" si="12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5"/>
        <v>1.2314285714285715</v>
      </c>
      <c r="P2667" s="9">
        <f t="shared" si="126"/>
        <v>93.695652173913047</v>
      </c>
      <c r="Q2667" t="s">
        <v>8318</v>
      </c>
      <c r="R2667" t="s">
        <v>8361</v>
      </c>
      <c r="T2667" s="13">
        <f t="shared" si="12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5"/>
        <v>1.592951</v>
      </c>
      <c r="P2668" s="9">
        <f t="shared" si="126"/>
        <v>77.327718446601949</v>
      </c>
      <c r="Q2668" t="s">
        <v>8318</v>
      </c>
      <c r="R2668" t="s">
        <v>8361</v>
      </c>
      <c r="T2668" s="13">
        <f t="shared" si="12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5"/>
        <v>1.1066666666666667</v>
      </c>
      <c r="P2669" s="9">
        <f t="shared" si="126"/>
        <v>92.222222222222229</v>
      </c>
      <c r="Q2669" t="s">
        <v>8318</v>
      </c>
      <c r="R2669" t="s">
        <v>8361</v>
      </c>
      <c r="T2669" s="13">
        <f t="shared" si="12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5"/>
        <v>1.7070000000000001</v>
      </c>
      <c r="P2670" s="9">
        <f t="shared" si="126"/>
        <v>60.964285714285715</v>
      </c>
      <c r="Q2670" t="s">
        <v>8318</v>
      </c>
      <c r="R2670" t="s">
        <v>8361</v>
      </c>
      <c r="T2670" s="13">
        <f t="shared" si="12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5"/>
        <v>1.25125</v>
      </c>
      <c r="P2671" s="9">
        <f t="shared" si="126"/>
        <v>91</v>
      </c>
      <c r="Q2671" t="s">
        <v>8318</v>
      </c>
      <c r="R2671" t="s">
        <v>8361</v>
      </c>
      <c r="T2671" s="13">
        <f t="shared" si="12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5"/>
        <v>6.4158609339642042E-2</v>
      </c>
      <c r="P2672" s="9">
        <f t="shared" si="126"/>
        <v>41.583333333333336</v>
      </c>
      <c r="Q2672" t="s">
        <v>8318</v>
      </c>
      <c r="R2672" t="s">
        <v>8361</v>
      </c>
      <c r="T2672" s="13">
        <f t="shared" si="12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5"/>
        <v>0.11344</v>
      </c>
      <c r="P2673" s="9">
        <f t="shared" si="126"/>
        <v>33.761904761904759</v>
      </c>
      <c r="Q2673" t="s">
        <v>8318</v>
      </c>
      <c r="R2673" t="s">
        <v>8361</v>
      </c>
      <c r="T2673" s="13">
        <f t="shared" si="12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5"/>
        <v>0.33189999999999997</v>
      </c>
      <c r="P2674" s="9">
        <f t="shared" si="126"/>
        <v>70.61702127659575</v>
      </c>
      <c r="Q2674" t="s">
        <v>8318</v>
      </c>
      <c r="R2674" t="s">
        <v>8361</v>
      </c>
      <c r="T2674" s="13">
        <f t="shared" si="12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5"/>
        <v>0.27579999999999999</v>
      </c>
      <c r="P2675" s="9">
        <f t="shared" si="126"/>
        <v>167.15151515151516</v>
      </c>
      <c r="Q2675" t="s">
        <v>8318</v>
      </c>
      <c r="R2675" t="s">
        <v>8361</v>
      </c>
      <c r="T2675" s="13">
        <f t="shared" si="12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5"/>
        <v>0.62839999999999996</v>
      </c>
      <c r="P2676" s="9">
        <f t="shared" si="126"/>
        <v>128.61988304093566</v>
      </c>
      <c r="Q2676" t="s">
        <v>8318</v>
      </c>
      <c r="R2676" t="s">
        <v>8361</v>
      </c>
      <c r="T2676" s="13">
        <f t="shared" si="12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5"/>
        <v>7.5880000000000003E-2</v>
      </c>
      <c r="P2677" s="9">
        <f t="shared" si="126"/>
        <v>65.41379310344827</v>
      </c>
      <c r="Q2677" t="s">
        <v>8318</v>
      </c>
      <c r="R2677" t="s">
        <v>8361</v>
      </c>
      <c r="T2677" s="13">
        <f t="shared" si="12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5"/>
        <v>0.50380952380952382</v>
      </c>
      <c r="P2678" s="9">
        <f t="shared" si="126"/>
        <v>117.55555555555556</v>
      </c>
      <c r="Q2678" t="s">
        <v>8318</v>
      </c>
      <c r="R2678" t="s">
        <v>8361</v>
      </c>
      <c r="T2678" s="13">
        <f t="shared" si="12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5"/>
        <v>0.17512820512820512</v>
      </c>
      <c r="P2679" s="9">
        <f t="shared" si="126"/>
        <v>126.48148148148148</v>
      </c>
      <c r="Q2679" t="s">
        <v>8318</v>
      </c>
      <c r="R2679" t="s">
        <v>8361</v>
      </c>
      <c r="T2679" s="13">
        <f t="shared" si="12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5"/>
        <v>1.3750000000000001E-4</v>
      </c>
      <c r="P2680" s="9">
        <f t="shared" si="126"/>
        <v>550</v>
      </c>
      <c r="Q2680" t="s">
        <v>8318</v>
      </c>
      <c r="R2680" t="s">
        <v>8361</v>
      </c>
      <c r="T2680" s="13">
        <f t="shared" si="12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5"/>
        <v>3.3E-3</v>
      </c>
      <c r="P2681" s="9">
        <f t="shared" si="126"/>
        <v>44</v>
      </c>
      <c r="Q2681" t="s">
        <v>8318</v>
      </c>
      <c r="R2681" t="s">
        <v>8361</v>
      </c>
      <c r="T2681" s="13">
        <f t="shared" si="12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5"/>
        <v>8.6250000000000007E-3</v>
      </c>
      <c r="P2682" s="9">
        <f t="shared" si="126"/>
        <v>69</v>
      </c>
      <c r="Q2682" t="s">
        <v>8318</v>
      </c>
      <c r="R2682" t="s">
        <v>8361</v>
      </c>
      <c r="T2682" s="13">
        <f t="shared" si="12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5"/>
        <v>6.875E-3</v>
      </c>
      <c r="P2683" s="9">
        <f t="shared" si="126"/>
        <v>27.5</v>
      </c>
      <c r="Q2683" t="s">
        <v>8321</v>
      </c>
      <c r="R2683" t="s">
        <v>8343</v>
      </c>
      <c r="T2683" s="13">
        <f t="shared" si="12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5"/>
        <v>0.28299999999999997</v>
      </c>
      <c r="P2684" s="9">
        <f t="shared" si="126"/>
        <v>84.9</v>
      </c>
      <c r="Q2684" t="s">
        <v>8321</v>
      </c>
      <c r="R2684" t="s">
        <v>8343</v>
      </c>
      <c r="T2684" s="13">
        <f t="shared" si="12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5"/>
        <v>2.3999999999999998E-3</v>
      </c>
      <c r="P2685" s="9">
        <f t="shared" si="126"/>
        <v>12</v>
      </c>
      <c r="Q2685" t="s">
        <v>8321</v>
      </c>
      <c r="R2685" t="s">
        <v>8343</v>
      </c>
      <c r="T2685" s="13">
        <f t="shared" si="12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5"/>
        <v>1.1428571428571429E-2</v>
      </c>
      <c r="P2686" s="9">
        <f t="shared" si="126"/>
        <v>200</v>
      </c>
      <c r="Q2686" t="s">
        <v>8321</v>
      </c>
      <c r="R2686" t="s">
        <v>8343</v>
      </c>
      <c r="T2686" s="13">
        <f t="shared" si="12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5"/>
        <v>2.0000000000000001E-4</v>
      </c>
      <c r="P2687" s="9">
        <f t="shared" si="126"/>
        <v>10</v>
      </c>
      <c r="Q2687" t="s">
        <v>8321</v>
      </c>
      <c r="R2687" t="s">
        <v>8343</v>
      </c>
      <c r="T2687" s="13">
        <f t="shared" si="12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5"/>
        <v>0</v>
      </c>
      <c r="P2688" s="9">
        <f t="shared" si="126"/>
        <v>0</v>
      </c>
      <c r="Q2688" t="s">
        <v>8321</v>
      </c>
      <c r="R2688" t="s">
        <v>8343</v>
      </c>
      <c r="T2688" s="13">
        <f t="shared" si="12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5"/>
        <v>0</v>
      </c>
      <c r="P2689" s="9">
        <f t="shared" si="126"/>
        <v>0</v>
      </c>
      <c r="Q2689" t="s">
        <v>8321</v>
      </c>
      <c r="R2689" t="s">
        <v>8343</v>
      </c>
      <c r="T2689" s="13">
        <f t="shared" si="12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5"/>
        <v>1.48E-3</v>
      </c>
      <c r="P2690" s="9">
        <f t="shared" si="126"/>
        <v>5.2857142857142856</v>
      </c>
      <c r="Q2690" t="s">
        <v>8321</v>
      </c>
      <c r="R2690" t="s">
        <v>8343</v>
      </c>
      <c r="T2690" s="13">
        <f t="shared" si="12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8">E2691/D2691</f>
        <v>2.8571428571428571E-5</v>
      </c>
      <c r="P2691" s="9">
        <f t="shared" ref="P2691:P2754" si="129">IFERROR(E2691/L2691,0)</f>
        <v>1</v>
      </c>
      <c r="Q2691" t="s">
        <v>8321</v>
      </c>
      <c r="R2691" t="s">
        <v>8343</v>
      </c>
      <c r="T2691" s="13">
        <f t="shared" ref="T2691:T2754" si="13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8"/>
        <v>0.107325</v>
      </c>
      <c r="P2692" s="9">
        <f t="shared" si="129"/>
        <v>72.762711864406782</v>
      </c>
      <c r="Q2692" t="s">
        <v>8321</v>
      </c>
      <c r="R2692" t="s">
        <v>8343</v>
      </c>
      <c r="T2692" s="13">
        <f t="shared" si="13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8"/>
        <v>5.3846153846153844E-4</v>
      </c>
      <c r="P2693" s="9">
        <f t="shared" si="129"/>
        <v>17.5</v>
      </c>
      <c r="Q2693" t="s">
        <v>8321</v>
      </c>
      <c r="R2693" t="s">
        <v>8343</v>
      </c>
      <c r="T2693" s="13">
        <f t="shared" si="13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8"/>
        <v>7.1428571428571426E-3</v>
      </c>
      <c r="P2694" s="9">
        <f t="shared" si="129"/>
        <v>25</v>
      </c>
      <c r="Q2694" t="s">
        <v>8321</v>
      </c>
      <c r="R2694" t="s">
        <v>8343</v>
      </c>
      <c r="T2694" s="13">
        <f t="shared" si="13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8"/>
        <v>8.0000000000000002E-3</v>
      </c>
      <c r="P2695" s="9">
        <f t="shared" si="129"/>
        <v>13.333333333333334</v>
      </c>
      <c r="Q2695" t="s">
        <v>8321</v>
      </c>
      <c r="R2695" t="s">
        <v>8343</v>
      </c>
      <c r="T2695" s="13">
        <f t="shared" si="13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8"/>
        <v>3.3333333333333335E-5</v>
      </c>
      <c r="P2696" s="9">
        <f t="shared" si="129"/>
        <v>1</v>
      </c>
      <c r="Q2696" t="s">
        <v>8321</v>
      </c>
      <c r="R2696" t="s">
        <v>8343</v>
      </c>
      <c r="T2696" s="13">
        <f t="shared" si="13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8"/>
        <v>4.7333333333333333E-3</v>
      </c>
      <c r="P2697" s="9">
        <f t="shared" si="129"/>
        <v>23.666666666666668</v>
      </c>
      <c r="Q2697" t="s">
        <v>8321</v>
      </c>
      <c r="R2697" t="s">
        <v>8343</v>
      </c>
      <c r="T2697" s="13">
        <f t="shared" si="13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8"/>
        <v>5.6500000000000002E-2</v>
      </c>
      <c r="P2698" s="9">
        <f t="shared" si="129"/>
        <v>89.21052631578948</v>
      </c>
      <c r="Q2698" t="s">
        <v>8321</v>
      </c>
      <c r="R2698" t="s">
        <v>8343</v>
      </c>
      <c r="T2698" s="13">
        <f t="shared" si="13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8"/>
        <v>0.26352173913043481</v>
      </c>
      <c r="P2699" s="9">
        <f t="shared" si="129"/>
        <v>116.55769230769231</v>
      </c>
      <c r="Q2699" t="s">
        <v>8321</v>
      </c>
      <c r="R2699" t="s">
        <v>8343</v>
      </c>
      <c r="T2699" s="13">
        <f t="shared" si="13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8"/>
        <v>3.2512500000000002E-3</v>
      </c>
      <c r="P2700" s="9">
        <f t="shared" si="129"/>
        <v>13.005000000000001</v>
      </c>
      <c r="Q2700" t="s">
        <v>8321</v>
      </c>
      <c r="R2700" t="s">
        <v>8343</v>
      </c>
      <c r="T2700" s="13">
        <f t="shared" si="13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8"/>
        <v>0</v>
      </c>
      <c r="P2701" s="9">
        <f t="shared" si="129"/>
        <v>0</v>
      </c>
      <c r="Q2701" t="s">
        <v>8321</v>
      </c>
      <c r="R2701" t="s">
        <v>8343</v>
      </c>
      <c r="T2701" s="13">
        <f t="shared" si="13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8"/>
        <v>7.0007000700070005E-3</v>
      </c>
      <c r="P2702" s="9">
        <f t="shared" si="129"/>
        <v>17.5</v>
      </c>
      <c r="Q2702" t="s">
        <v>8321</v>
      </c>
      <c r="R2702" t="s">
        <v>8343</v>
      </c>
      <c r="T2702" s="13">
        <f t="shared" si="13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8"/>
        <v>0.46176470588235297</v>
      </c>
      <c r="P2703" s="9">
        <f t="shared" si="129"/>
        <v>34.130434782608695</v>
      </c>
      <c r="Q2703" t="s">
        <v>8317</v>
      </c>
      <c r="R2703" t="s">
        <v>8362</v>
      </c>
      <c r="T2703" s="13">
        <f t="shared" si="13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8"/>
        <v>0.34410000000000002</v>
      </c>
      <c r="P2704" s="9">
        <f t="shared" si="129"/>
        <v>132.34615384615384</v>
      </c>
      <c r="Q2704" t="s">
        <v>8317</v>
      </c>
      <c r="R2704" t="s">
        <v>8362</v>
      </c>
      <c r="T2704" s="13">
        <f t="shared" si="13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8"/>
        <v>1.0375000000000001</v>
      </c>
      <c r="P2705" s="9">
        <f t="shared" si="129"/>
        <v>922.22222222222217</v>
      </c>
      <c r="Q2705" t="s">
        <v>8317</v>
      </c>
      <c r="R2705" t="s">
        <v>8362</v>
      </c>
      <c r="T2705" s="13">
        <f t="shared" si="13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8"/>
        <v>6.0263157894736845E-2</v>
      </c>
      <c r="P2706" s="9">
        <f t="shared" si="129"/>
        <v>163.57142857142858</v>
      </c>
      <c r="Q2706" t="s">
        <v>8317</v>
      </c>
      <c r="R2706" t="s">
        <v>8362</v>
      </c>
      <c r="T2706" s="13">
        <f t="shared" si="13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8"/>
        <v>0.10539393939393939</v>
      </c>
      <c r="P2707" s="9">
        <f t="shared" si="129"/>
        <v>217.375</v>
      </c>
      <c r="Q2707" t="s">
        <v>8317</v>
      </c>
      <c r="R2707" t="s">
        <v>8362</v>
      </c>
      <c r="T2707" s="13">
        <f t="shared" si="13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8"/>
        <v>1.1229714285714285</v>
      </c>
      <c r="P2708" s="9">
        <f t="shared" si="129"/>
        <v>149.44486692015209</v>
      </c>
      <c r="Q2708" t="s">
        <v>8317</v>
      </c>
      <c r="R2708" t="s">
        <v>8362</v>
      </c>
      <c r="T2708" s="13">
        <f t="shared" si="13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8"/>
        <v>3.50844625</v>
      </c>
      <c r="P2709" s="9">
        <f t="shared" si="129"/>
        <v>71.237487309644663</v>
      </c>
      <c r="Q2709" t="s">
        <v>8317</v>
      </c>
      <c r="R2709" t="s">
        <v>8362</v>
      </c>
      <c r="T2709" s="13">
        <f t="shared" si="13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8"/>
        <v>2.3321535</v>
      </c>
      <c r="P2710" s="9">
        <f t="shared" si="129"/>
        <v>44.464318398474738</v>
      </c>
      <c r="Q2710" t="s">
        <v>8317</v>
      </c>
      <c r="R2710" t="s">
        <v>8362</v>
      </c>
      <c r="T2710" s="13">
        <f t="shared" si="13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8"/>
        <v>1.01606</v>
      </c>
      <c r="P2711" s="9">
        <f t="shared" si="129"/>
        <v>164.94480519480518</v>
      </c>
      <c r="Q2711" t="s">
        <v>8317</v>
      </c>
      <c r="R2711" t="s">
        <v>8362</v>
      </c>
      <c r="T2711" s="13">
        <f t="shared" si="13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8"/>
        <v>1.5390035000000002</v>
      </c>
      <c r="P2712" s="9">
        <f t="shared" si="129"/>
        <v>84.871516544117654</v>
      </c>
      <c r="Q2712" t="s">
        <v>8317</v>
      </c>
      <c r="R2712" t="s">
        <v>8362</v>
      </c>
      <c r="T2712" s="13">
        <f t="shared" si="13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8"/>
        <v>1.007161125319693</v>
      </c>
      <c r="P2713" s="9">
        <f t="shared" si="129"/>
        <v>53.945205479452056</v>
      </c>
      <c r="Q2713" t="s">
        <v>8317</v>
      </c>
      <c r="R2713" t="s">
        <v>8362</v>
      </c>
      <c r="T2713" s="13">
        <f t="shared" si="13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8"/>
        <v>1.3138181818181818</v>
      </c>
      <c r="P2714" s="9">
        <f t="shared" si="129"/>
        <v>50.531468531468533</v>
      </c>
      <c r="Q2714" t="s">
        <v>8317</v>
      </c>
      <c r="R2714" t="s">
        <v>8362</v>
      </c>
      <c r="T2714" s="13">
        <f t="shared" si="13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8"/>
        <v>1.0224133333333334</v>
      </c>
      <c r="P2715" s="9">
        <f t="shared" si="129"/>
        <v>108.00140845070422</v>
      </c>
      <c r="Q2715" t="s">
        <v>8317</v>
      </c>
      <c r="R2715" t="s">
        <v>8362</v>
      </c>
      <c r="T2715" s="13">
        <f t="shared" si="13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8"/>
        <v>1.1635599999999999</v>
      </c>
      <c r="P2716" s="9">
        <f t="shared" si="129"/>
        <v>95.373770491803285</v>
      </c>
      <c r="Q2716" t="s">
        <v>8317</v>
      </c>
      <c r="R2716" t="s">
        <v>8362</v>
      </c>
      <c r="T2716" s="13">
        <f t="shared" si="13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8"/>
        <v>2.6462241666666664</v>
      </c>
      <c r="P2717" s="9">
        <f t="shared" si="129"/>
        <v>57.631016333938291</v>
      </c>
      <c r="Q2717" t="s">
        <v>8317</v>
      </c>
      <c r="R2717" t="s">
        <v>8362</v>
      </c>
      <c r="T2717" s="13">
        <f t="shared" si="13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8"/>
        <v>1.1998010000000001</v>
      </c>
      <c r="P2718" s="9">
        <f t="shared" si="129"/>
        <v>64.160481283422456</v>
      </c>
      <c r="Q2718" t="s">
        <v>8317</v>
      </c>
      <c r="R2718" t="s">
        <v>8362</v>
      </c>
      <c r="T2718" s="13">
        <f t="shared" si="13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8"/>
        <v>1.2010400000000001</v>
      </c>
      <c r="P2719" s="9">
        <f t="shared" si="129"/>
        <v>92.387692307692305</v>
      </c>
      <c r="Q2719" t="s">
        <v>8317</v>
      </c>
      <c r="R2719" t="s">
        <v>8362</v>
      </c>
      <c r="T2719" s="13">
        <f t="shared" si="13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8"/>
        <v>1.0358333333333334</v>
      </c>
      <c r="P2720" s="9">
        <f t="shared" si="129"/>
        <v>125.97972972972973</v>
      </c>
      <c r="Q2720" t="s">
        <v>8317</v>
      </c>
      <c r="R2720" t="s">
        <v>8362</v>
      </c>
      <c r="T2720" s="13">
        <f t="shared" si="13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8"/>
        <v>1.0883333333333334</v>
      </c>
      <c r="P2721" s="9">
        <f t="shared" si="129"/>
        <v>94.637681159420296</v>
      </c>
      <c r="Q2721" t="s">
        <v>8317</v>
      </c>
      <c r="R2721" t="s">
        <v>8362</v>
      </c>
      <c r="T2721" s="13">
        <f t="shared" si="13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8"/>
        <v>1.1812400000000001</v>
      </c>
      <c r="P2722" s="9">
        <f t="shared" si="129"/>
        <v>170.69942196531792</v>
      </c>
      <c r="Q2722" t="s">
        <v>8317</v>
      </c>
      <c r="R2722" t="s">
        <v>8362</v>
      </c>
      <c r="T2722" s="13">
        <f t="shared" si="13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8"/>
        <v>14.62</v>
      </c>
      <c r="P2723" s="9">
        <f t="shared" si="129"/>
        <v>40.762081784386616</v>
      </c>
      <c r="Q2723" t="s">
        <v>8318</v>
      </c>
      <c r="R2723" t="s">
        <v>8354</v>
      </c>
      <c r="T2723" s="13">
        <f t="shared" si="13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8"/>
        <v>2.5253999999999999</v>
      </c>
      <c r="P2724" s="9">
        <f t="shared" si="129"/>
        <v>68.254054054054052</v>
      </c>
      <c r="Q2724" t="s">
        <v>8318</v>
      </c>
      <c r="R2724" t="s">
        <v>8354</v>
      </c>
      <c r="T2724" s="13">
        <f t="shared" si="13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8"/>
        <v>1.4005000000000001</v>
      </c>
      <c r="P2725" s="9">
        <f t="shared" si="129"/>
        <v>95.48863636363636</v>
      </c>
      <c r="Q2725" t="s">
        <v>8318</v>
      </c>
      <c r="R2725" t="s">
        <v>8354</v>
      </c>
      <c r="T2725" s="13">
        <f t="shared" si="13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8"/>
        <v>2.9687520259319289</v>
      </c>
      <c r="P2726" s="9">
        <f t="shared" si="129"/>
        <v>7.1902649656526005</v>
      </c>
      <c r="Q2726" t="s">
        <v>8318</v>
      </c>
      <c r="R2726" t="s">
        <v>8354</v>
      </c>
      <c r="T2726" s="13">
        <f t="shared" si="13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8"/>
        <v>1.445425</v>
      </c>
      <c r="P2727" s="9">
        <f t="shared" si="129"/>
        <v>511.65486725663715</v>
      </c>
      <c r="Q2727" t="s">
        <v>8318</v>
      </c>
      <c r="R2727" t="s">
        <v>8354</v>
      </c>
      <c r="T2727" s="13">
        <f t="shared" si="13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8"/>
        <v>1.05745</v>
      </c>
      <c r="P2728" s="9">
        <f t="shared" si="129"/>
        <v>261.74504950495049</v>
      </c>
      <c r="Q2728" t="s">
        <v>8318</v>
      </c>
      <c r="R2728" t="s">
        <v>8354</v>
      </c>
      <c r="T2728" s="13">
        <f t="shared" si="13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8"/>
        <v>4.9321000000000002</v>
      </c>
      <c r="P2729" s="9">
        <f t="shared" si="129"/>
        <v>69.760961810466767</v>
      </c>
      <c r="Q2729" t="s">
        <v>8318</v>
      </c>
      <c r="R2729" t="s">
        <v>8354</v>
      </c>
      <c r="T2729" s="13">
        <f t="shared" si="13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8"/>
        <v>2.0182666666666669</v>
      </c>
      <c r="P2730" s="9">
        <f t="shared" si="129"/>
        <v>77.229591836734699</v>
      </c>
      <c r="Q2730" t="s">
        <v>8318</v>
      </c>
      <c r="R2730" t="s">
        <v>8354</v>
      </c>
      <c r="T2730" s="13">
        <f t="shared" si="13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8"/>
        <v>1.0444</v>
      </c>
      <c r="P2731" s="9">
        <f t="shared" si="129"/>
        <v>340.56521739130437</v>
      </c>
      <c r="Q2731" t="s">
        <v>8318</v>
      </c>
      <c r="R2731" t="s">
        <v>8354</v>
      </c>
      <c r="T2731" s="13">
        <f t="shared" si="13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8"/>
        <v>1.7029262962962963</v>
      </c>
      <c r="P2732" s="9">
        <f t="shared" si="129"/>
        <v>67.417903225806455</v>
      </c>
      <c r="Q2732" t="s">
        <v>8318</v>
      </c>
      <c r="R2732" t="s">
        <v>8354</v>
      </c>
      <c r="T2732" s="13">
        <f t="shared" si="13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8"/>
        <v>1.0430333333333333</v>
      </c>
      <c r="P2733" s="9">
        <f t="shared" si="129"/>
        <v>845.70270270270271</v>
      </c>
      <c r="Q2733" t="s">
        <v>8318</v>
      </c>
      <c r="R2733" t="s">
        <v>8354</v>
      </c>
      <c r="T2733" s="13">
        <f t="shared" si="13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8"/>
        <v>1.1825000000000001</v>
      </c>
      <c r="P2734" s="9">
        <f t="shared" si="129"/>
        <v>97.191780821917803</v>
      </c>
      <c r="Q2734" t="s">
        <v>8318</v>
      </c>
      <c r="R2734" t="s">
        <v>8354</v>
      </c>
      <c r="T2734" s="13">
        <f t="shared" si="13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8"/>
        <v>1.07538</v>
      </c>
      <c r="P2735" s="9">
        <f t="shared" si="129"/>
        <v>451.84033613445376</v>
      </c>
      <c r="Q2735" t="s">
        <v>8318</v>
      </c>
      <c r="R2735" t="s">
        <v>8354</v>
      </c>
      <c r="T2735" s="13">
        <f t="shared" si="13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8"/>
        <v>22603</v>
      </c>
      <c r="P2736" s="9">
        <f t="shared" si="129"/>
        <v>138.66871165644173</v>
      </c>
      <c r="Q2736" t="s">
        <v>8318</v>
      </c>
      <c r="R2736" t="s">
        <v>8354</v>
      </c>
      <c r="T2736" s="13">
        <f t="shared" si="13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8"/>
        <v>9.7813466666666677</v>
      </c>
      <c r="P2737" s="9">
        <f t="shared" si="129"/>
        <v>21.640147492625371</v>
      </c>
      <c r="Q2737" t="s">
        <v>8318</v>
      </c>
      <c r="R2737" t="s">
        <v>8354</v>
      </c>
      <c r="T2737" s="13">
        <f t="shared" si="13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8"/>
        <v>1.2290000000000001</v>
      </c>
      <c r="P2738" s="9">
        <f t="shared" si="129"/>
        <v>169.51724137931035</v>
      </c>
      <c r="Q2738" t="s">
        <v>8318</v>
      </c>
      <c r="R2738" t="s">
        <v>8354</v>
      </c>
      <c r="T2738" s="13">
        <f t="shared" si="13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8"/>
        <v>2.4606080000000001</v>
      </c>
      <c r="P2739" s="9">
        <f t="shared" si="129"/>
        <v>161.88210526315791</v>
      </c>
      <c r="Q2739" t="s">
        <v>8318</v>
      </c>
      <c r="R2739" t="s">
        <v>8354</v>
      </c>
      <c r="T2739" s="13">
        <f t="shared" si="13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8"/>
        <v>1.4794</v>
      </c>
      <c r="P2740" s="9">
        <f t="shared" si="129"/>
        <v>493.13333333333333</v>
      </c>
      <c r="Q2740" t="s">
        <v>8318</v>
      </c>
      <c r="R2740" t="s">
        <v>8354</v>
      </c>
      <c r="T2740" s="13">
        <f t="shared" si="13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8"/>
        <v>3.8409090909090908</v>
      </c>
      <c r="P2741" s="9">
        <f t="shared" si="129"/>
        <v>22.120418848167539</v>
      </c>
      <c r="Q2741" t="s">
        <v>8318</v>
      </c>
      <c r="R2741" t="s">
        <v>8354</v>
      </c>
      <c r="T2741" s="13">
        <f t="shared" si="13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8"/>
        <v>1.0333333333333334</v>
      </c>
      <c r="P2742" s="9">
        <f t="shared" si="129"/>
        <v>18.235294117647058</v>
      </c>
      <c r="Q2742" t="s">
        <v>8318</v>
      </c>
      <c r="R2742" t="s">
        <v>8354</v>
      </c>
      <c r="T2742" s="13">
        <f t="shared" si="13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8"/>
        <v>4.3750000000000004E-3</v>
      </c>
      <c r="P2743" s="9">
        <f t="shared" si="129"/>
        <v>8.75</v>
      </c>
      <c r="Q2743" t="s">
        <v>8319</v>
      </c>
      <c r="R2743" t="s">
        <v>8363</v>
      </c>
      <c r="T2743" s="13">
        <f t="shared" si="13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8"/>
        <v>0.29239999999999999</v>
      </c>
      <c r="P2744" s="9">
        <f t="shared" si="129"/>
        <v>40.611111111111114</v>
      </c>
      <c r="Q2744" t="s">
        <v>8319</v>
      </c>
      <c r="R2744" t="s">
        <v>8363</v>
      </c>
      <c r="T2744" s="13">
        <f t="shared" si="13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8"/>
        <v>0</v>
      </c>
      <c r="P2745" s="9">
        <f t="shared" si="129"/>
        <v>0</v>
      </c>
      <c r="Q2745" t="s">
        <v>8319</v>
      </c>
      <c r="R2745" t="s">
        <v>8363</v>
      </c>
      <c r="T2745" s="13">
        <f t="shared" si="13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8"/>
        <v>5.2187499999999998E-2</v>
      </c>
      <c r="P2746" s="9">
        <f t="shared" si="129"/>
        <v>37.954545454545453</v>
      </c>
      <c r="Q2746" t="s">
        <v>8319</v>
      </c>
      <c r="R2746" t="s">
        <v>8363</v>
      </c>
      <c r="T2746" s="13">
        <f t="shared" si="13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8"/>
        <v>0.21887499999999999</v>
      </c>
      <c r="P2747" s="9">
        <f t="shared" si="129"/>
        <v>35.734693877551024</v>
      </c>
      <c r="Q2747" t="s">
        <v>8319</v>
      </c>
      <c r="R2747" t="s">
        <v>8363</v>
      </c>
      <c r="T2747" s="13">
        <f t="shared" si="13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8"/>
        <v>0.26700000000000002</v>
      </c>
      <c r="P2748" s="9">
        <f t="shared" si="129"/>
        <v>42.157894736842103</v>
      </c>
      <c r="Q2748" t="s">
        <v>8319</v>
      </c>
      <c r="R2748" t="s">
        <v>8363</v>
      </c>
      <c r="T2748" s="13">
        <f t="shared" si="13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8"/>
        <v>0.28000000000000003</v>
      </c>
      <c r="P2749" s="9">
        <f t="shared" si="129"/>
        <v>35</v>
      </c>
      <c r="Q2749" t="s">
        <v>8319</v>
      </c>
      <c r="R2749" t="s">
        <v>8363</v>
      </c>
      <c r="T2749" s="13">
        <f t="shared" si="13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8"/>
        <v>1.06E-2</v>
      </c>
      <c r="P2750" s="9">
        <f t="shared" si="129"/>
        <v>13.25</v>
      </c>
      <c r="Q2750" t="s">
        <v>8319</v>
      </c>
      <c r="R2750" t="s">
        <v>8363</v>
      </c>
      <c r="T2750" s="13">
        <f t="shared" si="13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8"/>
        <v>1.0999999999999999E-2</v>
      </c>
      <c r="P2751" s="9">
        <f t="shared" si="129"/>
        <v>55</v>
      </c>
      <c r="Q2751" t="s">
        <v>8319</v>
      </c>
      <c r="R2751" t="s">
        <v>8363</v>
      </c>
      <c r="T2751" s="13">
        <f t="shared" si="13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8"/>
        <v>0</v>
      </c>
      <c r="P2752" s="9">
        <f t="shared" si="129"/>
        <v>0</v>
      </c>
      <c r="Q2752" t="s">
        <v>8319</v>
      </c>
      <c r="R2752" t="s">
        <v>8363</v>
      </c>
      <c r="T2752" s="13">
        <f t="shared" si="13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8"/>
        <v>0</v>
      </c>
      <c r="P2753" s="9">
        <f t="shared" si="129"/>
        <v>0</v>
      </c>
      <c r="Q2753" t="s">
        <v>8319</v>
      </c>
      <c r="R2753" t="s">
        <v>8363</v>
      </c>
      <c r="T2753" s="13">
        <f t="shared" si="13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8"/>
        <v>0.11458333333333333</v>
      </c>
      <c r="P2754" s="9">
        <f t="shared" si="129"/>
        <v>39.285714285714285</v>
      </c>
      <c r="Q2754" t="s">
        <v>8319</v>
      </c>
      <c r="R2754" t="s">
        <v>8363</v>
      </c>
      <c r="T2754" s="13">
        <f t="shared" si="13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31">E2755/D2755</f>
        <v>0.19</v>
      </c>
      <c r="P2755" s="9">
        <f t="shared" ref="P2755:P2818" si="132">IFERROR(E2755/L2755,0)</f>
        <v>47.5</v>
      </c>
      <c r="Q2755" t="s">
        <v>8319</v>
      </c>
      <c r="R2755" t="s">
        <v>8363</v>
      </c>
      <c r="T2755" s="13">
        <f t="shared" ref="T2755:T2818" si="13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31"/>
        <v>0</v>
      </c>
      <c r="P2756" s="9">
        <f t="shared" si="132"/>
        <v>0</v>
      </c>
      <c r="Q2756" t="s">
        <v>8319</v>
      </c>
      <c r="R2756" t="s">
        <v>8363</v>
      </c>
      <c r="T2756" s="13">
        <f t="shared" si="13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31"/>
        <v>0.52</v>
      </c>
      <c r="P2757" s="9">
        <f t="shared" si="132"/>
        <v>17.333333333333332</v>
      </c>
      <c r="Q2757" t="s">
        <v>8319</v>
      </c>
      <c r="R2757" t="s">
        <v>8363</v>
      </c>
      <c r="T2757" s="13">
        <f t="shared" si="13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31"/>
        <v>0.1048</v>
      </c>
      <c r="P2758" s="9">
        <f t="shared" si="132"/>
        <v>31.757575757575758</v>
      </c>
      <c r="Q2758" t="s">
        <v>8319</v>
      </c>
      <c r="R2758" t="s">
        <v>8363</v>
      </c>
      <c r="T2758" s="13">
        <f t="shared" si="13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31"/>
        <v>6.6666666666666671E-3</v>
      </c>
      <c r="P2759" s="9">
        <f t="shared" si="132"/>
        <v>5</v>
      </c>
      <c r="Q2759" t="s">
        <v>8319</v>
      </c>
      <c r="R2759" t="s">
        <v>8363</v>
      </c>
      <c r="T2759" s="13">
        <f t="shared" si="13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31"/>
        <v>0.11700000000000001</v>
      </c>
      <c r="P2760" s="9">
        <f t="shared" si="132"/>
        <v>39</v>
      </c>
      <c r="Q2760" t="s">
        <v>8319</v>
      </c>
      <c r="R2760" t="s">
        <v>8363</v>
      </c>
      <c r="T2760" s="13">
        <f t="shared" si="13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31"/>
        <v>0.105</v>
      </c>
      <c r="P2761" s="9">
        <f t="shared" si="132"/>
        <v>52.5</v>
      </c>
      <c r="Q2761" t="s">
        <v>8319</v>
      </c>
      <c r="R2761" t="s">
        <v>8363</v>
      </c>
      <c r="T2761" s="13">
        <f t="shared" si="13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31"/>
        <v>0</v>
      </c>
      <c r="P2762" s="9">
        <f t="shared" si="132"/>
        <v>0</v>
      </c>
      <c r="Q2762" t="s">
        <v>8319</v>
      </c>
      <c r="R2762" t="s">
        <v>8363</v>
      </c>
      <c r="T2762" s="13">
        <f t="shared" si="13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31"/>
        <v>7.1999999999999998E-3</v>
      </c>
      <c r="P2763" s="9">
        <f t="shared" si="132"/>
        <v>9</v>
      </c>
      <c r="Q2763" t="s">
        <v>8319</v>
      </c>
      <c r="R2763" t="s">
        <v>8363</v>
      </c>
      <c r="T2763" s="13">
        <f t="shared" si="13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31"/>
        <v>7.6923076923076927E-3</v>
      </c>
      <c r="P2764" s="9">
        <f t="shared" si="132"/>
        <v>25</v>
      </c>
      <c r="Q2764" t="s">
        <v>8319</v>
      </c>
      <c r="R2764" t="s">
        <v>8363</v>
      </c>
      <c r="T2764" s="13">
        <f t="shared" si="13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31"/>
        <v>2.2842639593908631E-3</v>
      </c>
      <c r="P2765" s="9">
        <f t="shared" si="132"/>
        <v>30</v>
      </c>
      <c r="Q2765" t="s">
        <v>8319</v>
      </c>
      <c r="R2765" t="s">
        <v>8363</v>
      </c>
      <c r="T2765" s="13">
        <f t="shared" si="13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31"/>
        <v>1.125E-2</v>
      </c>
      <c r="P2766" s="9">
        <f t="shared" si="132"/>
        <v>11.25</v>
      </c>
      <c r="Q2766" t="s">
        <v>8319</v>
      </c>
      <c r="R2766" t="s">
        <v>8363</v>
      </c>
      <c r="T2766" s="13">
        <f t="shared" si="13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31"/>
        <v>0</v>
      </c>
      <c r="P2767" s="9">
        <f t="shared" si="132"/>
        <v>0</v>
      </c>
      <c r="Q2767" t="s">
        <v>8319</v>
      </c>
      <c r="R2767" t="s">
        <v>8363</v>
      </c>
      <c r="T2767" s="13">
        <f t="shared" si="13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31"/>
        <v>0.02</v>
      </c>
      <c r="P2768" s="9">
        <f t="shared" si="132"/>
        <v>25</v>
      </c>
      <c r="Q2768" t="s">
        <v>8319</v>
      </c>
      <c r="R2768" t="s">
        <v>8363</v>
      </c>
      <c r="T2768" s="13">
        <f t="shared" si="13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31"/>
        <v>8.5000000000000006E-3</v>
      </c>
      <c r="P2769" s="9">
        <f t="shared" si="132"/>
        <v>11.333333333333334</v>
      </c>
      <c r="Q2769" t="s">
        <v>8319</v>
      </c>
      <c r="R2769" t="s">
        <v>8363</v>
      </c>
      <c r="T2769" s="13">
        <f t="shared" si="13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31"/>
        <v>0.14314285714285716</v>
      </c>
      <c r="P2770" s="9">
        <f t="shared" si="132"/>
        <v>29.470588235294116</v>
      </c>
      <c r="Q2770" t="s">
        <v>8319</v>
      </c>
      <c r="R2770" t="s">
        <v>8363</v>
      </c>
      <c r="T2770" s="13">
        <f t="shared" si="13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31"/>
        <v>2.5000000000000001E-3</v>
      </c>
      <c r="P2771" s="9">
        <f t="shared" si="132"/>
        <v>1</v>
      </c>
      <c r="Q2771" t="s">
        <v>8319</v>
      </c>
      <c r="R2771" t="s">
        <v>8363</v>
      </c>
      <c r="T2771" s="13">
        <f t="shared" si="13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31"/>
        <v>0.1041125</v>
      </c>
      <c r="P2772" s="9">
        <f t="shared" si="132"/>
        <v>63.098484848484851</v>
      </c>
      <c r="Q2772" t="s">
        <v>8319</v>
      </c>
      <c r="R2772" t="s">
        <v>8363</v>
      </c>
      <c r="T2772" s="13">
        <f t="shared" si="13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31"/>
        <v>0</v>
      </c>
      <c r="P2773" s="9">
        <f t="shared" si="132"/>
        <v>0</v>
      </c>
      <c r="Q2773" t="s">
        <v>8319</v>
      </c>
      <c r="R2773" t="s">
        <v>8363</v>
      </c>
      <c r="T2773" s="13">
        <f t="shared" si="13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31"/>
        <v>0</v>
      </c>
      <c r="P2774" s="9">
        <f t="shared" si="132"/>
        <v>0</v>
      </c>
      <c r="Q2774" t="s">
        <v>8319</v>
      </c>
      <c r="R2774" t="s">
        <v>8363</v>
      </c>
      <c r="T2774" s="13">
        <f t="shared" si="13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31"/>
        <v>1.8867924528301887E-3</v>
      </c>
      <c r="P2775" s="9">
        <f t="shared" si="132"/>
        <v>1</v>
      </c>
      <c r="Q2775" t="s">
        <v>8319</v>
      </c>
      <c r="R2775" t="s">
        <v>8363</v>
      </c>
      <c r="T2775" s="13">
        <f t="shared" si="13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31"/>
        <v>0.14249999999999999</v>
      </c>
      <c r="P2776" s="9">
        <f t="shared" si="132"/>
        <v>43.846153846153847</v>
      </c>
      <c r="Q2776" t="s">
        <v>8319</v>
      </c>
      <c r="R2776" t="s">
        <v>8363</v>
      </c>
      <c r="T2776" s="13">
        <f t="shared" si="13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31"/>
        <v>0.03</v>
      </c>
      <c r="P2777" s="9">
        <f t="shared" si="132"/>
        <v>75</v>
      </c>
      <c r="Q2777" t="s">
        <v>8319</v>
      </c>
      <c r="R2777" t="s">
        <v>8363</v>
      </c>
      <c r="T2777" s="13">
        <f t="shared" si="13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31"/>
        <v>7.8809523809523815E-2</v>
      </c>
      <c r="P2778" s="9">
        <f t="shared" si="132"/>
        <v>45.972222222222221</v>
      </c>
      <c r="Q2778" t="s">
        <v>8319</v>
      </c>
      <c r="R2778" t="s">
        <v>8363</v>
      </c>
      <c r="T2778" s="13">
        <f t="shared" si="13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31"/>
        <v>3.3333333333333335E-3</v>
      </c>
      <c r="P2779" s="9">
        <f t="shared" si="132"/>
        <v>10</v>
      </c>
      <c r="Q2779" t="s">
        <v>8319</v>
      </c>
      <c r="R2779" t="s">
        <v>8363</v>
      </c>
      <c r="T2779" s="13">
        <f t="shared" si="13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31"/>
        <v>0.25545454545454543</v>
      </c>
      <c r="P2780" s="9">
        <f t="shared" si="132"/>
        <v>93.666666666666671</v>
      </c>
      <c r="Q2780" t="s">
        <v>8319</v>
      </c>
      <c r="R2780" t="s">
        <v>8363</v>
      </c>
      <c r="T2780" s="13">
        <f t="shared" si="13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31"/>
        <v>2.12E-2</v>
      </c>
      <c r="P2781" s="9">
        <f t="shared" si="132"/>
        <v>53</v>
      </c>
      <c r="Q2781" t="s">
        <v>8319</v>
      </c>
      <c r="R2781" t="s">
        <v>8363</v>
      </c>
      <c r="T2781" s="13">
        <f t="shared" si="13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31"/>
        <v>0</v>
      </c>
      <c r="P2782" s="9">
        <f t="shared" si="132"/>
        <v>0</v>
      </c>
      <c r="Q2782" t="s">
        <v>8319</v>
      </c>
      <c r="R2782" t="s">
        <v>8363</v>
      </c>
      <c r="T2782" s="13">
        <f t="shared" si="13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31"/>
        <v>1.0528</v>
      </c>
      <c r="P2783" s="9">
        <f t="shared" si="132"/>
        <v>47</v>
      </c>
      <c r="Q2783" t="s">
        <v>8317</v>
      </c>
      <c r="R2783" t="s">
        <v>8332</v>
      </c>
      <c r="T2783" s="13">
        <f t="shared" si="13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31"/>
        <v>1.2</v>
      </c>
      <c r="P2784" s="9">
        <f t="shared" si="132"/>
        <v>66.666666666666671</v>
      </c>
      <c r="Q2784" t="s">
        <v>8317</v>
      </c>
      <c r="R2784" t="s">
        <v>8332</v>
      </c>
      <c r="T2784" s="13">
        <f t="shared" si="13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31"/>
        <v>1.145</v>
      </c>
      <c r="P2785" s="9">
        <f t="shared" si="132"/>
        <v>18.770491803278688</v>
      </c>
      <c r="Q2785" t="s">
        <v>8317</v>
      </c>
      <c r="R2785" t="s">
        <v>8332</v>
      </c>
      <c r="T2785" s="13">
        <f t="shared" si="13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31"/>
        <v>1.19</v>
      </c>
      <c r="P2786" s="9">
        <f t="shared" si="132"/>
        <v>66.111111111111114</v>
      </c>
      <c r="Q2786" t="s">
        <v>8317</v>
      </c>
      <c r="R2786" t="s">
        <v>8332</v>
      </c>
      <c r="T2786" s="13">
        <f t="shared" si="13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31"/>
        <v>1.0468</v>
      </c>
      <c r="P2787" s="9">
        <f t="shared" si="132"/>
        <v>36.859154929577464</v>
      </c>
      <c r="Q2787" t="s">
        <v>8317</v>
      </c>
      <c r="R2787" t="s">
        <v>8332</v>
      </c>
      <c r="T2787" s="13">
        <f t="shared" si="13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31"/>
        <v>1.1783999999999999</v>
      </c>
      <c r="P2788" s="9">
        <f t="shared" si="132"/>
        <v>39.810810810810814</v>
      </c>
      <c r="Q2788" t="s">
        <v>8317</v>
      </c>
      <c r="R2788" t="s">
        <v>8332</v>
      </c>
      <c r="T2788" s="13">
        <f t="shared" si="13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31"/>
        <v>1.1970000000000001</v>
      </c>
      <c r="P2789" s="9">
        <f t="shared" si="132"/>
        <v>31.5</v>
      </c>
      <c r="Q2789" t="s">
        <v>8317</v>
      </c>
      <c r="R2789" t="s">
        <v>8332</v>
      </c>
      <c r="T2789" s="13">
        <f t="shared" si="13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31"/>
        <v>1.0249999999999999</v>
      </c>
      <c r="P2790" s="9">
        <f t="shared" si="132"/>
        <v>102.5</v>
      </c>
      <c r="Q2790" t="s">
        <v>8317</v>
      </c>
      <c r="R2790" t="s">
        <v>8332</v>
      </c>
      <c r="T2790" s="13">
        <f t="shared" si="13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31"/>
        <v>1.0116666666666667</v>
      </c>
      <c r="P2791" s="9">
        <f t="shared" si="132"/>
        <v>126.45833333333333</v>
      </c>
      <c r="Q2791" t="s">
        <v>8317</v>
      </c>
      <c r="R2791" t="s">
        <v>8332</v>
      </c>
      <c r="T2791" s="13">
        <f t="shared" si="13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31"/>
        <v>1.0533333333333332</v>
      </c>
      <c r="P2792" s="9">
        <f t="shared" si="132"/>
        <v>47.878787878787875</v>
      </c>
      <c r="Q2792" t="s">
        <v>8317</v>
      </c>
      <c r="R2792" t="s">
        <v>8332</v>
      </c>
      <c r="T2792" s="13">
        <f t="shared" si="13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31"/>
        <v>1.0249999999999999</v>
      </c>
      <c r="P2793" s="9">
        <f t="shared" si="132"/>
        <v>73.214285714285708</v>
      </c>
      <c r="Q2793" t="s">
        <v>8317</v>
      </c>
      <c r="R2793" t="s">
        <v>8332</v>
      </c>
      <c r="T2793" s="13">
        <f t="shared" si="13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31"/>
        <v>1.0760000000000001</v>
      </c>
      <c r="P2794" s="9">
        <f t="shared" si="132"/>
        <v>89.666666666666671</v>
      </c>
      <c r="Q2794" t="s">
        <v>8317</v>
      </c>
      <c r="R2794" t="s">
        <v>8332</v>
      </c>
      <c r="T2794" s="13">
        <f t="shared" si="13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31"/>
        <v>1.105675</v>
      </c>
      <c r="P2795" s="9">
        <f t="shared" si="132"/>
        <v>151.4623287671233</v>
      </c>
      <c r="Q2795" t="s">
        <v>8317</v>
      </c>
      <c r="R2795" t="s">
        <v>8332</v>
      </c>
      <c r="T2795" s="13">
        <f t="shared" si="13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31"/>
        <v>1.5</v>
      </c>
      <c r="P2796" s="9">
        <f t="shared" si="132"/>
        <v>25</v>
      </c>
      <c r="Q2796" t="s">
        <v>8317</v>
      </c>
      <c r="R2796" t="s">
        <v>8332</v>
      </c>
      <c r="T2796" s="13">
        <f t="shared" si="13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31"/>
        <v>1.0428571428571429</v>
      </c>
      <c r="P2797" s="9">
        <f t="shared" si="132"/>
        <v>36.5</v>
      </c>
      <c r="Q2797" t="s">
        <v>8317</v>
      </c>
      <c r="R2797" t="s">
        <v>8332</v>
      </c>
      <c r="T2797" s="13">
        <f t="shared" si="13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31"/>
        <v>1.155</v>
      </c>
      <c r="P2798" s="9">
        <f t="shared" si="132"/>
        <v>44</v>
      </c>
      <c r="Q2798" t="s">
        <v>8317</v>
      </c>
      <c r="R2798" t="s">
        <v>8332</v>
      </c>
      <c r="T2798" s="13">
        <f t="shared" si="13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31"/>
        <v>1.02645125</v>
      </c>
      <c r="P2799" s="9">
        <f t="shared" si="132"/>
        <v>87.357553191489373</v>
      </c>
      <c r="Q2799" t="s">
        <v>8317</v>
      </c>
      <c r="R2799" t="s">
        <v>8332</v>
      </c>
      <c r="T2799" s="13">
        <f t="shared" si="13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31"/>
        <v>1.014</v>
      </c>
      <c r="P2800" s="9">
        <f t="shared" si="132"/>
        <v>36.474820143884891</v>
      </c>
      <c r="Q2800" t="s">
        <v>8317</v>
      </c>
      <c r="R2800" t="s">
        <v>8332</v>
      </c>
      <c r="T2800" s="13">
        <f t="shared" si="13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31"/>
        <v>1.1663479999999999</v>
      </c>
      <c r="P2801" s="9">
        <f t="shared" si="132"/>
        <v>44.859538461538463</v>
      </c>
      <c r="Q2801" t="s">
        <v>8317</v>
      </c>
      <c r="R2801" t="s">
        <v>8332</v>
      </c>
      <c r="T2801" s="13">
        <f t="shared" si="13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31"/>
        <v>1.33</v>
      </c>
      <c r="P2802" s="9">
        <f t="shared" si="132"/>
        <v>42.903225806451616</v>
      </c>
      <c r="Q2802" t="s">
        <v>8317</v>
      </c>
      <c r="R2802" t="s">
        <v>8332</v>
      </c>
      <c r="T2802" s="13">
        <f t="shared" si="13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31"/>
        <v>1.3320000000000001</v>
      </c>
      <c r="P2803" s="9">
        <f t="shared" si="132"/>
        <v>51.230769230769234</v>
      </c>
      <c r="Q2803" t="s">
        <v>8317</v>
      </c>
      <c r="R2803" t="s">
        <v>8332</v>
      </c>
      <c r="T2803" s="13">
        <f t="shared" si="13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31"/>
        <v>1.0183333333333333</v>
      </c>
      <c r="P2804" s="9">
        <f t="shared" si="132"/>
        <v>33.944444444444443</v>
      </c>
      <c r="Q2804" t="s">
        <v>8317</v>
      </c>
      <c r="R2804" t="s">
        <v>8332</v>
      </c>
      <c r="T2804" s="13">
        <f t="shared" si="13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31"/>
        <v>1.2795000000000001</v>
      </c>
      <c r="P2805" s="9">
        <f t="shared" si="132"/>
        <v>90.744680851063833</v>
      </c>
      <c r="Q2805" t="s">
        <v>8317</v>
      </c>
      <c r="R2805" t="s">
        <v>8332</v>
      </c>
      <c r="T2805" s="13">
        <f t="shared" si="13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31"/>
        <v>1.1499999999999999</v>
      </c>
      <c r="P2806" s="9">
        <f t="shared" si="132"/>
        <v>50</v>
      </c>
      <c r="Q2806" t="s">
        <v>8317</v>
      </c>
      <c r="R2806" t="s">
        <v>8332</v>
      </c>
      <c r="T2806" s="13">
        <f t="shared" si="13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31"/>
        <v>1.1000000000000001</v>
      </c>
      <c r="P2807" s="9">
        <f t="shared" si="132"/>
        <v>24.444444444444443</v>
      </c>
      <c r="Q2807" t="s">
        <v>8317</v>
      </c>
      <c r="R2807" t="s">
        <v>8332</v>
      </c>
      <c r="T2807" s="13">
        <f t="shared" si="13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31"/>
        <v>1.121</v>
      </c>
      <c r="P2808" s="9">
        <f t="shared" si="132"/>
        <v>44.25</v>
      </c>
      <c r="Q2808" t="s">
        <v>8317</v>
      </c>
      <c r="R2808" t="s">
        <v>8332</v>
      </c>
      <c r="T2808" s="13">
        <f t="shared" si="13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31"/>
        <v>1.26</v>
      </c>
      <c r="P2809" s="9">
        <f t="shared" si="132"/>
        <v>67.741935483870961</v>
      </c>
      <c r="Q2809" t="s">
        <v>8317</v>
      </c>
      <c r="R2809" t="s">
        <v>8332</v>
      </c>
      <c r="T2809" s="13">
        <f t="shared" si="13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31"/>
        <v>1.0024444444444445</v>
      </c>
      <c r="P2810" s="9">
        <f t="shared" si="132"/>
        <v>65.376811594202906</v>
      </c>
      <c r="Q2810" t="s">
        <v>8317</v>
      </c>
      <c r="R2810" t="s">
        <v>8332</v>
      </c>
      <c r="T2810" s="13">
        <f t="shared" si="13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31"/>
        <v>1.024</v>
      </c>
      <c r="P2811" s="9">
        <f t="shared" si="132"/>
        <v>121.9047619047619</v>
      </c>
      <c r="Q2811" t="s">
        <v>8317</v>
      </c>
      <c r="R2811" t="s">
        <v>8332</v>
      </c>
      <c r="T2811" s="13">
        <f t="shared" si="13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31"/>
        <v>1.0820000000000001</v>
      </c>
      <c r="P2812" s="9">
        <f t="shared" si="132"/>
        <v>47.456140350877192</v>
      </c>
      <c r="Q2812" t="s">
        <v>8317</v>
      </c>
      <c r="R2812" t="s">
        <v>8332</v>
      </c>
      <c r="T2812" s="13">
        <f t="shared" si="13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31"/>
        <v>1.0026999999999999</v>
      </c>
      <c r="P2813" s="9">
        <f t="shared" si="132"/>
        <v>92.842592592592595</v>
      </c>
      <c r="Q2813" t="s">
        <v>8317</v>
      </c>
      <c r="R2813" t="s">
        <v>8332</v>
      </c>
      <c r="T2813" s="13">
        <f t="shared" si="13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31"/>
        <v>1.133</v>
      </c>
      <c r="P2814" s="9">
        <f t="shared" si="132"/>
        <v>68.253012048192772</v>
      </c>
      <c r="Q2814" t="s">
        <v>8317</v>
      </c>
      <c r="R2814" t="s">
        <v>8332</v>
      </c>
      <c r="T2814" s="13">
        <f t="shared" si="13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31"/>
        <v>1.2757571428571428</v>
      </c>
      <c r="P2815" s="9">
        <f t="shared" si="132"/>
        <v>37.209583333333335</v>
      </c>
      <c r="Q2815" t="s">
        <v>8317</v>
      </c>
      <c r="R2815" t="s">
        <v>8332</v>
      </c>
      <c r="T2815" s="13">
        <f t="shared" si="13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31"/>
        <v>1.0773333333333333</v>
      </c>
      <c r="P2816" s="9">
        <f t="shared" si="132"/>
        <v>25.25</v>
      </c>
      <c r="Q2816" t="s">
        <v>8317</v>
      </c>
      <c r="R2816" t="s">
        <v>8332</v>
      </c>
      <c r="T2816" s="13">
        <f t="shared" si="13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31"/>
        <v>2.42</v>
      </c>
      <c r="P2817" s="9">
        <f t="shared" si="132"/>
        <v>43.214285714285715</v>
      </c>
      <c r="Q2817" t="s">
        <v>8317</v>
      </c>
      <c r="R2817" t="s">
        <v>8332</v>
      </c>
      <c r="T2817" s="13">
        <f t="shared" si="13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31"/>
        <v>1.4156666666666666</v>
      </c>
      <c r="P2818" s="9">
        <f t="shared" si="132"/>
        <v>25.130177514792898</v>
      </c>
      <c r="Q2818" t="s">
        <v>8317</v>
      </c>
      <c r="R2818" t="s">
        <v>8332</v>
      </c>
      <c r="T2818" s="13">
        <f t="shared" si="13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4">E2819/D2819</f>
        <v>1.3</v>
      </c>
      <c r="P2819" s="9">
        <f t="shared" ref="P2819:P2882" si="135">IFERROR(E2819/L2819,0)</f>
        <v>23.636363636363637</v>
      </c>
      <c r="Q2819" t="s">
        <v>8317</v>
      </c>
      <c r="R2819" t="s">
        <v>8332</v>
      </c>
      <c r="T2819" s="13">
        <f t="shared" ref="T2819:T2882" si="136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4"/>
        <v>1.0603</v>
      </c>
      <c r="P2820" s="9">
        <f t="shared" si="135"/>
        <v>103.95098039215686</v>
      </c>
      <c r="Q2820" t="s">
        <v>8317</v>
      </c>
      <c r="R2820" t="s">
        <v>8332</v>
      </c>
      <c r="T2820" s="13">
        <f t="shared" si="136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4"/>
        <v>1.048</v>
      </c>
      <c r="P2821" s="9">
        <f t="shared" si="135"/>
        <v>50.384615384615387</v>
      </c>
      <c r="Q2821" t="s">
        <v>8317</v>
      </c>
      <c r="R2821" t="s">
        <v>8332</v>
      </c>
      <c r="T2821" s="13">
        <f t="shared" si="136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4"/>
        <v>1.36</v>
      </c>
      <c r="P2822" s="9">
        <f t="shared" si="135"/>
        <v>13.6</v>
      </c>
      <c r="Q2822" t="s">
        <v>8317</v>
      </c>
      <c r="R2822" t="s">
        <v>8332</v>
      </c>
      <c r="T2822" s="13">
        <f t="shared" si="136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4"/>
        <v>1</v>
      </c>
      <c r="P2823" s="9">
        <f t="shared" si="135"/>
        <v>28.571428571428573</v>
      </c>
      <c r="Q2823" t="s">
        <v>8317</v>
      </c>
      <c r="R2823" t="s">
        <v>8332</v>
      </c>
      <c r="T2823" s="13">
        <f t="shared" si="136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4"/>
        <v>1</v>
      </c>
      <c r="P2824" s="9">
        <f t="shared" si="135"/>
        <v>63.829787234042556</v>
      </c>
      <c r="Q2824" t="s">
        <v>8317</v>
      </c>
      <c r="R2824" t="s">
        <v>8332</v>
      </c>
      <c r="T2824" s="13">
        <f t="shared" si="136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4"/>
        <v>1.24</v>
      </c>
      <c r="P2825" s="9">
        <f t="shared" si="135"/>
        <v>8.8571428571428577</v>
      </c>
      <c r="Q2825" t="s">
        <v>8317</v>
      </c>
      <c r="R2825" t="s">
        <v>8332</v>
      </c>
      <c r="T2825" s="13">
        <f t="shared" si="136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4"/>
        <v>1.1692307692307693</v>
      </c>
      <c r="P2826" s="9">
        <f t="shared" si="135"/>
        <v>50.666666666666664</v>
      </c>
      <c r="Q2826" t="s">
        <v>8317</v>
      </c>
      <c r="R2826" t="s">
        <v>8332</v>
      </c>
      <c r="T2826" s="13">
        <f t="shared" si="136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4"/>
        <v>1.0333333333333334</v>
      </c>
      <c r="P2827" s="9">
        <f t="shared" si="135"/>
        <v>60.784313725490193</v>
      </c>
      <c r="Q2827" t="s">
        <v>8317</v>
      </c>
      <c r="R2827" t="s">
        <v>8332</v>
      </c>
      <c r="T2827" s="13">
        <f t="shared" si="136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4"/>
        <v>1.0774999999999999</v>
      </c>
      <c r="P2828" s="9">
        <f t="shared" si="135"/>
        <v>113.42105263157895</v>
      </c>
      <c r="Q2828" t="s">
        <v>8317</v>
      </c>
      <c r="R2828" t="s">
        <v>8332</v>
      </c>
      <c r="T2828" s="13">
        <f t="shared" si="136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4"/>
        <v>1.2024999999999999</v>
      </c>
      <c r="P2829" s="9">
        <f t="shared" si="135"/>
        <v>104.56521739130434</v>
      </c>
      <c r="Q2829" t="s">
        <v>8317</v>
      </c>
      <c r="R2829" t="s">
        <v>8332</v>
      </c>
      <c r="T2829" s="13">
        <f t="shared" si="136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4"/>
        <v>1.0037894736842106</v>
      </c>
      <c r="P2830" s="9">
        <f t="shared" si="135"/>
        <v>98.30927835051547</v>
      </c>
      <c r="Q2830" t="s">
        <v>8317</v>
      </c>
      <c r="R2830" t="s">
        <v>8332</v>
      </c>
      <c r="T2830" s="13">
        <f t="shared" si="136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4"/>
        <v>1.0651999999999999</v>
      </c>
      <c r="P2831" s="9">
        <f t="shared" si="135"/>
        <v>35.039473684210527</v>
      </c>
      <c r="Q2831" t="s">
        <v>8317</v>
      </c>
      <c r="R2831" t="s">
        <v>8332</v>
      </c>
      <c r="T2831" s="13">
        <f t="shared" si="136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4"/>
        <v>1</v>
      </c>
      <c r="P2832" s="9">
        <f t="shared" si="135"/>
        <v>272.72727272727275</v>
      </c>
      <c r="Q2832" t="s">
        <v>8317</v>
      </c>
      <c r="R2832" t="s">
        <v>8332</v>
      </c>
      <c r="T2832" s="13">
        <f t="shared" si="136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4"/>
        <v>1.1066666666666667</v>
      </c>
      <c r="P2833" s="9">
        <f t="shared" si="135"/>
        <v>63.846153846153847</v>
      </c>
      <c r="Q2833" t="s">
        <v>8317</v>
      </c>
      <c r="R2833" t="s">
        <v>8332</v>
      </c>
      <c r="T2833" s="13">
        <f t="shared" si="136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4"/>
        <v>1.1471959999999999</v>
      </c>
      <c r="P2834" s="9">
        <f t="shared" si="135"/>
        <v>30.189368421052631</v>
      </c>
      <c r="Q2834" t="s">
        <v>8317</v>
      </c>
      <c r="R2834" t="s">
        <v>8332</v>
      </c>
      <c r="T2834" s="13">
        <f t="shared" si="136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4"/>
        <v>1.0825925925925926</v>
      </c>
      <c r="P2835" s="9">
        <f t="shared" si="135"/>
        <v>83.51428571428572</v>
      </c>
      <c r="Q2835" t="s">
        <v>8317</v>
      </c>
      <c r="R2835" t="s">
        <v>8332</v>
      </c>
      <c r="T2835" s="13">
        <f t="shared" si="136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4"/>
        <v>1.7</v>
      </c>
      <c r="P2836" s="9">
        <f t="shared" si="135"/>
        <v>64.761904761904759</v>
      </c>
      <c r="Q2836" t="s">
        <v>8317</v>
      </c>
      <c r="R2836" t="s">
        <v>8332</v>
      </c>
      <c r="T2836" s="13">
        <f t="shared" si="136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4"/>
        <v>1.8709899999999999</v>
      </c>
      <c r="P2837" s="9">
        <f t="shared" si="135"/>
        <v>20.118172043010752</v>
      </c>
      <c r="Q2837" t="s">
        <v>8317</v>
      </c>
      <c r="R2837" t="s">
        <v>8332</v>
      </c>
      <c r="T2837" s="13">
        <f t="shared" si="136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4"/>
        <v>1.0777777777777777</v>
      </c>
      <c r="P2838" s="9">
        <f t="shared" si="135"/>
        <v>44.090909090909093</v>
      </c>
      <c r="Q2838" t="s">
        <v>8317</v>
      </c>
      <c r="R2838" t="s">
        <v>8332</v>
      </c>
      <c r="T2838" s="13">
        <f t="shared" si="136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4"/>
        <v>1</v>
      </c>
      <c r="P2839" s="9">
        <f t="shared" si="135"/>
        <v>40.476190476190474</v>
      </c>
      <c r="Q2839" t="s">
        <v>8317</v>
      </c>
      <c r="R2839" t="s">
        <v>8332</v>
      </c>
      <c r="T2839" s="13">
        <f t="shared" si="136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4"/>
        <v>1.2024999999999999</v>
      </c>
      <c r="P2840" s="9">
        <f t="shared" si="135"/>
        <v>44.537037037037038</v>
      </c>
      <c r="Q2840" t="s">
        <v>8317</v>
      </c>
      <c r="R2840" t="s">
        <v>8332</v>
      </c>
      <c r="T2840" s="13">
        <f t="shared" si="136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4"/>
        <v>1.1142857142857143</v>
      </c>
      <c r="P2841" s="9">
        <f t="shared" si="135"/>
        <v>125.80645161290323</v>
      </c>
      <c r="Q2841" t="s">
        <v>8317</v>
      </c>
      <c r="R2841" t="s">
        <v>8332</v>
      </c>
      <c r="T2841" s="13">
        <f t="shared" si="136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4"/>
        <v>1.04</v>
      </c>
      <c r="P2842" s="9">
        <f t="shared" si="135"/>
        <v>19.696969696969695</v>
      </c>
      <c r="Q2842" t="s">
        <v>8317</v>
      </c>
      <c r="R2842" t="s">
        <v>8332</v>
      </c>
      <c r="T2842" s="13">
        <f t="shared" si="136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4"/>
        <v>0.01</v>
      </c>
      <c r="P2843" s="9">
        <f t="shared" si="135"/>
        <v>10</v>
      </c>
      <c r="Q2843" t="s">
        <v>8317</v>
      </c>
      <c r="R2843" t="s">
        <v>8332</v>
      </c>
      <c r="T2843" s="13">
        <f t="shared" si="136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4"/>
        <v>0</v>
      </c>
      <c r="P2844" s="9">
        <f t="shared" si="135"/>
        <v>0</v>
      </c>
      <c r="Q2844" t="s">
        <v>8317</v>
      </c>
      <c r="R2844" t="s">
        <v>8332</v>
      </c>
      <c r="T2844" s="13">
        <f t="shared" si="136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4"/>
        <v>0</v>
      </c>
      <c r="P2845" s="9">
        <f t="shared" si="135"/>
        <v>0</v>
      </c>
      <c r="Q2845" t="s">
        <v>8317</v>
      </c>
      <c r="R2845" t="s">
        <v>8332</v>
      </c>
      <c r="T2845" s="13">
        <f t="shared" si="136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4"/>
        <v>5.4545454545454543E-2</v>
      </c>
      <c r="P2846" s="9">
        <f t="shared" si="135"/>
        <v>30</v>
      </c>
      <c r="Q2846" t="s">
        <v>8317</v>
      </c>
      <c r="R2846" t="s">
        <v>8332</v>
      </c>
      <c r="T2846" s="13">
        <f t="shared" si="136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4"/>
        <v>0.31546666666666667</v>
      </c>
      <c r="P2847" s="9">
        <f t="shared" si="135"/>
        <v>60.666666666666664</v>
      </c>
      <c r="Q2847" t="s">
        <v>8317</v>
      </c>
      <c r="R2847" t="s">
        <v>8332</v>
      </c>
      <c r="T2847" s="13">
        <f t="shared" si="136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4"/>
        <v>0</v>
      </c>
      <c r="P2848" s="9">
        <f t="shared" si="135"/>
        <v>0</v>
      </c>
      <c r="Q2848" t="s">
        <v>8317</v>
      </c>
      <c r="R2848" t="s">
        <v>8332</v>
      </c>
      <c r="T2848" s="13">
        <f t="shared" si="136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4"/>
        <v>0</v>
      </c>
      <c r="P2849" s="9">
        <f t="shared" si="135"/>
        <v>0</v>
      </c>
      <c r="Q2849" t="s">
        <v>8317</v>
      </c>
      <c r="R2849" t="s">
        <v>8332</v>
      </c>
      <c r="T2849" s="13">
        <f t="shared" si="136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4"/>
        <v>2E-3</v>
      </c>
      <c r="P2850" s="9">
        <f t="shared" si="135"/>
        <v>23.333333333333332</v>
      </c>
      <c r="Q2850" t="s">
        <v>8317</v>
      </c>
      <c r="R2850" t="s">
        <v>8332</v>
      </c>
      <c r="T2850" s="13">
        <f t="shared" si="136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4"/>
        <v>0.01</v>
      </c>
      <c r="P2851" s="9">
        <f t="shared" si="135"/>
        <v>5</v>
      </c>
      <c r="Q2851" t="s">
        <v>8317</v>
      </c>
      <c r="R2851" t="s">
        <v>8332</v>
      </c>
      <c r="T2851" s="13">
        <f t="shared" si="136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4"/>
        <v>3.8875E-2</v>
      </c>
      <c r="P2852" s="9">
        <f t="shared" si="135"/>
        <v>23.923076923076923</v>
      </c>
      <c r="Q2852" t="s">
        <v>8317</v>
      </c>
      <c r="R2852" t="s">
        <v>8332</v>
      </c>
      <c r="T2852" s="13">
        <f t="shared" si="136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4"/>
        <v>0</v>
      </c>
      <c r="P2853" s="9">
        <f t="shared" si="135"/>
        <v>0</v>
      </c>
      <c r="Q2853" t="s">
        <v>8317</v>
      </c>
      <c r="R2853" t="s">
        <v>8332</v>
      </c>
      <c r="T2853" s="13">
        <f t="shared" si="136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4"/>
        <v>1.9E-2</v>
      </c>
      <c r="P2854" s="9">
        <f t="shared" si="135"/>
        <v>15.833333333333334</v>
      </c>
      <c r="Q2854" t="s">
        <v>8317</v>
      </c>
      <c r="R2854" t="s">
        <v>8332</v>
      </c>
      <c r="T2854" s="13">
        <f t="shared" si="136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4"/>
        <v>0</v>
      </c>
      <c r="P2855" s="9">
        <f t="shared" si="135"/>
        <v>0</v>
      </c>
      <c r="Q2855" t="s">
        <v>8317</v>
      </c>
      <c r="R2855" t="s">
        <v>8332</v>
      </c>
      <c r="T2855" s="13">
        <f t="shared" si="136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4"/>
        <v>0.41699999999999998</v>
      </c>
      <c r="P2856" s="9">
        <f t="shared" si="135"/>
        <v>29.785714285714285</v>
      </c>
      <c r="Q2856" t="s">
        <v>8317</v>
      </c>
      <c r="R2856" t="s">
        <v>8332</v>
      </c>
      <c r="T2856" s="13">
        <f t="shared" si="136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4"/>
        <v>0.5</v>
      </c>
      <c r="P2857" s="9">
        <f t="shared" si="135"/>
        <v>60</v>
      </c>
      <c r="Q2857" t="s">
        <v>8317</v>
      </c>
      <c r="R2857" t="s">
        <v>8332</v>
      </c>
      <c r="T2857" s="13">
        <f t="shared" si="136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4"/>
        <v>4.8666666666666664E-2</v>
      </c>
      <c r="P2858" s="9">
        <f t="shared" si="135"/>
        <v>24.333333333333332</v>
      </c>
      <c r="Q2858" t="s">
        <v>8317</v>
      </c>
      <c r="R2858" t="s">
        <v>8332</v>
      </c>
      <c r="T2858" s="13">
        <f t="shared" si="136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4"/>
        <v>0.19736842105263158</v>
      </c>
      <c r="P2859" s="9">
        <f t="shared" si="135"/>
        <v>500</v>
      </c>
      <c r="Q2859" t="s">
        <v>8317</v>
      </c>
      <c r="R2859" t="s">
        <v>8332</v>
      </c>
      <c r="T2859" s="13">
        <f t="shared" si="136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4"/>
        <v>0</v>
      </c>
      <c r="P2860" s="9">
        <f t="shared" si="135"/>
        <v>0</v>
      </c>
      <c r="Q2860" t="s">
        <v>8317</v>
      </c>
      <c r="R2860" t="s">
        <v>8332</v>
      </c>
      <c r="T2860" s="13">
        <f t="shared" si="136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4"/>
        <v>1.7500000000000002E-2</v>
      </c>
      <c r="P2861" s="9">
        <f t="shared" si="135"/>
        <v>35</v>
      </c>
      <c r="Q2861" t="s">
        <v>8317</v>
      </c>
      <c r="R2861" t="s">
        <v>8332</v>
      </c>
      <c r="T2861" s="13">
        <f t="shared" si="136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4"/>
        <v>6.6500000000000004E-2</v>
      </c>
      <c r="P2862" s="9">
        <f t="shared" si="135"/>
        <v>29.555555555555557</v>
      </c>
      <c r="Q2862" t="s">
        <v>8317</v>
      </c>
      <c r="R2862" t="s">
        <v>8332</v>
      </c>
      <c r="T2862" s="13">
        <f t="shared" si="136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4"/>
        <v>0.32</v>
      </c>
      <c r="P2863" s="9">
        <f t="shared" si="135"/>
        <v>26.666666666666668</v>
      </c>
      <c r="Q2863" t="s">
        <v>8317</v>
      </c>
      <c r="R2863" t="s">
        <v>8332</v>
      </c>
      <c r="T2863" s="13">
        <f t="shared" si="136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4"/>
        <v>4.3307086614173228E-3</v>
      </c>
      <c r="P2864" s="9">
        <f t="shared" si="135"/>
        <v>18.333333333333332</v>
      </c>
      <c r="Q2864" t="s">
        <v>8317</v>
      </c>
      <c r="R2864" t="s">
        <v>8332</v>
      </c>
      <c r="T2864" s="13">
        <f t="shared" si="136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4"/>
        <v>4.0000000000000002E-4</v>
      </c>
      <c r="P2865" s="9">
        <f t="shared" si="135"/>
        <v>20</v>
      </c>
      <c r="Q2865" t="s">
        <v>8317</v>
      </c>
      <c r="R2865" t="s">
        <v>8332</v>
      </c>
      <c r="T2865" s="13">
        <f t="shared" si="136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4"/>
        <v>1.6E-2</v>
      </c>
      <c r="P2866" s="9">
        <f t="shared" si="135"/>
        <v>13.333333333333334</v>
      </c>
      <c r="Q2866" t="s">
        <v>8317</v>
      </c>
      <c r="R2866" t="s">
        <v>8332</v>
      </c>
      <c r="T2866" s="13">
        <f t="shared" si="136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4"/>
        <v>0</v>
      </c>
      <c r="P2867" s="9">
        <f t="shared" si="135"/>
        <v>0</v>
      </c>
      <c r="Q2867" t="s">
        <v>8317</v>
      </c>
      <c r="R2867" t="s">
        <v>8332</v>
      </c>
      <c r="T2867" s="13">
        <f t="shared" si="136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4"/>
        <v>8.9999999999999993E-3</v>
      </c>
      <c r="P2868" s="9">
        <f t="shared" si="135"/>
        <v>22.5</v>
      </c>
      <c r="Q2868" t="s">
        <v>8317</v>
      </c>
      <c r="R2868" t="s">
        <v>8332</v>
      </c>
      <c r="T2868" s="13">
        <f t="shared" si="136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4"/>
        <v>0.2016</v>
      </c>
      <c r="P2869" s="9">
        <f t="shared" si="135"/>
        <v>50.4</v>
      </c>
      <c r="Q2869" t="s">
        <v>8317</v>
      </c>
      <c r="R2869" t="s">
        <v>8332</v>
      </c>
      <c r="T2869" s="13">
        <f t="shared" si="136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4"/>
        <v>0.42011733333333334</v>
      </c>
      <c r="P2870" s="9">
        <f t="shared" si="135"/>
        <v>105.02933333333334</v>
      </c>
      <c r="Q2870" t="s">
        <v>8317</v>
      </c>
      <c r="R2870" t="s">
        <v>8332</v>
      </c>
      <c r="T2870" s="13">
        <f t="shared" si="136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4"/>
        <v>8.8500000000000002E-3</v>
      </c>
      <c r="P2871" s="9">
        <f t="shared" si="135"/>
        <v>35.4</v>
      </c>
      <c r="Q2871" t="s">
        <v>8317</v>
      </c>
      <c r="R2871" t="s">
        <v>8332</v>
      </c>
      <c r="T2871" s="13">
        <f t="shared" si="136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4"/>
        <v>0.15</v>
      </c>
      <c r="P2872" s="9">
        <f t="shared" si="135"/>
        <v>83.333333333333329</v>
      </c>
      <c r="Q2872" t="s">
        <v>8317</v>
      </c>
      <c r="R2872" t="s">
        <v>8332</v>
      </c>
      <c r="T2872" s="13">
        <f t="shared" si="136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4"/>
        <v>4.6699999999999998E-2</v>
      </c>
      <c r="P2873" s="9">
        <f t="shared" si="135"/>
        <v>35.92307692307692</v>
      </c>
      <c r="Q2873" t="s">
        <v>8317</v>
      </c>
      <c r="R2873" t="s">
        <v>8332</v>
      </c>
      <c r="T2873" s="13">
        <f t="shared" si="136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4"/>
        <v>0</v>
      </c>
      <c r="P2874" s="9">
        <f t="shared" si="135"/>
        <v>0</v>
      </c>
      <c r="Q2874" t="s">
        <v>8317</v>
      </c>
      <c r="R2874" t="s">
        <v>8332</v>
      </c>
      <c r="T2874" s="13">
        <f t="shared" si="136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4"/>
        <v>0.38119999999999998</v>
      </c>
      <c r="P2875" s="9">
        <f t="shared" si="135"/>
        <v>119.125</v>
      </c>
      <c r="Q2875" t="s">
        <v>8317</v>
      </c>
      <c r="R2875" t="s">
        <v>8332</v>
      </c>
      <c r="T2875" s="13">
        <f t="shared" si="136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4"/>
        <v>5.4199999999999998E-2</v>
      </c>
      <c r="P2876" s="9">
        <f t="shared" si="135"/>
        <v>90.333333333333329</v>
      </c>
      <c r="Q2876" t="s">
        <v>8317</v>
      </c>
      <c r="R2876" t="s">
        <v>8332</v>
      </c>
      <c r="T2876" s="13">
        <f t="shared" si="136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4"/>
        <v>3.5E-4</v>
      </c>
      <c r="P2877" s="9">
        <f t="shared" si="135"/>
        <v>2.3333333333333335</v>
      </c>
      <c r="Q2877" t="s">
        <v>8317</v>
      </c>
      <c r="R2877" t="s">
        <v>8332</v>
      </c>
      <c r="T2877" s="13">
        <f t="shared" si="136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4"/>
        <v>0</v>
      </c>
      <c r="P2878" s="9">
        <f t="shared" si="135"/>
        <v>0</v>
      </c>
      <c r="Q2878" t="s">
        <v>8317</v>
      </c>
      <c r="R2878" t="s">
        <v>8332</v>
      </c>
      <c r="T2878" s="13">
        <f t="shared" si="136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4"/>
        <v>0.10833333333333334</v>
      </c>
      <c r="P2879" s="9">
        <f t="shared" si="135"/>
        <v>108.33333333333333</v>
      </c>
      <c r="Q2879" t="s">
        <v>8317</v>
      </c>
      <c r="R2879" t="s">
        <v>8332</v>
      </c>
      <c r="T2879" s="13">
        <f t="shared" si="136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4"/>
        <v>2.1000000000000001E-2</v>
      </c>
      <c r="P2880" s="9">
        <f t="shared" si="135"/>
        <v>15.75</v>
      </c>
      <c r="Q2880" t="s">
        <v>8317</v>
      </c>
      <c r="R2880" t="s">
        <v>8332</v>
      </c>
      <c r="T2880" s="13">
        <f t="shared" si="136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4"/>
        <v>2.5892857142857141E-3</v>
      </c>
      <c r="P2881" s="9">
        <f t="shared" si="135"/>
        <v>29</v>
      </c>
      <c r="Q2881" t="s">
        <v>8317</v>
      </c>
      <c r="R2881" t="s">
        <v>8332</v>
      </c>
      <c r="T2881" s="13">
        <f t="shared" si="136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4"/>
        <v>0.23333333333333334</v>
      </c>
      <c r="P2882" s="9">
        <f t="shared" si="135"/>
        <v>96.551724137931032</v>
      </c>
      <c r="Q2882" t="s">
        <v>8317</v>
      </c>
      <c r="R2882" t="s">
        <v>8332</v>
      </c>
      <c r="T2882" s="13">
        <f t="shared" si="136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7">E2883/D2883</f>
        <v>0</v>
      </c>
      <c r="P2883" s="9">
        <f t="shared" ref="P2883:P2946" si="138">IFERROR(E2883/L2883,0)</f>
        <v>0</v>
      </c>
      <c r="Q2883" t="s">
        <v>8317</v>
      </c>
      <c r="R2883" t="s">
        <v>8332</v>
      </c>
      <c r="T2883" s="13">
        <f t="shared" ref="T2883:T2946" si="13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7"/>
        <v>0.33600000000000002</v>
      </c>
      <c r="P2884" s="9">
        <f t="shared" si="138"/>
        <v>63</v>
      </c>
      <c r="Q2884" t="s">
        <v>8317</v>
      </c>
      <c r="R2884" t="s">
        <v>8332</v>
      </c>
      <c r="T2884" s="13">
        <f t="shared" si="13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7"/>
        <v>0.1908</v>
      </c>
      <c r="P2885" s="9">
        <f t="shared" si="138"/>
        <v>381.6</v>
      </c>
      <c r="Q2885" t="s">
        <v>8317</v>
      </c>
      <c r="R2885" t="s">
        <v>8332</v>
      </c>
      <c r="T2885" s="13">
        <f t="shared" si="13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7"/>
        <v>4.1111111111111114E-3</v>
      </c>
      <c r="P2886" s="9">
        <f t="shared" si="138"/>
        <v>46.25</v>
      </c>
      <c r="Q2886" t="s">
        <v>8317</v>
      </c>
      <c r="R2886" t="s">
        <v>8332</v>
      </c>
      <c r="T2886" s="13">
        <f t="shared" si="13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7"/>
        <v>0.32500000000000001</v>
      </c>
      <c r="P2887" s="9">
        <f t="shared" si="138"/>
        <v>26</v>
      </c>
      <c r="Q2887" t="s">
        <v>8317</v>
      </c>
      <c r="R2887" t="s">
        <v>8332</v>
      </c>
      <c r="T2887" s="13">
        <f t="shared" si="13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7"/>
        <v>0.05</v>
      </c>
      <c r="P2888" s="9">
        <f t="shared" si="138"/>
        <v>10</v>
      </c>
      <c r="Q2888" t="s">
        <v>8317</v>
      </c>
      <c r="R2888" t="s">
        <v>8332</v>
      </c>
      <c r="T2888" s="13">
        <f t="shared" si="13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7"/>
        <v>1.6666666666666668E-3</v>
      </c>
      <c r="P2889" s="9">
        <f t="shared" si="138"/>
        <v>5</v>
      </c>
      <c r="Q2889" t="s">
        <v>8317</v>
      </c>
      <c r="R2889" t="s">
        <v>8332</v>
      </c>
      <c r="T2889" s="13">
        <f t="shared" si="13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7"/>
        <v>0</v>
      </c>
      <c r="P2890" s="9">
        <f t="shared" si="138"/>
        <v>0</v>
      </c>
      <c r="Q2890" t="s">
        <v>8317</v>
      </c>
      <c r="R2890" t="s">
        <v>8332</v>
      </c>
      <c r="T2890" s="13">
        <f t="shared" si="13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7"/>
        <v>0.38066666666666665</v>
      </c>
      <c r="P2891" s="9">
        <f t="shared" si="138"/>
        <v>81.571428571428569</v>
      </c>
      <c r="Q2891" t="s">
        <v>8317</v>
      </c>
      <c r="R2891" t="s">
        <v>8332</v>
      </c>
      <c r="T2891" s="13">
        <f t="shared" si="13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7"/>
        <v>1.0500000000000001E-2</v>
      </c>
      <c r="P2892" s="9">
        <f t="shared" si="138"/>
        <v>7</v>
      </c>
      <c r="Q2892" t="s">
        <v>8317</v>
      </c>
      <c r="R2892" t="s">
        <v>8332</v>
      </c>
      <c r="T2892" s="13">
        <f t="shared" si="13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7"/>
        <v>2.7300000000000001E-2</v>
      </c>
      <c r="P2893" s="9">
        <f t="shared" si="138"/>
        <v>27.3</v>
      </c>
      <c r="Q2893" t="s">
        <v>8317</v>
      </c>
      <c r="R2893" t="s">
        <v>8332</v>
      </c>
      <c r="T2893" s="13">
        <f t="shared" si="13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7"/>
        <v>9.0909090909090912E-2</v>
      </c>
      <c r="P2894" s="9">
        <f t="shared" si="138"/>
        <v>29.411764705882351</v>
      </c>
      <c r="Q2894" t="s">
        <v>8317</v>
      </c>
      <c r="R2894" t="s">
        <v>8332</v>
      </c>
      <c r="T2894" s="13">
        <f t="shared" si="13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7"/>
        <v>5.0000000000000001E-3</v>
      </c>
      <c r="P2895" s="9">
        <f t="shared" si="138"/>
        <v>12.5</v>
      </c>
      <c r="Q2895" t="s">
        <v>8317</v>
      </c>
      <c r="R2895" t="s">
        <v>8332</v>
      </c>
      <c r="T2895" s="13">
        <f t="shared" si="13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7"/>
        <v>0</v>
      </c>
      <c r="P2896" s="9">
        <f t="shared" si="138"/>
        <v>0</v>
      </c>
      <c r="Q2896" t="s">
        <v>8317</v>
      </c>
      <c r="R2896" t="s">
        <v>8332</v>
      </c>
      <c r="T2896" s="13">
        <f t="shared" si="13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7"/>
        <v>4.5999999999999999E-2</v>
      </c>
      <c r="P2897" s="9">
        <f t="shared" si="138"/>
        <v>5.75</v>
      </c>
      <c r="Q2897" t="s">
        <v>8317</v>
      </c>
      <c r="R2897" t="s">
        <v>8332</v>
      </c>
      <c r="T2897" s="13">
        <f t="shared" si="13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7"/>
        <v>0.20833333333333334</v>
      </c>
      <c r="P2898" s="9">
        <f t="shared" si="138"/>
        <v>52.083333333333336</v>
      </c>
      <c r="Q2898" t="s">
        <v>8317</v>
      </c>
      <c r="R2898" t="s">
        <v>8332</v>
      </c>
      <c r="T2898" s="13">
        <f t="shared" si="13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7"/>
        <v>4.583333333333333E-2</v>
      </c>
      <c r="P2899" s="9">
        <f t="shared" si="138"/>
        <v>183.33333333333334</v>
      </c>
      <c r="Q2899" t="s">
        <v>8317</v>
      </c>
      <c r="R2899" t="s">
        <v>8332</v>
      </c>
      <c r="T2899" s="13">
        <f t="shared" si="13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7"/>
        <v>4.2133333333333335E-2</v>
      </c>
      <c r="P2900" s="9">
        <f t="shared" si="138"/>
        <v>26.333333333333332</v>
      </c>
      <c r="Q2900" t="s">
        <v>8317</v>
      </c>
      <c r="R2900" t="s">
        <v>8332</v>
      </c>
      <c r="T2900" s="13">
        <f t="shared" si="13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7"/>
        <v>0</v>
      </c>
      <c r="P2901" s="9">
        <f t="shared" si="138"/>
        <v>0</v>
      </c>
      <c r="Q2901" t="s">
        <v>8317</v>
      </c>
      <c r="R2901" t="s">
        <v>8332</v>
      </c>
      <c r="T2901" s="13">
        <f t="shared" si="13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7"/>
        <v>0.61909090909090914</v>
      </c>
      <c r="P2902" s="9">
        <f t="shared" si="138"/>
        <v>486.42857142857144</v>
      </c>
      <c r="Q2902" t="s">
        <v>8317</v>
      </c>
      <c r="R2902" t="s">
        <v>8332</v>
      </c>
      <c r="T2902" s="13">
        <f t="shared" si="13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7"/>
        <v>8.0000000000000002E-3</v>
      </c>
      <c r="P2903" s="9">
        <f t="shared" si="138"/>
        <v>3</v>
      </c>
      <c r="Q2903" t="s">
        <v>8317</v>
      </c>
      <c r="R2903" t="s">
        <v>8332</v>
      </c>
      <c r="T2903" s="13">
        <f t="shared" si="13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7"/>
        <v>1.6666666666666666E-4</v>
      </c>
      <c r="P2904" s="9">
        <f t="shared" si="138"/>
        <v>25</v>
      </c>
      <c r="Q2904" t="s">
        <v>8317</v>
      </c>
      <c r="R2904" t="s">
        <v>8332</v>
      </c>
      <c r="T2904" s="13">
        <f t="shared" si="13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7"/>
        <v>7.7999999999999996E-3</v>
      </c>
      <c r="P2905" s="9">
        <f t="shared" si="138"/>
        <v>9.75</v>
      </c>
      <c r="Q2905" t="s">
        <v>8317</v>
      </c>
      <c r="R2905" t="s">
        <v>8332</v>
      </c>
      <c r="T2905" s="13">
        <f t="shared" si="13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7"/>
        <v>0.05</v>
      </c>
      <c r="P2906" s="9">
        <f t="shared" si="138"/>
        <v>18.75</v>
      </c>
      <c r="Q2906" t="s">
        <v>8317</v>
      </c>
      <c r="R2906" t="s">
        <v>8332</v>
      </c>
      <c r="T2906" s="13">
        <f t="shared" si="13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7"/>
        <v>0.17771428571428571</v>
      </c>
      <c r="P2907" s="9">
        <f t="shared" si="138"/>
        <v>36.588235294117645</v>
      </c>
      <c r="Q2907" t="s">
        <v>8317</v>
      </c>
      <c r="R2907" t="s">
        <v>8332</v>
      </c>
      <c r="T2907" s="13">
        <f t="shared" si="13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7"/>
        <v>9.4166666666666662E-2</v>
      </c>
      <c r="P2908" s="9">
        <f t="shared" si="138"/>
        <v>80.714285714285708</v>
      </c>
      <c r="Q2908" t="s">
        <v>8317</v>
      </c>
      <c r="R2908" t="s">
        <v>8332</v>
      </c>
      <c r="T2908" s="13">
        <f t="shared" si="13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7"/>
        <v>8.0000000000000004E-4</v>
      </c>
      <c r="P2909" s="9">
        <f t="shared" si="138"/>
        <v>1</v>
      </c>
      <c r="Q2909" t="s">
        <v>8317</v>
      </c>
      <c r="R2909" t="s">
        <v>8332</v>
      </c>
      <c r="T2909" s="13">
        <f t="shared" si="13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7"/>
        <v>2.75E-2</v>
      </c>
      <c r="P2910" s="9">
        <f t="shared" si="138"/>
        <v>52.8</v>
      </c>
      <c r="Q2910" t="s">
        <v>8317</v>
      </c>
      <c r="R2910" t="s">
        <v>8332</v>
      </c>
      <c r="T2910" s="13">
        <f t="shared" si="13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7"/>
        <v>1.1111111111111112E-4</v>
      </c>
      <c r="P2911" s="9">
        <f t="shared" si="138"/>
        <v>20</v>
      </c>
      <c r="Q2911" t="s">
        <v>8317</v>
      </c>
      <c r="R2911" t="s">
        <v>8332</v>
      </c>
      <c r="T2911" s="13">
        <f t="shared" si="13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7"/>
        <v>3.3333333333333335E-5</v>
      </c>
      <c r="P2912" s="9">
        <f t="shared" si="138"/>
        <v>1</v>
      </c>
      <c r="Q2912" t="s">
        <v>8317</v>
      </c>
      <c r="R2912" t="s">
        <v>8332</v>
      </c>
      <c r="T2912" s="13">
        <f t="shared" si="13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7"/>
        <v>0.36499999999999999</v>
      </c>
      <c r="P2913" s="9">
        <f t="shared" si="138"/>
        <v>46.928571428571431</v>
      </c>
      <c r="Q2913" t="s">
        <v>8317</v>
      </c>
      <c r="R2913" t="s">
        <v>8332</v>
      </c>
      <c r="T2913" s="13">
        <f t="shared" si="13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7"/>
        <v>0.14058171745152354</v>
      </c>
      <c r="P2914" s="9">
        <f t="shared" si="138"/>
        <v>78.07692307692308</v>
      </c>
      <c r="Q2914" t="s">
        <v>8317</v>
      </c>
      <c r="R2914" t="s">
        <v>8332</v>
      </c>
      <c r="T2914" s="13">
        <f t="shared" si="13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7"/>
        <v>2.0000000000000001E-4</v>
      </c>
      <c r="P2915" s="9">
        <f t="shared" si="138"/>
        <v>1</v>
      </c>
      <c r="Q2915" t="s">
        <v>8317</v>
      </c>
      <c r="R2915" t="s">
        <v>8332</v>
      </c>
      <c r="T2915" s="13">
        <f t="shared" si="13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7"/>
        <v>4.0000000000000003E-5</v>
      </c>
      <c r="P2916" s="9">
        <f t="shared" si="138"/>
        <v>1</v>
      </c>
      <c r="Q2916" t="s">
        <v>8317</v>
      </c>
      <c r="R2916" t="s">
        <v>8332</v>
      </c>
      <c r="T2916" s="13">
        <f t="shared" si="13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7"/>
        <v>0.61099999999999999</v>
      </c>
      <c r="P2917" s="9">
        <f t="shared" si="138"/>
        <v>203.66666666666666</v>
      </c>
      <c r="Q2917" t="s">
        <v>8317</v>
      </c>
      <c r="R2917" t="s">
        <v>8332</v>
      </c>
      <c r="T2917" s="13">
        <f t="shared" si="13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7"/>
        <v>7.8378378378378383E-2</v>
      </c>
      <c r="P2918" s="9">
        <f t="shared" si="138"/>
        <v>20.714285714285715</v>
      </c>
      <c r="Q2918" t="s">
        <v>8317</v>
      </c>
      <c r="R2918" t="s">
        <v>8332</v>
      </c>
      <c r="T2918" s="13">
        <f t="shared" si="13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7"/>
        <v>0.2185</v>
      </c>
      <c r="P2919" s="9">
        <f t="shared" si="138"/>
        <v>48.555555555555557</v>
      </c>
      <c r="Q2919" t="s">
        <v>8317</v>
      </c>
      <c r="R2919" t="s">
        <v>8332</v>
      </c>
      <c r="T2919" s="13">
        <f t="shared" si="13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7"/>
        <v>0.27239999999999998</v>
      </c>
      <c r="P2920" s="9">
        <f t="shared" si="138"/>
        <v>68.099999999999994</v>
      </c>
      <c r="Q2920" t="s">
        <v>8317</v>
      </c>
      <c r="R2920" t="s">
        <v>8332</v>
      </c>
      <c r="T2920" s="13">
        <f t="shared" si="13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7"/>
        <v>8.5000000000000006E-2</v>
      </c>
      <c r="P2921" s="9">
        <f t="shared" si="138"/>
        <v>8.5</v>
      </c>
      <c r="Q2921" t="s">
        <v>8317</v>
      </c>
      <c r="R2921" t="s">
        <v>8332</v>
      </c>
      <c r="T2921" s="13">
        <f t="shared" si="13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7"/>
        <v>0.26840000000000003</v>
      </c>
      <c r="P2922" s="9">
        <f t="shared" si="138"/>
        <v>51.615384615384613</v>
      </c>
      <c r="Q2922" t="s">
        <v>8317</v>
      </c>
      <c r="R2922" t="s">
        <v>8332</v>
      </c>
      <c r="T2922" s="13">
        <f t="shared" si="13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7"/>
        <v>1.29</v>
      </c>
      <c r="P2923" s="9">
        <f t="shared" si="138"/>
        <v>43</v>
      </c>
      <c r="Q2923" t="s">
        <v>8317</v>
      </c>
      <c r="R2923" t="s">
        <v>8364</v>
      </c>
      <c r="T2923" s="13">
        <f t="shared" si="13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7"/>
        <v>1</v>
      </c>
      <c r="P2924" s="9">
        <f t="shared" si="138"/>
        <v>83.333333333333329</v>
      </c>
      <c r="Q2924" t="s">
        <v>8317</v>
      </c>
      <c r="R2924" t="s">
        <v>8364</v>
      </c>
      <c r="T2924" s="13">
        <f t="shared" si="13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7"/>
        <v>1</v>
      </c>
      <c r="P2925" s="9">
        <f t="shared" si="138"/>
        <v>30</v>
      </c>
      <c r="Q2925" t="s">
        <v>8317</v>
      </c>
      <c r="R2925" t="s">
        <v>8364</v>
      </c>
      <c r="T2925" s="13">
        <f t="shared" si="13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7"/>
        <v>1.032</v>
      </c>
      <c r="P2926" s="9">
        <f t="shared" si="138"/>
        <v>175.51020408163265</v>
      </c>
      <c r="Q2926" t="s">
        <v>8317</v>
      </c>
      <c r="R2926" t="s">
        <v>8364</v>
      </c>
      <c r="T2926" s="13">
        <f t="shared" si="13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7"/>
        <v>1.0244597777777777</v>
      </c>
      <c r="P2927" s="9">
        <f t="shared" si="138"/>
        <v>231.66175879396985</v>
      </c>
      <c r="Q2927" t="s">
        <v>8317</v>
      </c>
      <c r="R2927" t="s">
        <v>8364</v>
      </c>
      <c r="T2927" s="13">
        <f t="shared" si="13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7"/>
        <v>1.25</v>
      </c>
      <c r="P2928" s="9">
        <f t="shared" si="138"/>
        <v>75</v>
      </c>
      <c r="Q2928" t="s">
        <v>8317</v>
      </c>
      <c r="R2928" t="s">
        <v>8364</v>
      </c>
      <c r="T2928" s="13">
        <f t="shared" si="13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7"/>
        <v>1.3083333333333333</v>
      </c>
      <c r="P2929" s="9">
        <f t="shared" si="138"/>
        <v>112.14285714285714</v>
      </c>
      <c r="Q2929" t="s">
        <v>8317</v>
      </c>
      <c r="R2929" t="s">
        <v>8364</v>
      </c>
      <c r="T2929" s="13">
        <f t="shared" si="13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7"/>
        <v>1</v>
      </c>
      <c r="P2930" s="9">
        <f t="shared" si="138"/>
        <v>41.666666666666664</v>
      </c>
      <c r="Q2930" t="s">
        <v>8317</v>
      </c>
      <c r="R2930" t="s">
        <v>8364</v>
      </c>
      <c r="T2930" s="13">
        <f t="shared" si="13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7"/>
        <v>1.02069375</v>
      </c>
      <c r="P2931" s="9">
        <f t="shared" si="138"/>
        <v>255.17343750000001</v>
      </c>
      <c r="Q2931" t="s">
        <v>8317</v>
      </c>
      <c r="R2931" t="s">
        <v>8364</v>
      </c>
      <c r="T2931" s="13">
        <f t="shared" si="13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7"/>
        <v>1.0092000000000001</v>
      </c>
      <c r="P2932" s="9">
        <f t="shared" si="138"/>
        <v>162.7741935483871</v>
      </c>
      <c r="Q2932" t="s">
        <v>8317</v>
      </c>
      <c r="R2932" t="s">
        <v>8364</v>
      </c>
      <c r="T2932" s="13">
        <f t="shared" si="13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7"/>
        <v>1.06</v>
      </c>
      <c r="P2933" s="9">
        <f t="shared" si="138"/>
        <v>88.333333333333329</v>
      </c>
      <c r="Q2933" t="s">
        <v>8317</v>
      </c>
      <c r="R2933" t="s">
        <v>8364</v>
      </c>
      <c r="T2933" s="13">
        <f t="shared" si="13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7"/>
        <v>1.0509677419354839</v>
      </c>
      <c r="P2934" s="9">
        <f t="shared" si="138"/>
        <v>85.736842105263165</v>
      </c>
      <c r="Q2934" t="s">
        <v>8317</v>
      </c>
      <c r="R2934" t="s">
        <v>8364</v>
      </c>
      <c r="T2934" s="13">
        <f t="shared" si="13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7"/>
        <v>1.0276000000000001</v>
      </c>
      <c r="P2935" s="9">
        <f t="shared" si="138"/>
        <v>47.574074074074076</v>
      </c>
      <c r="Q2935" t="s">
        <v>8317</v>
      </c>
      <c r="R2935" t="s">
        <v>8364</v>
      </c>
      <c r="T2935" s="13">
        <f t="shared" si="13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7"/>
        <v>1.08</v>
      </c>
      <c r="P2936" s="9">
        <f t="shared" si="138"/>
        <v>72.972972972972968</v>
      </c>
      <c r="Q2936" t="s">
        <v>8317</v>
      </c>
      <c r="R2936" t="s">
        <v>8364</v>
      </c>
      <c r="T2936" s="13">
        <f t="shared" si="13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7"/>
        <v>1.0088571428571429</v>
      </c>
      <c r="P2937" s="9">
        <f t="shared" si="138"/>
        <v>90.538461538461533</v>
      </c>
      <c r="Q2937" t="s">
        <v>8317</v>
      </c>
      <c r="R2937" t="s">
        <v>8364</v>
      </c>
      <c r="T2937" s="13">
        <f t="shared" si="13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7"/>
        <v>1.28</v>
      </c>
      <c r="P2938" s="9">
        <f t="shared" si="138"/>
        <v>37.647058823529413</v>
      </c>
      <c r="Q2938" t="s">
        <v>8317</v>
      </c>
      <c r="R2938" t="s">
        <v>8364</v>
      </c>
      <c r="T2938" s="13">
        <f t="shared" si="13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7"/>
        <v>1.3333333333333333</v>
      </c>
      <c r="P2939" s="9">
        <f t="shared" si="138"/>
        <v>36.363636363636367</v>
      </c>
      <c r="Q2939" t="s">
        <v>8317</v>
      </c>
      <c r="R2939" t="s">
        <v>8364</v>
      </c>
      <c r="T2939" s="13">
        <f t="shared" si="13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7"/>
        <v>1.0137499999999999</v>
      </c>
      <c r="P2940" s="9">
        <f t="shared" si="138"/>
        <v>126.71875</v>
      </c>
      <c r="Q2940" t="s">
        <v>8317</v>
      </c>
      <c r="R2940" t="s">
        <v>8364</v>
      </c>
      <c r="T2940" s="13">
        <f t="shared" si="13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7"/>
        <v>1.0287500000000001</v>
      </c>
      <c r="P2941" s="9">
        <f t="shared" si="138"/>
        <v>329.2</v>
      </c>
      <c r="Q2941" t="s">
        <v>8317</v>
      </c>
      <c r="R2941" t="s">
        <v>8364</v>
      </c>
      <c r="T2941" s="13">
        <f t="shared" si="13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7"/>
        <v>1.0724</v>
      </c>
      <c r="P2942" s="9">
        <f t="shared" si="138"/>
        <v>81.242424242424249</v>
      </c>
      <c r="Q2942" t="s">
        <v>8317</v>
      </c>
      <c r="R2942" t="s">
        <v>8364</v>
      </c>
      <c r="T2942" s="13">
        <f t="shared" si="13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7"/>
        <v>4.0000000000000003E-5</v>
      </c>
      <c r="P2943" s="9">
        <f t="shared" si="138"/>
        <v>1</v>
      </c>
      <c r="Q2943" t="s">
        <v>8317</v>
      </c>
      <c r="R2943" t="s">
        <v>8362</v>
      </c>
      <c r="T2943" s="13">
        <f t="shared" si="13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7"/>
        <v>0.20424999999999999</v>
      </c>
      <c r="P2944" s="9">
        <f t="shared" si="138"/>
        <v>202.22772277227722</v>
      </c>
      <c r="Q2944" t="s">
        <v>8317</v>
      </c>
      <c r="R2944" t="s">
        <v>8362</v>
      </c>
      <c r="T2944" s="13">
        <f t="shared" si="13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7"/>
        <v>0</v>
      </c>
      <c r="P2945" s="9">
        <f t="shared" si="138"/>
        <v>0</v>
      </c>
      <c r="Q2945" t="s">
        <v>8317</v>
      </c>
      <c r="R2945" t="s">
        <v>8362</v>
      </c>
      <c r="T2945" s="13">
        <f t="shared" si="13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7"/>
        <v>0.01</v>
      </c>
      <c r="P2946" s="9">
        <f t="shared" si="138"/>
        <v>100</v>
      </c>
      <c r="Q2946" t="s">
        <v>8317</v>
      </c>
      <c r="R2946" t="s">
        <v>8362</v>
      </c>
      <c r="T2946" s="13">
        <f t="shared" si="13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40">E2947/D2947</f>
        <v>0</v>
      </c>
      <c r="P2947" s="9">
        <f t="shared" ref="P2947:P3010" si="141">IFERROR(E2947/L2947,0)</f>
        <v>0</v>
      </c>
      <c r="Q2947" t="s">
        <v>8317</v>
      </c>
      <c r="R2947" t="s">
        <v>8362</v>
      </c>
      <c r="T2947" s="13">
        <f t="shared" ref="T2947:T3010" si="14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40"/>
        <v>1E-3</v>
      </c>
      <c r="P2948" s="9">
        <f t="shared" si="141"/>
        <v>1</v>
      </c>
      <c r="Q2948" t="s">
        <v>8317</v>
      </c>
      <c r="R2948" t="s">
        <v>8362</v>
      </c>
      <c r="T2948" s="13">
        <f t="shared" si="14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40"/>
        <v>4.2880000000000001E-2</v>
      </c>
      <c r="P2949" s="9">
        <f t="shared" si="141"/>
        <v>82.461538461538467</v>
      </c>
      <c r="Q2949" t="s">
        <v>8317</v>
      </c>
      <c r="R2949" t="s">
        <v>8362</v>
      </c>
      <c r="T2949" s="13">
        <f t="shared" si="14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40"/>
        <v>4.8000000000000001E-5</v>
      </c>
      <c r="P2950" s="9">
        <f t="shared" si="141"/>
        <v>2.6666666666666665</v>
      </c>
      <c r="Q2950" t="s">
        <v>8317</v>
      </c>
      <c r="R2950" t="s">
        <v>8362</v>
      </c>
      <c r="T2950" s="13">
        <f t="shared" si="14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40"/>
        <v>2.5000000000000001E-2</v>
      </c>
      <c r="P2951" s="9">
        <f t="shared" si="141"/>
        <v>12.5</v>
      </c>
      <c r="Q2951" t="s">
        <v>8317</v>
      </c>
      <c r="R2951" t="s">
        <v>8362</v>
      </c>
      <c r="T2951" s="13">
        <f t="shared" si="14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40"/>
        <v>0</v>
      </c>
      <c r="P2952" s="9">
        <f t="shared" si="141"/>
        <v>0</v>
      </c>
      <c r="Q2952" t="s">
        <v>8317</v>
      </c>
      <c r="R2952" t="s">
        <v>8362</v>
      </c>
      <c r="T2952" s="13">
        <f t="shared" si="14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40"/>
        <v>2.1919999999999999E-2</v>
      </c>
      <c r="P2953" s="9">
        <f t="shared" si="141"/>
        <v>18.896551724137932</v>
      </c>
      <c r="Q2953" t="s">
        <v>8317</v>
      </c>
      <c r="R2953" t="s">
        <v>8362</v>
      </c>
      <c r="T2953" s="13">
        <f t="shared" si="14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40"/>
        <v>8.0250000000000002E-2</v>
      </c>
      <c r="P2954" s="9">
        <f t="shared" si="141"/>
        <v>200.625</v>
      </c>
      <c r="Q2954" t="s">
        <v>8317</v>
      </c>
      <c r="R2954" t="s">
        <v>8362</v>
      </c>
      <c r="T2954" s="13">
        <f t="shared" si="14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40"/>
        <v>1.5125E-3</v>
      </c>
      <c r="P2955" s="9">
        <f t="shared" si="141"/>
        <v>201.66666666666666</v>
      </c>
      <c r="Q2955" t="s">
        <v>8317</v>
      </c>
      <c r="R2955" t="s">
        <v>8362</v>
      </c>
      <c r="T2955" s="13">
        <f t="shared" si="14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40"/>
        <v>0</v>
      </c>
      <c r="P2956" s="9">
        <f t="shared" si="141"/>
        <v>0</v>
      </c>
      <c r="Q2956" t="s">
        <v>8317</v>
      </c>
      <c r="R2956" t="s">
        <v>8362</v>
      </c>
      <c r="T2956" s="13">
        <f t="shared" si="14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40"/>
        <v>0.59583333333333333</v>
      </c>
      <c r="P2957" s="9">
        <f t="shared" si="141"/>
        <v>65</v>
      </c>
      <c r="Q2957" t="s">
        <v>8317</v>
      </c>
      <c r="R2957" t="s">
        <v>8362</v>
      </c>
      <c r="T2957" s="13">
        <f t="shared" si="14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40"/>
        <v>0.16734177215189874</v>
      </c>
      <c r="P2958" s="9">
        <f t="shared" si="141"/>
        <v>66.099999999999994</v>
      </c>
      <c r="Q2958" t="s">
        <v>8317</v>
      </c>
      <c r="R2958" t="s">
        <v>8362</v>
      </c>
      <c r="T2958" s="13">
        <f t="shared" si="14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40"/>
        <v>1.8666666666666668E-2</v>
      </c>
      <c r="P2959" s="9">
        <f t="shared" si="141"/>
        <v>93.333333333333329</v>
      </c>
      <c r="Q2959" t="s">
        <v>8317</v>
      </c>
      <c r="R2959" t="s">
        <v>8362</v>
      </c>
      <c r="T2959" s="13">
        <f t="shared" si="14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40"/>
        <v>0</v>
      </c>
      <c r="P2960" s="9">
        <f t="shared" si="141"/>
        <v>0</v>
      </c>
      <c r="Q2960" t="s">
        <v>8317</v>
      </c>
      <c r="R2960" t="s">
        <v>8362</v>
      </c>
      <c r="T2960" s="13">
        <f t="shared" si="14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40"/>
        <v>0</v>
      </c>
      <c r="P2961" s="9">
        <f t="shared" si="141"/>
        <v>0</v>
      </c>
      <c r="Q2961" t="s">
        <v>8317</v>
      </c>
      <c r="R2961" t="s">
        <v>8362</v>
      </c>
      <c r="T2961" s="13">
        <f t="shared" si="14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40"/>
        <v>0</v>
      </c>
      <c r="P2962" s="9">
        <f t="shared" si="141"/>
        <v>0</v>
      </c>
      <c r="Q2962" t="s">
        <v>8317</v>
      </c>
      <c r="R2962" t="s">
        <v>8362</v>
      </c>
      <c r="T2962" s="13">
        <f t="shared" si="14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40"/>
        <v>1.0962000000000001</v>
      </c>
      <c r="P2963" s="9">
        <f t="shared" si="141"/>
        <v>50.75</v>
      </c>
      <c r="Q2963" t="s">
        <v>8317</v>
      </c>
      <c r="R2963" t="s">
        <v>8332</v>
      </c>
      <c r="T2963" s="13">
        <f t="shared" si="14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40"/>
        <v>1.218</v>
      </c>
      <c r="P2964" s="9">
        <f t="shared" si="141"/>
        <v>60.9</v>
      </c>
      <c r="Q2964" t="s">
        <v>8317</v>
      </c>
      <c r="R2964" t="s">
        <v>8332</v>
      </c>
      <c r="T2964" s="13">
        <f t="shared" si="14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40"/>
        <v>1.0685</v>
      </c>
      <c r="P2965" s="9">
        <f t="shared" si="141"/>
        <v>109.03061224489795</v>
      </c>
      <c r="Q2965" t="s">
        <v>8317</v>
      </c>
      <c r="R2965" t="s">
        <v>8332</v>
      </c>
      <c r="T2965" s="13">
        <f t="shared" si="14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40"/>
        <v>1.0071379999999999</v>
      </c>
      <c r="P2966" s="9">
        <f t="shared" si="141"/>
        <v>25.692295918367346</v>
      </c>
      <c r="Q2966" t="s">
        <v>8317</v>
      </c>
      <c r="R2966" t="s">
        <v>8332</v>
      </c>
      <c r="T2966" s="13">
        <f t="shared" si="14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40"/>
        <v>1.0900000000000001</v>
      </c>
      <c r="P2967" s="9">
        <f t="shared" si="141"/>
        <v>41.92307692307692</v>
      </c>
      <c r="Q2967" t="s">
        <v>8317</v>
      </c>
      <c r="R2967" t="s">
        <v>8332</v>
      </c>
      <c r="T2967" s="13">
        <f t="shared" si="14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40"/>
        <v>1.1363000000000001</v>
      </c>
      <c r="P2968" s="9">
        <f t="shared" si="141"/>
        <v>88.7734375</v>
      </c>
      <c r="Q2968" t="s">
        <v>8317</v>
      </c>
      <c r="R2968" t="s">
        <v>8332</v>
      </c>
      <c r="T2968" s="13">
        <f t="shared" si="14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40"/>
        <v>1.1392</v>
      </c>
      <c r="P2969" s="9">
        <f t="shared" si="141"/>
        <v>80.225352112676063</v>
      </c>
      <c r="Q2969" t="s">
        <v>8317</v>
      </c>
      <c r="R2969" t="s">
        <v>8332</v>
      </c>
      <c r="T2969" s="13">
        <f t="shared" si="14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40"/>
        <v>1.06</v>
      </c>
      <c r="P2970" s="9">
        <f t="shared" si="141"/>
        <v>78.936170212765958</v>
      </c>
      <c r="Q2970" t="s">
        <v>8317</v>
      </c>
      <c r="R2970" t="s">
        <v>8332</v>
      </c>
      <c r="T2970" s="13">
        <f t="shared" si="14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40"/>
        <v>1.625</v>
      </c>
      <c r="P2971" s="9">
        <f t="shared" si="141"/>
        <v>95.588235294117652</v>
      </c>
      <c r="Q2971" t="s">
        <v>8317</v>
      </c>
      <c r="R2971" t="s">
        <v>8332</v>
      </c>
      <c r="T2971" s="13">
        <f t="shared" si="14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40"/>
        <v>1.06</v>
      </c>
      <c r="P2972" s="9">
        <f t="shared" si="141"/>
        <v>69.890109890109883</v>
      </c>
      <c r="Q2972" t="s">
        <v>8317</v>
      </c>
      <c r="R2972" t="s">
        <v>8332</v>
      </c>
      <c r="T2972" s="13">
        <f t="shared" si="14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40"/>
        <v>1.0015624999999999</v>
      </c>
      <c r="P2973" s="9">
        <f t="shared" si="141"/>
        <v>74.534883720930239</v>
      </c>
      <c r="Q2973" t="s">
        <v>8317</v>
      </c>
      <c r="R2973" t="s">
        <v>8332</v>
      </c>
      <c r="T2973" s="13">
        <f t="shared" si="14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40"/>
        <v>1.0535000000000001</v>
      </c>
      <c r="P2974" s="9">
        <f t="shared" si="141"/>
        <v>123.94117647058823</v>
      </c>
      <c r="Q2974" t="s">
        <v>8317</v>
      </c>
      <c r="R2974" t="s">
        <v>8332</v>
      </c>
      <c r="T2974" s="13">
        <f t="shared" si="14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40"/>
        <v>1.748</v>
      </c>
      <c r="P2975" s="9">
        <f t="shared" si="141"/>
        <v>264.84848484848487</v>
      </c>
      <c r="Q2975" t="s">
        <v>8317</v>
      </c>
      <c r="R2975" t="s">
        <v>8332</v>
      </c>
      <c r="T2975" s="13">
        <f t="shared" si="14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40"/>
        <v>1.02</v>
      </c>
      <c r="P2976" s="9">
        <f t="shared" si="141"/>
        <v>58.620689655172413</v>
      </c>
      <c r="Q2976" t="s">
        <v>8317</v>
      </c>
      <c r="R2976" t="s">
        <v>8332</v>
      </c>
      <c r="T2976" s="13">
        <f t="shared" si="14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40"/>
        <v>1.00125</v>
      </c>
      <c r="P2977" s="9">
        <f t="shared" si="141"/>
        <v>70.884955752212392</v>
      </c>
      <c r="Q2977" t="s">
        <v>8317</v>
      </c>
      <c r="R2977" t="s">
        <v>8332</v>
      </c>
      <c r="T2977" s="13">
        <f t="shared" si="14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40"/>
        <v>1.7142857142857142</v>
      </c>
      <c r="P2978" s="9">
        <f t="shared" si="141"/>
        <v>8.5714285714285712</v>
      </c>
      <c r="Q2978" t="s">
        <v>8317</v>
      </c>
      <c r="R2978" t="s">
        <v>8332</v>
      </c>
      <c r="T2978" s="13">
        <f t="shared" si="14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40"/>
        <v>1.1356666666666666</v>
      </c>
      <c r="P2979" s="9">
        <f t="shared" si="141"/>
        <v>113.56666666666666</v>
      </c>
      <c r="Q2979" t="s">
        <v>8317</v>
      </c>
      <c r="R2979" t="s">
        <v>8332</v>
      </c>
      <c r="T2979" s="13">
        <f t="shared" si="14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40"/>
        <v>1.2946666666666666</v>
      </c>
      <c r="P2980" s="9">
        <f t="shared" si="141"/>
        <v>60.6875</v>
      </c>
      <c r="Q2980" t="s">
        <v>8317</v>
      </c>
      <c r="R2980" t="s">
        <v>8332</v>
      </c>
      <c r="T2980" s="13">
        <f t="shared" si="14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40"/>
        <v>1.014</v>
      </c>
      <c r="P2981" s="9">
        <f t="shared" si="141"/>
        <v>110.21739130434783</v>
      </c>
      <c r="Q2981" t="s">
        <v>8317</v>
      </c>
      <c r="R2981" t="s">
        <v>8332</v>
      </c>
      <c r="T2981" s="13">
        <f t="shared" si="14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40"/>
        <v>1.0916666666666666</v>
      </c>
      <c r="P2982" s="9">
        <f t="shared" si="141"/>
        <v>136.45833333333334</v>
      </c>
      <c r="Q2982" t="s">
        <v>8317</v>
      </c>
      <c r="R2982" t="s">
        <v>8332</v>
      </c>
      <c r="T2982" s="13">
        <f t="shared" si="14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40"/>
        <v>1.28925</v>
      </c>
      <c r="P2983" s="9">
        <f t="shared" si="141"/>
        <v>53.164948453608247</v>
      </c>
      <c r="Q2983" t="s">
        <v>8317</v>
      </c>
      <c r="R2983" t="s">
        <v>8362</v>
      </c>
      <c r="T2983" s="13">
        <f t="shared" si="14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40"/>
        <v>1.0206</v>
      </c>
      <c r="P2984" s="9">
        <f t="shared" si="141"/>
        <v>86.491525423728817</v>
      </c>
      <c r="Q2984" t="s">
        <v>8317</v>
      </c>
      <c r="R2984" t="s">
        <v>8362</v>
      </c>
      <c r="T2984" s="13">
        <f t="shared" si="14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40"/>
        <v>1.465395775862069</v>
      </c>
      <c r="P2985" s="9">
        <f t="shared" si="141"/>
        <v>155.23827397260274</v>
      </c>
      <c r="Q2985" t="s">
        <v>8317</v>
      </c>
      <c r="R2985" t="s">
        <v>8362</v>
      </c>
      <c r="T2985" s="13">
        <f t="shared" si="14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40"/>
        <v>1.00352</v>
      </c>
      <c r="P2986" s="9">
        <f t="shared" si="141"/>
        <v>115.08256880733946</v>
      </c>
      <c r="Q2986" t="s">
        <v>8317</v>
      </c>
      <c r="R2986" t="s">
        <v>8362</v>
      </c>
      <c r="T2986" s="13">
        <f t="shared" si="14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40"/>
        <v>1.2164999999999999</v>
      </c>
      <c r="P2987" s="9">
        <f t="shared" si="141"/>
        <v>109.5945945945946</v>
      </c>
      <c r="Q2987" t="s">
        <v>8317</v>
      </c>
      <c r="R2987" t="s">
        <v>8362</v>
      </c>
      <c r="T2987" s="13">
        <f t="shared" si="14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40"/>
        <v>1.0549999999999999</v>
      </c>
      <c r="P2988" s="9">
        <f t="shared" si="141"/>
        <v>45.214285714285715</v>
      </c>
      <c r="Q2988" t="s">
        <v>8317</v>
      </c>
      <c r="R2988" t="s">
        <v>8362</v>
      </c>
      <c r="T2988" s="13">
        <f t="shared" si="14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40"/>
        <v>1.1040080000000001</v>
      </c>
      <c r="P2989" s="9">
        <f t="shared" si="141"/>
        <v>104.15169811320754</v>
      </c>
      <c r="Q2989" t="s">
        <v>8317</v>
      </c>
      <c r="R2989" t="s">
        <v>8362</v>
      </c>
      <c r="T2989" s="13">
        <f t="shared" si="14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40"/>
        <v>1</v>
      </c>
      <c r="P2990" s="9">
        <f t="shared" si="141"/>
        <v>35.714285714285715</v>
      </c>
      <c r="Q2990" t="s">
        <v>8317</v>
      </c>
      <c r="R2990" t="s">
        <v>8362</v>
      </c>
      <c r="T2990" s="13">
        <f t="shared" si="14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40"/>
        <v>1.76535</v>
      </c>
      <c r="P2991" s="9">
        <f t="shared" si="141"/>
        <v>96.997252747252745</v>
      </c>
      <c r="Q2991" t="s">
        <v>8317</v>
      </c>
      <c r="R2991" t="s">
        <v>8362</v>
      </c>
      <c r="T2991" s="13">
        <f t="shared" si="14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40"/>
        <v>1</v>
      </c>
      <c r="P2992" s="9">
        <f t="shared" si="141"/>
        <v>370.37037037037038</v>
      </c>
      <c r="Q2992" t="s">
        <v>8317</v>
      </c>
      <c r="R2992" t="s">
        <v>8362</v>
      </c>
      <c r="T2992" s="13">
        <f t="shared" si="14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40"/>
        <v>1.0329411764705883</v>
      </c>
      <c r="P2993" s="9">
        <f t="shared" si="141"/>
        <v>94.408602150537632</v>
      </c>
      <c r="Q2993" t="s">
        <v>8317</v>
      </c>
      <c r="R2993" t="s">
        <v>8362</v>
      </c>
      <c r="T2993" s="13">
        <f t="shared" si="14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40"/>
        <v>1.0449999999999999</v>
      </c>
      <c r="P2994" s="9">
        <f t="shared" si="141"/>
        <v>48.984375</v>
      </c>
      <c r="Q2994" t="s">
        <v>8317</v>
      </c>
      <c r="R2994" t="s">
        <v>8362</v>
      </c>
      <c r="T2994" s="13">
        <f t="shared" si="14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40"/>
        <v>1.0029999999999999</v>
      </c>
      <c r="P2995" s="9">
        <f t="shared" si="141"/>
        <v>45.590909090909093</v>
      </c>
      <c r="Q2995" t="s">
        <v>8317</v>
      </c>
      <c r="R2995" t="s">
        <v>8362</v>
      </c>
      <c r="T2995" s="13">
        <f t="shared" si="14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40"/>
        <v>4.577466666666667</v>
      </c>
      <c r="P2996" s="9">
        <f t="shared" si="141"/>
        <v>23.275254237288134</v>
      </c>
      <c r="Q2996" t="s">
        <v>8317</v>
      </c>
      <c r="R2996" t="s">
        <v>8362</v>
      </c>
      <c r="T2996" s="13">
        <f t="shared" si="14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40"/>
        <v>1.0496000000000001</v>
      </c>
      <c r="P2997" s="9">
        <f t="shared" si="141"/>
        <v>63.2289156626506</v>
      </c>
      <c r="Q2997" t="s">
        <v>8317</v>
      </c>
      <c r="R2997" t="s">
        <v>8362</v>
      </c>
      <c r="T2997" s="13">
        <f t="shared" si="14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40"/>
        <v>1.7194285714285715</v>
      </c>
      <c r="P2998" s="9">
        <f t="shared" si="141"/>
        <v>153.5204081632653</v>
      </c>
      <c r="Q2998" t="s">
        <v>8317</v>
      </c>
      <c r="R2998" t="s">
        <v>8362</v>
      </c>
      <c r="T2998" s="13">
        <f t="shared" si="14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40"/>
        <v>1.0373000000000001</v>
      </c>
      <c r="P2999" s="9">
        <f t="shared" si="141"/>
        <v>90.2</v>
      </c>
      <c r="Q2999" t="s">
        <v>8317</v>
      </c>
      <c r="R2999" t="s">
        <v>8362</v>
      </c>
      <c r="T2999" s="13">
        <f t="shared" si="14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40"/>
        <v>1.0302899999999999</v>
      </c>
      <c r="P3000" s="9">
        <f t="shared" si="141"/>
        <v>118.97113163972287</v>
      </c>
      <c r="Q3000" t="s">
        <v>8317</v>
      </c>
      <c r="R3000" t="s">
        <v>8362</v>
      </c>
      <c r="T3000" s="13">
        <f t="shared" si="14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40"/>
        <v>1.1888888888888889</v>
      </c>
      <c r="P3001" s="9">
        <f t="shared" si="141"/>
        <v>80.25</v>
      </c>
      <c r="Q3001" t="s">
        <v>8317</v>
      </c>
      <c r="R3001" t="s">
        <v>8362</v>
      </c>
      <c r="T3001" s="13">
        <f t="shared" si="14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40"/>
        <v>1</v>
      </c>
      <c r="P3002" s="9">
        <f t="shared" si="141"/>
        <v>62.5</v>
      </c>
      <c r="Q3002" t="s">
        <v>8317</v>
      </c>
      <c r="R3002" t="s">
        <v>8362</v>
      </c>
      <c r="T3002" s="13">
        <f t="shared" si="14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40"/>
        <v>3.1869988910451896</v>
      </c>
      <c r="P3003" s="9">
        <f t="shared" si="141"/>
        <v>131.37719999999999</v>
      </c>
      <c r="Q3003" t="s">
        <v>8317</v>
      </c>
      <c r="R3003" t="s">
        <v>8362</v>
      </c>
      <c r="T3003" s="13">
        <f t="shared" si="14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40"/>
        <v>1.0850614285714286</v>
      </c>
      <c r="P3004" s="9">
        <f t="shared" si="141"/>
        <v>73.032980769230775</v>
      </c>
      <c r="Q3004" t="s">
        <v>8317</v>
      </c>
      <c r="R3004" t="s">
        <v>8362</v>
      </c>
      <c r="T3004" s="13">
        <f t="shared" si="14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40"/>
        <v>1.0116666666666667</v>
      </c>
      <c r="P3005" s="9">
        <f t="shared" si="141"/>
        <v>178.52941176470588</v>
      </c>
      <c r="Q3005" t="s">
        <v>8317</v>
      </c>
      <c r="R3005" t="s">
        <v>8362</v>
      </c>
      <c r="T3005" s="13">
        <f t="shared" si="14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40"/>
        <v>1.12815</v>
      </c>
      <c r="P3006" s="9">
        <f t="shared" si="141"/>
        <v>162.90974729241879</v>
      </c>
      <c r="Q3006" t="s">
        <v>8317</v>
      </c>
      <c r="R3006" t="s">
        <v>8362</v>
      </c>
      <c r="T3006" s="13">
        <f t="shared" si="14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40"/>
        <v>1.2049622641509434</v>
      </c>
      <c r="P3007" s="9">
        <f t="shared" si="141"/>
        <v>108.24237288135593</v>
      </c>
      <c r="Q3007" t="s">
        <v>8317</v>
      </c>
      <c r="R3007" t="s">
        <v>8362</v>
      </c>
      <c r="T3007" s="13">
        <f t="shared" si="14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40"/>
        <v>1.0774999999999999</v>
      </c>
      <c r="P3008" s="9">
        <f t="shared" si="141"/>
        <v>88.865979381443296</v>
      </c>
      <c r="Q3008" t="s">
        <v>8317</v>
      </c>
      <c r="R3008" t="s">
        <v>8362</v>
      </c>
      <c r="T3008" s="13">
        <f t="shared" si="14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40"/>
        <v>1.8</v>
      </c>
      <c r="P3009" s="9">
        <f t="shared" si="141"/>
        <v>54</v>
      </c>
      <c r="Q3009" t="s">
        <v>8317</v>
      </c>
      <c r="R3009" t="s">
        <v>8362</v>
      </c>
      <c r="T3009" s="13">
        <f t="shared" si="14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40"/>
        <v>1.0116666666666667</v>
      </c>
      <c r="P3010" s="9">
        <f t="shared" si="141"/>
        <v>116.73076923076923</v>
      </c>
      <c r="Q3010" t="s">
        <v>8317</v>
      </c>
      <c r="R3010" t="s">
        <v>8362</v>
      </c>
      <c r="T3010" s="13">
        <f t="shared" si="14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3">E3011/D3011</f>
        <v>1.19756</v>
      </c>
      <c r="P3011" s="9">
        <f t="shared" ref="P3011:P3074" si="144">IFERROR(E3011/L3011,0)</f>
        <v>233.8984375</v>
      </c>
      <c r="Q3011" t="s">
        <v>8317</v>
      </c>
      <c r="R3011" t="s">
        <v>8362</v>
      </c>
      <c r="T3011" s="13">
        <f t="shared" ref="T3011:T3074" si="145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3"/>
        <v>1.58</v>
      </c>
      <c r="P3012" s="9">
        <f t="shared" si="144"/>
        <v>158</v>
      </c>
      <c r="Q3012" t="s">
        <v>8317</v>
      </c>
      <c r="R3012" t="s">
        <v>8362</v>
      </c>
      <c r="T3012" s="13">
        <f t="shared" si="14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3"/>
        <v>1.2366666666666666</v>
      </c>
      <c r="P3013" s="9">
        <f t="shared" si="144"/>
        <v>14.84</v>
      </c>
      <c r="Q3013" t="s">
        <v>8317</v>
      </c>
      <c r="R3013" t="s">
        <v>8362</v>
      </c>
      <c r="T3013" s="13">
        <f t="shared" si="14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3"/>
        <v>1.1712499999999999</v>
      </c>
      <c r="P3014" s="9">
        <f t="shared" si="144"/>
        <v>85.181818181818187</v>
      </c>
      <c r="Q3014" t="s">
        <v>8317</v>
      </c>
      <c r="R3014" t="s">
        <v>8362</v>
      </c>
      <c r="T3014" s="13">
        <f t="shared" si="14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3"/>
        <v>1.5696000000000001</v>
      </c>
      <c r="P3015" s="9">
        <f t="shared" si="144"/>
        <v>146.69158878504672</v>
      </c>
      <c r="Q3015" t="s">
        <v>8317</v>
      </c>
      <c r="R3015" t="s">
        <v>8362</v>
      </c>
      <c r="T3015" s="13">
        <f t="shared" si="14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3"/>
        <v>1.13104</v>
      </c>
      <c r="P3016" s="9">
        <f t="shared" si="144"/>
        <v>50.764811490125673</v>
      </c>
      <c r="Q3016" t="s">
        <v>8317</v>
      </c>
      <c r="R3016" t="s">
        <v>8362</v>
      </c>
      <c r="T3016" s="13">
        <f t="shared" si="14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3"/>
        <v>1.0317647058823529</v>
      </c>
      <c r="P3017" s="9">
        <f t="shared" si="144"/>
        <v>87.7</v>
      </c>
      <c r="Q3017" t="s">
        <v>8317</v>
      </c>
      <c r="R3017" t="s">
        <v>8362</v>
      </c>
      <c r="T3017" s="13">
        <f t="shared" si="14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3"/>
        <v>1.0261176470588236</v>
      </c>
      <c r="P3018" s="9">
        <f t="shared" si="144"/>
        <v>242.27777777777777</v>
      </c>
      <c r="Q3018" t="s">
        <v>8317</v>
      </c>
      <c r="R3018" t="s">
        <v>8362</v>
      </c>
      <c r="T3018" s="13">
        <f t="shared" si="14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3"/>
        <v>1.0584090909090909</v>
      </c>
      <c r="P3019" s="9">
        <f t="shared" si="144"/>
        <v>146.44654088050314</v>
      </c>
      <c r="Q3019" t="s">
        <v>8317</v>
      </c>
      <c r="R3019" t="s">
        <v>8362</v>
      </c>
      <c r="T3019" s="13">
        <f t="shared" si="14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3"/>
        <v>1.0071428571428571</v>
      </c>
      <c r="P3020" s="9">
        <f t="shared" si="144"/>
        <v>103.17073170731707</v>
      </c>
      <c r="Q3020" t="s">
        <v>8317</v>
      </c>
      <c r="R3020" t="s">
        <v>8362</v>
      </c>
      <c r="T3020" s="13">
        <f t="shared" si="14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3"/>
        <v>1.2123333333333333</v>
      </c>
      <c r="P3021" s="9">
        <f t="shared" si="144"/>
        <v>80.464601769911511</v>
      </c>
      <c r="Q3021" t="s">
        <v>8317</v>
      </c>
      <c r="R3021" t="s">
        <v>8362</v>
      </c>
      <c r="T3021" s="13">
        <f t="shared" si="14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3"/>
        <v>1.0057142857142858</v>
      </c>
      <c r="P3022" s="9">
        <f t="shared" si="144"/>
        <v>234.66666666666666</v>
      </c>
      <c r="Q3022" t="s">
        <v>8317</v>
      </c>
      <c r="R3022" t="s">
        <v>8362</v>
      </c>
      <c r="T3022" s="13">
        <f t="shared" si="14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3"/>
        <v>1.1602222222222223</v>
      </c>
      <c r="P3023" s="9">
        <f t="shared" si="144"/>
        <v>50.689320388349515</v>
      </c>
      <c r="Q3023" t="s">
        <v>8317</v>
      </c>
      <c r="R3023" t="s">
        <v>8362</v>
      </c>
      <c r="T3023" s="13">
        <f t="shared" si="14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3"/>
        <v>1.0087999999999999</v>
      </c>
      <c r="P3024" s="9">
        <f t="shared" si="144"/>
        <v>162.70967741935485</v>
      </c>
      <c r="Q3024" t="s">
        <v>8317</v>
      </c>
      <c r="R3024" t="s">
        <v>8362</v>
      </c>
      <c r="T3024" s="13">
        <f t="shared" si="14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3"/>
        <v>1.03</v>
      </c>
      <c r="P3025" s="9">
        <f t="shared" si="144"/>
        <v>120.16666666666667</v>
      </c>
      <c r="Q3025" t="s">
        <v>8317</v>
      </c>
      <c r="R3025" t="s">
        <v>8362</v>
      </c>
      <c r="T3025" s="13">
        <f t="shared" si="14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3"/>
        <v>2.4641999999999999</v>
      </c>
      <c r="P3026" s="9">
        <f t="shared" si="144"/>
        <v>67.697802197802204</v>
      </c>
      <c r="Q3026" t="s">
        <v>8317</v>
      </c>
      <c r="R3026" t="s">
        <v>8362</v>
      </c>
      <c r="T3026" s="13">
        <f t="shared" si="14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3"/>
        <v>3.0219999999999998</v>
      </c>
      <c r="P3027" s="9">
        <f t="shared" si="144"/>
        <v>52.103448275862071</v>
      </c>
      <c r="Q3027" t="s">
        <v>8317</v>
      </c>
      <c r="R3027" t="s">
        <v>8362</v>
      </c>
      <c r="T3027" s="13">
        <f t="shared" si="14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3"/>
        <v>1.4333333333333333</v>
      </c>
      <c r="P3028" s="9">
        <f t="shared" si="144"/>
        <v>51.6</v>
      </c>
      <c r="Q3028" t="s">
        <v>8317</v>
      </c>
      <c r="R3028" t="s">
        <v>8362</v>
      </c>
      <c r="T3028" s="13">
        <f t="shared" si="14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3"/>
        <v>1.3144</v>
      </c>
      <c r="P3029" s="9">
        <f t="shared" si="144"/>
        <v>164.3</v>
      </c>
      <c r="Q3029" t="s">
        <v>8317</v>
      </c>
      <c r="R3029" t="s">
        <v>8362</v>
      </c>
      <c r="T3029" s="13">
        <f t="shared" si="14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3"/>
        <v>1.6801999999999999</v>
      </c>
      <c r="P3030" s="9">
        <f t="shared" si="144"/>
        <v>84.858585858585855</v>
      </c>
      <c r="Q3030" t="s">
        <v>8317</v>
      </c>
      <c r="R3030" t="s">
        <v>8362</v>
      </c>
      <c r="T3030" s="13">
        <f t="shared" si="14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3"/>
        <v>1.0967666666666667</v>
      </c>
      <c r="P3031" s="9">
        <f t="shared" si="144"/>
        <v>94.548850574712645</v>
      </c>
      <c r="Q3031" t="s">
        <v>8317</v>
      </c>
      <c r="R3031" t="s">
        <v>8362</v>
      </c>
      <c r="T3031" s="13">
        <f t="shared" si="14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3"/>
        <v>1.0668571428571429</v>
      </c>
      <c r="P3032" s="9">
        <f t="shared" si="144"/>
        <v>45.536585365853661</v>
      </c>
      <c r="Q3032" t="s">
        <v>8317</v>
      </c>
      <c r="R3032" t="s">
        <v>8362</v>
      </c>
      <c r="T3032" s="13">
        <f t="shared" si="14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3"/>
        <v>1</v>
      </c>
      <c r="P3033" s="9">
        <f t="shared" si="144"/>
        <v>51.724137931034484</v>
      </c>
      <c r="Q3033" t="s">
        <v>8317</v>
      </c>
      <c r="R3033" t="s">
        <v>8362</v>
      </c>
      <c r="T3033" s="13">
        <f t="shared" si="14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3"/>
        <v>1.272</v>
      </c>
      <c r="P3034" s="9">
        <f t="shared" si="144"/>
        <v>50.88</v>
      </c>
      <c r="Q3034" t="s">
        <v>8317</v>
      </c>
      <c r="R3034" t="s">
        <v>8362</v>
      </c>
      <c r="T3034" s="13">
        <f t="shared" si="14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3"/>
        <v>1.4653333333333334</v>
      </c>
      <c r="P3035" s="9">
        <f t="shared" si="144"/>
        <v>191.13043478260869</v>
      </c>
      <c r="Q3035" t="s">
        <v>8317</v>
      </c>
      <c r="R3035" t="s">
        <v>8362</v>
      </c>
      <c r="T3035" s="13">
        <f t="shared" si="14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3"/>
        <v>1.1253599999999999</v>
      </c>
      <c r="P3036" s="9">
        <f t="shared" si="144"/>
        <v>89.314285714285717</v>
      </c>
      <c r="Q3036" t="s">
        <v>8317</v>
      </c>
      <c r="R3036" t="s">
        <v>8362</v>
      </c>
      <c r="T3036" s="13">
        <f t="shared" si="14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3"/>
        <v>1.0878684000000001</v>
      </c>
      <c r="P3037" s="9">
        <f t="shared" si="144"/>
        <v>88.588631921824103</v>
      </c>
      <c r="Q3037" t="s">
        <v>8317</v>
      </c>
      <c r="R3037" t="s">
        <v>8362</v>
      </c>
      <c r="T3037" s="13">
        <f t="shared" si="14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3"/>
        <v>1.26732</v>
      </c>
      <c r="P3038" s="9">
        <f t="shared" si="144"/>
        <v>96.300911854103347</v>
      </c>
      <c r="Q3038" t="s">
        <v>8317</v>
      </c>
      <c r="R3038" t="s">
        <v>8362</v>
      </c>
      <c r="T3038" s="13">
        <f t="shared" si="14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3"/>
        <v>2.1320000000000001</v>
      </c>
      <c r="P3039" s="9">
        <f t="shared" si="144"/>
        <v>33.3125</v>
      </c>
      <c r="Q3039" t="s">
        <v>8317</v>
      </c>
      <c r="R3039" t="s">
        <v>8362</v>
      </c>
      <c r="T3039" s="13">
        <f t="shared" si="14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3"/>
        <v>1.0049999999999999</v>
      </c>
      <c r="P3040" s="9">
        <f t="shared" si="144"/>
        <v>37.222222222222221</v>
      </c>
      <c r="Q3040" t="s">
        <v>8317</v>
      </c>
      <c r="R3040" t="s">
        <v>8362</v>
      </c>
      <c r="T3040" s="13">
        <f t="shared" si="14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3"/>
        <v>1.0871389999999999</v>
      </c>
      <c r="P3041" s="9">
        <f t="shared" si="144"/>
        <v>92.130423728813554</v>
      </c>
      <c r="Q3041" t="s">
        <v>8317</v>
      </c>
      <c r="R3041" t="s">
        <v>8362</v>
      </c>
      <c r="T3041" s="13">
        <f t="shared" si="14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3"/>
        <v>1.075</v>
      </c>
      <c r="P3042" s="9">
        <f t="shared" si="144"/>
        <v>76.785714285714292</v>
      </c>
      <c r="Q3042" t="s">
        <v>8317</v>
      </c>
      <c r="R3042" t="s">
        <v>8362</v>
      </c>
      <c r="T3042" s="13">
        <f t="shared" si="14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3"/>
        <v>1.1048192771084338</v>
      </c>
      <c r="P3043" s="9">
        <f t="shared" si="144"/>
        <v>96.526315789473685</v>
      </c>
      <c r="Q3043" t="s">
        <v>8317</v>
      </c>
      <c r="R3043" t="s">
        <v>8362</v>
      </c>
      <c r="T3043" s="13">
        <f t="shared" si="14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3"/>
        <v>1.28</v>
      </c>
      <c r="P3044" s="9">
        <f t="shared" si="144"/>
        <v>51.891891891891895</v>
      </c>
      <c r="Q3044" t="s">
        <v>8317</v>
      </c>
      <c r="R3044" t="s">
        <v>8362</v>
      </c>
      <c r="T3044" s="13">
        <f t="shared" si="14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3"/>
        <v>1.1000666666666667</v>
      </c>
      <c r="P3045" s="9">
        <f t="shared" si="144"/>
        <v>128.9140625</v>
      </c>
      <c r="Q3045" t="s">
        <v>8317</v>
      </c>
      <c r="R3045" t="s">
        <v>8362</v>
      </c>
      <c r="T3045" s="13">
        <f t="shared" si="14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3"/>
        <v>1.0934166666666667</v>
      </c>
      <c r="P3046" s="9">
        <f t="shared" si="144"/>
        <v>84.108974358974365</v>
      </c>
      <c r="Q3046" t="s">
        <v>8317</v>
      </c>
      <c r="R3046" t="s">
        <v>8362</v>
      </c>
      <c r="T3046" s="13">
        <f t="shared" si="14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3"/>
        <v>1.3270650000000002</v>
      </c>
      <c r="P3047" s="9">
        <f t="shared" si="144"/>
        <v>82.941562500000003</v>
      </c>
      <c r="Q3047" t="s">
        <v>8317</v>
      </c>
      <c r="R3047" t="s">
        <v>8362</v>
      </c>
      <c r="T3047" s="13">
        <f t="shared" si="14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3"/>
        <v>1.9084810126582279</v>
      </c>
      <c r="P3048" s="9">
        <f t="shared" si="144"/>
        <v>259.94827586206895</v>
      </c>
      <c r="Q3048" t="s">
        <v>8317</v>
      </c>
      <c r="R3048" t="s">
        <v>8362</v>
      </c>
      <c r="T3048" s="13">
        <f t="shared" si="14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3"/>
        <v>1.49</v>
      </c>
      <c r="P3049" s="9">
        <f t="shared" si="144"/>
        <v>37.25</v>
      </c>
      <c r="Q3049" t="s">
        <v>8317</v>
      </c>
      <c r="R3049" t="s">
        <v>8362</v>
      </c>
      <c r="T3049" s="13">
        <f t="shared" si="14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3"/>
        <v>1.6639999999999999</v>
      </c>
      <c r="P3050" s="9">
        <f t="shared" si="144"/>
        <v>177.02127659574469</v>
      </c>
      <c r="Q3050" t="s">
        <v>8317</v>
      </c>
      <c r="R3050" t="s">
        <v>8362</v>
      </c>
      <c r="T3050" s="13">
        <f t="shared" si="14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3"/>
        <v>1.0666666666666667</v>
      </c>
      <c r="P3051" s="9">
        <f t="shared" si="144"/>
        <v>74.074074074074076</v>
      </c>
      <c r="Q3051" t="s">
        <v>8317</v>
      </c>
      <c r="R3051" t="s">
        <v>8362</v>
      </c>
      <c r="T3051" s="13">
        <f t="shared" si="14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3"/>
        <v>1.06</v>
      </c>
      <c r="P3052" s="9">
        <f t="shared" si="144"/>
        <v>70.666666666666671</v>
      </c>
      <c r="Q3052" t="s">
        <v>8317</v>
      </c>
      <c r="R3052" t="s">
        <v>8362</v>
      </c>
      <c r="T3052" s="13">
        <f t="shared" si="14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3"/>
        <v>0.23628571428571429</v>
      </c>
      <c r="P3053" s="9">
        <f t="shared" si="144"/>
        <v>23.62857142857143</v>
      </c>
      <c r="Q3053" t="s">
        <v>8317</v>
      </c>
      <c r="R3053" t="s">
        <v>8362</v>
      </c>
      <c r="T3053" s="13">
        <f t="shared" si="14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3"/>
        <v>1.5E-3</v>
      </c>
      <c r="P3054" s="9">
        <f t="shared" si="144"/>
        <v>37.5</v>
      </c>
      <c r="Q3054" t="s">
        <v>8317</v>
      </c>
      <c r="R3054" t="s">
        <v>8362</v>
      </c>
      <c r="T3054" s="13">
        <f t="shared" si="14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3"/>
        <v>4.0000000000000001E-3</v>
      </c>
      <c r="P3055" s="9">
        <f t="shared" si="144"/>
        <v>13.333333333333334</v>
      </c>
      <c r="Q3055" t="s">
        <v>8317</v>
      </c>
      <c r="R3055" t="s">
        <v>8362</v>
      </c>
      <c r="T3055" s="13">
        <f t="shared" si="14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3"/>
        <v>0</v>
      </c>
      <c r="P3056" s="9">
        <f t="shared" si="144"/>
        <v>0</v>
      </c>
      <c r="Q3056" t="s">
        <v>8317</v>
      </c>
      <c r="R3056" t="s">
        <v>8362</v>
      </c>
      <c r="T3056" s="13">
        <f t="shared" si="14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3"/>
        <v>5.0000000000000002E-5</v>
      </c>
      <c r="P3057" s="9">
        <f t="shared" si="144"/>
        <v>1</v>
      </c>
      <c r="Q3057" t="s">
        <v>8317</v>
      </c>
      <c r="R3057" t="s">
        <v>8362</v>
      </c>
      <c r="T3057" s="13">
        <f t="shared" si="14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3"/>
        <v>0</v>
      </c>
      <c r="P3058" s="9">
        <f t="shared" si="144"/>
        <v>0</v>
      </c>
      <c r="Q3058" t="s">
        <v>8317</v>
      </c>
      <c r="R3058" t="s">
        <v>8362</v>
      </c>
      <c r="T3058" s="13">
        <f t="shared" si="14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3"/>
        <v>0</v>
      </c>
      <c r="P3059" s="9">
        <f t="shared" si="144"/>
        <v>0</v>
      </c>
      <c r="Q3059" t="s">
        <v>8317</v>
      </c>
      <c r="R3059" t="s">
        <v>8362</v>
      </c>
      <c r="T3059" s="13">
        <f t="shared" si="14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3"/>
        <v>1.6666666666666666E-4</v>
      </c>
      <c r="P3060" s="9">
        <f t="shared" si="144"/>
        <v>1</v>
      </c>
      <c r="Q3060" t="s">
        <v>8317</v>
      </c>
      <c r="R3060" t="s">
        <v>8362</v>
      </c>
      <c r="T3060" s="13">
        <f t="shared" si="14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3"/>
        <v>3.0066666666666665E-2</v>
      </c>
      <c r="P3061" s="9">
        <f t="shared" si="144"/>
        <v>41</v>
      </c>
      <c r="Q3061" t="s">
        <v>8317</v>
      </c>
      <c r="R3061" t="s">
        <v>8362</v>
      </c>
      <c r="T3061" s="13">
        <f t="shared" si="14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3"/>
        <v>1.5227272727272728E-3</v>
      </c>
      <c r="P3062" s="9">
        <f t="shared" si="144"/>
        <v>55.833333333333336</v>
      </c>
      <c r="Q3062" t="s">
        <v>8317</v>
      </c>
      <c r="R3062" t="s">
        <v>8362</v>
      </c>
      <c r="T3062" s="13">
        <f t="shared" si="14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3"/>
        <v>0</v>
      </c>
      <c r="P3063" s="9">
        <f t="shared" si="144"/>
        <v>0</v>
      </c>
      <c r="Q3063" t="s">
        <v>8317</v>
      </c>
      <c r="R3063" t="s">
        <v>8362</v>
      </c>
      <c r="T3063" s="13">
        <f t="shared" si="14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3"/>
        <v>0.66839999999999999</v>
      </c>
      <c r="P3064" s="9">
        <f t="shared" si="144"/>
        <v>99.761194029850742</v>
      </c>
      <c r="Q3064" t="s">
        <v>8317</v>
      </c>
      <c r="R3064" t="s">
        <v>8362</v>
      </c>
      <c r="T3064" s="13">
        <f t="shared" si="14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3"/>
        <v>0.19566666666666666</v>
      </c>
      <c r="P3065" s="9">
        <f t="shared" si="144"/>
        <v>25.521739130434781</v>
      </c>
      <c r="Q3065" t="s">
        <v>8317</v>
      </c>
      <c r="R3065" t="s">
        <v>8362</v>
      </c>
      <c r="T3065" s="13">
        <f t="shared" si="14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3"/>
        <v>0.11294666666666667</v>
      </c>
      <c r="P3066" s="9">
        <f t="shared" si="144"/>
        <v>117.65277777777777</v>
      </c>
      <c r="Q3066" t="s">
        <v>8317</v>
      </c>
      <c r="R3066" t="s">
        <v>8362</v>
      </c>
      <c r="T3066" s="13">
        <f t="shared" si="14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3"/>
        <v>4.0000000000000002E-4</v>
      </c>
      <c r="P3067" s="9">
        <f t="shared" si="144"/>
        <v>5</v>
      </c>
      <c r="Q3067" t="s">
        <v>8317</v>
      </c>
      <c r="R3067" t="s">
        <v>8362</v>
      </c>
      <c r="T3067" s="13">
        <f t="shared" si="14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3"/>
        <v>0.11985714285714286</v>
      </c>
      <c r="P3068" s="9">
        <f t="shared" si="144"/>
        <v>2796.6666666666665</v>
      </c>
      <c r="Q3068" t="s">
        <v>8317</v>
      </c>
      <c r="R3068" t="s">
        <v>8362</v>
      </c>
      <c r="T3068" s="13">
        <f t="shared" si="14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3"/>
        <v>2.5000000000000001E-2</v>
      </c>
      <c r="P3069" s="9">
        <f t="shared" si="144"/>
        <v>200</v>
      </c>
      <c r="Q3069" t="s">
        <v>8317</v>
      </c>
      <c r="R3069" t="s">
        <v>8362</v>
      </c>
      <c r="T3069" s="13">
        <f t="shared" si="14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3"/>
        <v>6.9999999999999999E-4</v>
      </c>
      <c r="P3070" s="9">
        <f t="shared" si="144"/>
        <v>87.5</v>
      </c>
      <c r="Q3070" t="s">
        <v>8317</v>
      </c>
      <c r="R3070" t="s">
        <v>8362</v>
      </c>
      <c r="T3070" s="13">
        <f t="shared" si="14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3"/>
        <v>0.14099999999999999</v>
      </c>
      <c r="P3071" s="9">
        <f t="shared" si="144"/>
        <v>20.142857142857142</v>
      </c>
      <c r="Q3071" t="s">
        <v>8317</v>
      </c>
      <c r="R3071" t="s">
        <v>8362</v>
      </c>
      <c r="T3071" s="13">
        <f t="shared" si="14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3"/>
        <v>3.3399999999999999E-2</v>
      </c>
      <c r="P3072" s="9">
        <f t="shared" si="144"/>
        <v>20.875</v>
      </c>
      <c r="Q3072" t="s">
        <v>8317</v>
      </c>
      <c r="R3072" t="s">
        <v>8362</v>
      </c>
      <c r="T3072" s="13">
        <f t="shared" si="14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3"/>
        <v>0.59775</v>
      </c>
      <c r="P3073" s="9">
        <f t="shared" si="144"/>
        <v>61.307692307692307</v>
      </c>
      <c r="Q3073" t="s">
        <v>8317</v>
      </c>
      <c r="R3073" t="s">
        <v>8362</v>
      </c>
      <c r="T3073" s="13">
        <f t="shared" si="14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3"/>
        <v>1.6666666666666666E-4</v>
      </c>
      <c r="P3074" s="9">
        <f t="shared" si="144"/>
        <v>1</v>
      </c>
      <c r="Q3074" t="s">
        <v>8317</v>
      </c>
      <c r="R3074" t="s">
        <v>8362</v>
      </c>
      <c r="T3074" s="13">
        <f t="shared" si="14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6">E3075/D3075</f>
        <v>2.3035714285714285E-4</v>
      </c>
      <c r="P3075" s="9">
        <f t="shared" ref="P3075:P3138" si="147">IFERROR(E3075/L3075,0)</f>
        <v>92.142857142857139</v>
      </c>
      <c r="Q3075" t="s">
        <v>8317</v>
      </c>
      <c r="R3075" t="s">
        <v>8362</v>
      </c>
      <c r="T3075" s="13">
        <f t="shared" ref="T3075:T3138" si="148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6"/>
        <v>8.8000000000000003E-4</v>
      </c>
      <c r="P3076" s="9">
        <f t="shared" si="147"/>
        <v>7.333333333333333</v>
      </c>
      <c r="Q3076" t="s">
        <v>8317</v>
      </c>
      <c r="R3076" t="s">
        <v>8362</v>
      </c>
      <c r="T3076" s="13">
        <f t="shared" si="148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6"/>
        <v>8.6400000000000005E-2</v>
      </c>
      <c r="P3077" s="9">
        <f t="shared" si="147"/>
        <v>64.8</v>
      </c>
      <c r="Q3077" t="s">
        <v>8317</v>
      </c>
      <c r="R3077" t="s">
        <v>8362</v>
      </c>
      <c r="T3077" s="13">
        <f t="shared" si="148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6"/>
        <v>0.15060000000000001</v>
      </c>
      <c r="P3078" s="9">
        <f t="shared" si="147"/>
        <v>30.12</v>
      </c>
      <c r="Q3078" t="s">
        <v>8317</v>
      </c>
      <c r="R3078" t="s">
        <v>8362</v>
      </c>
      <c r="T3078" s="13">
        <f t="shared" si="148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6"/>
        <v>4.7727272727272731E-3</v>
      </c>
      <c r="P3079" s="9">
        <f t="shared" si="147"/>
        <v>52.5</v>
      </c>
      <c r="Q3079" t="s">
        <v>8317</v>
      </c>
      <c r="R3079" t="s">
        <v>8362</v>
      </c>
      <c r="T3079" s="13">
        <f t="shared" si="148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6"/>
        <v>1.1833333333333333E-3</v>
      </c>
      <c r="P3080" s="9">
        <f t="shared" si="147"/>
        <v>23.666666666666668</v>
      </c>
      <c r="Q3080" t="s">
        <v>8317</v>
      </c>
      <c r="R3080" t="s">
        <v>8362</v>
      </c>
      <c r="T3080" s="13">
        <f t="shared" si="148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6"/>
        <v>8.4173998587352451E-3</v>
      </c>
      <c r="P3081" s="9">
        <f t="shared" si="147"/>
        <v>415.77777777777777</v>
      </c>
      <c r="Q3081" t="s">
        <v>8317</v>
      </c>
      <c r="R3081" t="s">
        <v>8362</v>
      </c>
      <c r="T3081" s="13">
        <f t="shared" si="148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6"/>
        <v>1.8799999999999999E-4</v>
      </c>
      <c r="P3082" s="9">
        <f t="shared" si="147"/>
        <v>53.714285714285715</v>
      </c>
      <c r="Q3082" t="s">
        <v>8317</v>
      </c>
      <c r="R3082" t="s">
        <v>8362</v>
      </c>
      <c r="T3082" s="13">
        <f t="shared" si="148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6"/>
        <v>2.1029999999999998E-3</v>
      </c>
      <c r="P3083" s="9">
        <f t="shared" si="147"/>
        <v>420.6</v>
      </c>
      <c r="Q3083" t="s">
        <v>8317</v>
      </c>
      <c r="R3083" t="s">
        <v>8362</v>
      </c>
      <c r="T3083" s="13">
        <f t="shared" si="148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6"/>
        <v>0</v>
      </c>
      <c r="P3084" s="9">
        <f t="shared" si="147"/>
        <v>0</v>
      </c>
      <c r="Q3084" t="s">
        <v>8317</v>
      </c>
      <c r="R3084" t="s">
        <v>8362</v>
      </c>
      <c r="T3084" s="13">
        <f t="shared" si="148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6"/>
        <v>2.8E-3</v>
      </c>
      <c r="P3085" s="9">
        <f t="shared" si="147"/>
        <v>18.666666666666668</v>
      </c>
      <c r="Q3085" t="s">
        <v>8317</v>
      </c>
      <c r="R3085" t="s">
        <v>8362</v>
      </c>
      <c r="T3085" s="13">
        <f t="shared" si="148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6"/>
        <v>0.11579206701157921</v>
      </c>
      <c r="P3086" s="9">
        <f t="shared" si="147"/>
        <v>78.333333333333329</v>
      </c>
      <c r="Q3086" t="s">
        <v>8317</v>
      </c>
      <c r="R3086" t="s">
        <v>8362</v>
      </c>
      <c r="T3086" s="13">
        <f t="shared" si="148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6"/>
        <v>2.4400000000000002E-2</v>
      </c>
      <c r="P3087" s="9">
        <f t="shared" si="147"/>
        <v>67.777777777777771</v>
      </c>
      <c r="Q3087" t="s">
        <v>8317</v>
      </c>
      <c r="R3087" t="s">
        <v>8362</v>
      </c>
      <c r="T3087" s="13">
        <f t="shared" si="148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6"/>
        <v>2.5000000000000001E-3</v>
      </c>
      <c r="P3088" s="9">
        <f t="shared" si="147"/>
        <v>16.666666666666668</v>
      </c>
      <c r="Q3088" t="s">
        <v>8317</v>
      </c>
      <c r="R3088" t="s">
        <v>8362</v>
      </c>
      <c r="T3088" s="13">
        <f t="shared" si="148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6"/>
        <v>6.2500000000000003E-3</v>
      </c>
      <c r="P3089" s="9">
        <f t="shared" si="147"/>
        <v>62.5</v>
      </c>
      <c r="Q3089" t="s">
        <v>8317</v>
      </c>
      <c r="R3089" t="s">
        <v>8362</v>
      </c>
      <c r="T3089" s="13">
        <f t="shared" si="148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6"/>
        <v>1.9384615384615384E-3</v>
      </c>
      <c r="P3090" s="9">
        <f t="shared" si="147"/>
        <v>42</v>
      </c>
      <c r="Q3090" t="s">
        <v>8317</v>
      </c>
      <c r="R3090" t="s">
        <v>8362</v>
      </c>
      <c r="T3090" s="13">
        <f t="shared" si="148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6"/>
        <v>0.23416000000000001</v>
      </c>
      <c r="P3091" s="9">
        <f t="shared" si="147"/>
        <v>130.0888888888889</v>
      </c>
      <c r="Q3091" t="s">
        <v>8317</v>
      </c>
      <c r="R3091" t="s">
        <v>8362</v>
      </c>
      <c r="T3091" s="13">
        <f t="shared" si="148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6"/>
        <v>5.080888888888889E-2</v>
      </c>
      <c r="P3092" s="9">
        <f t="shared" si="147"/>
        <v>1270.2222222222222</v>
      </c>
      <c r="Q3092" t="s">
        <v>8317</v>
      </c>
      <c r="R3092" t="s">
        <v>8362</v>
      </c>
      <c r="T3092" s="13">
        <f t="shared" si="148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6"/>
        <v>0.15920000000000001</v>
      </c>
      <c r="P3093" s="9">
        <f t="shared" si="147"/>
        <v>88.444444444444443</v>
      </c>
      <c r="Q3093" t="s">
        <v>8317</v>
      </c>
      <c r="R3093" t="s">
        <v>8362</v>
      </c>
      <c r="T3093" s="13">
        <f t="shared" si="148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6"/>
        <v>1.1831900000000001E-2</v>
      </c>
      <c r="P3094" s="9">
        <f t="shared" si="147"/>
        <v>56.342380952380957</v>
      </c>
      <c r="Q3094" t="s">
        <v>8317</v>
      </c>
      <c r="R3094" t="s">
        <v>8362</v>
      </c>
      <c r="T3094" s="13">
        <f t="shared" si="148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6"/>
        <v>0.22750000000000001</v>
      </c>
      <c r="P3095" s="9">
        <f t="shared" si="147"/>
        <v>53.529411764705884</v>
      </c>
      <c r="Q3095" t="s">
        <v>8317</v>
      </c>
      <c r="R3095" t="s">
        <v>8362</v>
      </c>
      <c r="T3095" s="13">
        <f t="shared" si="148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6"/>
        <v>2.5000000000000001E-4</v>
      </c>
      <c r="P3096" s="9">
        <f t="shared" si="147"/>
        <v>25</v>
      </c>
      <c r="Q3096" t="s">
        <v>8317</v>
      </c>
      <c r="R3096" t="s">
        <v>8362</v>
      </c>
      <c r="T3096" s="13">
        <f t="shared" si="148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6"/>
        <v>3.351206434316354E-3</v>
      </c>
      <c r="P3097" s="9">
        <f t="shared" si="147"/>
        <v>50</v>
      </c>
      <c r="Q3097" t="s">
        <v>8317</v>
      </c>
      <c r="R3097" t="s">
        <v>8362</v>
      </c>
      <c r="T3097" s="13">
        <f t="shared" si="148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6"/>
        <v>3.9750000000000001E-2</v>
      </c>
      <c r="P3098" s="9">
        <f t="shared" si="147"/>
        <v>56.785714285714285</v>
      </c>
      <c r="Q3098" t="s">
        <v>8317</v>
      </c>
      <c r="R3098" t="s">
        <v>8362</v>
      </c>
      <c r="T3098" s="13">
        <f t="shared" si="148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6"/>
        <v>0.17150000000000001</v>
      </c>
      <c r="P3099" s="9">
        <f t="shared" si="147"/>
        <v>40.833333333333336</v>
      </c>
      <c r="Q3099" t="s">
        <v>8317</v>
      </c>
      <c r="R3099" t="s">
        <v>8362</v>
      </c>
      <c r="T3099" s="13">
        <f t="shared" si="148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6"/>
        <v>3.608004104669061E-2</v>
      </c>
      <c r="P3100" s="9">
        <f t="shared" si="147"/>
        <v>65.111111111111114</v>
      </c>
      <c r="Q3100" t="s">
        <v>8317</v>
      </c>
      <c r="R3100" t="s">
        <v>8362</v>
      </c>
      <c r="T3100" s="13">
        <f t="shared" si="148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6"/>
        <v>0.13900000000000001</v>
      </c>
      <c r="P3101" s="9">
        <f t="shared" si="147"/>
        <v>55.6</v>
      </c>
      <c r="Q3101" t="s">
        <v>8317</v>
      </c>
      <c r="R3101" t="s">
        <v>8362</v>
      </c>
      <c r="T3101" s="13">
        <f t="shared" si="148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6"/>
        <v>0.15225</v>
      </c>
      <c r="P3102" s="9">
        <f t="shared" si="147"/>
        <v>140.53846153846155</v>
      </c>
      <c r="Q3102" t="s">
        <v>8317</v>
      </c>
      <c r="R3102" t="s">
        <v>8362</v>
      </c>
      <c r="T3102" s="13">
        <f t="shared" si="148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6"/>
        <v>0.12</v>
      </c>
      <c r="P3103" s="9">
        <f t="shared" si="147"/>
        <v>25</v>
      </c>
      <c r="Q3103" t="s">
        <v>8317</v>
      </c>
      <c r="R3103" t="s">
        <v>8362</v>
      </c>
      <c r="T3103" s="13">
        <f t="shared" si="148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6"/>
        <v>0.391125</v>
      </c>
      <c r="P3104" s="9">
        <f t="shared" si="147"/>
        <v>69.533333333333331</v>
      </c>
      <c r="Q3104" t="s">
        <v>8317</v>
      </c>
      <c r="R3104" t="s">
        <v>8362</v>
      </c>
      <c r="T3104" s="13">
        <f t="shared" si="148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6"/>
        <v>2.6829268292682929E-3</v>
      </c>
      <c r="P3105" s="9">
        <f t="shared" si="147"/>
        <v>5.5</v>
      </c>
      <c r="Q3105" t="s">
        <v>8317</v>
      </c>
      <c r="R3105" t="s">
        <v>8362</v>
      </c>
      <c r="T3105" s="13">
        <f t="shared" si="148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6"/>
        <v>0.29625000000000001</v>
      </c>
      <c r="P3106" s="9">
        <f t="shared" si="147"/>
        <v>237</v>
      </c>
      <c r="Q3106" t="s">
        <v>8317</v>
      </c>
      <c r="R3106" t="s">
        <v>8362</v>
      </c>
      <c r="T3106" s="13">
        <f t="shared" si="148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6"/>
        <v>0.4236099230111206</v>
      </c>
      <c r="P3107" s="9">
        <f t="shared" si="147"/>
        <v>79.870967741935488</v>
      </c>
      <c r="Q3107" t="s">
        <v>8317</v>
      </c>
      <c r="R3107" t="s">
        <v>8362</v>
      </c>
      <c r="T3107" s="13">
        <f t="shared" si="148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6"/>
        <v>4.1000000000000002E-2</v>
      </c>
      <c r="P3108" s="9">
        <f t="shared" si="147"/>
        <v>10.25</v>
      </c>
      <c r="Q3108" t="s">
        <v>8317</v>
      </c>
      <c r="R3108" t="s">
        <v>8362</v>
      </c>
      <c r="T3108" s="13">
        <f t="shared" si="148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6"/>
        <v>0.197625</v>
      </c>
      <c r="P3109" s="9">
        <f t="shared" si="147"/>
        <v>272.58620689655174</v>
      </c>
      <c r="Q3109" t="s">
        <v>8317</v>
      </c>
      <c r="R3109" t="s">
        <v>8362</v>
      </c>
      <c r="T3109" s="13">
        <f t="shared" si="148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6"/>
        <v>5.1999999999999995E-4</v>
      </c>
      <c r="P3110" s="9">
        <f t="shared" si="147"/>
        <v>13</v>
      </c>
      <c r="Q3110" t="s">
        <v>8317</v>
      </c>
      <c r="R3110" t="s">
        <v>8362</v>
      </c>
      <c r="T3110" s="13">
        <f t="shared" si="148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6"/>
        <v>0.25030188679245285</v>
      </c>
      <c r="P3111" s="9">
        <f t="shared" si="147"/>
        <v>58.184210526315788</v>
      </c>
      <c r="Q3111" t="s">
        <v>8317</v>
      </c>
      <c r="R3111" t="s">
        <v>8362</v>
      </c>
      <c r="T3111" s="13">
        <f t="shared" si="148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6"/>
        <v>4.0000000000000002E-4</v>
      </c>
      <c r="P3112" s="9">
        <f t="shared" si="147"/>
        <v>10</v>
      </c>
      <c r="Q3112" t="s">
        <v>8317</v>
      </c>
      <c r="R3112" t="s">
        <v>8362</v>
      </c>
      <c r="T3112" s="13">
        <f t="shared" si="148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6"/>
        <v>0.26640000000000003</v>
      </c>
      <c r="P3113" s="9">
        <f t="shared" si="147"/>
        <v>70.10526315789474</v>
      </c>
      <c r="Q3113" t="s">
        <v>8317</v>
      </c>
      <c r="R3113" t="s">
        <v>8362</v>
      </c>
      <c r="T3113" s="13">
        <f t="shared" si="148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6"/>
        <v>4.7363636363636365E-2</v>
      </c>
      <c r="P3114" s="9">
        <f t="shared" si="147"/>
        <v>57.888888888888886</v>
      </c>
      <c r="Q3114" t="s">
        <v>8317</v>
      </c>
      <c r="R3114" t="s">
        <v>8362</v>
      </c>
      <c r="T3114" s="13">
        <f t="shared" si="148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6"/>
        <v>4.2435339894712751E-2</v>
      </c>
      <c r="P3115" s="9">
        <f t="shared" si="147"/>
        <v>125.27027027027027</v>
      </c>
      <c r="Q3115" t="s">
        <v>8317</v>
      </c>
      <c r="R3115" t="s">
        <v>8362</v>
      </c>
      <c r="T3115" s="13">
        <f t="shared" si="148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6"/>
        <v>0</v>
      </c>
      <c r="P3116" s="9">
        <f t="shared" si="147"/>
        <v>0</v>
      </c>
      <c r="Q3116" t="s">
        <v>8317</v>
      </c>
      <c r="R3116" t="s">
        <v>8362</v>
      </c>
      <c r="T3116" s="13">
        <f t="shared" si="148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6"/>
        <v>0.03</v>
      </c>
      <c r="P3117" s="9">
        <f t="shared" si="147"/>
        <v>300</v>
      </c>
      <c r="Q3117" t="s">
        <v>8317</v>
      </c>
      <c r="R3117" t="s">
        <v>8362</v>
      </c>
      <c r="T3117" s="13">
        <f t="shared" si="148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6"/>
        <v>0.57333333333333336</v>
      </c>
      <c r="P3118" s="9">
        <f t="shared" si="147"/>
        <v>43</v>
      </c>
      <c r="Q3118" t="s">
        <v>8317</v>
      </c>
      <c r="R3118" t="s">
        <v>8362</v>
      </c>
      <c r="T3118" s="13">
        <f t="shared" si="148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6"/>
        <v>1E-3</v>
      </c>
      <c r="P3119" s="9">
        <f t="shared" si="147"/>
        <v>1</v>
      </c>
      <c r="Q3119" t="s">
        <v>8317</v>
      </c>
      <c r="R3119" t="s">
        <v>8362</v>
      </c>
      <c r="T3119" s="13">
        <f t="shared" si="148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6"/>
        <v>3.0999999999999999E-3</v>
      </c>
      <c r="P3120" s="9">
        <f t="shared" si="147"/>
        <v>775</v>
      </c>
      <c r="Q3120" t="s">
        <v>8317</v>
      </c>
      <c r="R3120" t="s">
        <v>8362</v>
      </c>
      <c r="T3120" s="13">
        <f t="shared" si="148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6"/>
        <v>5.0000000000000001E-4</v>
      </c>
      <c r="P3121" s="9">
        <f t="shared" si="147"/>
        <v>5</v>
      </c>
      <c r="Q3121" t="s">
        <v>8317</v>
      </c>
      <c r="R3121" t="s">
        <v>8362</v>
      </c>
      <c r="T3121" s="13">
        <f t="shared" si="148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6"/>
        <v>9.8461538461538464E-5</v>
      </c>
      <c r="P3122" s="9">
        <f t="shared" si="147"/>
        <v>12.8</v>
      </c>
      <c r="Q3122" t="s">
        <v>8317</v>
      </c>
      <c r="R3122" t="s">
        <v>8362</v>
      </c>
      <c r="T3122" s="13">
        <f t="shared" si="148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6"/>
        <v>6.6666666666666671E-3</v>
      </c>
      <c r="P3123" s="9">
        <f t="shared" si="147"/>
        <v>10</v>
      </c>
      <c r="Q3123" t="s">
        <v>8317</v>
      </c>
      <c r="R3123" t="s">
        <v>8362</v>
      </c>
      <c r="T3123" s="13">
        <f t="shared" si="148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6"/>
        <v>0.58291457286432158</v>
      </c>
      <c r="P3124" s="9">
        <f t="shared" si="147"/>
        <v>58</v>
      </c>
      <c r="Q3124" t="s">
        <v>8317</v>
      </c>
      <c r="R3124" t="s">
        <v>8362</v>
      </c>
      <c r="T3124" s="13">
        <f t="shared" si="148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6"/>
        <v>0.68153600000000003</v>
      </c>
      <c r="P3125" s="9">
        <f t="shared" si="147"/>
        <v>244.80459770114942</v>
      </c>
      <c r="Q3125" t="s">
        <v>8317</v>
      </c>
      <c r="R3125" t="s">
        <v>8362</v>
      </c>
      <c r="T3125" s="13">
        <f t="shared" si="148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6"/>
        <v>3.2499999999999997E-5</v>
      </c>
      <c r="P3126" s="9">
        <f t="shared" si="147"/>
        <v>6.5</v>
      </c>
      <c r="Q3126" t="s">
        <v>8317</v>
      </c>
      <c r="R3126" t="s">
        <v>8362</v>
      </c>
      <c r="T3126" s="13">
        <f t="shared" si="148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6"/>
        <v>0</v>
      </c>
      <c r="P3127" s="9">
        <f t="shared" si="147"/>
        <v>0</v>
      </c>
      <c r="Q3127" t="s">
        <v>8317</v>
      </c>
      <c r="R3127" t="s">
        <v>8362</v>
      </c>
      <c r="T3127" s="13">
        <f t="shared" si="148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6"/>
        <v>4.1599999999999998E-2</v>
      </c>
      <c r="P3128" s="9">
        <f t="shared" si="147"/>
        <v>61.176470588235297</v>
      </c>
      <c r="Q3128" t="s">
        <v>8317</v>
      </c>
      <c r="R3128" t="s">
        <v>8362</v>
      </c>
      <c r="T3128" s="13">
        <f t="shared" si="148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6"/>
        <v>0</v>
      </c>
      <c r="P3129" s="9">
        <f t="shared" si="147"/>
        <v>0</v>
      </c>
      <c r="Q3129" t="s">
        <v>8317</v>
      </c>
      <c r="R3129" t="s">
        <v>8362</v>
      </c>
      <c r="T3129" s="13">
        <f t="shared" si="148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6"/>
        <v>1.0860666666666667</v>
      </c>
      <c r="P3130" s="9">
        <f t="shared" si="147"/>
        <v>139.23931623931625</v>
      </c>
      <c r="Q3130" t="s">
        <v>8317</v>
      </c>
      <c r="R3130" t="s">
        <v>8332</v>
      </c>
      <c r="T3130" s="13">
        <f t="shared" si="148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6"/>
        <v>8.0000000000000002E-3</v>
      </c>
      <c r="P3131" s="9">
        <f t="shared" si="147"/>
        <v>10</v>
      </c>
      <c r="Q3131" t="s">
        <v>8317</v>
      </c>
      <c r="R3131" t="s">
        <v>8332</v>
      </c>
      <c r="T3131" s="13">
        <f t="shared" si="148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6"/>
        <v>3.7499999999999999E-2</v>
      </c>
      <c r="P3132" s="9">
        <f t="shared" si="147"/>
        <v>93.75</v>
      </c>
      <c r="Q3132" t="s">
        <v>8317</v>
      </c>
      <c r="R3132" t="s">
        <v>8332</v>
      </c>
      <c r="T3132" s="13">
        <f t="shared" si="148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6"/>
        <v>0.15731707317073171</v>
      </c>
      <c r="P3133" s="9">
        <f t="shared" si="147"/>
        <v>53.75</v>
      </c>
      <c r="Q3133" t="s">
        <v>8317</v>
      </c>
      <c r="R3133" t="s">
        <v>8332</v>
      </c>
      <c r="T3133" s="13">
        <f t="shared" si="148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6"/>
        <v>3.3333333333333332E-4</v>
      </c>
      <c r="P3134" s="9">
        <f t="shared" si="147"/>
        <v>10</v>
      </c>
      <c r="Q3134" t="s">
        <v>8317</v>
      </c>
      <c r="R3134" t="s">
        <v>8332</v>
      </c>
      <c r="T3134" s="13">
        <f t="shared" si="148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6"/>
        <v>1.08</v>
      </c>
      <c r="P3135" s="9">
        <f t="shared" si="147"/>
        <v>33.75</v>
      </c>
      <c r="Q3135" t="s">
        <v>8317</v>
      </c>
      <c r="R3135" t="s">
        <v>8332</v>
      </c>
      <c r="T3135" s="13">
        <f t="shared" si="148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6"/>
        <v>0.22500000000000001</v>
      </c>
      <c r="P3136" s="9">
        <f t="shared" si="147"/>
        <v>18.75</v>
      </c>
      <c r="Q3136" t="s">
        <v>8317</v>
      </c>
      <c r="R3136" t="s">
        <v>8332</v>
      </c>
      <c r="T3136" s="13">
        <f t="shared" si="148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6"/>
        <v>0.20849420849420849</v>
      </c>
      <c r="P3137" s="9">
        <f t="shared" si="147"/>
        <v>23.142857142857142</v>
      </c>
      <c r="Q3137" t="s">
        <v>8317</v>
      </c>
      <c r="R3137" t="s">
        <v>8332</v>
      </c>
      <c r="T3137" s="13">
        <f t="shared" si="148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6"/>
        <v>1.278</v>
      </c>
      <c r="P3138" s="9">
        <f t="shared" si="147"/>
        <v>29.045454545454547</v>
      </c>
      <c r="Q3138" t="s">
        <v>8317</v>
      </c>
      <c r="R3138" t="s">
        <v>8332</v>
      </c>
      <c r="T3138" s="13">
        <f t="shared" si="148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9">E3139/D3139</f>
        <v>3.3333333333333333E-2</v>
      </c>
      <c r="P3139" s="9">
        <f t="shared" ref="P3139:P3202" si="150">IFERROR(E3139/L3139,0)</f>
        <v>50</v>
      </c>
      <c r="Q3139" t="s">
        <v>8317</v>
      </c>
      <c r="R3139" t="s">
        <v>8332</v>
      </c>
      <c r="T3139" s="13">
        <f t="shared" ref="T3139:T3202" si="151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9"/>
        <v>0</v>
      </c>
      <c r="P3140" s="9">
        <f t="shared" si="150"/>
        <v>0</v>
      </c>
      <c r="Q3140" t="s">
        <v>8317</v>
      </c>
      <c r="R3140" t="s">
        <v>8332</v>
      </c>
      <c r="T3140" s="13">
        <f t="shared" si="151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9"/>
        <v>5.3999999999999999E-2</v>
      </c>
      <c r="P3141" s="9">
        <f t="shared" si="150"/>
        <v>450</v>
      </c>
      <c r="Q3141" t="s">
        <v>8317</v>
      </c>
      <c r="R3141" t="s">
        <v>8332</v>
      </c>
      <c r="T3141" s="13">
        <f t="shared" si="151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9"/>
        <v>9.5999999999999992E-3</v>
      </c>
      <c r="P3142" s="9">
        <f t="shared" si="150"/>
        <v>24</v>
      </c>
      <c r="Q3142" t="s">
        <v>8317</v>
      </c>
      <c r="R3142" t="s">
        <v>8332</v>
      </c>
      <c r="T3142" s="13">
        <f t="shared" si="151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9"/>
        <v>0.51600000000000001</v>
      </c>
      <c r="P3143" s="9">
        <f t="shared" si="150"/>
        <v>32.25</v>
      </c>
      <c r="Q3143" t="s">
        <v>8317</v>
      </c>
      <c r="R3143" t="s">
        <v>8332</v>
      </c>
      <c r="T3143" s="13">
        <f t="shared" si="15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9"/>
        <v>1.6363636363636365E-2</v>
      </c>
      <c r="P3144" s="9">
        <f t="shared" si="150"/>
        <v>15</v>
      </c>
      <c r="Q3144" t="s">
        <v>8317</v>
      </c>
      <c r="R3144" t="s">
        <v>8332</v>
      </c>
      <c r="T3144" s="13">
        <f t="shared" si="15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9"/>
        <v>0</v>
      </c>
      <c r="P3145" s="9">
        <f t="shared" si="150"/>
        <v>0</v>
      </c>
      <c r="Q3145" t="s">
        <v>8317</v>
      </c>
      <c r="R3145" t="s">
        <v>8332</v>
      </c>
      <c r="T3145" s="13">
        <f t="shared" si="15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9"/>
        <v>0.754</v>
      </c>
      <c r="P3146" s="9">
        <f t="shared" si="150"/>
        <v>251.33333333333334</v>
      </c>
      <c r="Q3146" t="s">
        <v>8317</v>
      </c>
      <c r="R3146" t="s">
        <v>8332</v>
      </c>
      <c r="T3146" s="13">
        <f t="shared" si="15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9"/>
        <v>0</v>
      </c>
      <c r="P3147" s="9">
        <f t="shared" si="150"/>
        <v>0</v>
      </c>
      <c r="Q3147" t="s">
        <v>8317</v>
      </c>
      <c r="R3147" t="s">
        <v>8332</v>
      </c>
      <c r="T3147" s="13">
        <f t="shared" si="15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9"/>
        <v>0.105</v>
      </c>
      <c r="P3148" s="9">
        <f t="shared" si="150"/>
        <v>437.5</v>
      </c>
      <c r="Q3148" t="s">
        <v>8317</v>
      </c>
      <c r="R3148" t="s">
        <v>8332</v>
      </c>
      <c r="T3148" s="13">
        <f t="shared" si="15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9"/>
        <v>1.1752499999999999</v>
      </c>
      <c r="P3149" s="9">
        <f t="shared" si="150"/>
        <v>110.35211267605634</v>
      </c>
      <c r="Q3149" t="s">
        <v>8317</v>
      </c>
      <c r="R3149" t="s">
        <v>8332</v>
      </c>
      <c r="T3149" s="13">
        <f t="shared" si="15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9"/>
        <v>1.3116666666666668</v>
      </c>
      <c r="P3150" s="9">
        <f t="shared" si="150"/>
        <v>41.421052631578945</v>
      </c>
      <c r="Q3150" t="s">
        <v>8317</v>
      </c>
      <c r="R3150" t="s">
        <v>8332</v>
      </c>
      <c r="T3150" s="13">
        <f t="shared" si="15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9"/>
        <v>1.04</v>
      </c>
      <c r="P3151" s="9">
        <f t="shared" si="150"/>
        <v>52</v>
      </c>
      <c r="Q3151" t="s">
        <v>8317</v>
      </c>
      <c r="R3151" t="s">
        <v>8332</v>
      </c>
      <c r="T3151" s="13">
        <f t="shared" si="15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9"/>
        <v>1.01</v>
      </c>
      <c r="P3152" s="9">
        <f t="shared" si="150"/>
        <v>33.990384615384613</v>
      </c>
      <c r="Q3152" t="s">
        <v>8317</v>
      </c>
      <c r="R3152" t="s">
        <v>8332</v>
      </c>
      <c r="T3152" s="13">
        <f t="shared" si="15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9"/>
        <v>1.004</v>
      </c>
      <c r="P3153" s="9">
        <f t="shared" si="150"/>
        <v>103.35294117647059</v>
      </c>
      <c r="Q3153" t="s">
        <v>8317</v>
      </c>
      <c r="R3153" t="s">
        <v>8332</v>
      </c>
      <c r="T3153" s="13">
        <f t="shared" si="15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9"/>
        <v>1.0595454545454546</v>
      </c>
      <c r="P3154" s="9">
        <f t="shared" si="150"/>
        <v>34.791044776119406</v>
      </c>
      <c r="Q3154" t="s">
        <v>8317</v>
      </c>
      <c r="R3154" t="s">
        <v>8332</v>
      </c>
      <c r="T3154" s="13">
        <f t="shared" si="15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9"/>
        <v>3.3558333333333334</v>
      </c>
      <c r="P3155" s="9">
        <f t="shared" si="150"/>
        <v>41.773858921161825</v>
      </c>
      <c r="Q3155" t="s">
        <v>8317</v>
      </c>
      <c r="R3155" t="s">
        <v>8332</v>
      </c>
      <c r="T3155" s="13">
        <f t="shared" si="15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9"/>
        <v>1.1292857142857142</v>
      </c>
      <c r="P3156" s="9">
        <f t="shared" si="150"/>
        <v>64.268292682926827</v>
      </c>
      <c r="Q3156" t="s">
        <v>8317</v>
      </c>
      <c r="R3156" t="s">
        <v>8332</v>
      </c>
      <c r="T3156" s="13">
        <f t="shared" si="15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9"/>
        <v>1.885046</v>
      </c>
      <c r="P3157" s="9">
        <f t="shared" si="150"/>
        <v>31.209370860927152</v>
      </c>
      <c r="Q3157" t="s">
        <v>8317</v>
      </c>
      <c r="R3157" t="s">
        <v>8332</v>
      </c>
      <c r="T3157" s="13">
        <f t="shared" si="15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9"/>
        <v>1.0181818181818181</v>
      </c>
      <c r="P3158" s="9">
        <f t="shared" si="150"/>
        <v>62.921348314606739</v>
      </c>
      <c r="Q3158" t="s">
        <v>8317</v>
      </c>
      <c r="R3158" t="s">
        <v>8332</v>
      </c>
      <c r="T3158" s="13">
        <f t="shared" si="15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9"/>
        <v>1.01</v>
      </c>
      <c r="P3159" s="9">
        <f t="shared" si="150"/>
        <v>98.536585365853654</v>
      </c>
      <c r="Q3159" t="s">
        <v>8317</v>
      </c>
      <c r="R3159" t="s">
        <v>8332</v>
      </c>
      <c r="T3159" s="13">
        <f t="shared" si="15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9"/>
        <v>1.1399999999999999</v>
      </c>
      <c r="P3160" s="9">
        <f t="shared" si="150"/>
        <v>82.608695652173907</v>
      </c>
      <c r="Q3160" t="s">
        <v>8317</v>
      </c>
      <c r="R3160" t="s">
        <v>8332</v>
      </c>
      <c r="T3160" s="13">
        <f t="shared" si="15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9"/>
        <v>1.3348133333333334</v>
      </c>
      <c r="P3161" s="9">
        <f t="shared" si="150"/>
        <v>38.504230769230773</v>
      </c>
      <c r="Q3161" t="s">
        <v>8317</v>
      </c>
      <c r="R3161" t="s">
        <v>8332</v>
      </c>
      <c r="T3161" s="13">
        <f t="shared" si="15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9"/>
        <v>1.0153333333333334</v>
      </c>
      <c r="P3162" s="9">
        <f t="shared" si="150"/>
        <v>80.15789473684211</v>
      </c>
      <c r="Q3162" t="s">
        <v>8317</v>
      </c>
      <c r="R3162" t="s">
        <v>8332</v>
      </c>
      <c r="T3162" s="13">
        <f t="shared" si="15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9"/>
        <v>1.0509999999999999</v>
      </c>
      <c r="P3163" s="9">
        <f t="shared" si="150"/>
        <v>28.405405405405407</v>
      </c>
      <c r="Q3163" t="s">
        <v>8317</v>
      </c>
      <c r="R3163" t="s">
        <v>8332</v>
      </c>
      <c r="T3163" s="13">
        <f t="shared" si="15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9"/>
        <v>1.2715000000000001</v>
      </c>
      <c r="P3164" s="9">
        <f t="shared" si="150"/>
        <v>80.730158730158735</v>
      </c>
      <c r="Q3164" t="s">
        <v>8317</v>
      </c>
      <c r="R3164" t="s">
        <v>8332</v>
      </c>
      <c r="T3164" s="13">
        <f t="shared" si="15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9"/>
        <v>1.1115384615384616</v>
      </c>
      <c r="P3165" s="9">
        <f t="shared" si="150"/>
        <v>200.69444444444446</v>
      </c>
      <c r="Q3165" t="s">
        <v>8317</v>
      </c>
      <c r="R3165" t="s">
        <v>8332</v>
      </c>
      <c r="T3165" s="13">
        <f t="shared" si="15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9"/>
        <v>1.0676000000000001</v>
      </c>
      <c r="P3166" s="9">
        <f t="shared" si="150"/>
        <v>37.591549295774648</v>
      </c>
      <c r="Q3166" t="s">
        <v>8317</v>
      </c>
      <c r="R3166" t="s">
        <v>8332</v>
      </c>
      <c r="T3166" s="13">
        <f t="shared" si="15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9"/>
        <v>1.6266666666666667</v>
      </c>
      <c r="P3167" s="9">
        <f t="shared" si="150"/>
        <v>58.095238095238095</v>
      </c>
      <c r="Q3167" t="s">
        <v>8317</v>
      </c>
      <c r="R3167" t="s">
        <v>8332</v>
      </c>
      <c r="T3167" s="13">
        <f t="shared" si="15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9"/>
        <v>1.6022808571428573</v>
      </c>
      <c r="P3168" s="9">
        <f t="shared" si="150"/>
        <v>60.300892473118282</v>
      </c>
      <c r="Q3168" t="s">
        <v>8317</v>
      </c>
      <c r="R3168" t="s">
        <v>8332</v>
      </c>
      <c r="T3168" s="13">
        <f t="shared" si="15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9"/>
        <v>1.1616666666666666</v>
      </c>
      <c r="P3169" s="9">
        <f t="shared" si="150"/>
        <v>63.363636363636367</v>
      </c>
      <c r="Q3169" t="s">
        <v>8317</v>
      </c>
      <c r="R3169" t="s">
        <v>8332</v>
      </c>
      <c r="T3169" s="13">
        <f t="shared" si="15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9"/>
        <v>1.242</v>
      </c>
      <c r="P3170" s="9">
        <f t="shared" si="150"/>
        <v>50.901639344262293</v>
      </c>
      <c r="Q3170" t="s">
        <v>8317</v>
      </c>
      <c r="R3170" t="s">
        <v>8332</v>
      </c>
      <c r="T3170" s="13">
        <f t="shared" si="15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9"/>
        <v>1.030125</v>
      </c>
      <c r="P3171" s="9">
        <f t="shared" si="150"/>
        <v>100.5</v>
      </c>
      <c r="Q3171" t="s">
        <v>8317</v>
      </c>
      <c r="R3171" t="s">
        <v>8332</v>
      </c>
      <c r="T3171" s="13">
        <f t="shared" si="15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9"/>
        <v>1.1225000000000001</v>
      </c>
      <c r="P3172" s="9">
        <f t="shared" si="150"/>
        <v>31.619718309859156</v>
      </c>
      <c r="Q3172" t="s">
        <v>8317</v>
      </c>
      <c r="R3172" t="s">
        <v>8332</v>
      </c>
      <c r="T3172" s="13">
        <f t="shared" si="15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9"/>
        <v>1.0881428571428571</v>
      </c>
      <c r="P3173" s="9">
        <f t="shared" si="150"/>
        <v>65.102564102564102</v>
      </c>
      <c r="Q3173" t="s">
        <v>8317</v>
      </c>
      <c r="R3173" t="s">
        <v>8332</v>
      </c>
      <c r="T3173" s="13">
        <f t="shared" si="15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9"/>
        <v>1.1499999999999999</v>
      </c>
      <c r="P3174" s="9">
        <f t="shared" si="150"/>
        <v>79.310344827586206</v>
      </c>
      <c r="Q3174" t="s">
        <v>8317</v>
      </c>
      <c r="R3174" t="s">
        <v>8332</v>
      </c>
      <c r="T3174" s="13">
        <f t="shared" si="15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9"/>
        <v>1.03</v>
      </c>
      <c r="P3175" s="9">
        <f t="shared" si="150"/>
        <v>139.18918918918919</v>
      </c>
      <c r="Q3175" t="s">
        <v>8317</v>
      </c>
      <c r="R3175" t="s">
        <v>8332</v>
      </c>
      <c r="T3175" s="13">
        <f t="shared" si="15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9"/>
        <v>1.0113333333333334</v>
      </c>
      <c r="P3176" s="9">
        <f t="shared" si="150"/>
        <v>131.91304347826087</v>
      </c>
      <c r="Q3176" t="s">
        <v>8317</v>
      </c>
      <c r="R3176" t="s">
        <v>8332</v>
      </c>
      <c r="T3176" s="13">
        <f t="shared" si="15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9"/>
        <v>1.0955999999999999</v>
      </c>
      <c r="P3177" s="9">
        <f t="shared" si="150"/>
        <v>91.3</v>
      </c>
      <c r="Q3177" t="s">
        <v>8317</v>
      </c>
      <c r="R3177" t="s">
        <v>8332</v>
      </c>
      <c r="T3177" s="13">
        <f t="shared" si="15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9"/>
        <v>1.148421052631579</v>
      </c>
      <c r="P3178" s="9">
        <f t="shared" si="150"/>
        <v>39.672727272727272</v>
      </c>
      <c r="Q3178" t="s">
        <v>8317</v>
      </c>
      <c r="R3178" t="s">
        <v>8332</v>
      </c>
      <c r="T3178" s="13">
        <f t="shared" si="15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9"/>
        <v>1.1739999999999999</v>
      </c>
      <c r="P3179" s="9">
        <f t="shared" si="150"/>
        <v>57.549019607843135</v>
      </c>
      <c r="Q3179" t="s">
        <v>8317</v>
      </c>
      <c r="R3179" t="s">
        <v>8332</v>
      </c>
      <c r="T3179" s="13">
        <f t="shared" si="15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9"/>
        <v>1.7173333333333334</v>
      </c>
      <c r="P3180" s="9">
        <f t="shared" si="150"/>
        <v>33.025641025641029</v>
      </c>
      <c r="Q3180" t="s">
        <v>8317</v>
      </c>
      <c r="R3180" t="s">
        <v>8332</v>
      </c>
      <c r="T3180" s="13">
        <f t="shared" si="15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9"/>
        <v>1.1416238095238094</v>
      </c>
      <c r="P3181" s="9">
        <f t="shared" si="150"/>
        <v>77.335806451612896</v>
      </c>
      <c r="Q3181" t="s">
        <v>8317</v>
      </c>
      <c r="R3181" t="s">
        <v>8332</v>
      </c>
      <c r="T3181" s="13">
        <f t="shared" si="15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9"/>
        <v>1.1975</v>
      </c>
      <c r="P3182" s="9">
        <f t="shared" si="150"/>
        <v>31.933333333333334</v>
      </c>
      <c r="Q3182" t="s">
        <v>8317</v>
      </c>
      <c r="R3182" t="s">
        <v>8332</v>
      </c>
      <c r="T3182" s="13">
        <f t="shared" si="15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9"/>
        <v>1.0900000000000001</v>
      </c>
      <c r="P3183" s="9">
        <f t="shared" si="150"/>
        <v>36.333333333333336</v>
      </c>
      <c r="Q3183" t="s">
        <v>8317</v>
      </c>
      <c r="R3183" t="s">
        <v>8332</v>
      </c>
      <c r="T3183" s="13">
        <f t="shared" si="15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9"/>
        <v>1.0088571428571429</v>
      </c>
      <c r="P3184" s="9">
        <f t="shared" si="150"/>
        <v>46.768211920529801</v>
      </c>
      <c r="Q3184" t="s">
        <v>8317</v>
      </c>
      <c r="R3184" t="s">
        <v>8332</v>
      </c>
      <c r="T3184" s="13">
        <f t="shared" si="15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9"/>
        <v>1.0900000000000001</v>
      </c>
      <c r="P3185" s="9">
        <f t="shared" si="150"/>
        <v>40.073529411764703</v>
      </c>
      <c r="Q3185" t="s">
        <v>8317</v>
      </c>
      <c r="R3185" t="s">
        <v>8332</v>
      </c>
      <c r="T3185" s="13">
        <f t="shared" si="15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9"/>
        <v>1.0720930232558139</v>
      </c>
      <c r="P3186" s="9">
        <f t="shared" si="150"/>
        <v>100.21739130434783</v>
      </c>
      <c r="Q3186" t="s">
        <v>8317</v>
      </c>
      <c r="R3186" t="s">
        <v>8332</v>
      </c>
      <c r="T3186" s="13">
        <f t="shared" si="15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9"/>
        <v>1</v>
      </c>
      <c r="P3187" s="9">
        <f t="shared" si="150"/>
        <v>41.666666666666664</v>
      </c>
      <c r="Q3187" t="s">
        <v>8317</v>
      </c>
      <c r="R3187" t="s">
        <v>8332</v>
      </c>
      <c r="T3187" s="13">
        <f t="shared" si="15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9"/>
        <v>1.0218750000000001</v>
      </c>
      <c r="P3188" s="9">
        <f t="shared" si="150"/>
        <v>46.714285714285715</v>
      </c>
      <c r="Q3188" t="s">
        <v>8317</v>
      </c>
      <c r="R3188" t="s">
        <v>8332</v>
      </c>
      <c r="T3188" s="13">
        <f t="shared" si="15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9"/>
        <v>1.1629333333333334</v>
      </c>
      <c r="P3189" s="9">
        <f t="shared" si="150"/>
        <v>71.491803278688522</v>
      </c>
      <c r="Q3189" t="s">
        <v>8317</v>
      </c>
      <c r="R3189" t="s">
        <v>8332</v>
      </c>
      <c r="T3189" s="13">
        <f t="shared" si="15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9"/>
        <v>0.65</v>
      </c>
      <c r="P3190" s="9">
        <f t="shared" si="150"/>
        <v>14.444444444444445</v>
      </c>
      <c r="Q3190" t="s">
        <v>8317</v>
      </c>
      <c r="R3190" t="s">
        <v>8364</v>
      </c>
      <c r="T3190" s="13">
        <f t="shared" si="15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9"/>
        <v>0.12327272727272727</v>
      </c>
      <c r="P3191" s="9">
        <f t="shared" si="150"/>
        <v>356.84210526315792</v>
      </c>
      <c r="Q3191" t="s">
        <v>8317</v>
      </c>
      <c r="R3191" t="s">
        <v>8364</v>
      </c>
      <c r="T3191" s="13">
        <f t="shared" si="15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9"/>
        <v>0</v>
      </c>
      <c r="P3192" s="9">
        <f t="shared" si="150"/>
        <v>0</v>
      </c>
      <c r="Q3192" t="s">
        <v>8317</v>
      </c>
      <c r="R3192" t="s">
        <v>8364</v>
      </c>
      <c r="T3192" s="13">
        <f t="shared" si="15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9"/>
        <v>4.0266666666666666E-2</v>
      </c>
      <c r="P3193" s="9">
        <f t="shared" si="150"/>
        <v>37.75</v>
      </c>
      <c r="Q3193" t="s">
        <v>8317</v>
      </c>
      <c r="R3193" t="s">
        <v>8364</v>
      </c>
      <c r="T3193" s="13">
        <f t="shared" si="15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9"/>
        <v>1.0200000000000001E-2</v>
      </c>
      <c r="P3194" s="9">
        <f t="shared" si="150"/>
        <v>12.75</v>
      </c>
      <c r="Q3194" t="s">
        <v>8317</v>
      </c>
      <c r="R3194" t="s">
        <v>8364</v>
      </c>
      <c r="T3194" s="13">
        <f t="shared" si="15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9"/>
        <v>0.1174</v>
      </c>
      <c r="P3195" s="9">
        <f t="shared" si="150"/>
        <v>24.458333333333332</v>
      </c>
      <c r="Q3195" t="s">
        <v>8317</v>
      </c>
      <c r="R3195" t="s">
        <v>8364</v>
      </c>
      <c r="T3195" s="13">
        <f t="shared" si="15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9"/>
        <v>0</v>
      </c>
      <c r="P3196" s="9">
        <f t="shared" si="150"/>
        <v>0</v>
      </c>
      <c r="Q3196" t="s">
        <v>8317</v>
      </c>
      <c r="R3196" t="s">
        <v>8364</v>
      </c>
      <c r="T3196" s="13">
        <f t="shared" si="15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9"/>
        <v>0.59142857142857141</v>
      </c>
      <c r="P3197" s="9">
        <f t="shared" si="150"/>
        <v>53.07692307692308</v>
      </c>
      <c r="Q3197" t="s">
        <v>8317</v>
      </c>
      <c r="R3197" t="s">
        <v>8364</v>
      </c>
      <c r="T3197" s="13">
        <f t="shared" si="15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9"/>
        <v>5.9999999999999995E-4</v>
      </c>
      <c r="P3198" s="9">
        <f t="shared" si="150"/>
        <v>300</v>
      </c>
      <c r="Q3198" t="s">
        <v>8317</v>
      </c>
      <c r="R3198" t="s">
        <v>8364</v>
      </c>
      <c r="T3198" s="13">
        <f t="shared" si="15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9"/>
        <v>0.1145</v>
      </c>
      <c r="P3199" s="9">
        <f t="shared" si="150"/>
        <v>286.25</v>
      </c>
      <c r="Q3199" t="s">
        <v>8317</v>
      </c>
      <c r="R3199" t="s">
        <v>8364</v>
      </c>
      <c r="T3199" s="13">
        <f t="shared" si="15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9"/>
        <v>3.6666666666666666E-3</v>
      </c>
      <c r="P3200" s="9">
        <f t="shared" si="150"/>
        <v>36.666666666666664</v>
      </c>
      <c r="Q3200" t="s">
        <v>8317</v>
      </c>
      <c r="R3200" t="s">
        <v>8364</v>
      </c>
      <c r="T3200" s="13">
        <f t="shared" si="15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9"/>
        <v>0.52159999999999995</v>
      </c>
      <c r="P3201" s="9">
        <f t="shared" si="150"/>
        <v>49.20754716981132</v>
      </c>
      <c r="Q3201" t="s">
        <v>8317</v>
      </c>
      <c r="R3201" t="s">
        <v>8364</v>
      </c>
      <c r="T3201" s="13">
        <f t="shared" si="15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9"/>
        <v>2.0000000000000002E-5</v>
      </c>
      <c r="P3202" s="9">
        <f t="shared" si="150"/>
        <v>1</v>
      </c>
      <c r="Q3202" t="s">
        <v>8317</v>
      </c>
      <c r="R3202" t="s">
        <v>8364</v>
      </c>
      <c r="T3202" s="13">
        <f t="shared" si="15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2">E3203/D3203</f>
        <v>1.2500000000000001E-2</v>
      </c>
      <c r="P3203" s="9">
        <f t="shared" ref="P3203:P3266" si="153">IFERROR(E3203/L3203,0)</f>
        <v>12.5</v>
      </c>
      <c r="Q3203" t="s">
        <v>8317</v>
      </c>
      <c r="R3203" t="s">
        <v>8364</v>
      </c>
      <c r="T3203" s="13">
        <f t="shared" ref="T3203:T3266" si="1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2"/>
        <v>0.54520000000000002</v>
      </c>
      <c r="P3204" s="9">
        <f t="shared" si="153"/>
        <v>109.04</v>
      </c>
      <c r="Q3204" t="s">
        <v>8317</v>
      </c>
      <c r="R3204" t="s">
        <v>8364</v>
      </c>
      <c r="T3204" s="13">
        <f t="shared" si="1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2"/>
        <v>0.25</v>
      </c>
      <c r="P3205" s="9">
        <f t="shared" si="153"/>
        <v>41.666666666666664</v>
      </c>
      <c r="Q3205" t="s">
        <v>8317</v>
      </c>
      <c r="R3205" t="s">
        <v>8364</v>
      </c>
      <c r="T3205" s="13">
        <f t="shared" si="1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2"/>
        <v>0</v>
      </c>
      <c r="P3206" s="9">
        <f t="shared" si="153"/>
        <v>0</v>
      </c>
      <c r="Q3206" t="s">
        <v>8317</v>
      </c>
      <c r="R3206" t="s">
        <v>8364</v>
      </c>
      <c r="T3206" s="13">
        <f t="shared" si="1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2"/>
        <v>3.4125000000000003E-2</v>
      </c>
      <c r="P3207" s="9">
        <f t="shared" si="153"/>
        <v>22.75</v>
      </c>
      <c r="Q3207" t="s">
        <v>8317</v>
      </c>
      <c r="R3207" t="s">
        <v>8364</v>
      </c>
      <c r="T3207" s="13">
        <f t="shared" si="1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2"/>
        <v>0</v>
      </c>
      <c r="P3208" s="9">
        <f t="shared" si="153"/>
        <v>0</v>
      </c>
      <c r="Q3208" t="s">
        <v>8317</v>
      </c>
      <c r="R3208" t="s">
        <v>8364</v>
      </c>
      <c r="T3208" s="13">
        <f t="shared" si="1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2"/>
        <v>0.46363636363636362</v>
      </c>
      <c r="P3209" s="9">
        <f t="shared" si="153"/>
        <v>70.833333333333329</v>
      </c>
      <c r="Q3209" t="s">
        <v>8317</v>
      </c>
      <c r="R3209" t="s">
        <v>8364</v>
      </c>
      <c r="T3209" s="13">
        <f t="shared" si="1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2"/>
        <v>1.0349999999999999</v>
      </c>
      <c r="P3210" s="9">
        <f t="shared" si="153"/>
        <v>63.109756097560975</v>
      </c>
      <c r="Q3210" t="s">
        <v>8317</v>
      </c>
      <c r="R3210" t="s">
        <v>8332</v>
      </c>
      <c r="T3210" s="13">
        <f t="shared" si="1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2"/>
        <v>1.1932315789473684</v>
      </c>
      <c r="P3211" s="9">
        <f t="shared" si="153"/>
        <v>50.157964601769912</v>
      </c>
      <c r="Q3211" t="s">
        <v>8317</v>
      </c>
      <c r="R3211" t="s">
        <v>8332</v>
      </c>
      <c r="T3211" s="13">
        <f t="shared" si="1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2"/>
        <v>1.2576666666666667</v>
      </c>
      <c r="P3212" s="9">
        <f t="shared" si="153"/>
        <v>62.883333333333333</v>
      </c>
      <c r="Q3212" t="s">
        <v>8317</v>
      </c>
      <c r="R3212" t="s">
        <v>8332</v>
      </c>
      <c r="T3212" s="13">
        <f t="shared" si="1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2"/>
        <v>1.1974347826086957</v>
      </c>
      <c r="P3213" s="9">
        <f t="shared" si="153"/>
        <v>85.531055900621112</v>
      </c>
      <c r="Q3213" t="s">
        <v>8317</v>
      </c>
      <c r="R3213" t="s">
        <v>8332</v>
      </c>
      <c r="T3213" s="13">
        <f t="shared" si="1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2"/>
        <v>1.2625</v>
      </c>
      <c r="P3214" s="9">
        <f t="shared" si="153"/>
        <v>53.723404255319146</v>
      </c>
      <c r="Q3214" t="s">
        <v>8317</v>
      </c>
      <c r="R3214" t="s">
        <v>8332</v>
      </c>
      <c r="T3214" s="13">
        <f t="shared" si="1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2"/>
        <v>1.0011666666666668</v>
      </c>
      <c r="P3215" s="9">
        <f t="shared" si="153"/>
        <v>127.80851063829788</v>
      </c>
      <c r="Q3215" t="s">
        <v>8317</v>
      </c>
      <c r="R3215" t="s">
        <v>8332</v>
      </c>
      <c r="T3215" s="13">
        <f t="shared" si="1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2"/>
        <v>1.0213333333333334</v>
      </c>
      <c r="P3216" s="9">
        <f t="shared" si="153"/>
        <v>106.57391304347826</v>
      </c>
      <c r="Q3216" t="s">
        <v>8317</v>
      </c>
      <c r="R3216" t="s">
        <v>8332</v>
      </c>
      <c r="T3216" s="13">
        <f t="shared" si="1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2"/>
        <v>1.0035142857142858</v>
      </c>
      <c r="P3217" s="9">
        <f t="shared" si="153"/>
        <v>262.11194029850748</v>
      </c>
      <c r="Q3217" t="s">
        <v>8317</v>
      </c>
      <c r="R3217" t="s">
        <v>8332</v>
      </c>
      <c r="T3217" s="13">
        <f t="shared" si="1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2"/>
        <v>1.0004999999999999</v>
      </c>
      <c r="P3218" s="9">
        <f t="shared" si="153"/>
        <v>57.171428571428571</v>
      </c>
      <c r="Q3218" t="s">
        <v>8317</v>
      </c>
      <c r="R3218" t="s">
        <v>8332</v>
      </c>
      <c r="T3218" s="13">
        <f t="shared" si="1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2"/>
        <v>1.1602222222222223</v>
      </c>
      <c r="P3219" s="9">
        <f t="shared" si="153"/>
        <v>50.20192307692308</v>
      </c>
      <c r="Q3219" t="s">
        <v>8317</v>
      </c>
      <c r="R3219" t="s">
        <v>8332</v>
      </c>
      <c r="T3219" s="13">
        <f t="shared" si="1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2"/>
        <v>1.0209999999999999</v>
      </c>
      <c r="P3220" s="9">
        <f t="shared" si="153"/>
        <v>66.586956521739125</v>
      </c>
      <c r="Q3220" t="s">
        <v>8317</v>
      </c>
      <c r="R3220" t="s">
        <v>8332</v>
      </c>
      <c r="T3220" s="13">
        <f t="shared" si="1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2"/>
        <v>1.0011000000000001</v>
      </c>
      <c r="P3221" s="9">
        <f t="shared" si="153"/>
        <v>168.25210084033614</v>
      </c>
      <c r="Q3221" t="s">
        <v>8317</v>
      </c>
      <c r="R3221" t="s">
        <v>8332</v>
      </c>
      <c r="T3221" s="13">
        <f t="shared" si="1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2"/>
        <v>1.0084</v>
      </c>
      <c r="P3222" s="9">
        <f t="shared" si="153"/>
        <v>256.37288135593218</v>
      </c>
      <c r="Q3222" t="s">
        <v>8317</v>
      </c>
      <c r="R3222" t="s">
        <v>8332</v>
      </c>
      <c r="T3222" s="13">
        <f t="shared" si="1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2"/>
        <v>1.0342499999999999</v>
      </c>
      <c r="P3223" s="9">
        <f t="shared" si="153"/>
        <v>36.610619469026545</v>
      </c>
      <c r="Q3223" t="s">
        <v>8317</v>
      </c>
      <c r="R3223" t="s">
        <v>8332</v>
      </c>
      <c r="T3223" s="13">
        <f t="shared" si="1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2"/>
        <v>1.248</v>
      </c>
      <c r="P3224" s="9">
        <f t="shared" si="153"/>
        <v>37.142857142857146</v>
      </c>
      <c r="Q3224" t="s">
        <v>8317</v>
      </c>
      <c r="R3224" t="s">
        <v>8332</v>
      </c>
      <c r="T3224" s="13">
        <f t="shared" si="1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2"/>
        <v>1.0951612903225807</v>
      </c>
      <c r="P3225" s="9">
        <f t="shared" si="153"/>
        <v>45.878378378378379</v>
      </c>
      <c r="Q3225" t="s">
        <v>8317</v>
      </c>
      <c r="R3225" t="s">
        <v>8332</v>
      </c>
      <c r="T3225" s="13">
        <f t="shared" si="1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2"/>
        <v>1.0203333333333333</v>
      </c>
      <c r="P3226" s="9">
        <f t="shared" si="153"/>
        <v>141.71296296296296</v>
      </c>
      <c r="Q3226" t="s">
        <v>8317</v>
      </c>
      <c r="R3226" t="s">
        <v>8332</v>
      </c>
      <c r="T3226" s="13">
        <f t="shared" si="1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2"/>
        <v>1.0235000000000001</v>
      </c>
      <c r="P3227" s="9">
        <f t="shared" si="153"/>
        <v>52.487179487179489</v>
      </c>
      <c r="Q3227" t="s">
        <v>8317</v>
      </c>
      <c r="R3227" t="s">
        <v>8332</v>
      </c>
      <c r="T3227" s="13">
        <f t="shared" si="1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2"/>
        <v>1.0416666666666667</v>
      </c>
      <c r="P3228" s="9">
        <f t="shared" si="153"/>
        <v>59.523809523809526</v>
      </c>
      <c r="Q3228" t="s">
        <v>8317</v>
      </c>
      <c r="R3228" t="s">
        <v>8332</v>
      </c>
      <c r="T3228" s="13">
        <f t="shared" si="1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2"/>
        <v>1.25</v>
      </c>
      <c r="P3229" s="9">
        <f t="shared" si="153"/>
        <v>50</v>
      </c>
      <c r="Q3229" t="s">
        <v>8317</v>
      </c>
      <c r="R3229" t="s">
        <v>8332</v>
      </c>
      <c r="T3229" s="13">
        <f t="shared" si="1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2"/>
        <v>1.0234285714285714</v>
      </c>
      <c r="P3230" s="9">
        <f t="shared" si="153"/>
        <v>193.62162162162161</v>
      </c>
      <c r="Q3230" t="s">
        <v>8317</v>
      </c>
      <c r="R3230" t="s">
        <v>8332</v>
      </c>
      <c r="T3230" s="13">
        <f t="shared" si="1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2"/>
        <v>1.0786500000000001</v>
      </c>
      <c r="P3231" s="9">
        <f t="shared" si="153"/>
        <v>106.79702970297029</v>
      </c>
      <c r="Q3231" t="s">
        <v>8317</v>
      </c>
      <c r="R3231" t="s">
        <v>8332</v>
      </c>
      <c r="T3231" s="13">
        <f t="shared" si="1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2"/>
        <v>1.0988461538461538</v>
      </c>
      <c r="P3232" s="9">
        <f t="shared" si="153"/>
        <v>77.21621621621621</v>
      </c>
      <c r="Q3232" t="s">
        <v>8317</v>
      </c>
      <c r="R3232" t="s">
        <v>8332</v>
      </c>
      <c r="T3232" s="13">
        <f t="shared" si="1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2"/>
        <v>1.61</v>
      </c>
      <c r="P3233" s="9">
        <f t="shared" si="153"/>
        <v>57.5</v>
      </c>
      <c r="Q3233" t="s">
        <v>8317</v>
      </c>
      <c r="R3233" t="s">
        <v>8332</v>
      </c>
      <c r="T3233" s="13">
        <f t="shared" si="1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2"/>
        <v>1.3120000000000001</v>
      </c>
      <c r="P3234" s="9">
        <f t="shared" si="153"/>
        <v>50.46153846153846</v>
      </c>
      <c r="Q3234" t="s">
        <v>8317</v>
      </c>
      <c r="R3234" t="s">
        <v>8332</v>
      </c>
      <c r="T3234" s="13">
        <f t="shared" si="1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2"/>
        <v>1.1879999999999999</v>
      </c>
      <c r="P3235" s="9">
        <f t="shared" si="153"/>
        <v>97.377049180327873</v>
      </c>
      <c r="Q3235" t="s">
        <v>8317</v>
      </c>
      <c r="R3235" t="s">
        <v>8332</v>
      </c>
      <c r="T3235" s="13">
        <f t="shared" si="1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2"/>
        <v>1.0039275000000001</v>
      </c>
      <c r="P3236" s="9">
        <f t="shared" si="153"/>
        <v>34.91921739130435</v>
      </c>
      <c r="Q3236" t="s">
        <v>8317</v>
      </c>
      <c r="R3236" t="s">
        <v>8332</v>
      </c>
      <c r="T3236" s="13">
        <f t="shared" si="1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2"/>
        <v>1.0320666666666667</v>
      </c>
      <c r="P3237" s="9">
        <f t="shared" si="153"/>
        <v>85.530386740331494</v>
      </c>
      <c r="Q3237" t="s">
        <v>8317</v>
      </c>
      <c r="R3237" t="s">
        <v>8332</v>
      </c>
      <c r="T3237" s="13">
        <f t="shared" si="1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2"/>
        <v>1.006</v>
      </c>
      <c r="P3238" s="9">
        <f t="shared" si="153"/>
        <v>182.90909090909091</v>
      </c>
      <c r="Q3238" t="s">
        <v>8317</v>
      </c>
      <c r="R3238" t="s">
        <v>8332</v>
      </c>
      <c r="T3238" s="13">
        <f t="shared" si="1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2"/>
        <v>1.0078754285714286</v>
      </c>
      <c r="P3239" s="9">
        <f t="shared" si="153"/>
        <v>131.13620817843866</v>
      </c>
      <c r="Q3239" t="s">
        <v>8317</v>
      </c>
      <c r="R3239" t="s">
        <v>8332</v>
      </c>
      <c r="T3239" s="13">
        <f t="shared" si="1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2"/>
        <v>1.1232142857142857</v>
      </c>
      <c r="P3240" s="9">
        <f t="shared" si="153"/>
        <v>39.810126582278478</v>
      </c>
      <c r="Q3240" t="s">
        <v>8317</v>
      </c>
      <c r="R3240" t="s">
        <v>8332</v>
      </c>
      <c r="T3240" s="13">
        <f t="shared" si="1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2"/>
        <v>1.0591914022517912</v>
      </c>
      <c r="P3241" s="9">
        <f t="shared" si="153"/>
        <v>59.701730769230764</v>
      </c>
      <c r="Q3241" t="s">
        <v>8317</v>
      </c>
      <c r="R3241" t="s">
        <v>8332</v>
      </c>
      <c r="T3241" s="13">
        <f t="shared" si="1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2"/>
        <v>1.0056666666666667</v>
      </c>
      <c r="P3242" s="9">
        <f t="shared" si="153"/>
        <v>88.735294117647058</v>
      </c>
      <c r="Q3242" t="s">
        <v>8317</v>
      </c>
      <c r="R3242" t="s">
        <v>8332</v>
      </c>
      <c r="T3242" s="13">
        <f t="shared" si="1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2"/>
        <v>1.1530588235294117</v>
      </c>
      <c r="P3243" s="9">
        <f t="shared" si="153"/>
        <v>58.688622754491021</v>
      </c>
      <c r="Q3243" t="s">
        <v>8317</v>
      </c>
      <c r="R3243" t="s">
        <v>8332</v>
      </c>
      <c r="T3243" s="13">
        <f t="shared" si="1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2"/>
        <v>1.273042</v>
      </c>
      <c r="P3244" s="9">
        <f t="shared" si="153"/>
        <v>69.56513661202186</v>
      </c>
      <c r="Q3244" t="s">
        <v>8317</v>
      </c>
      <c r="R3244" t="s">
        <v>8332</v>
      </c>
      <c r="T3244" s="13">
        <f t="shared" si="1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2"/>
        <v>1.028375</v>
      </c>
      <c r="P3245" s="9">
        <f t="shared" si="153"/>
        <v>115.87323943661971</v>
      </c>
      <c r="Q3245" t="s">
        <v>8317</v>
      </c>
      <c r="R3245" t="s">
        <v>8332</v>
      </c>
      <c r="T3245" s="13">
        <f t="shared" si="1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2"/>
        <v>1.0293749999999999</v>
      </c>
      <c r="P3246" s="9">
        <f t="shared" si="153"/>
        <v>23.869565217391305</v>
      </c>
      <c r="Q3246" t="s">
        <v>8317</v>
      </c>
      <c r="R3246" t="s">
        <v>8332</v>
      </c>
      <c r="T3246" s="13">
        <f t="shared" si="1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2"/>
        <v>1.043047619047619</v>
      </c>
      <c r="P3247" s="9">
        <f t="shared" si="153"/>
        <v>81.125925925925927</v>
      </c>
      <c r="Q3247" t="s">
        <v>8317</v>
      </c>
      <c r="R3247" t="s">
        <v>8332</v>
      </c>
      <c r="T3247" s="13">
        <f t="shared" si="1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2"/>
        <v>1.1122000000000001</v>
      </c>
      <c r="P3248" s="9">
        <f t="shared" si="153"/>
        <v>57.626943005181346</v>
      </c>
      <c r="Q3248" t="s">
        <v>8317</v>
      </c>
      <c r="R3248" t="s">
        <v>8332</v>
      </c>
      <c r="T3248" s="13">
        <f t="shared" si="1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2"/>
        <v>1.0586</v>
      </c>
      <c r="P3249" s="9">
        <f t="shared" si="153"/>
        <v>46.429824561403507</v>
      </c>
      <c r="Q3249" t="s">
        <v>8317</v>
      </c>
      <c r="R3249" t="s">
        <v>8332</v>
      </c>
      <c r="T3249" s="13">
        <f t="shared" si="1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2"/>
        <v>1.0079166666666666</v>
      </c>
      <c r="P3250" s="9">
        <f t="shared" si="153"/>
        <v>60.475000000000001</v>
      </c>
      <c r="Q3250" t="s">
        <v>8317</v>
      </c>
      <c r="R3250" t="s">
        <v>8332</v>
      </c>
      <c r="T3250" s="13">
        <f t="shared" si="1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2"/>
        <v>1.0492727272727274</v>
      </c>
      <c r="P3251" s="9">
        <f t="shared" si="153"/>
        <v>65.579545454545453</v>
      </c>
      <c r="Q3251" t="s">
        <v>8317</v>
      </c>
      <c r="R3251" t="s">
        <v>8332</v>
      </c>
      <c r="T3251" s="13">
        <f t="shared" si="1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2"/>
        <v>1.01552</v>
      </c>
      <c r="P3252" s="9">
        <f t="shared" si="153"/>
        <v>119.1924882629108</v>
      </c>
      <c r="Q3252" t="s">
        <v>8317</v>
      </c>
      <c r="R3252" t="s">
        <v>8332</v>
      </c>
      <c r="T3252" s="13">
        <f t="shared" si="1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2"/>
        <v>1.1073333333333333</v>
      </c>
      <c r="P3253" s="9">
        <f t="shared" si="153"/>
        <v>83.05</v>
      </c>
      <c r="Q3253" t="s">
        <v>8317</v>
      </c>
      <c r="R3253" t="s">
        <v>8332</v>
      </c>
      <c r="T3253" s="13">
        <f t="shared" si="1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2"/>
        <v>1.2782222222222221</v>
      </c>
      <c r="P3254" s="9">
        <f t="shared" si="153"/>
        <v>57.52</v>
      </c>
      <c r="Q3254" t="s">
        <v>8317</v>
      </c>
      <c r="R3254" t="s">
        <v>8332</v>
      </c>
      <c r="T3254" s="13">
        <f t="shared" si="1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2"/>
        <v>1.0182500000000001</v>
      </c>
      <c r="P3255" s="9">
        <f t="shared" si="153"/>
        <v>177.08695652173913</v>
      </c>
      <c r="Q3255" t="s">
        <v>8317</v>
      </c>
      <c r="R3255" t="s">
        <v>8332</v>
      </c>
      <c r="T3255" s="13">
        <f t="shared" si="1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2"/>
        <v>1.012576923076923</v>
      </c>
      <c r="P3256" s="9">
        <f t="shared" si="153"/>
        <v>70.771505376344081</v>
      </c>
      <c r="Q3256" t="s">
        <v>8317</v>
      </c>
      <c r="R3256" t="s">
        <v>8332</v>
      </c>
      <c r="T3256" s="13">
        <f t="shared" si="1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2"/>
        <v>1.75</v>
      </c>
      <c r="P3257" s="9">
        <f t="shared" si="153"/>
        <v>29.166666666666668</v>
      </c>
      <c r="Q3257" t="s">
        <v>8317</v>
      </c>
      <c r="R3257" t="s">
        <v>8332</v>
      </c>
      <c r="T3257" s="13">
        <f t="shared" si="1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2"/>
        <v>1.2806</v>
      </c>
      <c r="P3258" s="9">
        <f t="shared" si="153"/>
        <v>72.76136363636364</v>
      </c>
      <c r="Q3258" t="s">
        <v>8317</v>
      </c>
      <c r="R3258" t="s">
        <v>8332</v>
      </c>
      <c r="T3258" s="13">
        <f t="shared" si="1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2"/>
        <v>1.0629949999999999</v>
      </c>
      <c r="P3259" s="9">
        <f t="shared" si="153"/>
        <v>51.853414634146333</v>
      </c>
      <c r="Q3259" t="s">
        <v>8317</v>
      </c>
      <c r="R3259" t="s">
        <v>8332</v>
      </c>
      <c r="T3259" s="13">
        <f t="shared" si="1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2"/>
        <v>1.052142857142857</v>
      </c>
      <c r="P3260" s="9">
        <f t="shared" si="153"/>
        <v>98.2</v>
      </c>
      <c r="Q3260" t="s">
        <v>8317</v>
      </c>
      <c r="R3260" t="s">
        <v>8332</v>
      </c>
      <c r="T3260" s="13">
        <f t="shared" si="1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2"/>
        <v>1.0616782608695652</v>
      </c>
      <c r="P3261" s="9">
        <f t="shared" si="153"/>
        <v>251.7381443298969</v>
      </c>
      <c r="Q3261" t="s">
        <v>8317</v>
      </c>
      <c r="R3261" t="s">
        <v>8332</v>
      </c>
      <c r="T3261" s="13">
        <f t="shared" si="1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2"/>
        <v>1.0924</v>
      </c>
      <c r="P3262" s="9">
        <f t="shared" si="153"/>
        <v>74.821917808219183</v>
      </c>
      <c r="Q3262" t="s">
        <v>8317</v>
      </c>
      <c r="R3262" t="s">
        <v>8332</v>
      </c>
      <c r="T3262" s="13">
        <f t="shared" si="1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2"/>
        <v>1.0045454545454546</v>
      </c>
      <c r="P3263" s="9">
        <f t="shared" si="153"/>
        <v>67.65306122448979</v>
      </c>
      <c r="Q3263" t="s">
        <v>8317</v>
      </c>
      <c r="R3263" t="s">
        <v>8332</v>
      </c>
      <c r="T3263" s="13">
        <f t="shared" si="1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2"/>
        <v>1.0304098360655738</v>
      </c>
      <c r="P3264" s="9">
        <f t="shared" si="153"/>
        <v>93.81343283582089</v>
      </c>
      <c r="Q3264" t="s">
        <v>8317</v>
      </c>
      <c r="R3264" t="s">
        <v>8332</v>
      </c>
      <c r="T3264" s="13">
        <f t="shared" si="1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2"/>
        <v>1.121664</v>
      </c>
      <c r="P3265" s="9">
        <f t="shared" si="153"/>
        <v>41.237647058823526</v>
      </c>
      <c r="Q3265" t="s">
        <v>8317</v>
      </c>
      <c r="R3265" t="s">
        <v>8332</v>
      </c>
      <c r="T3265" s="13">
        <f t="shared" si="1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2"/>
        <v>1.03</v>
      </c>
      <c r="P3266" s="9">
        <f t="shared" si="153"/>
        <v>52.551020408163268</v>
      </c>
      <c r="Q3266" t="s">
        <v>8317</v>
      </c>
      <c r="R3266" t="s">
        <v>8332</v>
      </c>
      <c r="T3266" s="13">
        <f t="shared" si="1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5">E3267/D3267</f>
        <v>1.64</v>
      </c>
      <c r="P3267" s="9">
        <f t="shared" ref="P3267:P3330" si="156">IFERROR(E3267/L3267,0)</f>
        <v>70.285714285714292</v>
      </c>
      <c r="Q3267" t="s">
        <v>8317</v>
      </c>
      <c r="R3267" t="s">
        <v>8332</v>
      </c>
      <c r="T3267" s="13">
        <f t="shared" ref="T3267:T3330" si="15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5"/>
        <v>1.3128333333333333</v>
      </c>
      <c r="P3268" s="9">
        <f t="shared" si="156"/>
        <v>48.325153374233132</v>
      </c>
      <c r="Q3268" t="s">
        <v>8317</v>
      </c>
      <c r="R3268" t="s">
        <v>8332</v>
      </c>
      <c r="T3268" s="13">
        <f t="shared" si="15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5"/>
        <v>1.0209999999999999</v>
      </c>
      <c r="P3269" s="9">
        <f t="shared" si="156"/>
        <v>53.177083333333336</v>
      </c>
      <c r="Q3269" t="s">
        <v>8317</v>
      </c>
      <c r="R3269" t="s">
        <v>8332</v>
      </c>
      <c r="T3269" s="13">
        <f t="shared" si="15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5"/>
        <v>1.28</v>
      </c>
      <c r="P3270" s="9">
        <f t="shared" si="156"/>
        <v>60.952380952380949</v>
      </c>
      <c r="Q3270" t="s">
        <v>8317</v>
      </c>
      <c r="R3270" t="s">
        <v>8332</v>
      </c>
      <c r="T3270" s="13">
        <f t="shared" si="15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5"/>
        <v>1.0149999999999999</v>
      </c>
      <c r="P3271" s="9">
        <f t="shared" si="156"/>
        <v>116</v>
      </c>
      <c r="Q3271" t="s">
        <v>8317</v>
      </c>
      <c r="R3271" t="s">
        <v>8332</v>
      </c>
      <c r="T3271" s="13">
        <f t="shared" si="15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5"/>
        <v>1.0166666666666666</v>
      </c>
      <c r="P3272" s="9">
        <f t="shared" si="156"/>
        <v>61</v>
      </c>
      <c r="Q3272" t="s">
        <v>8317</v>
      </c>
      <c r="R3272" t="s">
        <v>8332</v>
      </c>
      <c r="T3272" s="13">
        <f t="shared" si="15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5"/>
        <v>1.3</v>
      </c>
      <c r="P3273" s="9">
        <f t="shared" si="156"/>
        <v>38.235294117647058</v>
      </c>
      <c r="Q3273" t="s">
        <v>8317</v>
      </c>
      <c r="R3273" t="s">
        <v>8332</v>
      </c>
      <c r="T3273" s="13">
        <f t="shared" si="15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5"/>
        <v>1.5443</v>
      </c>
      <c r="P3274" s="9">
        <f t="shared" si="156"/>
        <v>106.50344827586207</v>
      </c>
      <c r="Q3274" t="s">
        <v>8317</v>
      </c>
      <c r="R3274" t="s">
        <v>8332</v>
      </c>
      <c r="T3274" s="13">
        <f t="shared" si="15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5"/>
        <v>1.0740000000000001</v>
      </c>
      <c r="P3275" s="9">
        <f t="shared" si="156"/>
        <v>204.57142857142858</v>
      </c>
      <c r="Q3275" t="s">
        <v>8317</v>
      </c>
      <c r="R3275" t="s">
        <v>8332</v>
      </c>
      <c r="T3275" s="13">
        <f t="shared" si="15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5"/>
        <v>1.0132258064516129</v>
      </c>
      <c r="P3276" s="9">
        <f t="shared" si="156"/>
        <v>54.912587412587413</v>
      </c>
      <c r="Q3276" t="s">
        <v>8317</v>
      </c>
      <c r="R3276" t="s">
        <v>8332</v>
      </c>
      <c r="T3276" s="13">
        <f t="shared" si="15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5"/>
        <v>1.0027777777777778</v>
      </c>
      <c r="P3277" s="9">
        <f t="shared" si="156"/>
        <v>150.41666666666666</v>
      </c>
      <c r="Q3277" t="s">
        <v>8317</v>
      </c>
      <c r="R3277" t="s">
        <v>8332</v>
      </c>
      <c r="T3277" s="13">
        <f t="shared" si="15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5"/>
        <v>1.1684444444444444</v>
      </c>
      <c r="P3278" s="9">
        <f t="shared" si="156"/>
        <v>52.58</v>
      </c>
      <c r="Q3278" t="s">
        <v>8317</v>
      </c>
      <c r="R3278" t="s">
        <v>8332</v>
      </c>
      <c r="T3278" s="13">
        <f t="shared" si="15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5"/>
        <v>1.0860000000000001</v>
      </c>
      <c r="P3279" s="9">
        <f t="shared" si="156"/>
        <v>54.3</v>
      </c>
      <c r="Q3279" t="s">
        <v>8317</v>
      </c>
      <c r="R3279" t="s">
        <v>8332</v>
      </c>
      <c r="T3279" s="13">
        <f t="shared" si="15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5"/>
        <v>1.034</v>
      </c>
      <c r="P3280" s="9">
        <f t="shared" si="156"/>
        <v>76.029411764705884</v>
      </c>
      <c r="Q3280" t="s">
        <v>8317</v>
      </c>
      <c r="R3280" t="s">
        <v>8332</v>
      </c>
      <c r="T3280" s="13">
        <f t="shared" si="15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5"/>
        <v>1.1427586206896552</v>
      </c>
      <c r="P3281" s="9">
        <f t="shared" si="156"/>
        <v>105.2063492063492</v>
      </c>
      <c r="Q3281" t="s">
        <v>8317</v>
      </c>
      <c r="R3281" t="s">
        <v>8332</v>
      </c>
      <c r="T3281" s="13">
        <f t="shared" si="15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5"/>
        <v>1.03</v>
      </c>
      <c r="P3282" s="9">
        <f t="shared" si="156"/>
        <v>68.666666666666671</v>
      </c>
      <c r="Q3282" t="s">
        <v>8317</v>
      </c>
      <c r="R3282" t="s">
        <v>8332</v>
      </c>
      <c r="T3282" s="13">
        <f t="shared" si="15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5"/>
        <v>1.216</v>
      </c>
      <c r="P3283" s="9">
        <f t="shared" si="156"/>
        <v>129.36170212765958</v>
      </c>
      <c r="Q3283" t="s">
        <v>8317</v>
      </c>
      <c r="R3283" t="s">
        <v>8332</v>
      </c>
      <c r="T3283" s="13">
        <f t="shared" si="15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5"/>
        <v>1.026467741935484</v>
      </c>
      <c r="P3284" s="9">
        <f t="shared" si="156"/>
        <v>134.26371308016877</v>
      </c>
      <c r="Q3284" t="s">
        <v>8317</v>
      </c>
      <c r="R3284" t="s">
        <v>8332</v>
      </c>
      <c r="T3284" s="13">
        <f t="shared" si="15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5"/>
        <v>1.0475000000000001</v>
      </c>
      <c r="P3285" s="9">
        <f t="shared" si="156"/>
        <v>17.829787234042552</v>
      </c>
      <c r="Q3285" t="s">
        <v>8317</v>
      </c>
      <c r="R3285" t="s">
        <v>8332</v>
      </c>
      <c r="T3285" s="13">
        <f t="shared" si="15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5"/>
        <v>1.016</v>
      </c>
      <c r="P3286" s="9">
        <f t="shared" si="156"/>
        <v>203.2</v>
      </c>
      <c r="Q3286" t="s">
        <v>8317</v>
      </c>
      <c r="R3286" t="s">
        <v>8332</v>
      </c>
      <c r="T3286" s="13">
        <f t="shared" si="15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5"/>
        <v>1.1210242048409682</v>
      </c>
      <c r="P3287" s="9">
        <f t="shared" si="156"/>
        <v>69.18518518518519</v>
      </c>
      <c r="Q3287" t="s">
        <v>8317</v>
      </c>
      <c r="R3287" t="s">
        <v>8332</v>
      </c>
      <c r="T3287" s="13">
        <f t="shared" si="15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5"/>
        <v>1.0176666666666667</v>
      </c>
      <c r="P3288" s="9">
        <f t="shared" si="156"/>
        <v>125.12295081967213</v>
      </c>
      <c r="Q3288" t="s">
        <v>8317</v>
      </c>
      <c r="R3288" t="s">
        <v>8332</v>
      </c>
      <c r="T3288" s="13">
        <f t="shared" si="15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5"/>
        <v>1</v>
      </c>
      <c r="P3289" s="9">
        <f t="shared" si="156"/>
        <v>73.529411764705884</v>
      </c>
      <c r="Q3289" t="s">
        <v>8317</v>
      </c>
      <c r="R3289" t="s">
        <v>8332</v>
      </c>
      <c r="T3289" s="13">
        <f t="shared" si="15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5"/>
        <v>1.0026489999999999</v>
      </c>
      <c r="P3290" s="9">
        <f t="shared" si="156"/>
        <v>48.437149758454105</v>
      </c>
      <c r="Q3290" t="s">
        <v>8317</v>
      </c>
      <c r="R3290" t="s">
        <v>8332</v>
      </c>
      <c r="T3290" s="13">
        <f t="shared" si="15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5"/>
        <v>1.3304200000000002</v>
      </c>
      <c r="P3291" s="9">
        <f t="shared" si="156"/>
        <v>26.608400000000003</v>
      </c>
      <c r="Q3291" t="s">
        <v>8317</v>
      </c>
      <c r="R3291" t="s">
        <v>8332</v>
      </c>
      <c r="T3291" s="13">
        <f t="shared" si="15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5"/>
        <v>1.212</v>
      </c>
      <c r="P3292" s="9">
        <f t="shared" si="156"/>
        <v>33.666666666666664</v>
      </c>
      <c r="Q3292" t="s">
        <v>8317</v>
      </c>
      <c r="R3292" t="s">
        <v>8332</v>
      </c>
      <c r="T3292" s="13">
        <f t="shared" si="15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5"/>
        <v>1.1399999999999999</v>
      </c>
      <c r="P3293" s="9">
        <f t="shared" si="156"/>
        <v>40.714285714285715</v>
      </c>
      <c r="Q3293" t="s">
        <v>8317</v>
      </c>
      <c r="R3293" t="s">
        <v>8332</v>
      </c>
      <c r="T3293" s="13">
        <f t="shared" si="15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5"/>
        <v>2.8613861386138613</v>
      </c>
      <c r="P3294" s="9">
        <f t="shared" si="156"/>
        <v>19.266666666666666</v>
      </c>
      <c r="Q3294" t="s">
        <v>8317</v>
      </c>
      <c r="R3294" t="s">
        <v>8332</v>
      </c>
      <c r="T3294" s="13">
        <f t="shared" si="15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5"/>
        <v>1.7044444444444444</v>
      </c>
      <c r="P3295" s="9">
        <f t="shared" si="156"/>
        <v>84.285714285714292</v>
      </c>
      <c r="Q3295" t="s">
        <v>8317</v>
      </c>
      <c r="R3295" t="s">
        <v>8332</v>
      </c>
      <c r="T3295" s="13">
        <f t="shared" si="15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5"/>
        <v>1.1833333333333333</v>
      </c>
      <c r="P3296" s="9">
        <f t="shared" si="156"/>
        <v>29.583333333333332</v>
      </c>
      <c r="Q3296" t="s">
        <v>8317</v>
      </c>
      <c r="R3296" t="s">
        <v>8332</v>
      </c>
      <c r="T3296" s="13">
        <f t="shared" si="15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5"/>
        <v>1.0285857142857142</v>
      </c>
      <c r="P3297" s="9">
        <f t="shared" si="156"/>
        <v>26.667037037037037</v>
      </c>
      <c r="Q3297" t="s">
        <v>8317</v>
      </c>
      <c r="R3297" t="s">
        <v>8332</v>
      </c>
      <c r="T3297" s="13">
        <f t="shared" si="15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5"/>
        <v>1.4406666666666668</v>
      </c>
      <c r="P3298" s="9">
        <f t="shared" si="156"/>
        <v>45.978723404255319</v>
      </c>
      <c r="Q3298" t="s">
        <v>8317</v>
      </c>
      <c r="R3298" t="s">
        <v>8332</v>
      </c>
      <c r="T3298" s="13">
        <f t="shared" si="15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5"/>
        <v>1.0007272727272727</v>
      </c>
      <c r="P3299" s="9">
        <f t="shared" si="156"/>
        <v>125.09090909090909</v>
      </c>
      <c r="Q3299" t="s">
        <v>8317</v>
      </c>
      <c r="R3299" t="s">
        <v>8332</v>
      </c>
      <c r="T3299" s="13">
        <f t="shared" si="15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5"/>
        <v>1.0173000000000001</v>
      </c>
      <c r="P3300" s="9">
        <f t="shared" si="156"/>
        <v>141.29166666666666</v>
      </c>
      <c r="Q3300" t="s">
        <v>8317</v>
      </c>
      <c r="R3300" t="s">
        <v>8332</v>
      </c>
      <c r="T3300" s="13">
        <f t="shared" si="15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5"/>
        <v>1.1619999999999999</v>
      </c>
      <c r="P3301" s="9">
        <f t="shared" si="156"/>
        <v>55.333333333333336</v>
      </c>
      <c r="Q3301" t="s">
        <v>8317</v>
      </c>
      <c r="R3301" t="s">
        <v>8332</v>
      </c>
      <c r="T3301" s="13">
        <f t="shared" si="15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5"/>
        <v>1.3616666666666666</v>
      </c>
      <c r="P3302" s="9">
        <f t="shared" si="156"/>
        <v>46.420454545454547</v>
      </c>
      <c r="Q3302" t="s">
        <v>8317</v>
      </c>
      <c r="R3302" t="s">
        <v>8332</v>
      </c>
      <c r="T3302" s="13">
        <f t="shared" si="15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5"/>
        <v>1.3346666666666667</v>
      </c>
      <c r="P3303" s="9">
        <f t="shared" si="156"/>
        <v>57.2</v>
      </c>
      <c r="Q3303" t="s">
        <v>8317</v>
      </c>
      <c r="R3303" t="s">
        <v>8332</v>
      </c>
      <c r="T3303" s="13">
        <f t="shared" si="15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5"/>
        <v>1.0339285714285715</v>
      </c>
      <c r="P3304" s="9">
        <f t="shared" si="156"/>
        <v>173.7</v>
      </c>
      <c r="Q3304" t="s">
        <v>8317</v>
      </c>
      <c r="R3304" t="s">
        <v>8332</v>
      </c>
      <c r="T3304" s="13">
        <f t="shared" si="15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5"/>
        <v>1.1588888888888889</v>
      </c>
      <c r="P3305" s="9">
        <f t="shared" si="156"/>
        <v>59.6</v>
      </c>
      <c r="Q3305" t="s">
        <v>8317</v>
      </c>
      <c r="R3305" t="s">
        <v>8332</v>
      </c>
      <c r="T3305" s="13">
        <f t="shared" si="15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5"/>
        <v>1.0451666666666666</v>
      </c>
      <c r="P3306" s="9">
        <f t="shared" si="156"/>
        <v>89.585714285714289</v>
      </c>
      <c r="Q3306" t="s">
        <v>8317</v>
      </c>
      <c r="R3306" t="s">
        <v>8332</v>
      </c>
      <c r="T3306" s="13">
        <f t="shared" si="15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5"/>
        <v>1.0202500000000001</v>
      </c>
      <c r="P3307" s="9">
        <f t="shared" si="156"/>
        <v>204.05</v>
      </c>
      <c r="Q3307" t="s">
        <v>8317</v>
      </c>
      <c r="R3307" t="s">
        <v>8332</v>
      </c>
      <c r="T3307" s="13">
        <f t="shared" si="15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5"/>
        <v>1.7533333333333334</v>
      </c>
      <c r="P3308" s="9">
        <f t="shared" si="156"/>
        <v>48.703703703703702</v>
      </c>
      <c r="Q3308" t="s">
        <v>8317</v>
      </c>
      <c r="R3308" t="s">
        <v>8332</v>
      </c>
      <c r="T3308" s="13">
        <f t="shared" si="15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5"/>
        <v>1.0668</v>
      </c>
      <c r="P3309" s="9">
        <f t="shared" si="156"/>
        <v>53.339999999999996</v>
      </c>
      <c r="Q3309" t="s">
        <v>8317</v>
      </c>
      <c r="R3309" t="s">
        <v>8332</v>
      </c>
      <c r="T3309" s="13">
        <f t="shared" si="15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5"/>
        <v>1.2228571428571429</v>
      </c>
      <c r="P3310" s="9">
        <f t="shared" si="156"/>
        <v>75.087719298245617</v>
      </c>
      <c r="Q3310" t="s">
        <v>8317</v>
      </c>
      <c r="R3310" t="s">
        <v>8332</v>
      </c>
      <c r="T3310" s="13">
        <f t="shared" si="15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5"/>
        <v>1.5942857142857143</v>
      </c>
      <c r="P3311" s="9">
        <f t="shared" si="156"/>
        <v>18</v>
      </c>
      <c r="Q3311" t="s">
        <v>8317</v>
      </c>
      <c r="R3311" t="s">
        <v>8332</v>
      </c>
      <c r="T3311" s="13">
        <f t="shared" si="15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5"/>
        <v>1.0007692307692309</v>
      </c>
      <c r="P3312" s="9">
        <f t="shared" si="156"/>
        <v>209.83870967741936</v>
      </c>
      <c r="Q3312" t="s">
        <v>8317</v>
      </c>
      <c r="R3312" t="s">
        <v>8332</v>
      </c>
      <c r="T3312" s="13">
        <f t="shared" si="15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5"/>
        <v>1.0984</v>
      </c>
      <c r="P3313" s="9">
        <f t="shared" si="156"/>
        <v>61.022222222222226</v>
      </c>
      <c r="Q3313" t="s">
        <v>8317</v>
      </c>
      <c r="R3313" t="s">
        <v>8332</v>
      </c>
      <c r="T3313" s="13">
        <f t="shared" si="15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5"/>
        <v>1.0004</v>
      </c>
      <c r="P3314" s="9">
        <f t="shared" si="156"/>
        <v>61</v>
      </c>
      <c r="Q3314" t="s">
        <v>8317</v>
      </c>
      <c r="R3314" t="s">
        <v>8332</v>
      </c>
      <c r="T3314" s="13">
        <f t="shared" si="15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5"/>
        <v>1.1605000000000001</v>
      </c>
      <c r="P3315" s="9">
        <f t="shared" si="156"/>
        <v>80.034482758620683</v>
      </c>
      <c r="Q3315" t="s">
        <v>8317</v>
      </c>
      <c r="R3315" t="s">
        <v>8332</v>
      </c>
      <c r="T3315" s="13">
        <f t="shared" si="15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5"/>
        <v>2.1074999999999999</v>
      </c>
      <c r="P3316" s="9">
        <f t="shared" si="156"/>
        <v>29.068965517241381</v>
      </c>
      <c r="Q3316" t="s">
        <v>8317</v>
      </c>
      <c r="R3316" t="s">
        <v>8332</v>
      </c>
      <c r="T3316" s="13">
        <f t="shared" si="15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5"/>
        <v>1.1000000000000001</v>
      </c>
      <c r="P3317" s="9">
        <f t="shared" si="156"/>
        <v>49.438202247191015</v>
      </c>
      <c r="Q3317" t="s">
        <v>8317</v>
      </c>
      <c r="R3317" t="s">
        <v>8332</v>
      </c>
      <c r="T3317" s="13">
        <f t="shared" si="15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5"/>
        <v>1.0008673425918038</v>
      </c>
      <c r="P3318" s="9">
        <f t="shared" si="156"/>
        <v>93.977440000000001</v>
      </c>
      <c r="Q3318" t="s">
        <v>8317</v>
      </c>
      <c r="R3318" t="s">
        <v>8332</v>
      </c>
      <c r="T3318" s="13">
        <f t="shared" si="15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5"/>
        <v>1.0619047619047619</v>
      </c>
      <c r="P3319" s="9">
        <f t="shared" si="156"/>
        <v>61.944444444444443</v>
      </c>
      <c r="Q3319" t="s">
        <v>8317</v>
      </c>
      <c r="R3319" t="s">
        <v>8332</v>
      </c>
      <c r="T3319" s="13">
        <f t="shared" si="15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5"/>
        <v>1.256</v>
      </c>
      <c r="P3320" s="9">
        <f t="shared" si="156"/>
        <v>78.5</v>
      </c>
      <c r="Q3320" t="s">
        <v>8317</v>
      </c>
      <c r="R3320" t="s">
        <v>8332</v>
      </c>
      <c r="T3320" s="13">
        <f t="shared" si="15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5"/>
        <v>1.08</v>
      </c>
      <c r="P3321" s="9">
        <f t="shared" si="156"/>
        <v>33.75</v>
      </c>
      <c r="Q3321" t="s">
        <v>8317</v>
      </c>
      <c r="R3321" t="s">
        <v>8332</v>
      </c>
      <c r="T3321" s="13">
        <f t="shared" si="15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5"/>
        <v>1.01</v>
      </c>
      <c r="P3322" s="9">
        <f t="shared" si="156"/>
        <v>66.44736842105263</v>
      </c>
      <c r="Q3322" t="s">
        <v>8317</v>
      </c>
      <c r="R3322" t="s">
        <v>8332</v>
      </c>
      <c r="T3322" s="13">
        <f t="shared" si="15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5"/>
        <v>1.0740000000000001</v>
      </c>
      <c r="P3323" s="9">
        <f t="shared" si="156"/>
        <v>35.799999999999997</v>
      </c>
      <c r="Q3323" t="s">
        <v>8317</v>
      </c>
      <c r="R3323" t="s">
        <v>8332</v>
      </c>
      <c r="T3323" s="13">
        <f t="shared" si="15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5"/>
        <v>1.0151515151515151</v>
      </c>
      <c r="P3324" s="9">
        <f t="shared" si="156"/>
        <v>145.65217391304347</v>
      </c>
      <c r="Q3324" t="s">
        <v>8317</v>
      </c>
      <c r="R3324" t="s">
        <v>8332</v>
      </c>
      <c r="T3324" s="13">
        <f t="shared" si="15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5"/>
        <v>1.2589999999999999</v>
      </c>
      <c r="P3325" s="9">
        <f t="shared" si="156"/>
        <v>25.693877551020407</v>
      </c>
      <c r="Q3325" t="s">
        <v>8317</v>
      </c>
      <c r="R3325" t="s">
        <v>8332</v>
      </c>
      <c r="T3325" s="13">
        <f t="shared" si="15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5"/>
        <v>1.0166666666666666</v>
      </c>
      <c r="P3326" s="9">
        <f t="shared" si="156"/>
        <v>152.5</v>
      </c>
      <c r="Q3326" t="s">
        <v>8317</v>
      </c>
      <c r="R3326" t="s">
        <v>8332</v>
      </c>
      <c r="T3326" s="13">
        <f t="shared" si="15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5"/>
        <v>1.125</v>
      </c>
      <c r="P3327" s="9">
        <f t="shared" si="156"/>
        <v>30</v>
      </c>
      <c r="Q3327" t="s">
        <v>8317</v>
      </c>
      <c r="R3327" t="s">
        <v>8332</v>
      </c>
      <c r="T3327" s="13">
        <f t="shared" si="15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5"/>
        <v>1.0137499999999999</v>
      </c>
      <c r="P3328" s="9">
        <f t="shared" si="156"/>
        <v>142.28070175438597</v>
      </c>
      <c r="Q3328" t="s">
        <v>8317</v>
      </c>
      <c r="R3328" t="s">
        <v>8332</v>
      </c>
      <c r="T3328" s="13">
        <f t="shared" si="15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5"/>
        <v>1.0125</v>
      </c>
      <c r="P3329" s="9">
        <f t="shared" si="156"/>
        <v>24.545454545454547</v>
      </c>
      <c r="Q3329" t="s">
        <v>8317</v>
      </c>
      <c r="R3329" t="s">
        <v>8332</v>
      </c>
      <c r="T3329" s="13">
        <f t="shared" si="15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5"/>
        <v>1.4638888888888888</v>
      </c>
      <c r="P3330" s="9">
        <f t="shared" si="156"/>
        <v>292.77777777777777</v>
      </c>
      <c r="Q3330" t="s">
        <v>8317</v>
      </c>
      <c r="R3330" t="s">
        <v>8332</v>
      </c>
      <c r="T3330" s="13">
        <f t="shared" si="15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8">E3331/D3331</f>
        <v>1.1679999999999999</v>
      </c>
      <c r="P3331" s="9">
        <f t="shared" ref="P3331:P3394" si="159">IFERROR(E3331/L3331,0)</f>
        <v>44.92307692307692</v>
      </c>
      <c r="Q3331" t="s">
        <v>8317</v>
      </c>
      <c r="R3331" t="s">
        <v>8332</v>
      </c>
      <c r="T3331" s="13">
        <f t="shared" ref="T3331:T3394" si="16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8"/>
        <v>1.0626666666666666</v>
      </c>
      <c r="P3332" s="9">
        <f t="shared" si="159"/>
        <v>23.10144927536232</v>
      </c>
      <c r="Q3332" t="s">
        <v>8317</v>
      </c>
      <c r="R3332" t="s">
        <v>8332</v>
      </c>
      <c r="T3332" s="13">
        <f t="shared" si="16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8"/>
        <v>1.0451999999999999</v>
      </c>
      <c r="P3333" s="9">
        <f t="shared" si="159"/>
        <v>80.400000000000006</v>
      </c>
      <c r="Q3333" t="s">
        <v>8317</v>
      </c>
      <c r="R3333" t="s">
        <v>8332</v>
      </c>
      <c r="T3333" s="13">
        <f t="shared" si="16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8"/>
        <v>1</v>
      </c>
      <c r="P3334" s="9">
        <f t="shared" si="159"/>
        <v>72.289156626506028</v>
      </c>
      <c r="Q3334" t="s">
        <v>8317</v>
      </c>
      <c r="R3334" t="s">
        <v>8332</v>
      </c>
      <c r="T3334" s="13">
        <f t="shared" si="16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8"/>
        <v>1.0457142857142858</v>
      </c>
      <c r="P3335" s="9">
        <f t="shared" si="159"/>
        <v>32.972972972972975</v>
      </c>
      <c r="Q3335" t="s">
        <v>8317</v>
      </c>
      <c r="R3335" t="s">
        <v>8332</v>
      </c>
      <c r="T3335" s="13">
        <f t="shared" si="16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8"/>
        <v>1.3862051149573753</v>
      </c>
      <c r="P3336" s="9">
        <f t="shared" si="159"/>
        <v>116.65217391304348</v>
      </c>
      <c r="Q3336" t="s">
        <v>8317</v>
      </c>
      <c r="R3336" t="s">
        <v>8332</v>
      </c>
      <c r="T3336" s="13">
        <f t="shared" si="16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8"/>
        <v>1.0032000000000001</v>
      </c>
      <c r="P3337" s="9">
        <f t="shared" si="159"/>
        <v>79.61904761904762</v>
      </c>
      <c r="Q3337" t="s">
        <v>8317</v>
      </c>
      <c r="R3337" t="s">
        <v>8332</v>
      </c>
      <c r="T3337" s="13">
        <f t="shared" si="16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8"/>
        <v>1</v>
      </c>
      <c r="P3338" s="9">
        <f t="shared" si="159"/>
        <v>27.777777777777779</v>
      </c>
      <c r="Q3338" t="s">
        <v>8317</v>
      </c>
      <c r="R3338" t="s">
        <v>8332</v>
      </c>
      <c r="T3338" s="13">
        <f t="shared" si="16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8"/>
        <v>1.1020000000000001</v>
      </c>
      <c r="P3339" s="9">
        <f t="shared" si="159"/>
        <v>81.029411764705884</v>
      </c>
      <c r="Q3339" t="s">
        <v>8317</v>
      </c>
      <c r="R3339" t="s">
        <v>8332</v>
      </c>
      <c r="T3339" s="13">
        <f t="shared" si="16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8"/>
        <v>1.0218</v>
      </c>
      <c r="P3340" s="9">
        <f t="shared" si="159"/>
        <v>136.84821428571428</v>
      </c>
      <c r="Q3340" t="s">
        <v>8317</v>
      </c>
      <c r="R3340" t="s">
        <v>8332</v>
      </c>
      <c r="T3340" s="13">
        <f t="shared" si="16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8"/>
        <v>1.0435000000000001</v>
      </c>
      <c r="P3341" s="9">
        <f t="shared" si="159"/>
        <v>177.61702127659575</v>
      </c>
      <c r="Q3341" t="s">
        <v>8317</v>
      </c>
      <c r="R3341" t="s">
        <v>8332</v>
      </c>
      <c r="T3341" s="13">
        <f t="shared" si="16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8"/>
        <v>1.3816666666666666</v>
      </c>
      <c r="P3342" s="9">
        <f t="shared" si="159"/>
        <v>109.07894736842105</v>
      </c>
      <c r="Q3342" t="s">
        <v>8317</v>
      </c>
      <c r="R3342" t="s">
        <v>8332</v>
      </c>
      <c r="T3342" s="13">
        <f t="shared" si="16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8"/>
        <v>1</v>
      </c>
      <c r="P3343" s="9">
        <f t="shared" si="159"/>
        <v>119.64285714285714</v>
      </c>
      <c r="Q3343" t="s">
        <v>8317</v>
      </c>
      <c r="R3343" t="s">
        <v>8332</v>
      </c>
      <c r="T3343" s="13">
        <f t="shared" si="16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8"/>
        <v>1.0166666666666666</v>
      </c>
      <c r="P3344" s="9">
        <f t="shared" si="159"/>
        <v>78.205128205128204</v>
      </c>
      <c r="Q3344" t="s">
        <v>8317</v>
      </c>
      <c r="R3344" t="s">
        <v>8332</v>
      </c>
      <c r="T3344" s="13">
        <f t="shared" si="16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8"/>
        <v>1.7142857142857142</v>
      </c>
      <c r="P3345" s="9">
        <f t="shared" si="159"/>
        <v>52.173913043478258</v>
      </c>
      <c r="Q3345" t="s">
        <v>8317</v>
      </c>
      <c r="R3345" t="s">
        <v>8332</v>
      </c>
      <c r="T3345" s="13">
        <f t="shared" si="16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8"/>
        <v>1.0144444444444445</v>
      </c>
      <c r="P3346" s="9">
        <f t="shared" si="159"/>
        <v>114.125</v>
      </c>
      <c r="Q3346" t="s">
        <v>8317</v>
      </c>
      <c r="R3346" t="s">
        <v>8332</v>
      </c>
      <c r="T3346" s="13">
        <f t="shared" si="16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8"/>
        <v>1.3</v>
      </c>
      <c r="P3347" s="9">
        <f t="shared" si="159"/>
        <v>50</v>
      </c>
      <c r="Q3347" t="s">
        <v>8317</v>
      </c>
      <c r="R3347" t="s">
        <v>8332</v>
      </c>
      <c r="T3347" s="13">
        <f t="shared" si="16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8"/>
        <v>1.1000000000000001</v>
      </c>
      <c r="P3348" s="9">
        <f t="shared" si="159"/>
        <v>91.666666666666671</v>
      </c>
      <c r="Q3348" t="s">
        <v>8317</v>
      </c>
      <c r="R3348" t="s">
        <v>8332</v>
      </c>
      <c r="T3348" s="13">
        <f t="shared" si="16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8"/>
        <v>1.1944999999999999</v>
      </c>
      <c r="P3349" s="9">
        <f t="shared" si="159"/>
        <v>108.59090909090909</v>
      </c>
      <c r="Q3349" t="s">
        <v>8317</v>
      </c>
      <c r="R3349" t="s">
        <v>8332</v>
      </c>
      <c r="T3349" s="13">
        <f t="shared" si="16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8"/>
        <v>1.002909090909091</v>
      </c>
      <c r="P3350" s="9">
        <f t="shared" si="159"/>
        <v>69.822784810126578</v>
      </c>
      <c r="Q3350" t="s">
        <v>8317</v>
      </c>
      <c r="R3350" t="s">
        <v>8332</v>
      </c>
      <c r="T3350" s="13">
        <f t="shared" si="16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8"/>
        <v>1.534</v>
      </c>
      <c r="P3351" s="9">
        <f t="shared" si="159"/>
        <v>109.57142857142857</v>
      </c>
      <c r="Q3351" t="s">
        <v>8317</v>
      </c>
      <c r="R3351" t="s">
        <v>8332</v>
      </c>
      <c r="T3351" s="13">
        <f t="shared" si="16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8"/>
        <v>1.0442857142857143</v>
      </c>
      <c r="P3352" s="9">
        <f t="shared" si="159"/>
        <v>71.666666666666671</v>
      </c>
      <c r="Q3352" t="s">
        <v>8317</v>
      </c>
      <c r="R3352" t="s">
        <v>8332</v>
      </c>
      <c r="T3352" s="13">
        <f t="shared" si="16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8"/>
        <v>1.0109999999999999</v>
      </c>
      <c r="P3353" s="9">
        <f t="shared" si="159"/>
        <v>93.611111111111114</v>
      </c>
      <c r="Q3353" t="s">
        <v>8317</v>
      </c>
      <c r="R3353" t="s">
        <v>8332</v>
      </c>
      <c r="T3353" s="13">
        <f t="shared" si="16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8"/>
        <v>1.0751999999999999</v>
      </c>
      <c r="P3354" s="9">
        <f t="shared" si="159"/>
        <v>76.8</v>
      </c>
      <c r="Q3354" t="s">
        <v>8317</v>
      </c>
      <c r="R3354" t="s">
        <v>8332</v>
      </c>
      <c r="T3354" s="13">
        <f t="shared" si="16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8"/>
        <v>3.15</v>
      </c>
      <c r="P3355" s="9">
        <f t="shared" si="159"/>
        <v>35.795454545454547</v>
      </c>
      <c r="Q3355" t="s">
        <v>8317</v>
      </c>
      <c r="R3355" t="s">
        <v>8332</v>
      </c>
      <c r="T3355" s="13">
        <f t="shared" si="16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8"/>
        <v>1.0193333333333334</v>
      </c>
      <c r="P3356" s="9">
        <f t="shared" si="159"/>
        <v>55.6</v>
      </c>
      <c r="Q3356" t="s">
        <v>8317</v>
      </c>
      <c r="R3356" t="s">
        <v>8332</v>
      </c>
      <c r="T3356" s="13">
        <f t="shared" si="16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8"/>
        <v>1.2628571428571429</v>
      </c>
      <c r="P3357" s="9">
        <f t="shared" si="159"/>
        <v>147.33333333333334</v>
      </c>
      <c r="Q3357" t="s">
        <v>8317</v>
      </c>
      <c r="R3357" t="s">
        <v>8332</v>
      </c>
      <c r="T3357" s="13">
        <f t="shared" si="16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8"/>
        <v>1.014</v>
      </c>
      <c r="P3358" s="9">
        <f t="shared" si="159"/>
        <v>56.333333333333336</v>
      </c>
      <c r="Q3358" t="s">
        <v>8317</v>
      </c>
      <c r="R3358" t="s">
        <v>8332</v>
      </c>
      <c r="T3358" s="13">
        <f t="shared" si="16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8"/>
        <v>1.01</v>
      </c>
      <c r="P3359" s="9">
        <f t="shared" si="159"/>
        <v>96.19047619047619</v>
      </c>
      <c r="Q3359" t="s">
        <v>8317</v>
      </c>
      <c r="R3359" t="s">
        <v>8332</v>
      </c>
      <c r="T3359" s="13">
        <f t="shared" si="16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8"/>
        <v>1.0299</v>
      </c>
      <c r="P3360" s="9">
        <f t="shared" si="159"/>
        <v>63.574074074074076</v>
      </c>
      <c r="Q3360" t="s">
        <v>8317</v>
      </c>
      <c r="R3360" t="s">
        <v>8332</v>
      </c>
      <c r="T3360" s="13">
        <f t="shared" si="16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8"/>
        <v>1.0625</v>
      </c>
      <c r="P3361" s="9">
        <f t="shared" si="159"/>
        <v>184.78260869565219</v>
      </c>
      <c r="Q3361" t="s">
        <v>8317</v>
      </c>
      <c r="R3361" t="s">
        <v>8332</v>
      </c>
      <c r="T3361" s="13">
        <f t="shared" si="16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8"/>
        <v>1.0137777777777779</v>
      </c>
      <c r="P3362" s="9">
        <f t="shared" si="159"/>
        <v>126.72222222222223</v>
      </c>
      <c r="Q3362" t="s">
        <v>8317</v>
      </c>
      <c r="R3362" t="s">
        <v>8332</v>
      </c>
      <c r="T3362" s="13">
        <f t="shared" si="16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8"/>
        <v>1.1346000000000001</v>
      </c>
      <c r="P3363" s="9">
        <f t="shared" si="159"/>
        <v>83.42647058823529</v>
      </c>
      <c r="Q3363" t="s">
        <v>8317</v>
      </c>
      <c r="R3363" t="s">
        <v>8332</v>
      </c>
      <c r="T3363" s="13">
        <f t="shared" si="16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8"/>
        <v>2.1800000000000002</v>
      </c>
      <c r="P3364" s="9">
        <f t="shared" si="159"/>
        <v>54.5</v>
      </c>
      <c r="Q3364" t="s">
        <v>8317</v>
      </c>
      <c r="R3364" t="s">
        <v>8332</v>
      </c>
      <c r="T3364" s="13">
        <f t="shared" si="16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8"/>
        <v>1.0141935483870967</v>
      </c>
      <c r="P3365" s="9">
        <f t="shared" si="159"/>
        <v>302.30769230769232</v>
      </c>
      <c r="Q3365" t="s">
        <v>8317</v>
      </c>
      <c r="R3365" t="s">
        <v>8332</v>
      </c>
      <c r="T3365" s="13">
        <f t="shared" si="16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8"/>
        <v>1.0593333333333332</v>
      </c>
      <c r="P3366" s="9">
        <f t="shared" si="159"/>
        <v>44.138888888888886</v>
      </c>
      <c r="Q3366" t="s">
        <v>8317</v>
      </c>
      <c r="R3366" t="s">
        <v>8332</v>
      </c>
      <c r="T3366" s="13">
        <f t="shared" si="16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8"/>
        <v>1.04</v>
      </c>
      <c r="P3367" s="9">
        <f t="shared" si="159"/>
        <v>866.66666666666663</v>
      </c>
      <c r="Q3367" t="s">
        <v>8317</v>
      </c>
      <c r="R3367" t="s">
        <v>8332</v>
      </c>
      <c r="T3367" s="13">
        <f t="shared" si="16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8"/>
        <v>2.21</v>
      </c>
      <c r="P3368" s="9">
        <f t="shared" si="159"/>
        <v>61.388888888888886</v>
      </c>
      <c r="Q3368" t="s">
        <v>8317</v>
      </c>
      <c r="R3368" t="s">
        <v>8332</v>
      </c>
      <c r="T3368" s="13">
        <f t="shared" si="16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8"/>
        <v>1.1866666666666668</v>
      </c>
      <c r="P3369" s="9">
        <f t="shared" si="159"/>
        <v>29.666666666666668</v>
      </c>
      <c r="Q3369" t="s">
        <v>8317</v>
      </c>
      <c r="R3369" t="s">
        <v>8332</v>
      </c>
      <c r="T3369" s="13">
        <f t="shared" si="16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8"/>
        <v>1.046</v>
      </c>
      <c r="P3370" s="9">
        <f t="shared" si="159"/>
        <v>45.478260869565219</v>
      </c>
      <c r="Q3370" t="s">
        <v>8317</v>
      </c>
      <c r="R3370" t="s">
        <v>8332</v>
      </c>
      <c r="T3370" s="13">
        <f t="shared" si="16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8"/>
        <v>1.0389999999999999</v>
      </c>
      <c r="P3371" s="9">
        <f t="shared" si="159"/>
        <v>96.203703703703709</v>
      </c>
      <c r="Q3371" t="s">
        <v>8317</v>
      </c>
      <c r="R3371" t="s">
        <v>8332</v>
      </c>
      <c r="T3371" s="13">
        <f t="shared" si="16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8"/>
        <v>1.1773333333333333</v>
      </c>
      <c r="P3372" s="9">
        <f t="shared" si="159"/>
        <v>67.92307692307692</v>
      </c>
      <c r="Q3372" t="s">
        <v>8317</v>
      </c>
      <c r="R3372" t="s">
        <v>8332</v>
      </c>
      <c r="T3372" s="13">
        <f t="shared" si="16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8"/>
        <v>1.385</v>
      </c>
      <c r="P3373" s="9">
        <f t="shared" si="159"/>
        <v>30.777777777777779</v>
      </c>
      <c r="Q3373" t="s">
        <v>8317</v>
      </c>
      <c r="R3373" t="s">
        <v>8332</v>
      </c>
      <c r="T3373" s="13">
        <f t="shared" si="16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8"/>
        <v>1.0349999999999999</v>
      </c>
      <c r="P3374" s="9">
        <f t="shared" si="159"/>
        <v>38.333333333333336</v>
      </c>
      <c r="Q3374" t="s">
        <v>8317</v>
      </c>
      <c r="R3374" t="s">
        <v>8332</v>
      </c>
      <c r="T3374" s="13">
        <f t="shared" si="16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8"/>
        <v>1.0024999999999999</v>
      </c>
      <c r="P3375" s="9">
        <f t="shared" si="159"/>
        <v>66.833333333333329</v>
      </c>
      <c r="Q3375" t="s">
        <v>8317</v>
      </c>
      <c r="R3375" t="s">
        <v>8332</v>
      </c>
      <c r="T3375" s="13">
        <f t="shared" si="16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8"/>
        <v>1.0657142857142856</v>
      </c>
      <c r="P3376" s="9">
        <f t="shared" si="159"/>
        <v>71.730769230769226</v>
      </c>
      <c r="Q3376" t="s">
        <v>8317</v>
      </c>
      <c r="R3376" t="s">
        <v>8332</v>
      </c>
      <c r="T3376" s="13">
        <f t="shared" si="16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8"/>
        <v>1</v>
      </c>
      <c r="P3377" s="9">
        <f t="shared" si="159"/>
        <v>176.47058823529412</v>
      </c>
      <c r="Q3377" t="s">
        <v>8317</v>
      </c>
      <c r="R3377" t="s">
        <v>8332</v>
      </c>
      <c r="T3377" s="13">
        <f t="shared" si="16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8"/>
        <v>1.0001249999999999</v>
      </c>
      <c r="P3378" s="9">
        <f t="shared" si="159"/>
        <v>421.10526315789474</v>
      </c>
      <c r="Q3378" t="s">
        <v>8317</v>
      </c>
      <c r="R3378" t="s">
        <v>8332</v>
      </c>
      <c r="T3378" s="13">
        <f t="shared" si="16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8"/>
        <v>1.0105</v>
      </c>
      <c r="P3379" s="9">
        <f t="shared" si="159"/>
        <v>104.98701298701299</v>
      </c>
      <c r="Q3379" t="s">
        <v>8317</v>
      </c>
      <c r="R3379" t="s">
        <v>8332</v>
      </c>
      <c r="T3379" s="13">
        <f t="shared" si="16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8"/>
        <v>1.0763636363636364</v>
      </c>
      <c r="P3380" s="9">
        <f t="shared" si="159"/>
        <v>28.19047619047619</v>
      </c>
      <c r="Q3380" t="s">
        <v>8317</v>
      </c>
      <c r="R3380" t="s">
        <v>8332</v>
      </c>
      <c r="T3380" s="13">
        <f t="shared" si="16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8"/>
        <v>1.0365</v>
      </c>
      <c r="P3381" s="9">
        <f t="shared" si="159"/>
        <v>54.55263157894737</v>
      </c>
      <c r="Q3381" t="s">
        <v>8317</v>
      </c>
      <c r="R3381" t="s">
        <v>8332</v>
      </c>
      <c r="T3381" s="13">
        <f t="shared" si="16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8"/>
        <v>1.0443333333333333</v>
      </c>
      <c r="P3382" s="9">
        <f t="shared" si="159"/>
        <v>111.89285714285714</v>
      </c>
      <c r="Q3382" t="s">
        <v>8317</v>
      </c>
      <c r="R3382" t="s">
        <v>8332</v>
      </c>
      <c r="T3382" s="13">
        <f t="shared" si="16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8"/>
        <v>1.0225</v>
      </c>
      <c r="P3383" s="9">
        <f t="shared" si="159"/>
        <v>85.208333333333329</v>
      </c>
      <c r="Q3383" t="s">
        <v>8317</v>
      </c>
      <c r="R3383" t="s">
        <v>8332</v>
      </c>
      <c r="T3383" s="13">
        <f t="shared" si="16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8"/>
        <v>1.0074285714285713</v>
      </c>
      <c r="P3384" s="9">
        <f t="shared" si="159"/>
        <v>76.652173913043484</v>
      </c>
      <c r="Q3384" t="s">
        <v>8317</v>
      </c>
      <c r="R3384" t="s">
        <v>8332</v>
      </c>
      <c r="T3384" s="13">
        <f t="shared" si="16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8"/>
        <v>1.1171428571428572</v>
      </c>
      <c r="P3385" s="9">
        <f t="shared" si="159"/>
        <v>65.166666666666671</v>
      </c>
      <c r="Q3385" t="s">
        <v>8317</v>
      </c>
      <c r="R3385" t="s">
        <v>8332</v>
      </c>
      <c r="T3385" s="13">
        <f t="shared" si="16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8"/>
        <v>1.0001100000000001</v>
      </c>
      <c r="P3386" s="9">
        <f t="shared" si="159"/>
        <v>93.760312499999998</v>
      </c>
      <c r="Q3386" t="s">
        <v>8317</v>
      </c>
      <c r="R3386" t="s">
        <v>8332</v>
      </c>
      <c r="T3386" s="13">
        <f t="shared" si="16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8"/>
        <v>1</v>
      </c>
      <c r="P3387" s="9">
        <f t="shared" si="159"/>
        <v>133.33333333333334</v>
      </c>
      <c r="Q3387" t="s">
        <v>8317</v>
      </c>
      <c r="R3387" t="s">
        <v>8332</v>
      </c>
      <c r="T3387" s="13">
        <f t="shared" si="16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8"/>
        <v>1.05</v>
      </c>
      <c r="P3388" s="9">
        <f t="shared" si="159"/>
        <v>51.219512195121951</v>
      </c>
      <c r="Q3388" t="s">
        <v>8317</v>
      </c>
      <c r="R3388" t="s">
        <v>8332</v>
      </c>
      <c r="T3388" s="13">
        <f t="shared" si="16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8"/>
        <v>1.1686666666666667</v>
      </c>
      <c r="P3389" s="9">
        <f t="shared" si="159"/>
        <v>100.17142857142858</v>
      </c>
      <c r="Q3389" t="s">
        <v>8317</v>
      </c>
      <c r="R3389" t="s">
        <v>8332</v>
      </c>
      <c r="T3389" s="13">
        <f t="shared" si="16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8"/>
        <v>1.038</v>
      </c>
      <c r="P3390" s="9">
        <f t="shared" si="159"/>
        <v>34.6</v>
      </c>
      <c r="Q3390" t="s">
        <v>8317</v>
      </c>
      <c r="R3390" t="s">
        <v>8332</v>
      </c>
      <c r="T3390" s="13">
        <f t="shared" si="16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8"/>
        <v>1.145</v>
      </c>
      <c r="P3391" s="9">
        <f t="shared" si="159"/>
        <v>184.67741935483872</v>
      </c>
      <c r="Q3391" t="s">
        <v>8317</v>
      </c>
      <c r="R3391" t="s">
        <v>8332</v>
      </c>
      <c r="T3391" s="13">
        <f t="shared" si="16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8"/>
        <v>1.024</v>
      </c>
      <c r="P3392" s="9">
        <f t="shared" si="159"/>
        <v>69.818181818181813</v>
      </c>
      <c r="Q3392" t="s">
        <v>8317</v>
      </c>
      <c r="R3392" t="s">
        <v>8332</v>
      </c>
      <c r="T3392" s="13">
        <f t="shared" si="16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8"/>
        <v>2.23</v>
      </c>
      <c r="P3393" s="9">
        <f t="shared" si="159"/>
        <v>61.944444444444443</v>
      </c>
      <c r="Q3393" t="s">
        <v>8317</v>
      </c>
      <c r="R3393" t="s">
        <v>8332</v>
      </c>
      <c r="T3393" s="13">
        <f t="shared" si="16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8"/>
        <v>1</v>
      </c>
      <c r="P3394" s="9">
        <f t="shared" si="159"/>
        <v>41.666666666666664</v>
      </c>
      <c r="Q3394" t="s">
        <v>8317</v>
      </c>
      <c r="R3394" t="s">
        <v>8332</v>
      </c>
      <c r="T3394" s="13">
        <f t="shared" si="16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61">E3395/D3395</f>
        <v>1.0580000000000001</v>
      </c>
      <c r="P3395" s="9">
        <f t="shared" ref="P3395:P3458" si="162">IFERROR(E3395/L3395,0)</f>
        <v>36.06818181818182</v>
      </c>
      <c r="Q3395" t="s">
        <v>8317</v>
      </c>
      <c r="R3395" t="s">
        <v>8332</v>
      </c>
      <c r="T3395" s="13">
        <f t="shared" ref="T3395:T3458" si="16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61"/>
        <v>1.4236363636363636</v>
      </c>
      <c r="P3396" s="9">
        <f t="shared" si="162"/>
        <v>29</v>
      </c>
      <c r="Q3396" t="s">
        <v>8317</v>
      </c>
      <c r="R3396" t="s">
        <v>8332</v>
      </c>
      <c r="T3396" s="13">
        <f t="shared" si="16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61"/>
        <v>1.84</v>
      </c>
      <c r="P3397" s="9">
        <f t="shared" si="162"/>
        <v>24.210526315789473</v>
      </c>
      <c r="Q3397" t="s">
        <v>8317</v>
      </c>
      <c r="R3397" t="s">
        <v>8332</v>
      </c>
      <c r="T3397" s="13">
        <f t="shared" si="16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61"/>
        <v>1.0433333333333332</v>
      </c>
      <c r="P3398" s="9">
        <f t="shared" si="162"/>
        <v>55.892857142857146</v>
      </c>
      <c r="Q3398" t="s">
        <v>8317</v>
      </c>
      <c r="R3398" t="s">
        <v>8332</v>
      </c>
      <c r="T3398" s="13">
        <f t="shared" si="16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61"/>
        <v>1.1200000000000001</v>
      </c>
      <c r="P3399" s="9">
        <f t="shared" si="162"/>
        <v>11.666666666666666</v>
      </c>
      <c r="Q3399" t="s">
        <v>8317</v>
      </c>
      <c r="R3399" t="s">
        <v>8332</v>
      </c>
      <c r="T3399" s="13">
        <f t="shared" si="16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61"/>
        <v>1.1107499999999999</v>
      </c>
      <c r="P3400" s="9">
        <f t="shared" si="162"/>
        <v>68.353846153846149</v>
      </c>
      <c r="Q3400" t="s">
        <v>8317</v>
      </c>
      <c r="R3400" t="s">
        <v>8332</v>
      </c>
      <c r="T3400" s="13">
        <f t="shared" si="16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61"/>
        <v>1.0375000000000001</v>
      </c>
      <c r="P3401" s="9">
        <f t="shared" si="162"/>
        <v>27.065217391304348</v>
      </c>
      <c r="Q3401" t="s">
        <v>8317</v>
      </c>
      <c r="R3401" t="s">
        <v>8332</v>
      </c>
      <c r="T3401" s="13">
        <f t="shared" si="16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61"/>
        <v>1.0041</v>
      </c>
      <c r="P3402" s="9">
        <f t="shared" si="162"/>
        <v>118.12941176470588</v>
      </c>
      <c r="Q3402" t="s">
        <v>8317</v>
      </c>
      <c r="R3402" t="s">
        <v>8332</v>
      </c>
      <c r="T3402" s="13">
        <f t="shared" si="16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61"/>
        <v>1.0186206896551724</v>
      </c>
      <c r="P3403" s="9">
        <f t="shared" si="162"/>
        <v>44.757575757575758</v>
      </c>
      <c r="Q3403" t="s">
        <v>8317</v>
      </c>
      <c r="R3403" t="s">
        <v>8332</v>
      </c>
      <c r="T3403" s="13">
        <f t="shared" si="16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61"/>
        <v>1.0976666666666666</v>
      </c>
      <c r="P3404" s="9">
        <f t="shared" si="162"/>
        <v>99.787878787878782</v>
      </c>
      <c r="Q3404" t="s">
        <v>8317</v>
      </c>
      <c r="R3404" t="s">
        <v>8332</v>
      </c>
      <c r="T3404" s="13">
        <f t="shared" si="16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61"/>
        <v>1</v>
      </c>
      <c r="P3405" s="9">
        <f t="shared" si="162"/>
        <v>117.64705882352941</v>
      </c>
      <c r="Q3405" t="s">
        <v>8317</v>
      </c>
      <c r="R3405" t="s">
        <v>8332</v>
      </c>
      <c r="T3405" s="13">
        <f t="shared" si="16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61"/>
        <v>1.22</v>
      </c>
      <c r="P3406" s="9">
        <f t="shared" si="162"/>
        <v>203.33333333333334</v>
      </c>
      <c r="Q3406" t="s">
        <v>8317</v>
      </c>
      <c r="R3406" t="s">
        <v>8332</v>
      </c>
      <c r="T3406" s="13">
        <f t="shared" si="16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61"/>
        <v>1.3757142857142857</v>
      </c>
      <c r="P3407" s="9">
        <f t="shared" si="162"/>
        <v>28.323529411764707</v>
      </c>
      <c r="Q3407" t="s">
        <v>8317</v>
      </c>
      <c r="R3407" t="s">
        <v>8332</v>
      </c>
      <c r="T3407" s="13">
        <f t="shared" si="16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61"/>
        <v>1.0031000000000001</v>
      </c>
      <c r="P3408" s="9">
        <f t="shared" si="162"/>
        <v>110.23076923076923</v>
      </c>
      <c r="Q3408" t="s">
        <v>8317</v>
      </c>
      <c r="R3408" t="s">
        <v>8332</v>
      </c>
      <c r="T3408" s="13">
        <f t="shared" si="16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61"/>
        <v>1.071</v>
      </c>
      <c r="P3409" s="9">
        <f t="shared" si="162"/>
        <v>31.970149253731343</v>
      </c>
      <c r="Q3409" t="s">
        <v>8317</v>
      </c>
      <c r="R3409" t="s">
        <v>8332</v>
      </c>
      <c r="T3409" s="13">
        <f t="shared" si="16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61"/>
        <v>2.11</v>
      </c>
      <c r="P3410" s="9">
        <f t="shared" si="162"/>
        <v>58.611111111111114</v>
      </c>
      <c r="Q3410" t="s">
        <v>8317</v>
      </c>
      <c r="R3410" t="s">
        <v>8332</v>
      </c>
      <c r="T3410" s="13">
        <f t="shared" si="16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61"/>
        <v>1.236</v>
      </c>
      <c r="P3411" s="9">
        <f t="shared" si="162"/>
        <v>29.428571428571427</v>
      </c>
      <c r="Q3411" t="s">
        <v>8317</v>
      </c>
      <c r="R3411" t="s">
        <v>8332</v>
      </c>
      <c r="T3411" s="13">
        <f t="shared" si="16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61"/>
        <v>1.085</v>
      </c>
      <c r="P3412" s="9">
        <f t="shared" si="162"/>
        <v>81.375</v>
      </c>
      <c r="Q3412" t="s">
        <v>8317</v>
      </c>
      <c r="R3412" t="s">
        <v>8332</v>
      </c>
      <c r="T3412" s="13">
        <f t="shared" si="16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61"/>
        <v>1.0356666666666667</v>
      </c>
      <c r="P3413" s="9">
        <f t="shared" si="162"/>
        <v>199.16666666666666</v>
      </c>
      <c r="Q3413" t="s">
        <v>8317</v>
      </c>
      <c r="R3413" t="s">
        <v>8332</v>
      </c>
      <c r="T3413" s="13">
        <f t="shared" si="16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61"/>
        <v>1</v>
      </c>
      <c r="P3414" s="9">
        <f t="shared" si="162"/>
        <v>115.38461538461539</v>
      </c>
      <c r="Q3414" t="s">
        <v>8317</v>
      </c>
      <c r="R3414" t="s">
        <v>8332</v>
      </c>
      <c r="T3414" s="13">
        <f t="shared" si="16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61"/>
        <v>1.3</v>
      </c>
      <c r="P3415" s="9">
        <f t="shared" si="162"/>
        <v>46.428571428571431</v>
      </c>
      <c r="Q3415" t="s">
        <v>8317</v>
      </c>
      <c r="R3415" t="s">
        <v>8332</v>
      </c>
      <c r="T3415" s="13">
        <f t="shared" si="16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61"/>
        <v>1.0349999999999999</v>
      </c>
      <c r="P3416" s="9">
        <f t="shared" si="162"/>
        <v>70.568181818181813</v>
      </c>
      <c r="Q3416" t="s">
        <v>8317</v>
      </c>
      <c r="R3416" t="s">
        <v>8332</v>
      </c>
      <c r="T3416" s="13">
        <f t="shared" si="16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61"/>
        <v>1</v>
      </c>
      <c r="P3417" s="9">
        <f t="shared" si="162"/>
        <v>22.222222222222221</v>
      </c>
      <c r="Q3417" t="s">
        <v>8317</v>
      </c>
      <c r="R3417" t="s">
        <v>8332</v>
      </c>
      <c r="T3417" s="13">
        <f t="shared" si="16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61"/>
        <v>1.196</v>
      </c>
      <c r="P3418" s="9">
        <f t="shared" si="162"/>
        <v>159.46666666666667</v>
      </c>
      <c r="Q3418" t="s">
        <v>8317</v>
      </c>
      <c r="R3418" t="s">
        <v>8332</v>
      </c>
      <c r="T3418" s="13">
        <f t="shared" si="16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61"/>
        <v>1.0000058823529412</v>
      </c>
      <c r="P3419" s="9">
        <f t="shared" si="162"/>
        <v>37.777999999999999</v>
      </c>
      <c r="Q3419" t="s">
        <v>8317</v>
      </c>
      <c r="R3419" t="s">
        <v>8332</v>
      </c>
      <c r="T3419" s="13">
        <f t="shared" si="16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61"/>
        <v>1.00875</v>
      </c>
      <c r="P3420" s="9">
        <f t="shared" si="162"/>
        <v>72.053571428571431</v>
      </c>
      <c r="Q3420" t="s">
        <v>8317</v>
      </c>
      <c r="R3420" t="s">
        <v>8332</v>
      </c>
      <c r="T3420" s="13">
        <f t="shared" si="16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61"/>
        <v>1.0654545454545454</v>
      </c>
      <c r="P3421" s="9">
        <f t="shared" si="162"/>
        <v>63.695652173913047</v>
      </c>
      <c r="Q3421" t="s">
        <v>8317</v>
      </c>
      <c r="R3421" t="s">
        <v>8332</v>
      </c>
      <c r="T3421" s="13">
        <f t="shared" si="16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61"/>
        <v>1.38</v>
      </c>
      <c r="P3422" s="9">
        <f t="shared" si="162"/>
        <v>28.411764705882351</v>
      </c>
      <c r="Q3422" t="s">
        <v>8317</v>
      </c>
      <c r="R3422" t="s">
        <v>8332</v>
      </c>
      <c r="T3422" s="13">
        <f t="shared" si="16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61"/>
        <v>1.0115000000000001</v>
      </c>
      <c r="P3423" s="9">
        <f t="shared" si="162"/>
        <v>103.21428571428571</v>
      </c>
      <c r="Q3423" t="s">
        <v>8317</v>
      </c>
      <c r="R3423" t="s">
        <v>8332</v>
      </c>
      <c r="T3423" s="13">
        <f t="shared" si="16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61"/>
        <v>1.091</v>
      </c>
      <c r="P3424" s="9">
        <f t="shared" si="162"/>
        <v>71.152173913043484</v>
      </c>
      <c r="Q3424" t="s">
        <v>8317</v>
      </c>
      <c r="R3424" t="s">
        <v>8332</v>
      </c>
      <c r="T3424" s="13">
        <f t="shared" si="16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61"/>
        <v>1.4</v>
      </c>
      <c r="P3425" s="9">
        <f t="shared" si="162"/>
        <v>35</v>
      </c>
      <c r="Q3425" t="s">
        <v>8317</v>
      </c>
      <c r="R3425" t="s">
        <v>8332</v>
      </c>
      <c r="T3425" s="13">
        <f t="shared" si="16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61"/>
        <v>1.0358333333333334</v>
      </c>
      <c r="P3426" s="9">
        <f t="shared" si="162"/>
        <v>81.776315789473685</v>
      </c>
      <c r="Q3426" t="s">
        <v>8317</v>
      </c>
      <c r="R3426" t="s">
        <v>8332</v>
      </c>
      <c r="T3426" s="13">
        <f t="shared" si="16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61"/>
        <v>1.0297033333333332</v>
      </c>
      <c r="P3427" s="9">
        <f t="shared" si="162"/>
        <v>297.02980769230766</v>
      </c>
      <c r="Q3427" t="s">
        <v>8317</v>
      </c>
      <c r="R3427" t="s">
        <v>8332</v>
      </c>
      <c r="T3427" s="13">
        <f t="shared" si="16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61"/>
        <v>1.0813333333333333</v>
      </c>
      <c r="P3428" s="9">
        <f t="shared" si="162"/>
        <v>46.609195402298852</v>
      </c>
      <c r="Q3428" t="s">
        <v>8317</v>
      </c>
      <c r="R3428" t="s">
        <v>8332</v>
      </c>
      <c r="T3428" s="13">
        <f t="shared" si="16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61"/>
        <v>1</v>
      </c>
      <c r="P3429" s="9">
        <f t="shared" si="162"/>
        <v>51.724137931034484</v>
      </c>
      <c r="Q3429" t="s">
        <v>8317</v>
      </c>
      <c r="R3429" t="s">
        <v>8332</v>
      </c>
      <c r="T3429" s="13">
        <f t="shared" si="16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61"/>
        <v>1.0275000000000001</v>
      </c>
      <c r="P3430" s="9">
        <f t="shared" si="162"/>
        <v>40.294117647058826</v>
      </c>
      <c r="Q3430" t="s">
        <v>8317</v>
      </c>
      <c r="R3430" t="s">
        <v>8332</v>
      </c>
      <c r="T3430" s="13">
        <f t="shared" si="16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61"/>
        <v>1.3</v>
      </c>
      <c r="P3431" s="9">
        <f t="shared" si="162"/>
        <v>16.25</v>
      </c>
      <c r="Q3431" t="s">
        <v>8317</v>
      </c>
      <c r="R3431" t="s">
        <v>8332</v>
      </c>
      <c r="T3431" s="13">
        <f t="shared" si="16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61"/>
        <v>1.0854949999999999</v>
      </c>
      <c r="P3432" s="9">
        <f t="shared" si="162"/>
        <v>30.152638888888887</v>
      </c>
      <c r="Q3432" t="s">
        <v>8317</v>
      </c>
      <c r="R3432" t="s">
        <v>8332</v>
      </c>
      <c r="T3432" s="13">
        <f t="shared" si="16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61"/>
        <v>1</v>
      </c>
      <c r="P3433" s="9">
        <f t="shared" si="162"/>
        <v>95.238095238095241</v>
      </c>
      <c r="Q3433" t="s">
        <v>8317</v>
      </c>
      <c r="R3433" t="s">
        <v>8332</v>
      </c>
      <c r="T3433" s="13">
        <f t="shared" si="16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61"/>
        <v>1.0965</v>
      </c>
      <c r="P3434" s="9">
        <f t="shared" si="162"/>
        <v>52.214285714285715</v>
      </c>
      <c r="Q3434" t="s">
        <v>8317</v>
      </c>
      <c r="R3434" t="s">
        <v>8332</v>
      </c>
      <c r="T3434" s="13">
        <f t="shared" si="16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61"/>
        <v>1.0026315789473683</v>
      </c>
      <c r="P3435" s="9">
        <f t="shared" si="162"/>
        <v>134.1549295774648</v>
      </c>
      <c r="Q3435" t="s">
        <v>8317</v>
      </c>
      <c r="R3435" t="s">
        <v>8332</v>
      </c>
      <c r="T3435" s="13">
        <f t="shared" si="16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61"/>
        <v>1.0555000000000001</v>
      </c>
      <c r="P3436" s="9">
        <f t="shared" si="162"/>
        <v>62.827380952380949</v>
      </c>
      <c r="Q3436" t="s">
        <v>8317</v>
      </c>
      <c r="R3436" t="s">
        <v>8332</v>
      </c>
      <c r="T3436" s="13">
        <f t="shared" si="16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61"/>
        <v>1.1200000000000001</v>
      </c>
      <c r="P3437" s="9">
        <f t="shared" si="162"/>
        <v>58.94736842105263</v>
      </c>
      <c r="Q3437" t="s">
        <v>8317</v>
      </c>
      <c r="R3437" t="s">
        <v>8332</v>
      </c>
      <c r="T3437" s="13">
        <f t="shared" si="16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61"/>
        <v>1.0589999999999999</v>
      </c>
      <c r="P3438" s="9">
        <f t="shared" si="162"/>
        <v>143.1081081081081</v>
      </c>
      <c r="Q3438" t="s">
        <v>8317</v>
      </c>
      <c r="R3438" t="s">
        <v>8332</v>
      </c>
      <c r="T3438" s="13">
        <f t="shared" si="16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61"/>
        <v>1.01</v>
      </c>
      <c r="P3439" s="9">
        <f t="shared" si="162"/>
        <v>84.166666666666671</v>
      </c>
      <c r="Q3439" t="s">
        <v>8317</v>
      </c>
      <c r="R3439" t="s">
        <v>8332</v>
      </c>
      <c r="T3439" s="13">
        <f t="shared" si="16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61"/>
        <v>1.042</v>
      </c>
      <c r="P3440" s="9">
        <f t="shared" si="162"/>
        <v>186.07142857142858</v>
      </c>
      <c r="Q3440" t="s">
        <v>8317</v>
      </c>
      <c r="R3440" t="s">
        <v>8332</v>
      </c>
      <c r="T3440" s="13">
        <f t="shared" si="16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61"/>
        <v>1.3467833333333334</v>
      </c>
      <c r="P3441" s="9">
        <f t="shared" si="162"/>
        <v>89.785555555555561</v>
      </c>
      <c r="Q3441" t="s">
        <v>8317</v>
      </c>
      <c r="R3441" t="s">
        <v>8332</v>
      </c>
      <c r="T3441" s="13">
        <f t="shared" si="16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61"/>
        <v>1.052184</v>
      </c>
      <c r="P3442" s="9">
        <f t="shared" si="162"/>
        <v>64.157560975609755</v>
      </c>
      <c r="Q3442" t="s">
        <v>8317</v>
      </c>
      <c r="R3442" t="s">
        <v>8332</v>
      </c>
      <c r="T3442" s="13">
        <f t="shared" si="16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61"/>
        <v>1.026</v>
      </c>
      <c r="P3443" s="9">
        <f t="shared" si="162"/>
        <v>59.651162790697676</v>
      </c>
      <c r="Q3443" t="s">
        <v>8317</v>
      </c>
      <c r="R3443" t="s">
        <v>8332</v>
      </c>
      <c r="T3443" s="13">
        <f t="shared" si="16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61"/>
        <v>1</v>
      </c>
      <c r="P3444" s="9">
        <f t="shared" si="162"/>
        <v>31.25</v>
      </c>
      <c r="Q3444" t="s">
        <v>8317</v>
      </c>
      <c r="R3444" t="s">
        <v>8332</v>
      </c>
      <c r="T3444" s="13">
        <f t="shared" si="16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61"/>
        <v>1.855</v>
      </c>
      <c r="P3445" s="9">
        <f t="shared" si="162"/>
        <v>41.222222222222221</v>
      </c>
      <c r="Q3445" t="s">
        <v>8317</v>
      </c>
      <c r="R3445" t="s">
        <v>8332</v>
      </c>
      <c r="T3445" s="13">
        <f t="shared" si="16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61"/>
        <v>2.89</v>
      </c>
      <c r="P3446" s="9">
        <f t="shared" si="162"/>
        <v>43.35</v>
      </c>
      <c r="Q3446" t="s">
        <v>8317</v>
      </c>
      <c r="R3446" t="s">
        <v>8332</v>
      </c>
      <c r="T3446" s="13">
        <f t="shared" si="16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61"/>
        <v>1</v>
      </c>
      <c r="P3447" s="9">
        <f t="shared" si="162"/>
        <v>64.516129032258064</v>
      </c>
      <c r="Q3447" t="s">
        <v>8317</v>
      </c>
      <c r="R3447" t="s">
        <v>8332</v>
      </c>
      <c r="T3447" s="13">
        <f t="shared" si="16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61"/>
        <v>1.0820000000000001</v>
      </c>
      <c r="P3448" s="9">
        <f t="shared" si="162"/>
        <v>43.28</v>
      </c>
      <c r="Q3448" t="s">
        <v>8317</v>
      </c>
      <c r="R3448" t="s">
        <v>8332</v>
      </c>
      <c r="T3448" s="13">
        <f t="shared" si="16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61"/>
        <v>1.0780000000000001</v>
      </c>
      <c r="P3449" s="9">
        <f t="shared" si="162"/>
        <v>77</v>
      </c>
      <c r="Q3449" t="s">
        <v>8317</v>
      </c>
      <c r="R3449" t="s">
        <v>8332</v>
      </c>
      <c r="T3449" s="13">
        <f t="shared" si="16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61"/>
        <v>1.0976190476190477</v>
      </c>
      <c r="P3450" s="9">
        <f t="shared" si="162"/>
        <v>51.222222222222221</v>
      </c>
      <c r="Q3450" t="s">
        <v>8317</v>
      </c>
      <c r="R3450" t="s">
        <v>8332</v>
      </c>
      <c r="T3450" s="13">
        <f t="shared" si="16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61"/>
        <v>1.70625</v>
      </c>
      <c r="P3451" s="9">
        <f t="shared" si="162"/>
        <v>68.25</v>
      </c>
      <c r="Q3451" t="s">
        <v>8317</v>
      </c>
      <c r="R3451" t="s">
        <v>8332</v>
      </c>
      <c r="T3451" s="13">
        <f t="shared" si="16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61"/>
        <v>1.52</v>
      </c>
      <c r="P3452" s="9">
        <f t="shared" si="162"/>
        <v>19.487179487179485</v>
      </c>
      <c r="Q3452" t="s">
        <v>8317</v>
      </c>
      <c r="R3452" t="s">
        <v>8332</v>
      </c>
      <c r="T3452" s="13">
        <f t="shared" si="16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61"/>
        <v>1.0123076923076924</v>
      </c>
      <c r="P3453" s="9">
        <f t="shared" si="162"/>
        <v>41.125</v>
      </c>
      <c r="Q3453" t="s">
        <v>8317</v>
      </c>
      <c r="R3453" t="s">
        <v>8332</v>
      </c>
      <c r="T3453" s="13">
        <f t="shared" si="16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61"/>
        <v>1.532</v>
      </c>
      <c r="P3454" s="9">
        <f t="shared" si="162"/>
        <v>41.405405405405403</v>
      </c>
      <c r="Q3454" t="s">
        <v>8317</v>
      </c>
      <c r="R3454" t="s">
        <v>8332</v>
      </c>
      <c r="T3454" s="13">
        <f t="shared" si="16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61"/>
        <v>1.2833333333333334</v>
      </c>
      <c r="P3455" s="9">
        <f t="shared" si="162"/>
        <v>27.5</v>
      </c>
      <c r="Q3455" t="s">
        <v>8317</v>
      </c>
      <c r="R3455" t="s">
        <v>8332</v>
      </c>
      <c r="T3455" s="13">
        <f t="shared" si="16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61"/>
        <v>1.0071428571428571</v>
      </c>
      <c r="P3456" s="9">
        <f t="shared" si="162"/>
        <v>33.571428571428569</v>
      </c>
      <c r="Q3456" t="s">
        <v>8317</v>
      </c>
      <c r="R3456" t="s">
        <v>8332</v>
      </c>
      <c r="T3456" s="13">
        <f t="shared" si="16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61"/>
        <v>1.0065</v>
      </c>
      <c r="P3457" s="9">
        <f t="shared" si="162"/>
        <v>145.86956521739131</v>
      </c>
      <c r="Q3457" t="s">
        <v>8317</v>
      </c>
      <c r="R3457" t="s">
        <v>8332</v>
      </c>
      <c r="T3457" s="13">
        <f t="shared" si="16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61"/>
        <v>1.913</v>
      </c>
      <c r="P3458" s="9">
        <f t="shared" si="162"/>
        <v>358.6875</v>
      </c>
      <c r="Q3458" t="s">
        <v>8317</v>
      </c>
      <c r="R3458" t="s">
        <v>8332</v>
      </c>
      <c r="T3458" s="13">
        <f t="shared" si="16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4">E3459/D3459</f>
        <v>1.4019999999999999</v>
      </c>
      <c r="P3459" s="9">
        <f t="shared" ref="P3459:P3522" si="165">IFERROR(E3459/L3459,0)</f>
        <v>50.981818181818184</v>
      </c>
      <c r="Q3459" t="s">
        <v>8317</v>
      </c>
      <c r="R3459" t="s">
        <v>8332</v>
      </c>
      <c r="T3459" s="13">
        <f t="shared" ref="T3459:T3522" si="1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4"/>
        <v>1.2433537832310839</v>
      </c>
      <c r="P3460" s="9">
        <f t="shared" si="165"/>
        <v>45.037037037037038</v>
      </c>
      <c r="Q3460" t="s">
        <v>8317</v>
      </c>
      <c r="R3460" t="s">
        <v>8332</v>
      </c>
      <c r="T3460" s="13">
        <f t="shared" si="1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4"/>
        <v>1.262</v>
      </c>
      <c r="P3461" s="9">
        <f t="shared" si="165"/>
        <v>17.527777777777779</v>
      </c>
      <c r="Q3461" t="s">
        <v>8317</v>
      </c>
      <c r="R3461" t="s">
        <v>8332</v>
      </c>
      <c r="T3461" s="13">
        <f t="shared" si="1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4"/>
        <v>1.9</v>
      </c>
      <c r="P3462" s="9">
        <f t="shared" si="165"/>
        <v>50</v>
      </c>
      <c r="Q3462" t="s">
        <v>8317</v>
      </c>
      <c r="R3462" t="s">
        <v>8332</v>
      </c>
      <c r="T3462" s="13">
        <f t="shared" si="1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4"/>
        <v>1.39</v>
      </c>
      <c r="P3463" s="9">
        <f t="shared" si="165"/>
        <v>57.916666666666664</v>
      </c>
      <c r="Q3463" t="s">
        <v>8317</v>
      </c>
      <c r="R3463" t="s">
        <v>8332</v>
      </c>
      <c r="T3463" s="13">
        <f t="shared" si="1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4"/>
        <v>2.02</v>
      </c>
      <c r="P3464" s="9">
        <f t="shared" si="165"/>
        <v>29.705882352941178</v>
      </c>
      <c r="Q3464" t="s">
        <v>8317</v>
      </c>
      <c r="R3464" t="s">
        <v>8332</v>
      </c>
      <c r="T3464" s="13">
        <f t="shared" si="1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4"/>
        <v>1.0338000000000001</v>
      </c>
      <c r="P3465" s="9">
        <f t="shared" si="165"/>
        <v>90.684210526315795</v>
      </c>
      <c r="Q3465" t="s">
        <v>8317</v>
      </c>
      <c r="R3465" t="s">
        <v>8332</v>
      </c>
      <c r="T3465" s="13">
        <f t="shared" si="1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4"/>
        <v>1.023236</v>
      </c>
      <c r="P3466" s="9">
        <f t="shared" si="165"/>
        <v>55.012688172043013</v>
      </c>
      <c r="Q3466" t="s">
        <v>8317</v>
      </c>
      <c r="R3466" t="s">
        <v>8332</v>
      </c>
      <c r="T3466" s="13">
        <f t="shared" si="1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4"/>
        <v>1.03</v>
      </c>
      <c r="P3467" s="9">
        <f t="shared" si="165"/>
        <v>57.222222222222221</v>
      </c>
      <c r="Q3467" t="s">
        <v>8317</v>
      </c>
      <c r="R3467" t="s">
        <v>8332</v>
      </c>
      <c r="T3467" s="13">
        <f t="shared" si="1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4"/>
        <v>1.2714285714285714</v>
      </c>
      <c r="P3468" s="9">
        <f t="shared" si="165"/>
        <v>72.950819672131146</v>
      </c>
      <c r="Q3468" t="s">
        <v>8317</v>
      </c>
      <c r="R3468" t="s">
        <v>8332</v>
      </c>
      <c r="T3468" s="13">
        <f t="shared" si="1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4"/>
        <v>1.01</v>
      </c>
      <c r="P3469" s="9">
        <f t="shared" si="165"/>
        <v>64.468085106382972</v>
      </c>
      <c r="Q3469" t="s">
        <v>8317</v>
      </c>
      <c r="R3469" t="s">
        <v>8332</v>
      </c>
      <c r="T3469" s="13">
        <f t="shared" si="1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4"/>
        <v>1.2178</v>
      </c>
      <c r="P3470" s="9">
        <f t="shared" si="165"/>
        <v>716.35294117647061</v>
      </c>
      <c r="Q3470" t="s">
        <v>8317</v>
      </c>
      <c r="R3470" t="s">
        <v>8332</v>
      </c>
      <c r="T3470" s="13">
        <f t="shared" si="1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4"/>
        <v>1.1339285714285714</v>
      </c>
      <c r="P3471" s="9">
        <f t="shared" si="165"/>
        <v>50.396825396825399</v>
      </c>
      <c r="Q3471" t="s">
        <v>8317</v>
      </c>
      <c r="R3471" t="s">
        <v>8332</v>
      </c>
      <c r="T3471" s="13">
        <f t="shared" si="1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4"/>
        <v>1.5</v>
      </c>
      <c r="P3472" s="9">
        <f t="shared" si="165"/>
        <v>41.666666666666664</v>
      </c>
      <c r="Q3472" t="s">
        <v>8317</v>
      </c>
      <c r="R3472" t="s">
        <v>8332</v>
      </c>
      <c r="T3472" s="13">
        <f t="shared" si="1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4"/>
        <v>2.1459999999999999</v>
      </c>
      <c r="P3473" s="9">
        <f t="shared" si="165"/>
        <v>35.766666666666666</v>
      </c>
      <c r="Q3473" t="s">
        <v>8317</v>
      </c>
      <c r="R3473" t="s">
        <v>8332</v>
      </c>
      <c r="T3473" s="13">
        <f t="shared" si="1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4"/>
        <v>1.0205</v>
      </c>
      <c r="P3474" s="9">
        <f t="shared" si="165"/>
        <v>88.739130434782609</v>
      </c>
      <c r="Q3474" t="s">
        <v>8317</v>
      </c>
      <c r="R3474" t="s">
        <v>8332</v>
      </c>
      <c r="T3474" s="13">
        <f t="shared" si="1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4"/>
        <v>1</v>
      </c>
      <c r="P3475" s="9">
        <f t="shared" si="165"/>
        <v>148.4848484848485</v>
      </c>
      <c r="Q3475" t="s">
        <v>8317</v>
      </c>
      <c r="R3475" t="s">
        <v>8332</v>
      </c>
      <c r="T3475" s="13">
        <f t="shared" si="1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4"/>
        <v>1.01</v>
      </c>
      <c r="P3476" s="9">
        <f t="shared" si="165"/>
        <v>51.794871794871796</v>
      </c>
      <c r="Q3476" t="s">
        <v>8317</v>
      </c>
      <c r="R3476" t="s">
        <v>8332</v>
      </c>
      <c r="T3476" s="13">
        <f t="shared" si="1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4"/>
        <v>1.1333333333333333</v>
      </c>
      <c r="P3477" s="9">
        <f t="shared" si="165"/>
        <v>20</v>
      </c>
      <c r="Q3477" t="s">
        <v>8317</v>
      </c>
      <c r="R3477" t="s">
        <v>8332</v>
      </c>
      <c r="T3477" s="13">
        <f t="shared" si="1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4"/>
        <v>1.04</v>
      </c>
      <c r="P3478" s="9">
        <f t="shared" si="165"/>
        <v>52</v>
      </c>
      <c r="Q3478" t="s">
        <v>8317</v>
      </c>
      <c r="R3478" t="s">
        <v>8332</v>
      </c>
      <c r="T3478" s="13">
        <f t="shared" si="1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4"/>
        <v>1.1533333333333333</v>
      </c>
      <c r="P3479" s="9">
        <f t="shared" si="165"/>
        <v>53.230769230769234</v>
      </c>
      <c r="Q3479" t="s">
        <v>8317</v>
      </c>
      <c r="R3479" t="s">
        <v>8332</v>
      </c>
      <c r="T3479" s="13">
        <f t="shared" si="1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4"/>
        <v>1.1285000000000001</v>
      </c>
      <c r="P3480" s="9">
        <f t="shared" si="165"/>
        <v>39.596491228070178</v>
      </c>
      <c r="Q3480" t="s">
        <v>8317</v>
      </c>
      <c r="R3480" t="s">
        <v>8332</v>
      </c>
      <c r="T3480" s="13">
        <f t="shared" si="1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4"/>
        <v>1.2786666666666666</v>
      </c>
      <c r="P3481" s="9">
        <f t="shared" si="165"/>
        <v>34.25</v>
      </c>
      <c r="Q3481" t="s">
        <v>8317</v>
      </c>
      <c r="R3481" t="s">
        <v>8332</v>
      </c>
      <c r="T3481" s="13">
        <f t="shared" si="1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4"/>
        <v>1.4266666666666667</v>
      </c>
      <c r="P3482" s="9">
        <f t="shared" si="165"/>
        <v>164.61538461538461</v>
      </c>
      <c r="Q3482" t="s">
        <v>8317</v>
      </c>
      <c r="R3482" t="s">
        <v>8332</v>
      </c>
      <c r="T3482" s="13">
        <f t="shared" si="1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4"/>
        <v>1.1879999999999999</v>
      </c>
      <c r="P3483" s="9">
        <f t="shared" si="165"/>
        <v>125.05263157894737</v>
      </c>
      <c r="Q3483" t="s">
        <v>8317</v>
      </c>
      <c r="R3483" t="s">
        <v>8332</v>
      </c>
      <c r="T3483" s="13">
        <f t="shared" si="1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4"/>
        <v>1.3833333333333333</v>
      </c>
      <c r="P3484" s="9">
        <f t="shared" si="165"/>
        <v>51.875</v>
      </c>
      <c r="Q3484" t="s">
        <v>8317</v>
      </c>
      <c r="R3484" t="s">
        <v>8332</v>
      </c>
      <c r="T3484" s="13">
        <f t="shared" si="1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4"/>
        <v>1.599402985074627</v>
      </c>
      <c r="P3485" s="9">
        <f t="shared" si="165"/>
        <v>40.285714285714285</v>
      </c>
      <c r="Q3485" t="s">
        <v>8317</v>
      </c>
      <c r="R3485" t="s">
        <v>8332</v>
      </c>
      <c r="T3485" s="13">
        <f t="shared" si="1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4"/>
        <v>1.1424000000000001</v>
      </c>
      <c r="P3486" s="9">
        <f t="shared" si="165"/>
        <v>64.909090909090907</v>
      </c>
      <c r="Q3486" t="s">
        <v>8317</v>
      </c>
      <c r="R3486" t="s">
        <v>8332</v>
      </c>
      <c r="T3486" s="13">
        <f t="shared" si="1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4"/>
        <v>1.0060606060606061</v>
      </c>
      <c r="P3487" s="9">
        <f t="shared" si="165"/>
        <v>55.333333333333336</v>
      </c>
      <c r="Q3487" t="s">
        <v>8317</v>
      </c>
      <c r="R3487" t="s">
        <v>8332</v>
      </c>
      <c r="T3487" s="13">
        <f t="shared" si="1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4"/>
        <v>1.552</v>
      </c>
      <c r="P3488" s="9">
        <f t="shared" si="165"/>
        <v>83.142857142857139</v>
      </c>
      <c r="Q3488" t="s">
        <v>8317</v>
      </c>
      <c r="R3488" t="s">
        <v>8332</v>
      </c>
      <c r="T3488" s="13">
        <f t="shared" si="1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4"/>
        <v>1.2775000000000001</v>
      </c>
      <c r="P3489" s="9">
        <f t="shared" si="165"/>
        <v>38.712121212121211</v>
      </c>
      <c r="Q3489" t="s">
        <v>8317</v>
      </c>
      <c r="R3489" t="s">
        <v>8332</v>
      </c>
      <c r="T3489" s="13">
        <f t="shared" si="1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4"/>
        <v>1.212</v>
      </c>
      <c r="P3490" s="9">
        <f t="shared" si="165"/>
        <v>125.37931034482759</v>
      </c>
      <c r="Q3490" t="s">
        <v>8317</v>
      </c>
      <c r="R3490" t="s">
        <v>8332</v>
      </c>
      <c r="T3490" s="13">
        <f t="shared" si="1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4"/>
        <v>1.127</v>
      </c>
      <c r="P3491" s="9">
        <f t="shared" si="165"/>
        <v>78.263888888888886</v>
      </c>
      <c r="Q3491" t="s">
        <v>8317</v>
      </c>
      <c r="R3491" t="s">
        <v>8332</v>
      </c>
      <c r="T3491" s="13">
        <f t="shared" si="1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4"/>
        <v>1.2749999999999999</v>
      </c>
      <c r="P3492" s="9">
        <f t="shared" si="165"/>
        <v>47.222222222222221</v>
      </c>
      <c r="Q3492" t="s">
        <v>8317</v>
      </c>
      <c r="R3492" t="s">
        <v>8332</v>
      </c>
      <c r="T3492" s="13">
        <f t="shared" si="1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4"/>
        <v>1.5820000000000001</v>
      </c>
      <c r="P3493" s="9">
        <f t="shared" si="165"/>
        <v>79.099999999999994</v>
      </c>
      <c r="Q3493" t="s">
        <v>8317</v>
      </c>
      <c r="R3493" t="s">
        <v>8332</v>
      </c>
      <c r="T3493" s="13">
        <f t="shared" si="1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4"/>
        <v>1.0526894736842105</v>
      </c>
      <c r="P3494" s="9">
        <f t="shared" si="165"/>
        <v>114.29199999999999</v>
      </c>
      <c r="Q3494" t="s">
        <v>8317</v>
      </c>
      <c r="R3494" t="s">
        <v>8332</v>
      </c>
      <c r="T3494" s="13">
        <f t="shared" si="1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4"/>
        <v>1</v>
      </c>
      <c r="P3495" s="9">
        <f t="shared" si="165"/>
        <v>51.724137931034484</v>
      </c>
      <c r="Q3495" t="s">
        <v>8317</v>
      </c>
      <c r="R3495" t="s">
        <v>8332</v>
      </c>
      <c r="T3495" s="13">
        <f t="shared" si="1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4"/>
        <v>1</v>
      </c>
      <c r="P3496" s="9">
        <f t="shared" si="165"/>
        <v>30.76923076923077</v>
      </c>
      <c r="Q3496" t="s">
        <v>8317</v>
      </c>
      <c r="R3496" t="s">
        <v>8332</v>
      </c>
      <c r="T3496" s="13">
        <f t="shared" si="1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4"/>
        <v>1.0686</v>
      </c>
      <c r="P3497" s="9">
        <f t="shared" si="165"/>
        <v>74.208333333333329</v>
      </c>
      <c r="Q3497" t="s">
        <v>8317</v>
      </c>
      <c r="R3497" t="s">
        <v>8332</v>
      </c>
      <c r="T3497" s="13">
        <f t="shared" si="1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4"/>
        <v>1.244</v>
      </c>
      <c r="P3498" s="9">
        <f t="shared" si="165"/>
        <v>47.846153846153847</v>
      </c>
      <c r="Q3498" t="s">
        <v>8317</v>
      </c>
      <c r="R3498" t="s">
        <v>8332</v>
      </c>
      <c r="T3498" s="13">
        <f t="shared" si="1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4"/>
        <v>1.0870406189555126</v>
      </c>
      <c r="P3499" s="9">
        <f t="shared" si="165"/>
        <v>34.408163265306122</v>
      </c>
      <c r="Q3499" t="s">
        <v>8317</v>
      </c>
      <c r="R3499" t="s">
        <v>8332</v>
      </c>
      <c r="T3499" s="13">
        <f t="shared" si="1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4"/>
        <v>1.0242424242424242</v>
      </c>
      <c r="P3500" s="9">
        <f t="shared" si="165"/>
        <v>40.238095238095241</v>
      </c>
      <c r="Q3500" t="s">
        <v>8317</v>
      </c>
      <c r="R3500" t="s">
        <v>8332</v>
      </c>
      <c r="T3500" s="13">
        <f t="shared" si="1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4"/>
        <v>1.0549999999999999</v>
      </c>
      <c r="P3501" s="9">
        <f t="shared" si="165"/>
        <v>60.285714285714285</v>
      </c>
      <c r="Q3501" t="s">
        <v>8317</v>
      </c>
      <c r="R3501" t="s">
        <v>8332</v>
      </c>
      <c r="T3501" s="13">
        <f t="shared" si="1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4"/>
        <v>1.0629999999999999</v>
      </c>
      <c r="P3502" s="9">
        <f t="shared" si="165"/>
        <v>25.30952380952381</v>
      </c>
      <c r="Q3502" t="s">
        <v>8317</v>
      </c>
      <c r="R3502" t="s">
        <v>8332</v>
      </c>
      <c r="T3502" s="13">
        <f t="shared" si="1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4"/>
        <v>1.0066666666666666</v>
      </c>
      <c r="P3503" s="9">
        <f t="shared" si="165"/>
        <v>35.952380952380949</v>
      </c>
      <c r="Q3503" t="s">
        <v>8317</v>
      </c>
      <c r="R3503" t="s">
        <v>8332</v>
      </c>
      <c r="T3503" s="13">
        <f t="shared" si="1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4"/>
        <v>1.054</v>
      </c>
      <c r="P3504" s="9">
        <f t="shared" si="165"/>
        <v>136</v>
      </c>
      <c r="Q3504" t="s">
        <v>8317</v>
      </c>
      <c r="R3504" t="s">
        <v>8332</v>
      </c>
      <c r="T3504" s="13">
        <f t="shared" si="1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4"/>
        <v>1.0755999999999999</v>
      </c>
      <c r="P3505" s="9">
        <f t="shared" si="165"/>
        <v>70.763157894736835</v>
      </c>
      <c r="Q3505" t="s">
        <v>8317</v>
      </c>
      <c r="R3505" t="s">
        <v>8332</v>
      </c>
      <c r="T3505" s="13">
        <f t="shared" si="1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4"/>
        <v>1</v>
      </c>
      <c r="P3506" s="9">
        <f t="shared" si="165"/>
        <v>125</v>
      </c>
      <c r="Q3506" t="s">
        <v>8317</v>
      </c>
      <c r="R3506" t="s">
        <v>8332</v>
      </c>
      <c r="T3506" s="13">
        <f t="shared" si="1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4"/>
        <v>1.0376000000000001</v>
      </c>
      <c r="P3507" s="9">
        <f t="shared" si="165"/>
        <v>66.512820512820511</v>
      </c>
      <c r="Q3507" t="s">
        <v>8317</v>
      </c>
      <c r="R3507" t="s">
        <v>8332</v>
      </c>
      <c r="T3507" s="13">
        <f t="shared" si="1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4"/>
        <v>1.0149999999999999</v>
      </c>
      <c r="P3508" s="9">
        <f t="shared" si="165"/>
        <v>105</v>
      </c>
      <c r="Q3508" t="s">
        <v>8317</v>
      </c>
      <c r="R3508" t="s">
        <v>8332</v>
      </c>
      <c r="T3508" s="13">
        <f t="shared" si="1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4"/>
        <v>1.044</v>
      </c>
      <c r="P3509" s="9">
        <f t="shared" si="165"/>
        <v>145</v>
      </c>
      <c r="Q3509" t="s">
        <v>8317</v>
      </c>
      <c r="R3509" t="s">
        <v>8332</v>
      </c>
      <c r="T3509" s="13">
        <f t="shared" si="1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4"/>
        <v>1.8</v>
      </c>
      <c r="P3510" s="9">
        <f t="shared" si="165"/>
        <v>12</v>
      </c>
      <c r="Q3510" t="s">
        <v>8317</v>
      </c>
      <c r="R3510" t="s">
        <v>8332</v>
      </c>
      <c r="T3510" s="13">
        <f t="shared" si="1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4"/>
        <v>1.0633333333333332</v>
      </c>
      <c r="P3511" s="9">
        <f t="shared" si="165"/>
        <v>96.666666666666671</v>
      </c>
      <c r="Q3511" t="s">
        <v>8317</v>
      </c>
      <c r="R3511" t="s">
        <v>8332</v>
      </c>
      <c r="T3511" s="13">
        <f t="shared" si="1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4"/>
        <v>1.0055555555555555</v>
      </c>
      <c r="P3512" s="9">
        <f t="shared" si="165"/>
        <v>60.333333333333336</v>
      </c>
      <c r="Q3512" t="s">
        <v>8317</v>
      </c>
      <c r="R3512" t="s">
        <v>8332</v>
      </c>
      <c r="T3512" s="13">
        <f t="shared" si="1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4"/>
        <v>1.012</v>
      </c>
      <c r="P3513" s="9">
        <f t="shared" si="165"/>
        <v>79.89473684210526</v>
      </c>
      <c r="Q3513" t="s">
        <v>8317</v>
      </c>
      <c r="R3513" t="s">
        <v>8332</v>
      </c>
      <c r="T3513" s="13">
        <f t="shared" si="1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4"/>
        <v>1</v>
      </c>
      <c r="P3514" s="9">
        <f t="shared" si="165"/>
        <v>58.823529411764703</v>
      </c>
      <c r="Q3514" t="s">
        <v>8317</v>
      </c>
      <c r="R3514" t="s">
        <v>8332</v>
      </c>
      <c r="T3514" s="13">
        <f t="shared" si="1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4"/>
        <v>1.1839285714285714</v>
      </c>
      <c r="P3515" s="9">
        <f t="shared" si="165"/>
        <v>75.340909090909093</v>
      </c>
      <c r="Q3515" t="s">
        <v>8317</v>
      </c>
      <c r="R3515" t="s">
        <v>8332</v>
      </c>
      <c r="T3515" s="13">
        <f t="shared" si="1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4"/>
        <v>1.1000000000000001</v>
      </c>
      <c r="P3516" s="9">
        <f t="shared" si="165"/>
        <v>55</v>
      </c>
      <c r="Q3516" t="s">
        <v>8317</v>
      </c>
      <c r="R3516" t="s">
        <v>8332</v>
      </c>
      <c r="T3516" s="13">
        <f t="shared" si="1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4"/>
        <v>1.0266666666666666</v>
      </c>
      <c r="P3517" s="9">
        <f t="shared" si="165"/>
        <v>66.956521739130437</v>
      </c>
      <c r="Q3517" t="s">
        <v>8317</v>
      </c>
      <c r="R3517" t="s">
        <v>8332</v>
      </c>
      <c r="T3517" s="13">
        <f t="shared" si="1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4"/>
        <v>1</v>
      </c>
      <c r="P3518" s="9">
        <f t="shared" si="165"/>
        <v>227.27272727272728</v>
      </c>
      <c r="Q3518" t="s">
        <v>8317</v>
      </c>
      <c r="R3518" t="s">
        <v>8332</v>
      </c>
      <c r="T3518" s="13">
        <f t="shared" si="1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4"/>
        <v>1</v>
      </c>
      <c r="P3519" s="9">
        <f t="shared" si="165"/>
        <v>307.69230769230768</v>
      </c>
      <c r="Q3519" t="s">
        <v>8317</v>
      </c>
      <c r="R3519" t="s">
        <v>8332</v>
      </c>
      <c r="T3519" s="13">
        <f t="shared" si="1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4"/>
        <v>1.10046</v>
      </c>
      <c r="P3520" s="9">
        <f t="shared" si="165"/>
        <v>50.020909090909093</v>
      </c>
      <c r="Q3520" t="s">
        <v>8317</v>
      </c>
      <c r="R3520" t="s">
        <v>8332</v>
      </c>
      <c r="T3520" s="13">
        <f t="shared" si="1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4"/>
        <v>1.0135000000000001</v>
      </c>
      <c r="P3521" s="9">
        <f t="shared" si="165"/>
        <v>72.392857142857139</v>
      </c>
      <c r="Q3521" t="s">
        <v>8317</v>
      </c>
      <c r="R3521" t="s">
        <v>8332</v>
      </c>
      <c r="T3521" s="13">
        <f t="shared" si="1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4"/>
        <v>1.0075000000000001</v>
      </c>
      <c r="P3522" s="9">
        <f t="shared" si="165"/>
        <v>95.952380952380949</v>
      </c>
      <c r="Q3522" t="s">
        <v>8317</v>
      </c>
      <c r="R3522" t="s">
        <v>8332</v>
      </c>
      <c r="T3522" s="13">
        <f t="shared" si="1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7">E3523/D3523</f>
        <v>1.6942857142857144</v>
      </c>
      <c r="P3523" s="9">
        <f t="shared" ref="P3523:P3586" si="168">IFERROR(E3523/L3523,0)</f>
        <v>45.615384615384613</v>
      </c>
      <c r="Q3523" t="s">
        <v>8317</v>
      </c>
      <c r="R3523" t="s">
        <v>8332</v>
      </c>
      <c r="T3523" s="13">
        <f t="shared" ref="T3523:T3586" si="16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7"/>
        <v>1</v>
      </c>
      <c r="P3524" s="9">
        <f t="shared" si="168"/>
        <v>41.029411764705884</v>
      </c>
      <c r="Q3524" t="s">
        <v>8317</v>
      </c>
      <c r="R3524" t="s">
        <v>8332</v>
      </c>
      <c r="T3524" s="13">
        <f t="shared" si="16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7"/>
        <v>1.1365000000000001</v>
      </c>
      <c r="P3525" s="9">
        <f t="shared" si="168"/>
        <v>56.825000000000003</v>
      </c>
      <c r="Q3525" t="s">
        <v>8317</v>
      </c>
      <c r="R3525" t="s">
        <v>8332</v>
      </c>
      <c r="T3525" s="13">
        <f t="shared" si="16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7"/>
        <v>1.0156000000000001</v>
      </c>
      <c r="P3526" s="9">
        <f t="shared" si="168"/>
        <v>137.24324324324326</v>
      </c>
      <c r="Q3526" t="s">
        <v>8317</v>
      </c>
      <c r="R3526" t="s">
        <v>8332</v>
      </c>
      <c r="T3526" s="13">
        <f t="shared" si="16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7"/>
        <v>1.06</v>
      </c>
      <c r="P3527" s="9">
        <f t="shared" si="168"/>
        <v>75.714285714285708</v>
      </c>
      <c r="Q3527" t="s">
        <v>8317</v>
      </c>
      <c r="R3527" t="s">
        <v>8332</v>
      </c>
      <c r="T3527" s="13">
        <f t="shared" si="16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7"/>
        <v>1.02</v>
      </c>
      <c r="P3528" s="9">
        <f t="shared" si="168"/>
        <v>99</v>
      </c>
      <c r="Q3528" t="s">
        <v>8317</v>
      </c>
      <c r="R3528" t="s">
        <v>8332</v>
      </c>
      <c r="T3528" s="13">
        <f t="shared" si="16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7"/>
        <v>1.1691666666666667</v>
      </c>
      <c r="P3529" s="9">
        <f t="shared" si="168"/>
        <v>81.569767441860463</v>
      </c>
      <c r="Q3529" t="s">
        <v>8317</v>
      </c>
      <c r="R3529" t="s">
        <v>8332</v>
      </c>
      <c r="T3529" s="13">
        <f t="shared" si="16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7"/>
        <v>1.0115151515151515</v>
      </c>
      <c r="P3530" s="9">
        <f t="shared" si="168"/>
        <v>45.108108108108105</v>
      </c>
      <c r="Q3530" t="s">
        <v>8317</v>
      </c>
      <c r="R3530" t="s">
        <v>8332</v>
      </c>
      <c r="T3530" s="13">
        <f t="shared" si="16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7"/>
        <v>1.32</v>
      </c>
      <c r="P3531" s="9">
        <f t="shared" si="168"/>
        <v>36.666666666666664</v>
      </c>
      <c r="Q3531" t="s">
        <v>8317</v>
      </c>
      <c r="R3531" t="s">
        <v>8332</v>
      </c>
      <c r="T3531" s="13">
        <f t="shared" si="16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7"/>
        <v>1</v>
      </c>
      <c r="P3532" s="9">
        <f t="shared" si="168"/>
        <v>125</v>
      </c>
      <c r="Q3532" t="s">
        <v>8317</v>
      </c>
      <c r="R3532" t="s">
        <v>8332</v>
      </c>
      <c r="T3532" s="13">
        <f t="shared" si="16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7"/>
        <v>1.28</v>
      </c>
      <c r="P3533" s="9">
        <f t="shared" si="168"/>
        <v>49.230769230769234</v>
      </c>
      <c r="Q3533" t="s">
        <v>8317</v>
      </c>
      <c r="R3533" t="s">
        <v>8332</v>
      </c>
      <c r="T3533" s="13">
        <f t="shared" si="16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7"/>
        <v>1.1895833333333334</v>
      </c>
      <c r="P3534" s="9">
        <f t="shared" si="168"/>
        <v>42.296296296296298</v>
      </c>
      <c r="Q3534" t="s">
        <v>8317</v>
      </c>
      <c r="R3534" t="s">
        <v>8332</v>
      </c>
      <c r="T3534" s="13">
        <f t="shared" si="16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7"/>
        <v>1.262</v>
      </c>
      <c r="P3535" s="9">
        <f t="shared" si="168"/>
        <v>78.875</v>
      </c>
      <c r="Q3535" t="s">
        <v>8317</v>
      </c>
      <c r="R3535" t="s">
        <v>8332</v>
      </c>
      <c r="T3535" s="13">
        <f t="shared" si="16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7"/>
        <v>1.5620000000000001</v>
      </c>
      <c r="P3536" s="9">
        <f t="shared" si="168"/>
        <v>38.284313725490193</v>
      </c>
      <c r="Q3536" t="s">
        <v>8317</v>
      </c>
      <c r="R3536" t="s">
        <v>8332</v>
      </c>
      <c r="T3536" s="13">
        <f t="shared" si="16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7"/>
        <v>1.0315000000000001</v>
      </c>
      <c r="P3537" s="9">
        <f t="shared" si="168"/>
        <v>44.847826086956523</v>
      </c>
      <c r="Q3537" t="s">
        <v>8317</v>
      </c>
      <c r="R3537" t="s">
        <v>8332</v>
      </c>
      <c r="T3537" s="13">
        <f t="shared" si="16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7"/>
        <v>1.5333333333333334</v>
      </c>
      <c r="P3538" s="9">
        <f t="shared" si="168"/>
        <v>13.529411764705882</v>
      </c>
      <c r="Q3538" t="s">
        <v>8317</v>
      </c>
      <c r="R3538" t="s">
        <v>8332</v>
      </c>
      <c r="T3538" s="13">
        <f t="shared" si="16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7"/>
        <v>1.8044444444444445</v>
      </c>
      <c r="P3539" s="9">
        <f t="shared" si="168"/>
        <v>43.5</v>
      </c>
      <c r="Q3539" t="s">
        <v>8317</v>
      </c>
      <c r="R3539" t="s">
        <v>8332</v>
      </c>
      <c r="T3539" s="13">
        <f t="shared" si="16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7"/>
        <v>1.2845</v>
      </c>
      <c r="P3540" s="9">
        <f t="shared" si="168"/>
        <v>30.951807228915662</v>
      </c>
      <c r="Q3540" t="s">
        <v>8317</v>
      </c>
      <c r="R3540" t="s">
        <v>8332</v>
      </c>
      <c r="T3540" s="13">
        <f t="shared" si="16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7"/>
        <v>1.1966666666666668</v>
      </c>
      <c r="P3541" s="9">
        <f t="shared" si="168"/>
        <v>55.230769230769234</v>
      </c>
      <c r="Q3541" t="s">
        <v>8317</v>
      </c>
      <c r="R3541" t="s">
        <v>8332</v>
      </c>
      <c r="T3541" s="13">
        <f t="shared" si="16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7"/>
        <v>1.23</v>
      </c>
      <c r="P3542" s="9">
        <f t="shared" si="168"/>
        <v>46.125</v>
      </c>
      <c r="Q3542" t="s">
        <v>8317</v>
      </c>
      <c r="R3542" t="s">
        <v>8332</v>
      </c>
      <c r="T3542" s="13">
        <f t="shared" si="16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7"/>
        <v>1.05</v>
      </c>
      <c r="P3543" s="9">
        <f t="shared" si="168"/>
        <v>39.375</v>
      </c>
      <c r="Q3543" t="s">
        <v>8317</v>
      </c>
      <c r="R3543" t="s">
        <v>8332</v>
      </c>
      <c r="T3543" s="13">
        <f t="shared" si="16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7"/>
        <v>1.0223636363636364</v>
      </c>
      <c r="P3544" s="9">
        <f t="shared" si="168"/>
        <v>66.152941176470591</v>
      </c>
      <c r="Q3544" t="s">
        <v>8317</v>
      </c>
      <c r="R3544" t="s">
        <v>8332</v>
      </c>
      <c r="T3544" s="13">
        <f t="shared" si="16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7"/>
        <v>1.0466666666666666</v>
      </c>
      <c r="P3545" s="9">
        <f t="shared" si="168"/>
        <v>54.137931034482762</v>
      </c>
      <c r="Q3545" t="s">
        <v>8317</v>
      </c>
      <c r="R3545" t="s">
        <v>8332</v>
      </c>
      <c r="T3545" s="13">
        <f t="shared" si="16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7"/>
        <v>1</v>
      </c>
      <c r="P3546" s="9">
        <f t="shared" si="168"/>
        <v>104.16666666666667</v>
      </c>
      <c r="Q3546" t="s">
        <v>8317</v>
      </c>
      <c r="R3546" t="s">
        <v>8332</v>
      </c>
      <c r="T3546" s="13">
        <f t="shared" si="16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7"/>
        <v>1.004</v>
      </c>
      <c r="P3547" s="9">
        <f t="shared" si="168"/>
        <v>31.375</v>
      </c>
      <c r="Q3547" t="s">
        <v>8317</v>
      </c>
      <c r="R3547" t="s">
        <v>8332</v>
      </c>
      <c r="T3547" s="13">
        <f t="shared" si="16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7"/>
        <v>1.0227272727272727</v>
      </c>
      <c r="P3548" s="9">
        <f t="shared" si="168"/>
        <v>59.210526315789473</v>
      </c>
      <c r="Q3548" t="s">
        <v>8317</v>
      </c>
      <c r="R3548" t="s">
        <v>8332</v>
      </c>
      <c r="T3548" s="13">
        <f t="shared" si="16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7"/>
        <v>1.1440928571428572</v>
      </c>
      <c r="P3549" s="9">
        <f t="shared" si="168"/>
        <v>119.17633928571429</v>
      </c>
      <c r="Q3549" t="s">
        <v>8317</v>
      </c>
      <c r="R3549" t="s">
        <v>8332</v>
      </c>
      <c r="T3549" s="13">
        <f t="shared" si="16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7"/>
        <v>1.019047619047619</v>
      </c>
      <c r="P3550" s="9">
        <f t="shared" si="168"/>
        <v>164.61538461538461</v>
      </c>
      <c r="Q3550" t="s">
        <v>8317</v>
      </c>
      <c r="R3550" t="s">
        <v>8332</v>
      </c>
      <c r="T3550" s="13">
        <f t="shared" si="16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7"/>
        <v>1.02</v>
      </c>
      <c r="P3551" s="9">
        <f t="shared" si="168"/>
        <v>24.285714285714285</v>
      </c>
      <c r="Q3551" t="s">
        <v>8317</v>
      </c>
      <c r="R3551" t="s">
        <v>8332</v>
      </c>
      <c r="T3551" s="13">
        <f t="shared" si="16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7"/>
        <v>1.048</v>
      </c>
      <c r="P3552" s="9">
        <f t="shared" si="168"/>
        <v>40.9375</v>
      </c>
      <c r="Q3552" t="s">
        <v>8317</v>
      </c>
      <c r="R3552" t="s">
        <v>8332</v>
      </c>
      <c r="T3552" s="13">
        <f t="shared" si="16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7"/>
        <v>1.0183333333333333</v>
      </c>
      <c r="P3553" s="9">
        <f t="shared" si="168"/>
        <v>61.1</v>
      </c>
      <c r="Q3553" t="s">
        <v>8317</v>
      </c>
      <c r="R3553" t="s">
        <v>8332</v>
      </c>
      <c r="T3553" s="13">
        <f t="shared" si="16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7"/>
        <v>1</v>
      </c>
      <c r="P3554" s="9">
        <f t="shared" si="168"/>
        <v>38.65</v>
      </c>
      <c r="Q3554" t="s">
        <v>8317</v>
      </c>
      <c r="R3554" t="s">
        <v>8332</v>
      </c>
      <c r="T3554" s="13">
        <f t="shared" si="16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7"/>
        <v>1.0627272727272727</v>
      </c>
      <c r="P3555" s="9">
        <f t="shared" si="168"/>
        <v>56.20192307692308</v>
      </c>
      <c r="Q3555" t="s">
        <v>8317</v>
      </c>
      <c r="R3555" t="s">
        <v>8332</v>
      </c>
      <c r="T3555" s="13">
        <f t="shared" si="16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7"/>
        <v>1.1342219999999998</v>
      </c>
      <c r="P3556" s="9">
        <f t="shared" si="168"/>
        <v>107.00207547169811</v>
      </c>
      <c r="Q3556" t="s">
        <v>8317</v>
      </c>
      <c r="R3556" t="s">
        <v>8332</v>
      </c>
      <c r="T3556" s="13">
        <f t="shared" si="16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7"/>
        <v>1</v>
      </c>
      <c r="P3557" s="9">
        <f t="shared" si="168"/>
        <v>171.42857142857142</v>
      </c>
      <c r="Q3557" t="s">
        <v>8317</v>
      </c>
      <c r="R3557" t="s">
        <v>8332</v>
      </c>
      <c r="T3557" s="13">
        <f t="shared" si="16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7"/>
        <v>1.0045454545454546</v>
      </c>
      <c r="P3558" s="9">
        <f t="shared" si="168"/>
        <v>110.5</v>
      </c>
      <c r="Q3558" t="s">
        <v>8317</v>
      </c>
      <c r="R3558" t="s">
        <v>8332</v>
      </c>
      <c r="T3558" s="13">
        <f t="shared" si="16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7"/>
        <v>1.0003599999999999</v>
      </c>
      <c r="P3559" s="9">
        <f t="shared" si="168"/>
        <v>179.27598566308242</v>
      </c>
      <c r="Q3559" t="s">
        <v>8317</v>
      </c>
      <c r="R3559" t="s">
        <v>8332</v>
      </c>
      <c r="T3559" s="13">
        <f t="shared" si="16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7"/>
        <v>1.44</v>
      </c>
      <c r="P3560" s="9">
        <f t="shared" si="168"/>
        <v>22.90909090909091</v>
      </c>
      <c r="Q3560" t="s">
        <v>8317</v>
      </c>
      <c r="R3560" t="s">
        <v>8332</v>
      </c>
      <c r="T3560" s="13">
        <f t="shared" si="16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7"/>
        <v>1.0349999999999999</v>
      </c>
      <c r="P3561" s="9">
        <f t="shared" si="168"/>
        <v>43.125</v>
      </c>
      <c r="Q3561" t="s">
        <v>8317</v>
      </c>
      <c r="R3561" t="s">
        <v>8332</v>
      </c>
      <c r="T3561" s="13">
        <f t="shared" si="16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7"/>
        <v>1.0843750000000001</v>
      </c>
      <c r="P3562" s="9">
        <f t="shared" si="168"/>
        <v>46.891891891891895</v>
      </c>
      <c r="Q3562" t="s">
        <v>8317</v>
      </c>
      <c r="R3562" t="s">
        <v>8332</v>
      </c>
      <c r="T3562" s="13">
        <f t="shared" si="16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7"/>
        <v>1.024</v>
      </c>
      <c r="P3563" s="9">
        <f t="shared" si="168"/>
        <v>47.407407407407405</v>
      </c>
      <c r="Q3563" t="s">
        <v>8317</v>
      </c>
      <c r="R3563" t="s">
        <v>8332</v>
      </c>
      <c r="T3563" s="13">
        <f t="shared" si="16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7"/>
        <v>1.4888888888888889</v>
      </c>
      <c r="P3564" s="9">
        <f t="shared" si="168"/>
        <v>15.129032258064516</v>
      </c>
      <c r="Q3564" t="s">
        <v>8317</v>
      </c>
      <c r="R3564" t="s">
        <v>8332</v>
      </c>
      <c r="T3564" s="13">
        <f t="shared" si="16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7"/>
        <v>1.0549000000000002</v>
      </c>
      <c r="P3565" s="9">
        <f t="shared" si="168"/>
        <v>21.098000000000003</v>
      </c>
      <c r="Q3565" t="s">
        <v>8317</v>
      </c>
      <c r="R3565" t="s">
        <v>8332</v>
      </c>
      <c r="T3565" s="13">
        <f t="shared" si="16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7"/>
        <v>1.0049999999999999</v>
      </c>
      <c r="P3566" s="9">
        <f t="shared" si="168"/>
        <v>59.117647058823529</v>
      </c>
      <c r="Q3566" t="s">
        <v>8317</v>
      </c>
      <c r="R3566" t="s">
        <v>8332</v>
      </c>
      <c r="T3566" s="13">
        <f t="shared" si="16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7"/>
        <v>1.3055555555555556</v>
      </c>
      <c r="P3567" s="9">
        <f t="shared" si="168"/>
        <v>97.916666666666671</v>
      </c>
      <c r="Q3567" t="s">
        <v>8317</v>
      </c>
      <c r="R3567" t="s">
        <v>8332</v>
      </c>
      <c r="T3567" s="13">
        <f t="shared" si="16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7"/>
        <v>1.0475000000000001</v>
      </c>
      <c r="P3568" s="9">
        <f t="shared" si="168"/>
        <v>55.131578947368418</v>
      </c>
      <c r="Q3568" t="s">
        <v>8317</v>
      </c>
      <c r="R3568" t="s">
        <v>8332</v>
      </c>
      <c r="T3568" s="13">
        <f t="shared" si="16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7"/>
        <v>1.0880000000000001</v>
      </c>
      <c r="P3569" s="9">
        <f t="shared" si="168"/>
        <v>26.536585365853657</v>
      </c>
      <c r="Q3569" t="s">
        <v>8317</v>
      </c>
      <c r="R3569" t="s">
        <v>8332</v>
      </c>
      <c r="T3569" s="13">
        <f t="shared" si="16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7"/>
        <v>1.1100000000000001</v>
      </c>
      <c r="P3570" s="9">
        <f t="shared" si="168"/>
        <v>58.421052631578945</v>
      </c>
      <c r="Q3570" t="s">
        <v>8317</v>
      </c>
      <c r="R3570" t="s">
        <v>8332</v>
      </c>
      <c r="T3570" s="13">
        <f t="shared" si="16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7"/>
        <v>1.0047999999999999</v>
      </c>
      <c r="P3571" s="9">
        <f t="shared" si="168"/>
        <v>122.53658536585365</v>
      </c>
      <c r="Q3571" t="s">
        <v>8317</v>
      </c>
      <c r="R3571" t="s">
        <v>8332</v>
      </c>
      <c r="T3571" s="13">
        <f t="shared" si="16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7"/>
        <v>1.1435</v>
      </c>
      <c r="P3572" s="9">
        <f t="shared" si="168"/>
        <v>87.961538461538467</v>
      </c>
      <c r="Q3572" t="s">
        <v>8317</v>
      </c>
      <c r="R3572" t="s">
        <v>8332</v>
      </c>
      <c r="T3572" s="13">
        <f t="shared" si="16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7"/>
        <v>1.2206666666666666</v>
      </c>
      <c r="P3573" s="9">
        <f t="shared" si="168"/>
        <v>73.239999999999995</v>
      </c>
      <c r="Q3573" t="s">
        <v>8317</v>
      </c>
      <c r="R3573" t="s">
        <v>8332</v>
      </c>
      <c r="T3573" s="13">
        <f t="shared" si="16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7"/>
        <v>1</v>
      </c>
      <c r="P3574" s="9">
        <f t="shared" si="168"/>
        <v>55.555555555555557</v>
      </c>
      <c r="Q3574" t="s">
        <v>8317</v>
      </c>
      <c r="R3574" t="s">
        <v>8332</v>
      </c>
      <c r="T3574" s="13">
        <f t="shared" si="16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7"/>
        <v>1.028</v>
      </c>
      <c r="P3575" s="9">
        <f t="shared" si="168"/>
        <v>39.53846153846154</v>
      </c>
      <c r="Q3575" t="s">
        <v>8317</v>
      </c>
      <c r="R3575" t="s">
        <v>8332</v>
      </c>
      <c r="T3575" s="13">
        <f t="shared" si="16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7"/>
        <v>1.0612068965517241</v>
      </c>
      <c r="P3576" s="9">
        <f t="shared" si="168"/>
        <v>136.77777777777777</v>
      </c>
      <c r="Q3576" t="s">
        <v>8317</v>
      </c>
      <c r="R3576" t="s">
        <v>8332</v>
      </c>
      <c r="T3576" s="13">
        <f t="shared" si="16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7"/>
        <v>1.0133000000000001</v>
      </c>
      <c r="P3577" s="9">
        <f t="shared" si="168"/>
        <v>99.343137254901961</v>
      </c>
      <c r="Q3577" t="s">
        <v>8317</v>
      </c>
      <c r="R3577" t="s">
        <v>8332</v>
      </c>
      <c r="T3577" s="13">
        <f t="shared" si="16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7"/>
        <v>1</v>
      </c>
      <c r="P3578" s="9">
        <f t="shared" si="168"/>
        <v>20</v>
      </c>
      <c r="Q3578" t="s">
        <v>8317</v>
      </c>
      <c r="R3578" t="s">
        <v>8332</v>
      </c>
      <c r="T3578" s="13">
        <f t="shared" si="16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7"/>
        <v>1.3</v>
      </c>
      <c r="P3579" s="9">
        <f t="shared" si="168"/>
        <v>28.888888888888889</v>
      </c>
      <c r="Q3579" t="s">
        <v>8317</v>
      </c>
      <c r="R3579" t="s">
        <v>8332</v>
      </c>
      <c r="T3579" s="13">
        <f t="shared" si="16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7"/>
        <v>1.0001333333333333</v>
      </c>
      <c r="P3580" s="9">
        <f t="shared" si="168"/>
        <v>40.545945945945945</v>
      </c>
      <c r="Q3580" t="s">
        <v>8317</v>
      </c>
      <c r="R3580" t="s">
        <v>8332</v>
      </c>
      <c r="T3580" s="13">
        <f t="shared" si="16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7"/>
        <v>1</v>
      </c>
      <c r="P3581" s="9">
        <f t="shared" si="168"/>
        <v>35.714285714285715</v>
      </c>
      <c r="Q3581" t="s">
        <v>8317</v>
      </c>
      <c r="R3581" t="s">
        <v>8332</v>
      </c>
      <c r="T3581" s="13">
        <f t="shared" si="16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7"/>
        <v>1.1388888888888888</v>
      </c>
      <c r="P3582" s="9">
        <f t="shared" si="168"/>
        <v>37.962962962962962</v>
      </c>
      <c r="Q3582" t="s">
        <v>8317</v>
      </c>
      <c r="R3582" t="s">
        <v>8332</v>
      </c>
      <c r="T3582" s="13">
        <f t="shared" si="16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7"/>
        <v>1</v>
      </c>
      <c r="P3583" s="9">
        <f t="shared" si="168"/>
        <v>33.333333333333336</v>
      </c>
      <c r="Q3583" t="s">
        <v>8317</v>
      </c>
      <c r="R3583" t="s">
        <v>8332</v>
      </c>
      <c r="T3583" s="13">
        <f t="shared" si="16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7"/>
        <v>2.87</v>
      </c>
      <c r="P3584" s="9">
        <f t="shared" si="168"/>
        <v>58.571428571428569</v>
      </c>
      <c r="Q3584" t="s">
        <v>8317</v>
      </c>
      <c r="R3584" t="s">
        <v>8332</v>
      </c>
      <c r="T3584" s="13">
        <f t="shared" si="16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7"/>
        <v>1.085</v>
      </c>
      <c r="P3585" s="9">
        <f t="shared" si="168"/>
        <v>135.625</v>
      </c>
      <c r="Q3585" t="s">
        <v>8317</v>
      </c>
      <c r="R3585" t="s">
        <v>8332</v>
      </c>
      <c r="T3585" s="13">
        <f t="shared" si="16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7"/>
        <v>1.155</v>
      </c>
      <c r="P3586" s="9">
        <f t="shared" si="168"/>
        <v>30.9375</v>
      </c>
      <c r="Q3586" t="s">
        <v>8317</v>
      </c>
      <c r="R3586" t="s">
        <v>8332</v>
      </c>
      <c r="T3586" s="13">
        <f t="shared" si="16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70">E3587/D3587</f>
        <v>1.1911764705882353</v>
      </c>
      <c r="P3587" s="9">
        <f t="shared" ref="P3587:P3650" si="171">IFERROR(E3587/L3587,0)</f>
        <v>176.08695652173913</v>
      </c>
      <c r="Q3587" t="s">
        <v>8317</v>
      </c>
      <c r="R3587" t="s">
        <v>8332</v>
      </c>
      <c r="T3587" s="13">
        <f t="shared" ref="T3587:T3650" si="172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70"/>
        <v>1.0942666666666667</v>
      </c>
      <c r="P3588" s="9">
        <f t="shared" si="171"/>
        <v>151.9814814814815</v>
      </c>
      <c r="Q3588" t="s">
        <v>8317</v>
      </c>
      <c r="R3588" t="s">
        <v>8332</v>
      </c>
      <c r="T3588" s="13">
        <f t="shared" si="17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70"/>
        <v>1.266</v>
      </c>
      <c r="P3589" s="9">
        <f t="shared" si="171"/>
        <v>22.607142857142858</v>
      </c>
      <c r="Q3589" t="s">
        <v>8317</v>
      </c>
      <c r="R3589" t="s">
        <v>8332</v>
      </c>
      <c r="T3589" s="13">
        <f t="shared" si="17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70"/>
        <v>1.0049999999999999</v>
      </c>
      <c r="P3590" s="9">
        <f t="shared" si="171"/>
        <v>18.272727272727273</v>
      </c>
      <c r="Q3590" t="s">
        <v>8317</v>
      </c>
      <c r="R3590" t="s">
        <v>8332</v>
      </c>
      <c r="T3590" s="13">
        <f t="shared" si="17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70"/>
        <v>1.2749999999999999</v>
      </c>
      <c r="P3591" s="9">
        <f t="shared" si="171"/>
        <v>82.258064516129039</v>
      </c>
      <c r="Q3591" t="s">
        <v>8317</v>
      </c>
      <c r="R3591" t="s">
        <v>8332</v>
      </c>
      <c r="T3591" s="13">
        <f t="shared" si="17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70"/>
        <v>1.0005999999999999</v>
      </c>
      <c r="P3592" s="9">
        <f t="shared" si="171"/>
        <v>68.534246575342465</v>
      </c>
      <c r="Q3592" t="s">
        <v>8317</v>
      </c>
      <c r="R3592" t="s">
        <v>8332</v>
      </c>
      <c r="T3592" s="13">
        <f t="shared" si="17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70"/>
        <v>1.75</v>
      </c>
      <c r="P3593" s="9">
        <f t="shared" si="171"/>
        <v>68.055555555555557</v>
      </c>
      <c r="Q3593" t="s">
        <v>8317</v>
      </c>
      <c r="R3593" t="s">
        <v>8332</v>
      </c>
      <c r="T3593" s="13">
        <f t="shared" si="17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70"/>
        <v>1.2725</v>
      </c>
      <c r="P3594" s="9">
        <f t="shared" si="171"/>
        <v>72.714285714285708</v>
      </c>
      <c r="Q3594" t="s">
        <v>8317</v>
      </c>
      <c r="R3594" t="s">
        <v>8332</v>
      </c>
      <c r="T3594" s="13">
        <f t="shared" si="17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70"/>
        <v>1.1063333333333334</v>
      </c>
      <c r="P3595" s="9">
        <f t="shared" si="171"/>
        <v>77.186046511627907</v>
      </c>
      <c r="Q3595" t="s">
        <v>8317</v>
      </c>
      <c r="R3595" t="s">
        <v>8332</v>
      </c>
      <c r="T3595" s="13">
        <f t="shared" si="17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70"/>
        <v>1.2593749999999999</v>
      </c>
      <c r="P3596" s="9">
        <f t="shared" si="171"/>
        <v>55.972222222222221</v>
      </c>
      <c r="Q3596" t="s">
        <v>8317</v>
      </c>
      <c r="R3596" t="s">
        <v>8332</v>
      </c>
      <c r="T3596" s="13">
        <f t="shared" si="17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70"/>
        <v>1.1850000000000001</v>
      </c>
      <c r="P3597" s="9">
        <f t="shared" si="171"/>
        <v>49.693548387096776</v>
      </c>
      <c r="Q3597" t="s">
        <v>8317</v>
      </c>
      <c r="R3597" t="s">
        <v>8332</v>
      </c>
      <c r="T3597" s="13">
        <f t="shared" si="17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70"/>
        <v>1.0772727272727274</v>
      </c>
      <c r="P3598" s="9">
        <f t="shared" si="171"/>
        <v>79</v>
      </c>
      <c r="Q3598" t="s">
        <v>8317</v>
      </c>
      <c r="R3598" t="s">
        <v>8332</v>
      </c>
      <c r="T3598" s="13">
        <f t="shared" si="17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70"/>
        <v>1.026</v>
      </c>
      <c r="P3599" s="9">
        <f t="shared" si="171"/>
        <v>77.727272727272734</v>
      </c>
      <c r="Q3599" t="s">
        <v>8317</v>
      </c>
      <c r="R3599" t="s">
        <v>8332</v>
      </c>
      <c r="T3599" s="13">
        <f t="shared" si="17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70"/>
        <v>1.101</v>
      </c>
      <c r="P3600" s="9">
        <f t="shared" si="171"/>
        <v>40.777777777777779</v>
      </c>
      <c r="Q3600" t="s">
        <v>8317</v>
      </c>
      <c r="R3600" t="s">
        <v>8332</v>
      </c>
      <c r="T3600" s="13">
        <f t="shared" si="17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70"/>
        <v>2.02</v>
      </c>
      <c r="P3601" s="9">
        <f t="shared" si="171"/>
        <v>59.411764705882355</v>
      </c>
      <c r="Q3601" t="s">
        <v>8317</v>
      </c>
      <c r="R3601" t="s">
        <v>8332</v>
      </c>
      <c r="T3601" s="13">
        <f t="shared" si="17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70"/>
        <v>1.3</v>
      </c>
      <c r="P3602" s="9">
        <f t="shared" si="171"/>
        <v>3.25</v>
      </c>
      <c r="Q3602" t="s">
        <v>8317</v>
      </c>
      <c r="R3602" t="s">
        <v>8332</v>
      </c>
      <c r="T3602" s="13">
        <f t="shared" si="17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70"/>
        <v>1.0435000000000001</v>
      </c>
      <c r="P3603" s="9">
        <f t="shared" si="171"/>
        <v>39.377358490566039</v>
      </c>
      <c r="Q3603" t="s">
        <v>8317</v>
      </c>
      <c r="R3603" t="s">
        <v>8332</v>
      </c>
      <c r="T3603" s="13">
        <f t="shared" si="17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70"/>
        <v>1.0004999999999999</v>
      </c>
      <c r="P3604" s="9">
        <f t="shared" si="171"/>
        <v>81.673469387755105</v>
      </c>
      <c r="Q3604" t="s">
        <v>8317</v>
      </c>
      <c r="R3604" t="s">
        <v>8332</v>
      </c>
      <c r="T3604" s="13">
        <f t="shared" si="172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70"/>
        <v>1.7066666666666668</v>
      </c>
      <c r="P3605" s="9">
        <f t="shared" si="171"/>
        <v>44.912280701754383</v>
      </c>
      <c r="Q3605" t="s">
        <v>8317</v>
      </c>
      <c r="R3605" t="s">
        <v>8332</v>
      </c>
      <c r="T3605" s="13">
        <f t="shared" si="17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70"/>
        <v>1.1283333333333334</v>
      </c>
      <c r="P3606" s="9">
        <f t="shared" si="171"/>
        <v>49.05797101449275</v>
      </c>
      <c r="Q3606" t="s">
        <v>8317</v>
      </c>
      <c r="R3606" t="s">
        <v>8332</v>
      </c>
      <c r="T3606" s="13">
        <f t="shared" si="17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70"/>
        <v>1.84</v>
      </c>
      <c r="P3607" s="9">
        <f t="shared" si="171"/>
        <v>30.666666666666668</v>
      </c>
      <c r="Q3607" t="s">
        <v>8317</v>
      </c>
      <c r="R3607" t="s">
        <v>8332</v>
      </c>
      <c r="T3607" s="13">
        <f t="shared" si="17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70"/>
        <v>1.3026666666666666</v>
      </c>
      <c r="P3608" s="9">
        <f t="shared" si="171"/>
        <v>61.0625</v>
      </c>
      <c r="Q3608" t="s">
        <v>8317</v>
      </c>
      <c r="R3608" t="s">
        <v>8332</v>
      </c>
      <c r="T3608" s="13">
        <f t="shared" si="17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70"/>
        <v>1.0545454545454545</v>
      </c>
      <c r="P3609" s="9">
        <f t="shared" si="171"/>
        <v>29</v>
      </c>
      <c r="Q3609" t="s">
        <v>8317</v>
      </c>
      <c r="R3609" t="s">
        <v>8332</v>
      </c>
      <c r="T3609" s="13">
        <f t="shared" si="17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70"/>
        <v>1</v>
      </c>
      <c r="P3610" s="9">
        <f t="shared" si="171"/>
        <v>29.62962962962963</v>
      </c>
      <c r="Q3610" t="s">
        <v>8317</v>
      </c>
      <c r="R3610" t="s">
        <v>8332</v>
      </c>
      <c r="T3610" s="13">
        <f t="shared" si="17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70"/>
        <v>1.5331632653061225</v>
      </c>
      <c r="P3611" s="9">
        <f t="shared" si="171"/>
        <v>143.0952380952381</v>
      </c>
      <c r="Q3611" t="s">
        <v>8317</v>
      </c>
      <c r="R3611" t="s">
        <v>8332</v>
      </c>
      <c r="T3611" s="13">
        <f t="shared" si="17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70"/>
        <v>1.623</v>
      </c>
      <c r="P3612" s="9">
        <f t="shared" si="171"/>
        <v>52.354838709677416</v>
      </c>
      <c r="Q3612" t="s">
        <v>8317</v>
      </c>
      <c r="R3612" t="s">
        <v>8332</v>
      </c>
      <c r="T3612" s="13">
        <f t="shared" si="17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70"/>
        <v>1.36</v>
      </c>
      <c r="P3613" s="9">
        <f t="shared" si="171"/>
        <v>66.666666666666671</v>
      </c>
      <c r="Q3613" t="s">
        <v>8317</v>
      </c>
      <c r="R3613" t="s">
        <v>8332</v>
      </c>
      <c r="T3613" s="13">
        <f t="shared" si="17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70"/>
        <v>1.444</v>
      </c>
      <c r="P3614" s="9">
        <f t="shared" si="171"/>
        <v>126.66666666666667</v>
      </c>
      <c r="Q3614" t="s">
        <v>8317</v>
      </c>
      <c r="R3614" t="s">
        <v>8332</v>
      </c>
      <c r="T3614" s="13">
        <f t="shared" si="172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70"/>
        <v>1</v>
      </c>
      <c r="P3615" s="9">
        <f t="shared" si="171"/>
        <v>62.5</v>
      </c>
      <c r="Q3615" t="s">
        <v>8317</v>
      </c>
      <c r="R3615" t="s">
        <v>8332</v>
      </c>
      <c r="T3615" s="13">
        <f t="shared" si="17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70"/>
        <v>1.008</v>
      </c>
      <c r="P3616" s="9">
        <f t="shared" si="171"/>
        <v>35.492957746478872</v>
      </c>
      <c r="Q3616" t="s">
        <v>8317</v>
      </c>
      <c r="R3616" t="s">
        <v>8332</v>
      </c>
      <c r="T3616" s="13">
        <f t="shared" si="17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70"/>
        <v>1.0680000000000001</v>
      </c>
      <c r="P3617" s="9">
        <f t="shared" si="171"/>
        <v>37.083333333333336</v>
      </c>
      <c r="Q3617" t="s">
        <v>8317</v>
      </c>
      <c r="R3617" t="s">
        <v>8332</v>
      </c>
      <c r="T3617" s="13">
        <f t="shared" si="17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70"/>
        <v>1.248</v>
      </c>
      <c r="P3618" s="9">
        <f t="shared" si="171"/>
        <v>69.333333333333329</v>
      </c>
      <c r="Q3618" t="s">
        <v>8317</v>
      </c>
      <c r="R3618" t="s">
        <v>8332</v>
      </c>
      <c r="T3618" s="13">
        <f t="shared" si="17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70"/>
        <v>1.1891891891891893</v>
      </c>
      <c r="P3619" s="9">
        <f t="shared" si="171"/>
        <v>17.254901960784313</v>
      </c>
      <c r="Q3619" t="s">
        <v>8317</v>
      </c>
      <c r="R3619" t="s">
        <v>8332</v>
      </c>
      <c r="T3619" s="13">
        <f t="shared" si="17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70"/>
        <v>1.01</v>
      </c>
      <c r="P3620" s="9">
        <f t="shared" si="171"/>
        <v>36.071428571428569</v>
      </c>
      <c r="Q3620" t="s">
        <v>8317</v>
      </c>
      <c r="R3620" t="s">
        <v>8332</v>
      </c>
      <c r="T3620" s="13">
        <f t="shared" si="17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70"/>
        <v>1.1299999999999999</v>
      </c>
      <c r="P3621" s="9">
        <f t="shared" si="171"/>
        <v>66.470588235294116</v>
      </c>
      <c r="Q3621" t="s">
        <v>8317</v>
      </c>
      <c r="R3621" t="s">
        <v>8332</v>
      </c>
      <c r="T3621" s="13">
        <f t="shared" si="17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70"/>
        <v>1.0519047619047619</v>
      </c>
      <c r="P3622" s="9">
        <f t="shared" si="171"/>
        <v>56.065989847715734</v>
      </c>
      <c r="Q3622" t="s">
        <v>8317</v>
      </c>
      <c r="R3622" t="s">
        <v>8332</v>
      </c>
      <c r="T3622" s="13">
        <f t="shared" si="17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70"/>
        <v>1.0973333333333333</v>
      </c>
      <c r="P3623" s="9">
        <f t="shared" si="171"/>
        <v>47.028571428571432</v>
      </c>
      <c r="Q3623" t="s">
        <v>8317</v>
      </c>
      <c r="R3623" t="s">
        <v>8332</v>
      </c>
      <c r="T3623" s="13">
        <f t="shared" si="17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70"/>
        <v>1.00099</v>
      </c>
      <c r="P3624" s="9">
        <f t="shared" si="171"/>
        <v>47.666190476190479</v>
      </c>
      <c r="Q3624" t="s">
        <v>8317</v>
      </c>
      <c r="R3624" t="s">
        <v>8332</v>
      </c>
      <c r="T3624" s="13">
        <f t="shared" si="17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70"/>
        <v>1.2</v>
      </c>
      <c r="P3625" s="9">
        <f t="shared" si="171"/>
        <v>88.235294117647058</v>
      </c>
      <c r="Q3625" t="s">
        <v>8317</v>
      </c>
      <c r="R3625" t="s">
        <v>8332</v>
      </c>
      <c r="T3625" s="13">
        <f t="shared" si="17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70"/>
        <v>1.0493333333333332</v>
      </c>
      <c r="P3626" s="9">
        <f t="shared" si="171"/>
        <v>80.717948717948715</v>
      </c>
      <c r="Q3626" t="s">
        <v>8317</v>
      </c>
      <c r="R3626" t="s">
        <v>8332</v>
      </c>
      <c r="T3626" s="13">
        <f t="shared" si="172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70"/>
        <v>1.0266666666666666</v>
      </c>
      <c r="P3627" s="9">
        <f t="shared" si="171"/>
        <v>39.487179487179489</v>
      </c>
      <c r="Q3627" t="s">
        <v>8317</v>
      </c>
      <c r="R3627" t="s">
        <v>8332</v>
      </c>
      <c r="T3627" s="13">
        <f t="shared" si="17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70"/>
        <v>1.0182500000000001</v>
      </c>
      <c r="P3628" s="9">
        <f t="shared" si="171"/>
        <v>84.854166666666671</v>
      </c>
      <c r="Q3628" t="s">
        <v>8317</v>
      </c>
      <c r="R3628" t="s">
        <v>8332</v>
      </c>
      <c r="T3628" s="13">
        <f t="shared" si="17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70"/>
        <v>1</v>
      </c>
      <c r="P3629" s="9">
        <f t="shared" si="171"/>
        <v>68.965517241379317</v>
      </c>
      <c r="Q3629" t="s">
        <v>8317</v>
      </c>
      <c r="R3629" t="s">
        <v>8332</v>
      </c>
      <c r="T3629" s="13">
        <f t="shared" si="17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70"/>
        <v>0</v>
      </c>
      <c r="P3630" s="9">
        <f t="shared" si="171"/>
        <v>0</v>
      </c>
      <c r="Q3630" t="s">
        <v>8317</v>
      </c>
      <c r="R3630" t="s">
        <v>8364</v>
      </c>
      <c r="T3630" s="13">
        <f t="shared" si="17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70"/>
        <v>1.9999999999999999E-6</v>
      </c>
      <c r="P3631" s="9">
        <f t="shared" si="171"/>
        <v>1</v>
      </c>
      <c r="Q3631" t="s">
        <v>8317</v>
      </c>
      <c r="R3631" t="s">
        <v>8364</v>
      </c>
      <c r="T3631" s="13">
        <f t="shared" si="17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70"/>
        <v>3.3333333333333332E-4</v>
      </c>
      <c r="P3632" s="9">
        <f t="shared" si="171"/>
        <v>1</v>
      </c>
      <c r="Q3632" t="s">
        <v>8317</v>
      </c>
      <c r="R3632" t="s">
        <v>8364</v>
      </c>
      <c r="T3632" s="13">
        <f t="shared" si="17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70"/>
        <v>0.51023391812865493</v>
      </c>
      <c r="P3633" s="9">
        <f t="shared" si="171"/>
        <v>147.88135593220338</v>
      </c>
      <c r="Q3633" t="s">
        <v>8317</v>
      </c>
      <c r="R3633" t="s">
        <v>8364</v>
      </c>
      <c r="T3633" s="13">
        <f t="shared" si="17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70"/>
        <v>0.2</v>
      </c>
      <c r="P3634" s="9">
        <f t="shared" si="171"/>
        <v>100</v>
      </c>
      <c r="Q3634" t="s">
        <v>8317</v>
      </c>
      <c r="R3634" t="s">
        <v>8364</v>
      </c>
      <c r="T3634" s="13">
        <f t="shared" si="17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70"/>
        <v>0.35239999999999999</v>
      </c>
      <c r="P3635" s="9">
        <f t="shared" si="171"/>
        <v>56.838709677419352</v>
      </c>
      <c r="Q3635" t="s">
        <v>8317</v>
      </c>
      <c r="R3635" t="s">
        <v>8364</v>
      </c>
      <c r="T3635" s="13">
        <f t="shared" si="17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70"/>
        <v>4.2466666666666666E-2</v>
      </c>
      <c r="P3636" s="9">
        <f t="shared" si="171"/>
        <v>176.94444444444446</v>
      </c>
      <c r="Q3636" t="s">
        <v>8317</v>
      </c>
      <c r="R3636" t="s">
        <v>8364</v>
      </c>
      <c r="T3636" s="13">
        <f t="shared" si="17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70"/>
        <v>0.36457142857142855</v>
      </c>
      <c r="P3637" s="9">
        <f t="shared" si="171"/>
        <v>127.6</v>
      </c>
      <c r="Q3637" t="s">
        <v>8317</v>
      </c>
      <c r="R3637" t="s">
        <v>8364</v>
      </c>
      <c r="T3637" s="13">
        <f t="shared" si="17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70"/>
        <v>0</v>
      </c>
      <c r="P3638" s="9">
        <f t="shared" si="171"/>
        <v>0</v>
      </c>
      <c r="Q3638" t="s">
        <v>8317</v>
      </c>
      <c r="R3638" t="s">
        <v>8364</v>
      </c>
      <c r="T3638" s="13">
        <f t="shared" si="172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70"/>
        <v>0.30866666666666664</v>
      </c>
      <c r="P3639" s="9">
        <f t="shared" si="171"/>
        <v>66.142857142857139</v>
      </c>
      <c r="Q3639" t="s">
        <v>8317</v>
      </c>
      <c r="R3639" t="s">
        <v>8364</v>
      </c>
      <c r="T3639" s="13">
        <f t="shared" si="17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70"/>
        <v>6.545454545454546E-2</v>
      </c>
      <c r="P3640" s="9">
        <f t="shared" si="171"/>
        <v>108</v>
      </c>
      <c r="Q3640" t="s">
        <v>8317</v>
      </c>
      <c r="R3640" t="s">
        <v>8364</v>
      </c>
      <c r="T3640" s="13">
        <f t="shared" si="17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70"/>
        <v>4.0000000000000003E-5</v>
      </c>
      <c r="P3641" s="9">
        <f t="shared" si="171"/>
        <v>1</v>
      </c>
      <c r="Q3641" t="s">
        <v>8317</v>
      </c>
      <c r="R3641" t="s">
        <v>8364</v>
      </c>
      <c r="T3641" s="13">
        <f t="shared" si="17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70"/>
        <v>5.5E-2</v>
      </c>
      <c r="P3642" s="9">
        <f t="shared" si="171"/>
        <v>18.333333333333332</v>
      </c>
      <c r="Q3642" t="s">
        <v>8317</v>
      </c>
      <c r="R3642" t="s">
        <v>8364</v>
      </c>
      <c r="T3642" s="13">
        <f t="shared" si="17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70"/>
        <v>0</v>
      </c>
      <c r="P3643" s="9">
        <f t="shared" si="171"/>
        <v>0</v>
      </c>
      <c r="Q3643" t="s">
        <v>8317</v>
      </c>
      <c r="R3643" t="s">
        <v>8364</v>
      </c>
      <c r="T3643" s="13">
        <f t="shared" si="17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70"/>
        <v>2.1428571428571429E-2</v>
      </c>
      <c r="P3644" s="9">
        <f t="shared" si="171"/>
        <v>7.5</v>
      </c>
      <c r="Q3644" t="s">
        <v>8317</v>
      </c>
      <c r="R3644" t="s">
        <v>8364</v>
      </c>
      <c r="T3644" s="13">
        <f t="shared" si="17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70"/>
        <v>0</v>
      </c>
      <c r="P3645" s="9">
        <f t="shared" si="171"/>
        <v>0</v>
      </c>
      <c r="Q3645" t="s">
        <v>8317</v>
      </c>
      <c r="R3645" t="s">
        <v>8364</v>
      </c>
      <c r="T3645" s="13">
        <f t="shared" si="17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70"/>
        <v>0.16420000000000001</v>
      </c>
      <c r="P3646" s="9">
        <f t="shared" si="171"/>
        <v>68.416666666666671</v>
      </c>
      <c r="Q3646" t="s">
        <v>8317</v>
      </c>
      <c r="R3646" t="s">
        <v>8364</v>
      </c>
      <c r="T3646" s="13">
        <f t="shared" si="17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70"/>
        <v>1E-3</v>
      </c>
      <c r="P3647" s="9">
        <f t="shared" si="171"/>
        <v>1</v>
      </c>
      <c r="Q3647" t="s">
        <v>8317</v>
      </c>
      <c r="R3647" t="s">
        <v>8364</v>
      </c>
      <c r="T3647" s="13">
        <f t="shared" si="17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70"/>
        <v>4.8099999999999997E-2</v>
      </c>
      <c r="P3648" s="9">
        <f t="shared" si="171"/>
        <v>60.125</v>
      </c>
      <c r="Q3648" t="s">
        <v>8317</v>
      </c>
      <c r="R3648" t="s">
        <v>8364</v>
      </c>
      <c r="T3648" s="13">
        <f t="shared" si="172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70"/>
        <v>0.06</v>
      </c>
      <c r="P3649" s="9">
        <f t="shared" si="171"/>
        <v>15</v>
      </c>
      <c r="Q3649" t="s">
        <v>8317</v>
      </c>
      <c r="R3649" t="s">
        <v>8364</v>
      </c>
      <c r="T3649" s="13">
        <f t="shared" si="17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70"/>
        <v>1.003825</v>
      </c>
      <c r="P3650" s="9">
        <f t="shared" si="171"/>
        <v>550.04109589041093</v>
      </c>
      <c r="Q3650" t="s">
        <v>8317</v>
      </c>
      <c r="R3650" t="s">
        <v>8332</v>
      </c>
      <c r="T3650" s="13">
        <f t="shared" si="17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3">E3651/D3651</f>
        <v>1.04</v>
      </c>
      <c r="P3651" s="9">
        <f t="shared" ref="P3651:P3714" si="174">IFERROR(E3651/L3651,0)</f>
        <v>97.5</v>
      </c>
      <c r="Q3651" t="s">
        <v>8317</v>
      </c>
      <c r="R3651" t="s">
        <v>8332</v>
      </c>
      <c r="T3651" s="13">
        <f t="shared" ref="T3651:T3714" si="17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3"/>
        <v>1</v>
      </c>
      <c r="P3652" s="9">
        <f t="shared" si="174"/>
        <v>29.411764705882351</v>
      </c>
      <c r="Q3652" t="s">
        <v>8317</v>
      </c>
      <c r="R3652" t="s">
        <v>8332</v>
      </c>
      <c r="T3652" s="13">
        <f t="shared" si="17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3"/>
        <v>1.04</v>
      </c>
      <c r="P3653" s="9">
        <f t="shared" si="174"/>
        <v>57.777777777777779</v>
      </c>
      <c r="Q3653" t="s">
        <v>8317</v>
      </c>
      <c r="R3653" t="s">
        <v>8332</v>
      </c>
      <c r="T3653" s="13">
        <f t="shared" si="17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3"/>
        <v>2.5066666666666668</v>
      </c>
      <c r="P3654" s="9">
        <f t="shared" si="174"/>
        <v>44.235294117647058</v>
      </c>
      <c r="Q3654" t="s">
        <v>8317</v>
      </c>
      <c r="R3654" t="s">
        <v>8332</v>
      </c>
      <c r="T3654" s="13">
        <f t="shared" si="17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3"/>
        <v>1.0049999999999999</v>
      </c>
      <c r="P3655" s="9">
        <f t="shared" si="174"/>
        <v>60.909090909090907</v>
      </c>
      <c r="Q3655" t="s">
        <v>8317</v>
      </c>
      <c r="R3655" t="s">
        <v>8332</v>
      </c>
      <c r="T3655" s="13">
        <f t="shared" si="17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3"/>
        <v>1.744</v>
      </c>
      <c r="P3656" s="9">
        <f t="shared" si="174"/>
        <v>68.84210526315789</v>
      </c>
      <c r="Q3656" t="s">
        <v>8317</v>
      </c>
      <c r="R3656" t="s">
        <v>8332</v>
      </c>
      <c r="T3656" s="13">
        <f t="shared" si="17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3"/>
        <v>1.1626000000000001</v>
      </c>
      <c r="P3657" s="9">
        <f t="shared" si="174"/>
        <v>73.582278481012665</v>
      </c>
      <c r="Q3657" t="s">
        <v>8317</v>
      </c>
      <c r="R3657" t="s">
        <v>8332</v>
      </c>
      <c r="T3657" s="13">
        <f t="shared" si="17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3"/>
        <v>1.0582</v>
      </c>
      <c r="P3658" s="9">
        <f t="shared" si="174"/>
        <v>115.02173913043478</v>
      </c>
      <c r="Q3658" t="s">
        <v>8317</v>
      </c>
      <c r="R3658" t="s">
        <v>8332</v>
      </c>
      <c r="T3658" s="13">
        <f t="shared" si="17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3"/>
        <v>1.1074999999999999</v>
      </c>
      <c r="P3659" s="9">
        <f t="shared" si="174"/>
        <v>110.75</v>
      </c>
      <c r="Q3659" t="s">
        <v>8317</v>
      </c>
      <c r="R3659" t="s">
        <v>8332</v>
      </c>
      <c r="T3659" s="13">
        <f t="shared" si="17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3"/>
        <v>1.0066666666666666</v>
      </c>
      <c r="P3660" s="9">
        <f t="shared" si="174"/>
        <v>75.5</v>
      </c>
      <c r="Q3660" t="s">
        <v>8317</v>
      </c>
      <c r="R3660" t="s">
        <v>8332</v>
      </c>
      <c r="T3660" s="13">
        <f t="shared" si="17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3"/>
        <v>1.0203333333333333</v>
      </c>
      <c r="P3661" s="9">
        <f t="shared" si="174"/>
        <v>235.46153846153845</v>
      </c>
      <c r="Q3661" t="s">
        <v>8317</v>
      </c>
      <c r="R3661" t="s">
        <v>8332</v>
      </c>
      <c r="T3661" s="13">
        <f t="shared" si="17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3"/>
        <v>1</v>
      </c>
      <c r="P3662" s="9">
        <f t="shared" si="174"/>
        <v>11.363636363636363</v>
      </c>
      <c r="Q3662" t="s">
        <v>8317</v>
      </c>
      <c r="R3662" t="s">
        <v>8332</v>
      </c>
      <c r="T3662" s="13">
        <f t="shared" si="17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3"/>
        <v>1.1100000000000001</v>
      </c>
      <c r="P3663" s="9">
        <f t="shared" si="174"/>
        <v>92.5</v>
      </c>
      <c r="Q3663" t="s">
        <v>8317</v>
      </c>
      <c r="R3663" t="s">
        <v>8332</v>
      </c>
      <c r="T3663" s="13">
        <f t="shared" si="17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3"/>
        <v>1.0142500000000001</v>
      </c>
      <c r="P3664" s="9">
        <f t="shared" si="174"/>
        <v>202.85</v>
      </c>
      <c r="Q3664" t="s">
        <v>8317</v>
      </c>
      <c r="R3664" t="s">
        <v>8332</v>
      </c>
      <c r="T3664" s="13">
        <f t="shared" si="17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3"/>
        <v>1.04</v>
      </c>
      <c r="P3665" s="9">
        <f t="shared" si="174"/>
        <v>26</v>
      </c>
      <c r="Q3665" t="s">
        <v>8317</v>
      </c>
      <c r="R3665" t="s">
        <v>8332</v>
      </c>
      <c r="T3665" s="13">
        <f t="shared" si="17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3"/>
        <v>1.09375</v>
      </c>
      <c r="P3666" s="9">
        <f t="shared" si="174"/>
        <v>46.05263157894737</v>
      </c>
      <c r="Q3666" t="s">
        <v>8317</v>
      </c>
      <c r="R3666" t="s">
        <v>8332</v>
      </c>
      <c r="T3666" s="13">
        <f t="shared" si="17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3"/>
        <v>1.1516129032258065</v>
      </c>
      <c r="P3667" s="9">
        <f t="shared" si="174"/>
        <v>51</v>
      </c>
      <c r="Q3667" t="s">
        <v>8317</v>
      </c>
      <c r="R3667" t="s">
        <v>8332</v>
      </c>
      <c r="T3667" s="13">
        <f t="shared" si="17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3"/>
        <v>1</v>
      </c>
      <c r="P3668" s="9">
        <f t="shared" si="174"/>
        <v>31.578947368421051</v>
      </c>
      <c r="Q3668" t="s">
        <v>8317</v>
      </c>
      <c r="R3668" t="s">
        <v>8332</v>
      </c>
      <c r="T3668" s="13">
        <f t="shared" si="17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3"/>
        <v>1.0317033333333334</v>
      </c>
      <c r="P3669" s="9">
        <f t="shared" si="174"/>
        <v>53.363965517241382</v>
      </c>
      <c r="Q3669" t="s">
        <v>8317</v>
      </c>
      <c r="R3669" t="s">
        <v>8332</v>
      </c>
      <c r="T3669" s="13">
        <f t="shared" si="17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3"/>
        <v>1.0349999999999999</v>
      </c>
      <c r="P3670" s="9">
        <f t="shared" si="174"/>
        <v>36.964285714285715</v>
      </c>
      <c r="Q3670" t="s">
        <v>8317</v>
      </c>
      <c r="R3670" t="s">
        <v>8332</v>
      </c>
      <c r="T3670" s="13">
        <f t="shared" si="17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3"/>
        <v>1.3819999999999999</v>
      </c>
      <c r="P3671" s="9">
        <f t="shared" si="174"/>
        <v>81.294117647058826</v>
      </c>
      <c r="Q3671" t="s">
        <v>8317</v>
      </c>
      <c r="R3671" t="s">
        <v>8332</v>
      </c>
      <c r="T3671" s="13">
        <f t="shared" si="17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3"/>
        <v>1.0954545454545455</v>
      </c>
      <c r="P3672" s="9">
        <f t="shared" si="174"/>
        <v>20.083333333333332</v>
      </c>
      <c r="Q3672" t="s">
        <v>8317</v>
      </c>
      <c r="R3672" t="s">
        <v>8332</v>
      </c>
      <c r="T3672" s="13">
        <f t="shared" si="17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3"/>
        <v>1.0085714285714287</v>
      </c>
      <c r="P3673" s="9">
        <f t="shared" si="174"/>
        <v>88.25</v>
      </c>
      <c r="Q3673" t="s">
        <v>8317</v>
      </c>
      <c r="R3673" t="s">
        <v>8332</v>
      </c>
      <c r="T3673" s="13">
        <f t="shared" si="17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3"/>
        <v>1.0153333333333334</v>
      </c>
      <c r="P3674" s="9">
        <f t="shared" si="174"/>
        <v>53.438596491228068</v>
      </c>
      <c r="Q3674" t="s">
        <v>8317</v>
      </c>
      <c r="R3674" t="s">
        <v>8332</v>
      </c>
      <c r="T3674" s="13">
        <f t="shared" si="17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3"/>
        <v>1.13625</v>
      </c>
      <c r="P3675" s="9">
        <f t="shared" si="174"/>
        <v>39.868421052631582</v>
      </c>
      <c r="Q3675" t="s">
        <v>8317</v>
      </c>
      <c r="R3675" t="s">
        <v>8332</v>
      </c>
      <c r="T3675" s="13">
        <f t="shared" si="17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3"/>
        <v>1</v>
      </c>
      <c r="P3676" s="9">
        <f t="shared" si="174"/>
        <v>145.16129032258064</v>
      </c>
      <c r="Q3676" t="s">
        <v>8317</v>
      </c>
      <c r="R3676" t="s">
        <v>8332</v>
      </c>
      <c r="T3676" s="13">
        <f t="shared" si="17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3"/>
        <v>1.4</v>
      </c>
      <c r="P3677" s="9">
        <f t="shared" si="174"/>
        <v>23.333333333333332</v>
      </c>
      <c r="Q3677" t="s">
        <v>8317</v>
      </c>
      <c r="R3677" t="s">
        <v>8332</v>
      </c>
      <c r="T3677" s="13">
        <f t="shared" si="17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3"/>
        <v>1.2875000000000001</v>
      </c>
      <c r="P3678" s="9">
        <f t="shared" si="174"/>
        <v>64.375</v>
      </c>
      <c r="Q3678" t="s">
        <v>8317</v>
      </c>
      <c r="R3678" t="s">
        <v>8332</v>
      </c>
      <c r="T3678" s="13">
        <f t="shared" si="17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3"/>
        <v>1.0290416666666666</v>
      </c>
      <c r="P3679" s="9">
        <f t="shared" si="174"/>
        <v>62.052763819095475</v>
      </c>
      <c r="Q3679" t="s">
        <v>8317</v>
      </c>
      <c r="R3679" t="s">
        <v>8332</v>
      </c>
      <c r="T3679" s="13">
        <f t="shared" si="17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3"/>
        <v>1.0249999999999999</v>
      </c>
      <c r="P3680" s="9">
        <f t="shared" si="174"/>
        <v>66.129032258064512</v>
      </c>
      <c r="Q3680" t="s">
        <v>8317</v>
      </c>
      <c r="R3680" t="s">
        <v>8332</v>
      </c>
      <c r="T3680" s="13">
        <f t="shared" si="17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3"/>
        <v>1.101</v>
      </c>
      <c r="P3681" s="9">
        <f t="shared" si="174"/>
        <v>73.400000000000006</v>
      </c>
      <c r="Q3681" t="s">
        <v>8317</v>
      </c>
      <c r="R3681" t="s">
        <v>8332</v>
      </c>
      <c r="T3681" s="13">
        <f t="shared" si="17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3"/>
        <v>1.1276666666666666</v>
      </c>
      <c r="P3682" s="9">
        <f t="shared" si="174"/>
        <v>99.5</v>
      </c>
      <c r="Q3682" t="s">
        <v>8317</v>
      </c>
      <c r="R3682" t="s">
        <v>8332</v>
      </c>
      <c r="T3682" s="13">
        <f t="shared" si="17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3"/>
        <v>1.119</v>
      </c>
      <c r="P3683" s="9">
        <f t="shared" si="174"/>
        <v>62.166666666666664</v>
      </c>
      <c r="Q3683" t="s">
        <v>8317</v>
      </c>
      <c r="R3683" t="s">
        <v>8332</v>
      </c>
      <c r="T3683" s="13">
        <f t="shared" si="17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3"/>
        <v>1.3919999999999999</v>
      </c>
      <c r="P3684" s="9">
        <f t="shared" si="174"/>
        <v>62.328358208955223</v>
      </c>
      <c r="Q3684" t="s">
        <v>8317</v>
      </c>
      <c r="R3684" t="s">
        <v>8332</v>
      </c>
      <c r="T3684" s="13">
        <f t="shared" si="17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3"/>
        <v>1.1085714285714285</v>
      </c>
      <c r="P3685" s="9">
        <f t="shared" si="174"/>
        <v>58.787878787878789</v>
      </c>
      <c r="Q3685" t="s">
        <v>8317</v>
      </c>
      <c r="R3685" t="s">
        <v>8332</v>
      </c>
      <c r="T3685" s="13">
        <f t="shared" si="17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3"/>
        <v>1.3906666666666667</v>
      </c>
      <c r="P3686" s="9">
        <f t="shared" si="174"/>
        <v>45.347826086956523</v>
      </c>
      <c r="Q3686" t="s">
        <v>8317</v>
      </c>
      <c r="R3686" t="s">
        <v>8332</v>
      </c>
      <c r="T3686" s="13">
        <f t="shared" si="17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3"/>
        <v>1.0569999999999999</v>
      </c>
      <c r="P3687" s="9">
        <f t="shared" si="174"/>
        <v>41.944444444444443</v>
      </c>
      <c r="Q3687" t="s">
        <v>8317</v>
      </c>
      <c r="R3687" t="s">
        <v>8332</v>
      </c>
      <c r="T3687" s="13">
        <f t="shared" si="17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3"/>
        <v>1.0142857142857142</v>
      </c>
      <c r="P3688" s="9">
        <f t="shared" si="174"/>
        <v>59.166666666666664</v>
      </c>
      <c r="Q3688" t="s">
        <v>8317</v>
      </c>
      <c r="R3688" t="s">
        <v>8332</v>
      </c>
      <c r="T3688" s="13">
        <f t="shared" si="17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3"/>
        <v>1.0024500000000001</v>
      </c>
      <c r="P3689" s="9">
        <f t="shared" si="174"/>
        <v>200.49</v>
      </c>
      <c r="Q3689" t="s">
        <v>8317</v>
      </c>
      <c r="R3689" t="s">
        <v>8332</v>
      </c>
      <c r="T3689" s="13">
        <f t="shared" si="17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3"/>
        <v>1.0916666666666666</v>
      </c>
      <c r="P3690" s="9">
        <f t="shared" si="174"/>
        <v>83.974358974358978</v>
      </c>
      <c r="Q3690" t="s">
        <v>8317</v>
      </c>
      <c r="R3690" t="s">
        <v>8332</v>
      </c>
      <c r="T3690" s="13">
        <f t="shared" si="17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3"/>
        <v>1.1833333333333333</v>
      </c>
      <c r="P3691" s="9">
        <f t="shared" si="174"/>
        <v>57.258064516129032</v>
      </c>
      <c r="Q3691" t="s">
        <v>8317</v>
      </c>
      <c r="R3691" t="s">
        <v>8332</v>
      </c>
      <c r="T3691" s="13">
        <f t="shared" si="17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3"/>
        <v>1.2</v>
      </c>
      <c r="P3692" s="9">
        <f t="shared" si="174"/>
        <v>58.064516129032256</v>
      </c>
      <c r="Q3692" t="s">
        <v>8317</v>
      </c>
      <c r="R3692" t="s">
        <v>8332</v>
      </c>
      <c r="T3692" s="13">
        <f t="shared" si="17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3"/>
        <v>1.2796000000000001</v>
      </c>
      <c r="P3693" s="9">
        <f t="shared" si="174"/>
        <v>186.80291970802921</v>
      </c>
      <c r="Q3693" t="s">
        <v>8317</v>
      </c>
      <c r="R3693" t="s">
        <v>8332</v>
      </c>
      <c r="T3693" s="13">
        <f t="shared" si="17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3"/>
        <v>1.26</v>
      </c>
      <c r="P3694" s="9">
        <f t="shared" si="174"/>
        <v>74.117647058823536</v>
      </c>
      <c r="Q3694" t="s">
        <v>8317</v>
      </c>
      <c r="R3694" t="s">
        <v>8332</v>
      </c>
      <c r="T3694" s="13">
        <f t="shared" si="17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3"/>
        <v>1.2912912912912913</v>
      </c>
      <c r="P3695" s="9">
        <f t="shared" si="174"/>
        <v>30.714285714285715</v>
      </c>
      <c r="Q3695" t="s">
        <v>8317</v>
      </c>
      <c r="R3695" t="s">
        <v>8332</v>
      </c>
      <c r="T3695" s="13">
        <f t="shared" si="17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3"/>
        <v>1.0742857142857143</v>
      </c>
      <c r="P3696" s="9">
        <f t="shared" si="174"/>
        <v>62.666666666666664</v>
      </c>
      <c r="Q3696" t="s">
        <v>8317</v>
      </c>
      <c r="R3696" t="s">
        <v>8332</v>
      </c>
      <c r="T3696" s="13">
        <f t="shared" si="17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3"/>
        <v>1.00125</v>
      </c>
      <c r="P3697" s="9">
        <f t="shared" si="174"/>
        <v>121.36363636363636</v>
      </c>
      <c r="Q3697" t="s">
        <v>8317</v>
      </c>
      <c r="R3697" t="s">
        <v>8332</v>
      </c>
      <c r="T3697" s="13">
        <f t="shared" si="17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3"/>
        <v>1.55</v>
      </c>
      <c r="P3698" s="9">
        <f t="shared" si="174"/>
        <v>39.743589743589745</v>
      </c>
      <c r="Q3698" t="s">
        <v>8317</v>
      </c>
      <c r="R3698" t="s">
        <v>8332</v>
      </c>
      <c r="T3698" s="13">
        <f t="shared" si="17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3"/>
        <v>1.08</v>
      </c>
      <c r="P3699" s="9">
        <f t="shared" si="174"/>
        <v>72</v>
      </c>
      <c r="Q3699" t="s">
        <v>8317</v>
      </c>
      <c r="R3699" t="s">
        <v>8332</v>
      </c>
      <c r="T3699" s="13">
        <f t="shared" si="17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3"/>
        <v>1.1052</v>
      </c>
      <c r="P3700" s="9">
        <f t="shared" si="174"/>
        <v>40.632352941176471</v>
      </c>
      <c r="Q3700" t="s">
        <v>8317</v>
      </c>
      <c r="R3700" t="s">
        <v>8332</v>
      </c>
      <c r="T3700" s="13">
        <f t="shared" si="17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3"/>
        <v>1.008</v>
      </c>
      <c r="P3701" s="9">
        <f t="shared" si="174"/>
        <v>63</v>
      </c>
      <c r="Q3701" t="s">
        <v>8317</v>
      </c>
      <c r="R3701" t="s">
        <v>8332</v>
      </c>
      <c r="T3701" s="13">
        <f t="shared" si="17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3"/>
        <v>1.212</v>
      </c>
      <c r="P3702" s="9">
        <f t="shared" si="174"/>
        <v>33.666666666666664</v>
      </c>
      <c r="Q3702" t="s">
        <v>8317</v>
      </c>
      <c r="R3702" t="s">
        <v>8332</v>
      </c>
      <c r="T3702" s="13">
        <f t="shared" si="17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3"/>
        <v>1.0033333333333334</v>
      </c>
      <c r="P3703" s="9">
        <f t="shared" si="174"/>
        <v>38.589743589743591</v>
      </c>
      <c r="Q3703" t="s">
        <v>8317</v>
      </c>
      <c r="R3703" t="s">
        <v>8332</v>
      </c>
      <c r="T3703" s="13">
        <f t="shared" si="17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3"/>
        <v>1.0916666666666666</v>
      </c>
      <c r="P3704" s="9">
        <f t="shared" si="174"/>
        <v>155.95238095238096</v>
      </c>
      <c r="Q3704" t="s">
        <v>8317</v>
      </c>
      <c r="R3704" t="s">
        <v>8332</v>
      </c>
      <c r="T3704" s="13">
        <f t="shared" si="17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3"/>
        <v>1.2342857142857142</v>
      </c>
      <c r="P3705" s="9">
        <f t="shared" si="174"/>
        <v>43.2</v>
      </c>
      <c r="Q3705" t="s">
        <v>8317</v>
      </c>
      <c r="R3705" t="s">
        <v>8332</v>
      </c>
      <c r="T3705" s="13">
        <f t="shared" si="17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3"/>
        <v>1.3633666666666666</v>
      </c>
      <c r="P3706" s="9">
        <f t="shared" si="174"/>
        <v>15.148518518518518</v>
      </c>
      <c r="Q3706" t="s">
        <v>8317</v>
      </c>
      <c r="R3706" t="s">
        <v>8332</v>
      </c>
      <c r="T3706" s="13">
        <f t="shared" si="17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3"/>
        <v>1.0346657233816767</v>
      </c>
      <c r="P3707" s="9">
        <f t="shared" si="174"/>
        <v>83.571428571428569</v>
      </c>
      <c r="Q3707" t="s">
        <v>8317</v>
      </c>
      <c r="R3707" t="s">
        <v>8332</v>
      </c>
      <c r="T3707" s="13">
        <f t="shared" si="17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3"/>
        <v>1.2133333333333334</v>
      </c>
      <c r="P3708" s="9">
        <f t="shared" si="174"/>
        <v>140</v>
      </c>
      <c r="Q3708" t="s">
        <v>8317</v>
      </c>
      <c r="R3708" t="s">
        <v>8332</v>
      </c>
      <c r="T3708" s="13">
        <f t="shared" si="17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3"/>
        <v>1.86</v>
      </c>
      <c r="P3709" s="9">
        <f t="shared" si="174"/>
        <v>80.869565217391298</v>
      </c>
      <c r="Q3709" t="s">
        <v>8317</v>
      </c>
      <c r="R3709" t="s">
        <v>8332</v>
      </c>
      <c r="T3709" s="13">
        <f t="shared" si="17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3"/>
        <v>3</v>
      </c>
      <c r="P3710" s="9">
        <f t="shared" si="174"/>
        <v>53.846153846153847</v>
      </c>
      <c r="Q3710" t="s">
        <v>8317</v>
      </c>
      <c r="R3710" t="s">
        <v>8332</v>
      </c>
      <c r="T3710" s="13">
        <f t="shared" si="17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3"/>
        <v>1.0825</v>
      </c>
      <c r="P3711" s="9">
        <f t="shared" si="174"/>
        <v>30.928571428571427</v>
      </c>
      <c r="Q3711" t="s">
        <v>8317</v>
      </c>
      <c r="R3711" t="s">
        <v>8332</v>
      </c>
      <c r="T3711" s="13">
        <f t="shared" si="17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3"/>
        <v>1.4115384615384616</v>
      </c>
      <c r="P3712" s="9">
        <f t="shared" si="174"/>
        <v>67.962962962962962</v>
      </c>
      <c r="Q3712" t="s">
        <v>8317</v>
      </c>
      <c r="R3712" t="s">
        <v>8332</v>
      </c>
      <c r="T3712" s="13">
        <f t="shared" si="17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3"/>
        <v>1.1399999999999999</v>
      </c>
      <c r="P3713" s="9">
        <f t="shared" si="174"/>
        <v>27.142857142857142</v>
      </c>
      <c r="Q3713" t="s">
        <v>8317</v>
      </c>
      <c r="R3713" t="s">
        <v>8332</v>
      </c>
      <c r="T3713" s="13">
        <f t="shared" si="17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3"/>
        <v>1.5373333333333334</v>
      </c>
      <c r="P3714" s="9">
        <f t="shared" si="174"/>
        <v>110.86538461538461</v>
      </c>
      <c r="Q3714" t="s">
        <v>8317</v>
      </c>
      <c r="R3714" t="s">
        <v>8332</v>
      </c>
      <c r="T3714" s="13">
        <f t="shared" si="17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6">E3715/D3715</f>
        <v>1.0149999999999999</v>
      </c>
      <c r="P3715" s="9">
        <f t="shared" ref="P3715:P3778" si="177">IFERROR(E3715/L3715,0)</f>
        <v>106.84210526315789</v>
      </c>
      <c r="Q3715" t="s">
        <v>8317</v>
      </c>
      <c r="R3715" t="s">
        <v>8332</v>
      </c>
      <c r="T3715" s="13">
        <f t="shared" ref="T3715:T3778" si="178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6"/>
        <v>1.0235000000000001</v>
      </c>
      <c r="P3716" s="9">
        <f t="shared" si="177"/>
        <v>105.51546391752578</v>
      </c>
      <c r="Q3716" t="s">
        <v>8317</v>
      </c>
      <c r="R3716" t="s">
        <v>8332</v>
      </c>
      <c r="T3716" s="13">
        <f t="shared" si="17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6"/>
        <v>1.0257142857142858</v>
      </c>
      <c r="P3717" s="9">
        <f t="shared" si="177"/>
        <v>132.96296296296296</v>
      </c>
      <c r="Q3717" t="s">
        <v>8317</v>
      </c>
      <c r="R3717" t="s">
        <v>8332</v>
      </c>
      <c r="T3717" s="13">
        <f t="shared" si="17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6"/>
        <v>1.5575000000000001</v>
      </c>
      <c r="P3718" s="9">
        <f t="shared" si="177"/>
        <v>51.916666666666664</v>
      </c>
      <c r="Q3718" t="s">
        <v>8317</v>
      </c>
      <c r="R3718" t="s">
        <v>8332</v>
      </c>
      <c r="T3718" s="13">
        <f t="shared" si="17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6"/>
        <v>1.0075000000000001</v>
      </c>
      <c r="P3719" s="9">
        <f t="shared" si="177"/>
        <v>310</v>
      </c>
      <c r="Q3719" t="s">
        <v>8317</v>
      </c>
      <c r="R3719" t="s">
        <v>8332</v>
      </c>
      <c r="T3719" s="13">
        <f t="shared" si="17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6"/>
        <v>2.3940000000000001</v>
      </c>
      <c r="P3720" s="9">
        <f t="shared" si="177"/>
        <v>26.021739130434781</v>
      </c>
      <c r="Q3720" t="s">
        <v>8317</v>
      </c>
      <c r="R3720" t="s">
        <v>8332</v>
      </c>
      <c r="T3720" s="13">
        <f t="shared" si="17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6"/>
        <v>2.1</v>
      </c>
      <c r="P3721" s="9">
        <f t="shared" si="177"/>
        <v>105</v>
      </c>
      <c r="Q3721" t="s">
        <v>8317</v>
      </c>
      <c r="R3721" t="s">
        <v>8332</v>
      </c>
      <c r="T3721" s="13">
        <f t="shared" si="17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6"/>
        <v>1.0451515151515152</v>
      </c>
      <c r="P3722" s="9">
        <f t="shared" si="177"/>
        <v>86.224999999999994</v>
      </c>
      <c r="Q3722" t="s">
        <v>8317</v>
      </c>
      <c r="R3722" t="s">
        <v>8332</v>
      </c>
      <c r="T3722" s="13">
        <f t="shared" si="17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6"/>
        <v>1.008</v>
      </c>
      <c r="P3723" s="9">
        <f t="shared" si="177"/>
        <v>114.54545454545455</v>
      </c>
      <c r="Q3723" t="s">
        <v>8317</v>
      </c>
      <c r="R3723" t="s">
        <v>8332</v>
      </c>
      <c r="T3723" s="13">
        <f t="shared" si="17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6"/>
        <v>1.1120000000000001</v>
      </c>
      <c r="P3724" s="9">
        <f t="shared" si="177"/>
        <v>47.657142857142858</v>
      </c>
      <c r="Q3724" t="s">
        <v>8317</v>
      </c>
      <c r="R3724" t="s">
        <v>8332</v>
      </c>
      <c r="T3724" s="13">
        <f t="shared" si="17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6"/>
        <v>1.0204444444444445</v>
      </c>
      <c r="P3725" s="9">
        <f t="shared" si="177"/>
        <v>72.888888888888886</v>
      </c>
      <c r="Q3725" t="s">
        <v>8317</v>
      </c>
      <c r="R3725" t="s">
        <v>8332</v>
      </c>
      <c r="T3725" s="13">
        <f t="shared" si="17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6"/>
        <v>1.0254767441860466</v>
      </c>
      <c r="P3726" s="9">
        <f t="shared" si="177"/>
        <v>49.545505617977533</v>
      </c>
      <c r="Q3726" t="s">
        <v>8317</v>
      </c>
      <c r="R3726" t="s">
        <v>8332</v>
      </c>
      <c r="T3726" s="13">
        <f t="shared" si="17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6"/>
        <v>1.27</v>
      </c>
      <c r="P3727" s="9">
        <f t="shared" si="177"/>
        <v>25.4</v>
      </c>
      <c r="Q3727" t="s">
        <v>8317</v>
      </c>
      <c r="R3727" t="s">
        <v>8332</v>
      </c>
      <c r="T3727" s="13">
        <f t="shared" si="17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6"/>
        <v>3.3870588235294119</v>
      </c>
      <c r="P3728" s="9">
        <f t="shared" si="177"/>
        <v>62.586956521739133</v>
      </c>
      <c r="Q3728" t="s">
        <v>8317</v>
      </c>
      <c r="R3728" t="s">
        <v>8332</v>
      </c>
      <c r="T3728" s="13">
        <f t="shared" si="17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6"/>
        <v>1.0075000000000001</v>
      </c>
      <c r="P3729" s="9">
        <f t="shared" si="177"/>
        <v>61.060606060606062</v>
      </c>
      <c r="Q3729" t="s">
        <v>8317</v>
      </c>
      <c r="R3729" t="s">
        <v>8332</v>
      </c>
      <c r="T3729" s="13">
        <f t="shared" si="17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6"/>
        <v>9.3100000000000002E-2</v>
      </c>
      <c r="P3730" s="9">
        <f t="shared" si="177"/>
        <v>60.064516129032256</v>
      </c>
      <c r="Q3730" t="s">
        <v>8317</v>
      </c>
      <c r="R3730" t="s">
        <v>8332</v>
      </c>
      <c r="T3730" s="13">
        <f t="shared" si="17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6"/>
        <v>7.2400000000000006E-2</v>
      </c>
      <c r="P3731" s="9">
        <f t="shared" si="177"/>
        <v>72.400000000000006</v>
      </c>
      <c r="Q3731" t="s">
        <v>8317</v>
      </c>
      <c r="R3731" t="s">
        <v>8332</v>
      </c>
      <c r="T3731" s="13">
        <f t="shared" si="17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6"/>
        <v>0.1</v>
      </c>
      <c r="P3732" s="9">
        <f t="shared" si="177"/>
        <v>100</v>
      </c>
      <c r="Q3732" t="s">
        <v>8317</v>
      </c>
      <c r="R3732" t="s">
        <v>8332</v>
      </c>
      <c r="T3732" s="13">
        <f t="shared" si="17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6"/>
        <v>0.11272727272727273</v>
      </c>
      <c r="P3733" s="9">
        <f t="shared" si="177"/>
        <v>51.666666666666664</v>
      </c>
      <c r="Q3733" t="s">
        <v>8317</v>
      </c>
      <c r="R3733" t="s">
        <v>8332</v>
      </c>
      <c r="T3733" s="13">
        <f t="shared" si="17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6"/>
        <v>0.15411764705882353</v>
      </c>
      <c r="P3734" s="9">
        <f t="shared" si="177"/>
        <v>32.75</v>
      </c>
      <c r="Q3734" t="s">
        <v>8317</v>
      </c>
      <c r="R3734" t="s">
        <v>8332</v>
      </c>
      <c r="T3734" s="13">
        <f t="shared" si="17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6"/>
        <v>0</v>
      </c>
      <c r="P3735" s="9">
        <f t="shared" si="177"/>
        <v>0</v>
      </c>
      <c r="Q3735" t="s">
        <v>8317</v>
      </c>
      <c r="R3735" t="s">
        <v>8332</v>
      </c>
      <c r="T3735" s="13">
        <f t="shared" si="17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6"/>
        <v>0.28466666666666668</v>
      </c>
      <c r="P3736" s="9">
        <f t="shared" si="177"/>
        <v>61</v>
      </c>
      <c r="Q3736" t="s">
        <v>8317</v>
      </c>
      <c r="R3736" t="s">
        <v>8332</v>
      </c>
      <c r="T3736" s="13">
        <f t="shared" si="17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6"/>
        <v>0.13333333333333333</v>
      </c>
      <c r="P3737" s="9">
        <f t="shared" si="177"/>
        <v>10</v>
      </c>
      <c r="Q3737" t="s">
        <v>8317</v>
      </c>
      <c r="R3737" t="s">
        <v>8332</v>
      </c>
      <c r="T3737" s="13">
        <f t="shared" si="17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6"/>
        <v>6.6666666666666671E-3</v>
      </c>
      <c r="P3738" s="9">
        <f t="shared" si="177"/>
        <v>10</v>
      </c>
      <c r="Q3738" t="s">
        <v>8317</v>
      </c>
      <c r="R3738" t="s">
        <v>8332</v>
      </c>
      <c r="T3738" s="13">
        <f t="shared" si="17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6"/>
        <v>0.21428571428571427</v>
      </c>
      <c r="P3739" s="9">
        <f t="shared" si="177"/>
        <v>37.5</v>
      </c>
      <c r="Q3739" t="s">
        <v>8317</v>
      </c>
      <c r="R3739" t="s">
        <v>8332</v>
      </c>
      <c r="T3739" s="13">
        <f t="shared" si="17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6"/>
        <v>0.18</v>
      </c>
      <c r="P3740" s="9">
        <f t="shared" si="177"/>
        <v>45</v>
      </c>
      <c r="Q3740" t="s">
        <v>8317</v>
      </c>
      <c r="R3740" t="s">
        <v>8332</v>
      </c>
      <c r="T3740" s="13">
        <f t="shared" si="17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6"/>
        <v>0.20125000000000001</v>
      </c>
      <c r="P3741" s="9">
        <f t="shared" si="177"/>
        <v>100.625</v>
      </c>
      <c r="Q3741" t="s">
        <v>8317</v>
      </c>
      <c r="R3741" t="s">
        <v>8332</v>
      </c>
      <c r="T3741" s="13">
        <f t="shared" si="17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6"/>
        <v>0.17899999999999999</v>
      </c>
      <c r="P3742" s="9">
        <f t="shared" si="177"/>
        <v>25.571428571428573</v>
      </c>
      <c r="Q3742" t="s">
        <v>8317</v>
      </c>
      <c r="R3742" t="s">
        <v>8332</v>
      </c>
      <c r="T3742" s="13">
        <f t="shared" si="17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6"/>
        <v>0</v>
      </c>
      <c r="P3743" s="9">
        <f t="shared" si="177"/>
        <v>0</v>
      </c>
      <c r="Q3743" t="s">
        <v>8317</v>
      </c>
      <c r="R3743" t="s">
        <v>8332</v>
      </c>
      <c r="T3743" s="13">
        <f t="shared" si="17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6"/>
        <v>0.02</v>
      </c>
      <c r="P3744" s="9">
        <f t="shared" si="177"/>
        <v>25</v>
      </c>
      <c r="Q3744" t="s">
        <v>8317</v>
      </c>
      <c r="R3744" t="s">
        <v>8332</v>
      </c>
      <c r="T3744" s="13">
        <f t="shared" si="178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6"/>
        <v>0</v>
      </c>
      <c r="P3745" s="9">
        <f t="shared" si="177"/>
        <v>0</v>
      </c>
      <c r="Q3745" t="s">
        <v>8317</v>
      </c>
      <c r="R3745" t="s">
        <v>8332</v>
      </c>
      <c r="T3745" s="13">
        <f t="shared" si="178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6"/>
        <v>0</v>
      </c>
      <c r="P3746" s="9">
        <f t="shared" si="177"/>
        <v>0</v>
      </c>
      <c r="Q3746" t="s">
        <v>8317</v>
      </c>
      <c r="R3746" t="s">
        <v>8332</v>
      </c>
      <c r="T3746" s="13">
        <f t="shared" si="178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6"/>
        <v>0.1</v>
      </c>
      <c r="P3747" s="9">
        <f t="shared" si="177"/>
        <v>10</v>
      </c>
      <c r="Q3747" t="s">
        <v>8317</v>
      </c>
      <c r="R3747" t="s">
        <v>8332</v>
      </c>
      <c r="T3747" s="13">
        <f t="shared" si="178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6"/>
        <v>2.3764705882352941E-2</v>
      </c>
      <c r="P3748" s="9">
        <f t="shared" si="177"/>
        <v>202</v>
      </c>
      <c r="Q3748" t="s">
        <v>8317</v>
      </c>
      <c r="R3748" t="s">
        <v>8332</v>
      </c>
      <c r="T3748" s="13">
        <f t="shared" si="178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6"/>
        <v>0.01</v>
      </c>
      <c r="P3749" s="9">
        <f t="shared" si="177"/>
        <v>25</v>
      </c>
      <c r="Q3749" t="s">
        <v>8317</v>
      </c>
      <c r="R3749" t="s">
        <v>8332</v>
      </c>
      <c r="T3749" s="13">
        <f t="shared" si="178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6"/>
        <v>1.0351999999999999</v>
      </c>
      <c r="P3750" s="9">
        <f t="shared" si="177"/>
        <v>99.538461538461533</v>
      </c>
      <c r="Q3750" t="s">
        <v>8317</v>
      </c>
      <c r="R3750" t="s">
        <v>8364</v>
      </c>
      <c r="T3750" s="13">
        <f t="shared" si="178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6"/>
        <v>1.05</v>
      </c>
      <c r="P3751" s="9">
        <f t="shared" si="177"/>
        <v>75</v>
      </c>
      <c r="Q3751" t="s">
        <v>8317</v>
      </c>
      <c r="R3751" t="s">
        <v>8364</v>
      </c>
      <c r="T3751" s="13">
        <f t="shared" si="178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6"/>
        <v>1.0044999999999999</v>
      </c>
      <c r="P3752" s="9">
        <f t="shared" si="177"/>
        <v>215.25</v>
      </c>
      <c r="Q3752" t="s">
        <v>8317</v>
      </c>
      <c r="R3752" t="s">
        <v>8364</v>
      </c>
      <c r="T3752" s="13">
        <f t="shared" si="178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6"/>
        <v>1.3260000000000001</v>
      </c>
      <c r="P3753" s="9">
        <f t="shared" si="177"/>
        <v>120.54545454545455</v>
      </c>
      <c r="Q3753" t="s">
        <v>8317</v>
      </c>
      <c r="R3753" t="s">
        <v>8364</v>
      </c>
      <c r="T3753" s="13">
        <f t="shared" si="17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6"/>
        <v>1.1299999999999999</v>
      </c>
      <c r="P3754" s="9">
        <f t="shared" si="177"/>
        <v>37.666666666666664</v>
      </c>
      <c r="Q3754" t="s">
        <v>8317</v>
      </c>
      <c r="R3754" t="s">
        <v>8364</v>
      </c>
      <c r="T3754" s="13">
        <f t="shared" si="178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6"/>
        <v>1.0334000000000001</v>
      </c>
      <c r="P3755" s="9">
        <f t="shared" si="177"/>
        <v>172.23333333333332</v>
      </c>
      <c r="Q3755" t="s">
        <v>8317</v>
      </c>
      <c r="R3755" t="s">
        <v>8364</v>
      </c>
      <c r="T3755" s="13">
        <f t="shared" si="178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6"/>
        <v>1.2</v>
      </c>
      <c r="P3756" s="9">
        <f t="shared" si="177"/>
        <v>111.11111111111111</v>
      </c>
      <c r="Q3756" t="s">
        <v>8317</v>
      </c>
      <c r="R3756" t="s">
        <v>8364</v>
      </c>
      <c r="T3756" s="13">
        <f t="shared" si="17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6"/>
        <v>1.2963636363636364</v>
      </c>
      <c r="P3757" s="9">
        <f t="shared" si="177"/>
        <v>25.464285714285715</v>
      </c>
      <c r="Q3757" t="s">
        <v>8317</v>
      </c>
      <c r="R3757" t="s">
        <v>8364</v>
      </c>
      <c r="T3757" s="13">
        <f t="shared" si="178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6"/>
        <v>1.0111111111111111</v>
      </c>
      <c r="P3758" s="9">
        <f t="shared" si="177"/>
        <v>267.64705882352939</v>
      </c>
      <c r="Q3758" t="s">
        <v>8317</v>
      </c>
      <c r="R3758" t="s">
        <v>8364</v>
      </c>
      <c r="T3758" s="13">
        <f t="shared" si="178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6"/>
        <v>1.0851428571428572</v>
      </c>
      <c r="P3759" s="9">
        <f t="shared" si="177"/>
        <v>75.959999999999994</v>
      </c>
      <c r="Q3759" t="s">
        <v>8317</v>
      </c>
      <c r="R3759" t="s">
        <v>8364</v>
      </c>
      <c r="T3759" s="13">
        <f t="shared" si="178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6"/>
        <v>1.0233333333333334</v>
      </c>
      <c r="P3760" s="9">
        <f t="shared" si="177"/>
        <v>59.03846153846154</v>
      </c>
      <c r="Q3760" t="s">
        <v>8317</v>
      </c>
      <c r="R3760" t="s">
        <v>8364</v>
      </c>
      <c r="T3760" s="13">
        <f t="shared" si="17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6"/>
        <v>1.1024425000000002</v>
      </c>
      <c r="P3761" s="9">
        <f t="shared" si="177"/>
        <v>50.111022727272733</v>
      </c>
      <c r="Q3761" t="s">
        <v>8317</v>
      </c>
      <c r="R3761" t="s">
        <v>8364</v>
      </c>
      <c r="T3761" s="13">
        <f t="shared" si="178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6"/>
        <v>1.010154</v>
      </c>
      <c r="P3762" s="9">
        <f t="shared" si="177"/>
        <v>55.502967032967035</v>
      </c>
      <c r="Q3762" t="s">
        <v>8317</v>
      </c>
      <c r="R3762" t="s">
        <v>8364</v>
      </c>
      <c r="T3762" s="13">
        <f t="shared" si="17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6"/>
        <v>1</v>
      </c>
      <c r="P3763" s="9">
        <f t="shared" si="177"/>
        <v>166.66666666666666</v>
      </c>
      <c r="Q3763" t="s">
        <v>8317</v>
      </c>
      <c r="R3763" t="s">
        <v>8364</v>
      </c>
      <c r="T3763" s="13">
        <f t="shared" si="17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6"/>
        <v>1.0624</v>
      </c>
      <c r="P3764" s="9">
        <f t="shared" si="177"/>
        <v>47.428571428571431</v>
      </c>
      <c r="Q3764" t="s">
        <v>8317</v>
      </c>
      <c r="R3764" t="s">
        <v>8364</v>
      </c>
      <c r="T3764" s="13">
        <f t="shared" si="17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6"/>
        <v>1</v>
      </c>
      <c r="P3765" s="9">
        <f t="shared" si="177"/>
        <v>64.935064935064929</v>
      </c>
      <c r="Q3765" t="s">
        <v>8317</v>
      </c>
      <c r="R3765" t="s">
        <v>8364</v>
      </c>
      <c r="T3765" s="13">
        <f t="shared" si="17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6"/>
        <v>1</v>
      </c>
      <c r="P3766" s="9">
        <f t="shared" si="177"/>
        <v>55.555555555555557</v>
      </c>
      <c r="Q3766" t="s">
        <v>8317</v>
      </c>
      <c r="R3766" t="s">
        <v>8364</v>
      </c>
      <c r="T3766" s="13">
        <f t="shared" si="178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6"/>
        <v>1.1345714285714286</v>
      </c>
      <c r="P3767" s="9">
        <f t="shared" si="177"/>
        <v>74.224299065420567</v>
      </c>
      <c r="Q3767" t="s">
        <v>8317</v>
      </c>
      <c r="R3767" t="s">
        <v>8364</v>
      </c>
      <c r="T3767" s="13">
        <f t="shared" si="178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6"/>
        <v>1.0265010000000001</v>
      </c>
      <c r="P3768" s="9">
        <f t="shared" si="177"/>
        <v>106.9271875</v>
      </c>
      <c r="Q3768" t="s">
        <v>8317</v>
      </c>
      <c r="R3768" t="s">
        <v>8364</v>
      </c>
      <c r="T3768" s="13">
        <f t="shared" si="178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6"/>
        <v>1.1675</v>
      </c>
      <c r="P3769" s="9">
        <f t="shared" si="177"/>
        <v>41.696428571428569</v>
      </c>
      <c r="Q3769" t="s">
        <v>8317</v>
      </c>
      <c r="R3769" t="s">
        <v>8364</v>
      </c>
      <c r="T3769" s="13">
        <f t="shared" si="178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6"/>
        <v>1.0765274999999999</v>
      </c>
      <c r="P3770" s="9">
        <f t="shared" si="177"/>
        <v>74.243275862068955</v>
      </c>
      <c r="Q3770" t="s">
        <v>8317</v>
      </c>
      <c r="R3770" t="s">
        <v>8364</v>
      </c>
      <c r="T3770" s="13">
        <f t="shared" si="17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6"/>
        <v>1</v>
      </c>
      <c r="P3771" s="9">
        <f t="shared" si="177"/>
        <v>73.333333333333329</v>
      </c>
      <c r="Q3771" t="s">
        <v>8317</v>
      </c>
      <c r="R3771" t="s">
        <v>8364</v>
      </c>
      <c r="T3771" s="13">
        <f t="shared" si="17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6"/>
        <v>1</v>
      </c>
      <c r="P3772" s="9">
        <f t="shared" si="177"/>
        <v>100</v>
      </c>
      <c r="Q3772" t="s">
        <v>8317</v>
      </c>
      <c r="R3772" t="s">
        <v>8364</v>
      </c>
      <c r="T3772" s="13">
        <f t="shared" si="17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6"/>
        <v>1.46</v>
      </c>
      <c r="P3773" s="9">
        <f t="shared" si="177"/>
        <v>38.421052631578945</v>
      </c>
      <c r="Q3773" t="s">
        <v>8317</v>
      </c>
      <c r="R3773" t="s">
        <v>8364</v>
      </c>
      <c r="T3773" s="13">
        <f t="shared" si="17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6"/>
        <v>1.1020000000000001</v>
      </c>
      <c r="P3774" s="9">
        <f t="shared" si="177"/>
        <v>166.96969696969697</v>
      </c>
      <c r="Q3774" t="s">
        <v>8317</v>
      </c>
      <c r="R3774" t="s">
        <v>8364</v>
      </c>
      <c r="T3774" s="13">
        <f t="shared" si="17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6"/>
        <v>1.0820000000000001</v>
      </c>
      <c r="P3775" s="9">
        <f t="shared" si="177"/>
        <v>94.912280701754383</v>
      </c>
      <c r="Q3775" t="s">
        <v>8317</v>
      </c>
      <c r="R3775" t="s">
        <v>8364</v>
      </c>
      <c r="T3775" s="13">
        <f t="shared" si="178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6"/>
        <v>1</v>
      </c>
      <c r="P3776" s="9">
        <f t="shared" si="177"/>
        <v>100</v>
      </c>
      <c r="Q3776" t="s">
        <v>8317</v>
      </c>
      <c r="R3776" t="s">
        <v>8364</v>
      </c>
      <c r="T3776" s="13">
        <f t="shared" si="17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6"/>
        <v>1.0024999999999999</v>
      </c>
      <c r="P3777" s="9">
        <f t="shared" si="177"/>
        <v>143.21428571428572</v>
      </c>
      <c r="Q3777" t="s">
        <v>8317</v>
      </c>
      <c r="R3777" t="s">
        <v>8364</v>
      </c>
      <c r="T3777" s="13">
        <f t="shared" si="17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6"/>
        <v>1.0671250000000001</v>
      </c>
      <c r="P3778" s="9">
        <f t="shared" si="177"/>
        <v>90.819148936170208</v>
      </c>
      <c r="Q3778" t="s">
        <v>8317</v>
      </c>
      <c r="R3778" t="s">
        <v>8364</v>
      </c>
      <c r="T3778" s="13">
        <f t="shared" si="178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9">E3779/D3779</f>
        <v>1.4319999999999999</v>
      </c>
      <c r="P3779" s="9">
        <f t="shared" ref="P3779:P3842" si="180">IFERROR(E3779/L3779,0)</f>
        <v>48.542372881355931</v>
      </c>
      <c r="Q3779" t="s">
        <v>8317</v>
      </c>
      <c r="R3779" t="s">
        <v>8364</v>
      </c>
      <c r="T3779" s="13">
        <f t="shared" ref="T3779:T3842" si="181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9"/>
        <v>1.0504166666666668</v>
      </c>
      <c r="P3780" s="9">
        <f t="shared" si="180"/>
        <v>70.027777777777771</v>
      </c>
      <c r="Q3780" t="s">
        <v>8317</v>
      </c>
      <c r="R3780" t="s">
        <v>8364</v>
      </c>
      <c r="T3780" s="13">
        <f t="shared" si="181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9"/>
        <v>1.0398000000000001</v>
      </c>
      <c r="P3781" s="9">
        <f t="shared" si="180"/>
        <v>135.62608695652173</v>
      </c>
      <c r="Q3781" t="s">
        <v>8317</v>
      </c>
      <c r="R3781" t="s">
        <v>8364</v>
      </c>
      <c r="T3781" s="13">
        <f t="shared" si="181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9"/>
        <v>1.2</v>
      </c>
      <c r="P3782" s="9">
        <f t="shared" si="180"/>
        <v>100</v>
      </c>
      <c r="Q3782" t="s">
        <v>8317</v>
      </c>
      <c r="R3782" t="s">
        <v>8364</v>
      </c>
      <c r="T3782" s="13">
        <f t="shared" si="181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9"/>
        <v>1.0966666666666667</v>
      </c>
      <c r="P3783" s="9">
        <f t="shared" si="180"/>
        <v>94.90384615384616</v>
      </c>
      <c r="Q3783" t="s">
        <v>8317</v>
      </c>
      <c r="R3783" t="s">
        <v>8364</v>
      </c>
      <c r="T3783" s="13">
        <f t="shared" si="181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9"/>
        <v>1.0175000000000001</v>
      </c>
      <c r="P3784" s="9">
        <f t="shared" si="180"/>
        <v>75.370370370370367</v>
      </c>
      <c r="Q3784" t="s">
        <v>8317</v>
      </c>
      <c r="R3784" t="s">
        <v>8364</v>
      </c>
      <c r="T3784" s="13">
        <f t="shared" si="181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9"/>
        <v>1.2891666666666666</v>
      </c>
      <c r="P3785" s="9">
        <f t="shared" si="180"/>
        <v>64.458333333333329</v>
      </c>
      <c r="Q3785" t="s">
        <v>8317</v>
      </c>
      <c r="R3785" t="s">
        <v>8364</v>
      </c>
      <c r="T3785" s="13">
        <f t="shared" si="181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9"/>
        <v>1.1499999999999999</v>
      </c>
      <c r="P3786" s="9">
        <f t="shared" si="180"/>
        <v>115</v>
      </c>
      <c r="Q3786" t="s">
        <v>8317</v>
      </c>
      <c r="R3786" t="s">
        <v>8364</v>
      </c>
      <c r="T3786" s="13">
        <f t="shared" si="18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9"/>
        <v>1.5075000000000001</v>
      </c>
      <c r="P3787" s="9">
        <f t="shared" si="180"/>
        <v>100.5</v>
      </c>
      <c r="Q3787" t="s">
        <v>8317</v>
      </c>
      <c r="R3787" t="s">
        <v>8364</v>
      </c>
      <c r="T3787" s="13">
        <f t="shared" si="18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9"/>
        <v>1.1096666666666666</v>
      </c>
      <c r="P3788" s="9">
        <f t="shared" si="180"/>
        <v>93.774647887323937</v>
      </c>
      <c r="Q3788" t="s">
        <v>8317</v>
      </c>
      <c r="R3788" t="s">
        <v>8364</v>
      </c>
      <c r="T3788" s="13">
        <f t="shared" si="18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9"/>
        <v>1.0028571428571429</v>
      </c>
      <c r="P3789" s="9">
        <f t="shared" si="180"/>
        <v>35.1</v>
      </c>
      <c r="Q3789" t="s">
        <v>8317</v>
      </c>
      <c r="R3789" t="s">
        <v>8364</v>
      </c>
      <c r="T3789" s="13">
        <f t="shared" si="18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9"/>
        <v>6.6666666666666671E-3</v>
      </c>
      <c r="P3790" s="9">
        <f t="shared" si="180"/>
        <v>500</v>
      </c>
      <c r="Q3790" t="s">
        <v>8317</v>
      </c>
      <c r="R3790" t="s">
        <v>8364</v>
      </c>
      <c r="T3790" s="13">
        <f t="shared" si="18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9"/>
        <v>3.267605633802817E-2</v>
      </c>
      <c r="P3791" s="9">
        <f t="shared" si="180"/>
        <v>29</v>
      </c>
      <c r="Q3791" t="s">
        <v>8317</v>
      </c>
      <c r="R3791" t="s">
        <v>8364</v>
      </c>
      <c r="T3791" s="13">
        <f t="shared" si="18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9"/>
        <v>0</v>
      </c>
      <c r="P3792" s="9">
        <f t="shared" si="180"/>
        <v>0</v>
      </c>
      <c r="Q3792" t="s">
        <v>8317</v>
      </c>
      <c r="R3792" t="s">
        <v>8364</v>
      </c>
      <c r="T3792" s="13">
        <f t="shared" si="18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9"/>
        <v>0</v>
      </c>
      <c r="P3793" s="9">
        <f t="shared" si="180"/>
        <v>0</v>
      </c>
      <c r="Q3793" t="s">
        <v>8317</v>
      </c>
      <c r="R3793" t="s">
        <v>8364</v>
      </c>
      <c r="T3793" s="13">
        <f t="shared" si="18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9"/>
        <v>2.8E-3</v>
      </c>
      <c r="P3794" s="9">
        <f t="shared" si="180"/>
        <v>17.5</v>
      </c>
      <c r="Q3794" t="s">
        <v>8317</v>
      </c>
      <c r="R3794" t="s">
        <v>8364</v>
      </c>
      <c r="T3794" s="13">
        <f t="shared" si="18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9"/>
        <v>0.59657142857142853</v>
      </c>
      <c r="P3795" s="9">
        <f t="shared" si="180"/>
        <v>174</v>
      </c>
      <c r="Q3795" t="s">
        <v>8317</v>
      </c>
      <c r="R3795" t="s">
        <v>8364</v>
      </c>
      <c r="T3795" s="13">
        <f t="shared" si="18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9"/>
        <v>0.01</v>
      </c>
      <c r="P3796" s="9">
        <f t="shared" si="180"/>
        <v>50</v>
      </c>
      <c r="Q3796" t="s">
        <v>8317</v>
      </c>
      <c r="R3796" t="s">
        <v>8364</v>
      </c>
      <c r="T3796" s="13">
        <f t="shared" si="18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9"/>
        <v>1.6666666666666666E-2</v>
      </c>
      <c r="P3797" s="9">
        <f t="shared" si="180"/>
        <v>5</v>
      </c>
      <c r="Q3797" t="s">
        <v>8317</v>
      </c>
      <c r="R3797" t="s">
        <v>8364</v>
      </c>
      <c r="T3797" s="13">
        <f t="shared" si="18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9"/>
        <v>4.4444444444444447E-5</v>
      </c>
      <c r="P3798" s="9">
        <f t="shared" si="180"/>
        <v>1</v>
      </c>
      <c r="Q3798" t="s">
        <v>8317</v>
      </c>
      <c r="R3798" t="s">
        <v>8364</v>
      </c>
      <c r="T3798" s="13">
        <f t="shared" si="18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9"/>
        <v>0.89666666666666661</v>
      </c>
      <c r="P3799" s="9">
        <f t="shared" si="180"/>
        <v>145.40540540540542</v>
      </c>
      <c r="Q3799" t="s">
        <v>8317</v>
      </c>
      <c r="R3799" t="s">
        <v>8364</v>
      </c>
      <c r="T3799" s="13">
        <f t="shared" si="18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9"/>
        <v>1.4642857142857143E-2</v>
      </c>
      <c r="P3800" s="9">
        <f t="shared" si="180"/>
        <v>205</v>
      </c>
      <c r="Q3800" t="s">
        <v>8317</v>
      </c>
      <c r="R3800" t="s">
        <v>8364</v>
      </c>
      <c r="T3800" s="13">
        <f t="shared" si="18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9"/>
        <v>4.02E-2</v>
      </c>
      <c r="P3801" s="9">
        <f t="shared" si="180"/>
        <v>100.5</v>
      </c>
      <c r="Q3801" t="s">
        <v>8317</v>
      </c>
      <c r="R3801" t="s">
        <v>8364</v>
      </c>
      <c r="T3801" s="13">
        <f t="shared" si="18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9"/>
        <v>4.0045454545454544E-2</v>
      </c>
      <c r="P3802" s="9">
        <f t="shared" si="180"/>
        <v>55.0625</v>
      </c>
      <c r="Q3802" t="s">
        <v>8317</v>
      </c>
      <c r="R3802" t="s">
        <v>8364</v>
      </c>
      <c r="T3802" s="13">
        <f t="shared" si="18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9"/>
        <v>8.5199999999999998E-2</v>
      </c>
      <c r="P3803" s="9">
        <f t="shared" si="180"/>
        <v>47.333333333333336</v>
      </c>
      <c r="Q3803" t="s">
        <v>8317</v>
      </c>
      <c r="R3803" t="s">
        <v>8364</v>
      </c>
      <c r="T3803" s="13">
        <f t="shared" si="18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9"/>
        <v>0</v>
      </c>
      <c r="P3804" s="9">
        <f t="shared" si="180"/>
        <v>0</v>
      </c>
      <c r="Q3804" t="s">
        <v>8317</v>
      </c>
      <c r="R3804" t="s">
        <v>8364</v>
      </c>
      <c r="T3804" s="13">
        <f t="shared" si="18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9"/>
        <v>0.19650000000000001</v>
      </c>
      <c r="P3805" s="9">
        <f t="shared" si="180"/>
        <v>58.95</v>
      </c>
      <c r="Q3805" t="s">
        <v>8317</v>
      </c>
      <c r="R3805" t="s">
        <v>8364</v>
      </c>
      <c r="T3805" s="13">
        <f t="shared" si="18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9"/>
        <v>0</v>
      </c>
      <c r="P3806" s="9">
        <f t="shared" si="180"/>
        <v>0</v>
      </c>
      <c r="Q3806" t="s">
        <v>8317</v>
      </c>
      <c r="R3806" t="s">
        <v>8364</v>
      </c>
      <c r="T3806" s="13">
        <f t="shared" si="18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9"/>
        <v>2.0000000000000002E-5</v>
      </c>
      <c r="P3807" s="9">
        <f t="shared" si="180"/>
        <v>1.5</v>
      </c>
      <c r="Q3807" t="s">
        <v>8317</v>
      </c>
      <c r="R3807" t="s">
        <v>8364</v>
      </c>
      <c r="T3807" s="13">
        <f t="shared" si="18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9"/>
        <v>6.6666666666666664E-4</v>
      </c>
      <c r="P3808" s="9">
        <f t="shared" si="180"/>
        <v>5</v>
      </c>
      <c r="Q3808" t="s">
        <v>8317</v>
      </c>
      <c r="R3808" t="s">
        <v>8364</v>
      </c>
      <c r="T3808" s="13">
        <f t="shared" si="18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9"/>
        <v>0.30333333333333334</v>
      </c>
      <c r="P3809" s="9">
        <f t="shared" si="180"/>
        <v>50.555555555555557</v>
      </c>
      <c r="Q3809" t="s">
        <v>8317</v>
      </c>
      <c r="R3809" t="s">
        <v>8364</v>
      </c>
      <c r="T3809" s="13">
        <f t="shared" si="18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9"/>
        <v>1</v>
      </c>
      <c r="P3810" s="9">
        <f t="shared" si="180"/>
        <v>41.666666666666664</v>
      </c>
      <c r="Q3810" t="s">
        <v>8317</v>
      </c>
      <c r="R3810" t="s">
        <v>8332</v>
      </c>
      <c r="T3810" s="13">
        <f t="shared" si="18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9"/>
        <v>1.0125</v>
      </c>
      <c r="P3811" s="9">
        <f t="shared" si="180"/>
        <v>53.289473684210527</v>
      </c>
      <c r="Q3811" t="s">
        <v>8317</v>
      </c>
      <c r="R3811" t="s">
        <v>8332</v>
      </c>
      <c r="T3811" s="13">
        <f t="shared" si="18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9"/>
        <v>1.2173333333333334</v>
      </c>
      <c r="P3812" s="9">
        <f t="shared" si="180"/>
        <v>70.230769230769226</v>
      </c>
      <c r="Q3812" t="s">
        <v>8317</v>
      </c>
      <c r="R3812" t="s">
        <v>8332</v>
      </c>
      <c r="T3812" s="13">
        <f t="shared" si="18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9"/>
        <v>3.3</v>
      </c>
      <c r="P3813" s="9">
        <f t="shared" si="180"/>
        <v>43.421052631578945</v>
      </c>
      <c r="Q3813" t="s">
        <v>8317</v>
      </c>
      <c r="R3813" t="s">
        <v>8332</v>
      </c>
      <c r="T3813" s="13">
        <f t="shared" si="18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9"/>
        <v>1.0954999999999999</v>
      </c>
      <c r="P3814" s="9">
        <f t="shared" si="180"/>
        <v>199.18181818181819</v>
      </c>
      <c r="Q3814" t="s">
        <v>8317</v>
      </c>
      <c r="R3814" t="s">
        <v>8332</v>
      </c>
      <c r="T3814" s="13">
        <f t="shared" si="18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9"/>
        <v>1.0095190476190474</v>
      </c>
      <c r="P3815" s="9">
        <f t="shared" si="180"/>
        <v>78.518148148148143</v>
      </c>
      <c r="Q3815" t="s">
        <v>8317</v>
      </c>
      <c r="R3815" t="s">
        <v>8332</v>
      </c>
      <c r="T3815" s="13">
        <f t="shared" si="18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9"/>
        <v>1.4013333333333333</v>
      </c>
      <c r="P3816" s="9">
        <f t="shared" si="180"/>
        <v>61.823529411764703</v>
      </c>
      <c r="Q3816" t="s">
        <v>8317</v>
      </c>
      <c r="R3816" t="s">
        <v>8332</v>
      </c>
      <c r="T3816" s="13">
        <f t="shared" si="18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9"/>
        <v>1.0000100000000001</v>
      </c>
      <c r="P3817" s="9">
        <f t="shared" si="180"/>
        <v>50.000500000000002</v>
      </c>
      <c r="Q3817" t="s">
        <v>8317</v>
      </c>
      <c r="R3817" t="s">
        <v>8332</v>
      </c>
      <c r="T3817" s="13">
        <f t="shared" si="18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9"/>
        <v>1.19238</v>
      </c>
      <c r="P3818" s="9">
        <f t="shared" si="180"/>
        <v>48.339729729729726</v>
      </c>
      <c r="Q3818" t="s">
        <v>8317</v>
      </c>
      <c r="R3818" t="s">
        <v>8332</v>
      </c>
      <c r="T3818" s="13">
        <f t="shared" si="18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9"/>
        <v>1.0725</v>
      </c>
      <c r="P3819" s="9">
        <f t="shared" si="180"/>
        <v>107.25</v>
      </c>
      <c r="Q3819" t="s">
        <v>8317</v>
      </c>
      <c r="R3819" t="s">
        <v>8332</v>
      </c>
      <c r="T3819" s="13">
        <f t="shared" si="18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9"/>
        <v>2.2799999999999998</v>
      </c>
      <c r="P3820" s="9">
        <f t="shared" si="180"/>
        <v>57</v>
      </c>
      <c r="Q3820" t="s">
        <v>8317</v>
      </c>
      <c r="R3820" t="s">
        <v>8332</v>
      </c>
      <c r="T3820" s="13">
        <f t="shared" si="18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9"/>
        <v>1.0640000000000001</v>
      </c>
      <c r="P3821" s="9">
        <f t="shared" si="180"/>
        <v>40.92307692307692</v>
      </c>
      <c r="Q3821" t="s">
        <v>8317</v>
      </c>
      <c r="R3821" t="s">
        <v>8332</v>
      </c>
      <c r="T3821" s="13">
        <f t="shared" si="18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9"/>
        <v>1.4333333333333333</v>
      </c>
      <c r="P3822" s="9">
        <f t="shared" si="180"/>
        <v>21.5</v>
      </c>
      <c r="Q3822" t="s">
        <v>8317</v>
      </c>
      <c r="R3822" t="s">
        <v>8332</v>
      </c>
      <c r="T3822" s="13">
        <f t="shared" si="18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9"/>
        <v>1.0454285714285714</v>
      </c>
      <c r="P3823" s="9">
        <f t="shared" si="180"/>
        <v>79.543478260869563</v>
      </c>
      <c r="Q3823" t="s">
        <v>8317</v>
      </c>
      <c r="R3823" t="s">
        <v>8332</v>
      </c>
      <c r="T3823" s="13">
        <f t="shared" si="18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9"/>
        <v>1.1002000000000001</v>
      </c>
      <c r="P3824" s="9">
        <f t="shared" si="180"/>
        <v>72.381578947368425</v>
      </c>
      <c r="Q3824" t="s">
        <v>8317</v>
      </c>
      <c r="R3824" t="s">
        <v>8332</v>
      </c>
      <c r="T3824" s="13">
        <f t="shared" si="18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9"/>
        <v>1.06</v>
      </c>
      <c r="P3825" s="9">
        <f t="shared" si="180"/>
        <v>64.634146341463421</v>
      </c>
      <c r="Q3825" t="s">
        <v>8317</v>
      </c>
      <c r="R3825" t="s">
        <v>8332</v>
      </c>
      <c r="T3825" s="13">
        <f t="shared" si="18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9"/>
        <v>1.08</v>
      </c>
      <c r="P3826" s="9">
        <f t="shared" si="180"/>
        <v>38.571428571428569</v>
      </c>
      <c r="Q3826" t="s">
        <v>8317</v>
      </c>
      <c r="R3826" t="s">
        <v>8332</v>
      </c>
      <c r="T3826" s="13">
        <f t="shared" si="18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9"/>
        <v>1.0542</v>
      </c>
      <c r="P3827" s="9">
        <f t="shared" si="180"/>
        <v>107.57142857142857</v>
      </c>
      <c r="Q3827" t="s">
        <v>8317</v>
      </c>
      <c r="R3827" t="s">
        <v>8332</v>
      </c>
      <c r="T3827" s="13">
        <f t="shared" si="18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9"/>
        <v>1.1916666666666667</v>
      </c>
      <c r="P3828" s="9">
        <f t="shared" si="180"/>
        <v>27.5</v>
      </c>
      <c r="Q3828" t="s">
        <v>8317</v>
      </c>
      <c r="R3828" t="s">
        <v>8332</v>
      </c>
      <c r="T3828" s="13">
        <f t="shared" si="18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9"/>
        <v>1.5266666666666666</v>
      </c>
      <c r="P3829" s="9">
        <f t="shared" si="180"/>
        <v>70.461538461538467</v>
      </c>
      <c r="Q3829" t="s">
        <v>8317</v>
      </c>
      <c r="R3829" t="s">
        <v>8332</v>
      </c>
      <c r="T3829" s="13">
        <f t="shared" si="18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9"/>
        <v>1</v>
      </c>
      <c r="P3830" s="9">
        <f t="shared" si="180"/>
        <v>178.57142857142858</v>
      </c>
      <c r="Q3830" t="s">
        <v>8317</v>
      </c>
      <c r="R3830" t="s">
        <v>8332</v>
      </c>
      <c r="T3830" s="13">
        <f t="shared" si="18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9"/>
        <v>1.002</v>
      </c>
      <c r="P3831" s="9">
        <f t="shared" si="180"/>
        <v>62.625</v>
      </c>
      <c r="Q3831" t="s">
        <v>8317</v>
      </c>
      <c r="R3831" t="s">
        <v>8332</v>
      </c>
      <c r="T3831" s="13">
        <f t="shared" si="18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9"/>
        <v>2.25</v>
      </c>
      <c r="P3832" s="9">
        <f t="shared" si="180"/>
        <v>75</v>
      </c>
      <c r="Q3832" t="s">
        <v>8317</v>
      </c>
      <c r="R3832" t="s">
        <v>8332</v>
      </c>
      <c r="T3832" s="13">
        <f t="shared" si="18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9"/>
        <v>1.0602199999999999</v>
      </c>
      <c r="P3833" s="9">
        <f t="shared" si="180"/>
        <v>58.901111111111113</v>
      </c>
      <c r="Q3833" t="s">
        <v>8317</v>
      </c>
      <c r="R3833" t="s">
        <v>8332</v>
      </c>
      <c r="T3833" s="13">
        <f t="shared" si="18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9"/>
        <v>1.0466666666666666</v>
      </c>
      <c r="P3834" s="9">
        <f t="shared" si="180"/>
        <v>139.55555555555554</v>
      </c>
      <c r="Q3834" t="s">
        <v>8317</v>
      </c>
      <c r="R3834" t="s">
        <v>8332</v>
      </c>
      <c r="T3834" s="13">
        <f t="shared" si="18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9"/>
        <v>1.1666666666666667</v>
      </c>
      <c r="P3835" s="9">
        <f t="shared" si="180"/>
        <v>70</v>
      </c>
      <c r="Q3835" t="s">
        <v>8317</v>
      </c>
      <c r="R3835" t="s">
        <v>8332</v>
      </c>
      <c r="T3835" s="13">
        <f t="shared" si="18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9"/>
        <v>1.0903333333333334</v>
      </c>
      <c r="P3836" s="9">
        <f t="shared" si="180"/>
        <v>57.385964912280699</v>
      </c>
      <c r="Q3836" t="s">
        <v>8317</v>
      </c>
      <c r="R3836" t="s">
        <v>8332</v>
      </c>
      <c r="T3836" s="13">
        <f t="shared" si="18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9"/>
        <v>1.6</v>
      </c>
      <c r="P3837" s="9">
        <f t="shared" si="180"/>
        <v>40</v>
      </c>
      <c r="Q3837" t="s">
        <v>8317</v>
      </c>
      <c r="R3837" t="s">
        <v>8332</v>
      </c>
      <c r="T3837" s="13">
        <f t="shared" si="18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9"/>
        <v>1.125</v>
      </c>
      <c r="P3838" s="9">
        <f t="shared" si="180"/>
        <v>64.285714285714292</v>
      </c>
      <c r="Q3838" t="s">
        <v>8317</v>
      </c>
      <c r="R3838" t="s">
        <v>8332</v>
      </c>
      <c r="T3838" s="13">
        <f t="shared" si="18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9"/>
        <v>1.0209999999999999</v>
      </c>
      <c r="P3839" s="9">
        <f t="shared" si="180"/>
        <v>120.11764705882354</v>
      </c>
      <c r="Q3839" t="s">
        <v>8317</v>
      </c>
      <c r="R3839" t="s">
        <v>8332</v>
      </c>
      <c r="T3839" s="13">
        <f t="shared" si="18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9"/>
        <v>1.00824</v>
      </c>
      <c r="P3840" s="9">
        <f t="shared" si="180"/>
        <v>1008.24</v>
      </c>
      <c r="Q3840" t="s">
        <v>8317</v>
      </c>
      <c r="R3840" t="s">
        <v>8332</v>
      </c>
      <c r="T3840" s="13">
        <f t="shared" si="18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9"/>
        <v>1.0125</v>
      </c>
      <c r="P3841" s="9">
        <f t="shared" si="180"/>
        <v>63.28125</v>
      </c>
      <c r="Q3841" t="s">
        <v>8317</v>
      </c>
      <c r="R3841" t="s">
        <v>8332</v>
      </c>
      <c r="T3841" s="13">
        <f t="shared" si="18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9"/>
        <v>65</v>
      </c>
      <c r="P3842" s="9">
        <f t="shared" si="180"/>
        <v>21.666666666666668</v>
      </c>
      <c r="Q3842" t="s">
        <v>8317</v>
      </c>
      <c r="R3842" t="s">
        <v>8332</v>
      </c>
      <c r="T3842" s="13">
        <f t="shared" si="18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2">E3843/D3843</f>
        <v>8.72E-2</v>
      </c>
      <c r="P3843" s="9">
        <f t="shared" ref="P3843:P3906" si="183">IFERROR(E3843/L3843,0)</f>
        <v>25.647058823529413</v>
      </c>
      <c r="Q3843" t="s">
        <v>8317</v>
      </c>
      <c r="R3843" t="s">
        <v>8332</v>
      </c>
      <c r="T3843" s="13">
        <f t="shared" ref="T3843:T3906" si="18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2"/>
        <v>0.21940000000000001</v>
      </c>
      <c r="P3844" s="9">
        <f t="shared" si="183"/>
        <v>47.695652173913047</v>
      </c>
      <c r="Q3844" t="s">
        <v>8317</v>
      </c>
      <c r="R3844" t="s">
        <v>8332</v>
      </c>
      <c r="T3844" s="13">
        <f t="shared" si="18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2"/>
        <v>0.21299999999999999</v>
      </c>
      <c r="P3845" s="9">
        <f t="shared" si="183"/>
        <v>56.05263157894737</v>
      </c>
      <c r="Q3845" t="s">
        <v>8317</v>
      </c>
      <c r="R3845" t="s">
        <v>8332</v>
      </c>
      <c r="T3845" s="13">
        <f t="shared" si="18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2"/>
        <v>0.41489795918367345</v>
      </c>
      <c r="P3846" s="9">
        <f t="shared" si="183"/>
        <v>81.319999999999993</v>
      </c>
      <c r="Q3846" t="s">
        <v>8317</v>
      </c>
      <c r="R3846" t="s">
        <v>8332</v>
      </c>
      <c r="T3846" s="13">
        <f t="shared" si="18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2"/>
        <v>2.1049999999999999E-2</v>
      </c>
      <c r="P3847" s="9">
        <f t="shared" si="183"/>
        <v>70.166666666666671</v>
      </c>
      <c r="Q3847" t="s">
        <v>8317</v>
      </c>
      <c r="R3847" t="s">
        <v>8332</v>
      </c>
      <c r="T3847" s="13">
        <f t="shared" si="18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2"/>
        <v>2.7E-2</v>
      </c>
      <c r="P3848" s="9">
        <f t="shared" si="183"/>
        <v>23.625</v>
      </c>
      <c r="Q3848" t="s">
        <v>8317</v>
      </c>
      <c r="R3848" t="s">
        <v>8332</v>
      </c>
      <c r="T3848" s="13">
        <f t="shared" si="18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2"/>
        <v>0.16161904761904761</v>
      </c>
      <c r="P3849" s="9">
        <f t="shared" si="183"/>
        <v>188.55555555555554</v>
      </c>
      <c r="Q3849" t="s">
        <v>8317</v>
      </c>
      <c r="R3849" t="s">
        <v>8332</v>
      </c>
      <c r="T3849" s="13">
        <f t="shared" si="18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2"/>
        <v>0.16376923076923078</v>
      </c>
      <c r="P3850" s="9">
        <f t="shared" si="183"/>
        <v>49.511627906976742</v>
      </c>
      <c r="Q3850" t="s">
        <v>8317</v>
      </c>
      <c r="R3850" t="s">
        <v>8332</v>
      </c>
      <c r="T3850" s="13">
        <f t="shared" si="18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2"/>
        <v>7.0433333333333334E-2</v>
      </c>
      <c r="P3851" s="9">
        <f t="shared" si="183"/>
        <v>75.464285714285708</v>
      </c>
      <c r="Q3851" t="s">
        <v>8317</v>
      </c>
      <c r="R3851" t="s">
        <v>8332</v>
      </c>
      <c r="T3851" s="13">
        <f t="shared" si="18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2"/>
        <v>3.7999999999999999E-2</v>
      </c>
      <c r="P3852" s="9">
        <f t="shared" si="183"/>
        <v>9.5</v>
      </c>
      <c r="Q3852" t="s">
        <v>8317</v>
      </c>
      <c r="R3852" t="s">
        <v>8332</v>
      </c>
      <c r="T3852" s="13">
        <f t="shared" si="18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2"/>
        <v>0.34079999999999999</v>
      </c>
      <c r="P3853" s="9">
        <f t="shared" si="183"/>
        <v>35.5</v>
      </c>
      <c r="Q3853" t="s">
        <v>8317</v>
      </c>
      <c r="R3853" t="s">
        <v>8332</v>
      </c>
      <c r="T3853" s="13">
        <f t="shared" si="18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2"/>
        <v>2E-3</v>
      </c>
      <c r="P3854" s="9">
        <f t="shared" si="183"/>
        <v>10</v>
      </c>
      <c r="Q3854" t="s">
        <v>8317</v>
      </c>
      <c r="R3854" t="s">
        <v>8332</v>
      </c>
      <c r="T3854" s="13">
        <f t="shared" si="18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2"/>
        <v>2.5999999999999998E-4</v>
      </c>
      <c r="P3855" s="9">
        <f t="shared" si="183"/>
        <v>13</v>
      </c>
      <c r="Q3855" t="s">
        <v>8317</v>
      </c>
      <c r="R3855" t="s">
        <v>8332</v>
      </c>
      <c r="T3855" s="13">
        <f t="shared" si="18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2"/>
        <v>0.16254545454545455</v>
      </c>
      <c r="P3856" s="9">
        <f t="shared" si="183"/>
        <v>89.4</v>
      </c>
      <c r="Q3856" t="s">
        <v>8317</v>
      </c>
      <c r="R3856" t="s">
        <v>8332</v>
      </c>
      <c r="T3856" s="13">
        <f t="shared" si="18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2"/>
        <v>2.5000000000000001E-2</v>
      </c>
      <c r="P3857" s="9">
        <f t="shared" si="183"/>
        <v>25</v>
      </c>
      <c r="Q3857" t="s">
        <v>8317</v>
      </c>
      <c r="R3857" t="s">
        <v>8332</v>
      </c>
      <c r="T3857" s="13">
        <f t="shared" si="18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2"/>
        <v>2.0000000000000001E-4</v>
      </c>
      <c r="P3858" s="9">
        <f t="shared" si="183"/>
        <v>1</v>
      </c>
      <c r="Q3858" t="s">
        <v>8317</v>
      </c>
      <c r="R3858" t="s">
        <v>8332</v>
      </c>
      <c r="T3858" s="13">
        <f t="shared" si="18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2"/>
        <v>5.1999999999999998E-2</v>
      </c>
      <c r="P3859" s="9">
        <f t="shared" si="183"/>
        <v>65</v>
      </c>
      <c r="Q3859" t="s">
        <v>8317</v>
      </c>
      <c r="R3859" t="s">
        <v>8332</v>
      </c>
      <c r="T3859" s="13">
        <f t="shared" si="18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2"/>
        <v>0.02</v>
      </c>
      <c r="P3860" s="9">
        <f t="shared" si="183"/>
        <v>10</v>
      </c>
      <c r="Q3860" t="s">
        <v>8317</v>
      </c>
      <c r="R3860" t="s">
        <v>8332</v>
      </c>
      <c r="T3860" s="13">
        <f t="shared" si="18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2"/>
        <v>4.0000000000000002E-4</v>
      </c>
      <c r="P3861" s="9">
        <f t="shared" si="183"/>
        <v>1</v>
      </c>
      <c r="Q3861" t="s">
        <v>8317</v>
      </c>
      <c r="R3861" t="s">
        <v>8332</v>
      </c>
      <c r="T3861" s="13">
        <f t="shared" si="18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2"/>
        <v>0.17666666666666667</v>
      </c>
      <c r="P3862" s="9">
        <f t="shared" si="183"/>
        <v>81.538461538461533</v>
      </c>
      <c r="Q3862" t="s">
        <v>8317</v>
      </c>
      <c r="R3862" t="s">
        <v>8332</v>
      </c>
      <c r="T3862" s="13">
        <f t="shared" si="18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2"/>
        <v>0.05</v>
      </c>
      <c r="P3863" s="9">
        <f t="shared" si="183"/>
        <v>100</v>
      </c>
      <c r="Q3863" t="s">
        <v>8317</v>
      </c>
      <c r="R3863" t="s">
        <v>8332</v>
      </c>
      <c r="T3863" s="13">
        <f t="shared" si="18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2"/>
        <v>1.3333333333333334E-4</v>
      </c>
      <c r="P3864" s="9">
        <f t="shared" si="183"/>
        <v>1</v>
      </c>
      <c r="Q3864" t="s">
        <v>8317</v>
      </c>
      <c r="R3864" t="s">
        <v>8332</v>
      </c>
      <c r="T3864" s="13">
        <f t="shared" si="18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2"/>
        <v>0</v>
      </c>
      <c r="P3865" s="9">
        <f t="shared" si="183"/>
        <v>0</v>
      </c>
      <c r="Q3865" t="s">
        <v>8317</v>
      </c>
      <c r="R3865" t="s">
        <v>8332</v>
      </c>
      <c r="T3865" s="13">
        <f t="shared" si="18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2"/>
        <v>1.2E-2</v>
      </c>
      <c r="P3866" s="9">
        <f t="shared" si="183"/>
        <v>20</v>
      </c>
      <c r="Q3866" t="s">
        <v>8317</v>
      </c>
      <c r="R3866" t="s">
        <v>8332</v>
      </c>
      <c r="T3866" s="13">
        <f t="shared" si="18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2"/>
        <v>0.26937422295897223</v>
      </c>
      <c r="P3867" s="9">
        <f t="shared" si="183"/>
        <v>46.428571428571431</v>
      </c>
      <c r="Q3867" t="s">
        <v>8317</v>
      </c>
      <c r="R3867" t="s">
        <v>8332</v>
      </c>
      <c r="T3867" s="13">
        <f t="shared" si="18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2"/>
        <v>5.4999999999999997E-3</v>
      </c>
      <c r="P3868" s="9">
        <f t="shared" si="183"/>
        <v>5.5</v>
      </c>
      <c r="Q3868" t="s">
        <v>8317</v>
      </c>
      <c r="R3868" t="s">
        <v>8332</v>
      </c>
      <c r="T3868" s="13">
        <f t="shared" si="18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2"/>
        <v>0.1255</v>
      </c>
      <c r="P3869" s="9">
        <f t="shared" si="183"/>
        <v>50.2</v>
      </c>
      <c r="Q3869" t="s">
        <v>8317</v>
      </c>
      <c r="R3869" t="s">
        <v>8332</v>
      </c>
      <c r="T3869" s="13">
        <f t="shared" si="18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2"/>
        <v>2E-3</v>
      </c>
      <c r="P3870" s="9">
        <f t="shared" si="183"/>
        <v>10</v>
      </c>
      <c r="Q3870" t="s">
        <v>8317</v>
      </c>
      <c r="R3870" t="s">
        <v>8364</v>
      </c>
      <c r="T3870" s="13">
        <f t="shared" si="18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2"/>
        <v>3.44748684310884E-2</v>
      </c>
      <c r="P3871" s="9">
        <f t="shared" si="183"/>
        <v>30.133333333333333</v>
      </c>
      <c r="Q3871" t="s">
        <v>8317</v>
      </c>
      <c r="R3871" t="s">
        <v>8364</v>
      </c>
      <c r="T3871" s="13">
        <f t="shared" si="18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2"/>
        <v>0.15</v>
      </c>
      <c r="P3872" s="9">
        <f t="shared" si="183"/>
        <v>150</v>
      </c>
      <c r="Q3872" t="s">
        <v>8317</v>
      </c>
      <c r="R3872" t="s">
        <v>8364</v>
      </c>
      <c r="T3872" s="13">
        <f t="shared" si="18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2"/>
        <v>2.6666666666666668E-2</v>
      </c>
      <c r="P3873" s="9">
        <f t="shared" si="183"/>
        <v>13.333333333333334</v>
      </c>
      <c r="Q3873" t="s">
        <v>8317</v>
      </c>
      <c r="R3873" t="s">
        <v>8364</v>
      </c>
      <c r="T3873" s="13">
        <f t="shared" si="18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2"/>
        <v>0</v>
      </c>
      <c r="P3874" s="9">
        <f t="shared" si="183"/>
        <v>0</v>
      </c>
      <c r="Q3874" t="s">
        <v>8317</v>
      </c>
      <c r="R3874" t="s">
        <v>8364</v>
      </c>
      <c r="T3874" s="13">
        <f t="shared" si="18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2"/>
        <v>0</v>
      </c>
      <c r="P3875" s="9">
        <f t="shared" si="183"/>
        <v>0</v>
      </c>
      <c r="Q3875" t="s">
        <v>8317</v>
      </c>
      <c r="R3875" t="s">
        <v>8364</v>
      </c>
      <c r="T3875" s="13">
        <f t="shared" si="18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2"/>
        <v>0</v>
      </c>
      <c r="P3876" s="9">
        <f t="shared" si="183"/>
        <v>0</v>
      </c>
      <c r="Q3876" t="s">
        <v>8317</v>
      </c>
      <c r="R3876" t="s">
        <v>8364</v>
      </c>
      <c r="T3876" s="13">
        <f t="shared" si="18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2"/>
        <v>0</v>
      </c>
      <c r="P3877" s="9">
        <f t="shared" si="183"/>
        <v>0</v>
      </c>
      <c r="Q3877" t="s">
        <v>8317</v>
      </c>
      <c r="R3877" t="s">
        <v>8364</v>
      </c>
      <c r="T3877" s="13">
        <f t="shared" si="18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2"/>
        <v>0.52794871794871789</v>
      </c>
      <c r="P3878" s="9">
        <f t="shared" si="183"/>
        <v>44.760869565217391</v>
      </c>
      <c r="Q3878" t="s">
        <v>8317</v>
      </c>
      <c r="R3878" t="s">
        <v>8364</v>
      </c>
      <c r="T3878" s="13">
        <f t="shared" si="18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2"/>
        <v>4.9639999999999997E-2</v>
      </c>
      <c r="P3879" s="9">
        <f t="shared" si="183"/>
        <v>88.642857142857139</v>
      </c>
      <c r="Q3879" t="s">
        <v>8317</v>
      </c>
      <c r="R3879" t="s">
        <v>8364</v>
      </c>
      <c r="T3879" s="13">
        <f t="shared" si="18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2"/>
        <v>5.5555555555555556E-4</v>
      </c>
      <c r="P3880" s="9">
        <f t="shared" si="183"/>
        <v>10</v>
      </c>
      <c r="Q3880" t="s">
        <v>8317</v>
      </c>
      <c r="R3880" t="s">
        <v>8364</v>
      </c>
      <c r="T3880" s="13">
        <f t="shared" si="18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2"/>
        <v>0</v>
      </c>
      <c r="P3881" s="9">
        <f t="shared" si="183"/>
        <v>0</v>
      </c>
      <c r="Q3881" t="s">
        <v>8317</v>
      </c>
      <c r="R3881" t="s">
        <v>8364</v>
      </c>
      <c r="T3881" s="13">
        <f t="shared" si="18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2"/>
        <v>0.13066666666666665</v>
      </c>
      <c r="P3882" s="9">
        <f t="shared" si="183"/>
        <v>57.647058823529413</v>
      </c>
      <c r="Q3882" t="s">
        <v>8317</v>
      </c>
      <c r="R3882" t="s">
        <v>8364</v>
      </c>
      <c r="T3882" s="13">
        <f t="shared" si="18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2"/>
        <v>0.05</v>
      </c>
      <c r="P3883" s="9">
        <f t="shared" si="183"/>
        <v>25</v>
      </c>
      <c r="Q3883" t="s">
        <v>8317</v>
      </c>
      <c r="R3883" t="s">
        <v>8364</v>
      </c>
      <c r="T3883" s="13">
        <f t="shared" si="18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2"/>
        <v>0</v>
      </c>
      <c r="P3884" s="9">
        <f t="shared" si="183"/>
        <v>0</v>
      </c>
      <c r="Q3884" t="s">
        <v>8317</v>
      </c>
      <c r="R3884" t="s">
        <v>8364</v>
      </c>
      <c r="T3884" s="13">
        <f t="shared" si="18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2"/>
        <v>0</v>
      </c>
      <c r="P3885" s="9">
        <f t="shared" si="183"/>
        <v>0</v>
      </c>
      <c r="Q3885" t="s">
        <v>8317</v>
      </c>
      <c r="R3885" t="s">
        <v>8364</v>
      </c>
      <c r="T3885" s="13">
        <f t="shared" si="18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2"/>
        <v>0</v>
      </c>
      <c r="P3886" s="9">
        <f t="shared" si="183"/>
        <v>0</v>
      </c>
      <c r="Q3886" t="s">
        <v>8317</v>
      </c>
      <c r="R3886" t="s">
        <v>8364</v>
      </c>
      <c r="T3886" s="13">
        <f t="shared" si="18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2"/>
        <v>0</v>
      </c>
      <c r="P3887" s="9">
        <f t="shared" si="183"/>
        <v>0</v>
      </c>
      <c r="Q3887" t="s">
        <v>8317</v>
      </c>
      <c r="R3887" t="s">
        <v>8364</v>
      </c>
      <c r="T3887" s="13">
        <f t="shared" si="18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2"/>
        <v>0</v>
      </c>
      <c r="P3888" s="9">
        <f t="shared" si="183"/>
        <v>0</v>
      </c>
      <c r="Q3888" t="s">
        <v>8317</v>
      </c>
      <c r="R3888" t="s">
        <v>8364</v>
      </c>
      <c r="T3888" s="13">
        <f t="shared" si="18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2"/>
        <v>1.7500000000000002E-2</v>
      </c>
      <c r="P3889" s="9">
        <f t="shared" si="183"/>
        <v>17.5</v>
      </c>
      <c r="Q3889" t="s">
        <v>8317</v>
      </c>
      <c r="R3889" t="s">
        <v>8364</v>
      </c>
      <c r="T3889" s="13">
        <f t="shared" si="18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2"/>
        <v>0.27100000000000002</v>
      </c>
      <c r="P3890" s="9">
        <f t="shared" si="183"/>
        <v>38.714285714285715</v>
      </c>
      <c r="Q3890" t="s">
        <v>8317</v>
      </c>
      <c r="R3890" t="s">
        <v>8332</v>
      </c>
      <c r="T3890" s="13">
        <f t="shared" si="18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2"/>
        <v>1.4749999999999999E-2</v>
      </c>
      <c r="P3891" s="9">
        <f t="shared" si="183"/>
        <v>13.111111111111111</v>
      </c>
      <c r="Q3891" t="s">
        <v>8317</v>
      </c>
      <c r="R3891" t="s">
        <v>8332</v>
      </c>
      <c r="T3891" s="13">
        <f t="shared" si="18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2"/>
        <v>0.16826666666666668</v>
      </c>
      <c r="P3892" s="9">
        <f t="shared" si="183"/>
        <v>315.5</v>
      </c>
      <c r="Q3892" t="s">
        <v>8317</v>
      </c>
      <c r="R3892" t="s">
        <v>8332</v>
      </c>
      <c r="T3892" s="13">
        <f t="shared" si="18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2"/>
        <v>0.32500000000000001</v>
      </c>
      <c r="P3893" s="9">
        <f t="shared" si="183"/>
        <v>37.142857142857146</v>
      </c>
      <c r="Q3893" t="s">
        <v>8317</v>
      </c>
      <c r="R3893" t="s">
        <v>8332</v>
      </c>
      <c r="T3893" s="13">
        <f t="shared" si="18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2"/>
        <v>0</v>
      </c>
      <c r="P3894" s="9">
        <f t="shared" si="183"/>
        <v>0</v>
      </c>
      <c r="Q3894" t="s">
        <v>8317</v>
      </c>
      <c r="R3894" t="s">
        <v>8332</v>
      </c>
      <c r="T3894" s="13">
        <f t="shared" si="18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2"/>
        <v>0.2155</v>
      </c>
      <c r="P3895" s="9">
        <f t="shared" si="183"/>
        <v>128.27380952380952</v>
      </c>
      <c r="Q3895" t="s">
        <v>8317</v>
      </c>
      <c r="R3895" t="s">
        <v>8332</v>
      </c>
      <c r="T3895" s="13">
        <f t="shared" si="18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2"/>
        <v>3.4666666666666665E-2</v>
      </c>
      <c r="P3896" s="9">
        <f t="shared" si="183"/>
        <v>47.272727272727273</v>
      </c>
      <c r="Q3896" t="s">
        <v>8317</v>
      </c>
      <c r="R3896" t="s">
        <v>8332</v>
      </c>
      <c r="T3896" s="13">
        <f t="shared" si="18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2"/>
        <v>0.05</v>
      </c>
      <c r="P3897" s="9">
        <f t="shared" si="183"/>
        <v>50</v>
      </c>
      <c r="Q3897" t="s">
        <v>8317</v>
      </c>
      <c r="R3897" t="s">
        <v>8332</v>
      </c>
      <c r="T3897" s="13">
        <f t="shared" si="18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2"/>
        <v>0.10625</v>
      </c>
      <c r="P3898" s="9">
        <f t="shared" si="183"/>
        <v>42.5</v>
      </c>
      <c r="Q3898" t="s">
        <v>8317</v>
      </c>
      <c r="R3898" t="s">
        <v>8332</v>
      </c>
      <c r="T3898" s="13">
        <f t="shared" si="18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2"/>
        <v>0.17599999999999999</v>
      </c>
      <c r="P3899" s="9">
        <f t="shared" si="183"/>
        <v>44</v>
      </c>
      <c r="Q3899" t="s">
        <v>8317</v>
      </c>
      <c r="R3899" t="s">
        <v>8332</v>
      </c>
      <c r="T3899" s="13">
        <f t="shared" si="18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2"/>
        <v>0.3256</v>
      </c>
      <c r="P3900" s="9">
        <f t="shared" si="183"/>
        <v>50.875</v>
      </c>
      <c r="Q3900" t="s">
        <v>8317</v>
      </c>
      <c r="R3900" t="s">
        <v>8332</v>
      </c>
      <c r="T3900" s="13">
        <f t="shared" si="18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2"/>
        <v>1.2500000000000001E-2</v>
      </c>
      <c r="P3901" s="9">
        <f t="shared" si="183"/>
        <v>62.5</v>
      </c>
      <c r="Q3901" t="s">
        <v>8317</v>
      </c>
      <c r="R3901" t="s">
        <v>8332</v>
      </c>
      <c r="T3901" s="13">
        <f t="shared" si="18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2"/>
        <v>5.3999999999999999E-2</v>
      </c>
      <c r="P3902" s="9">
        <f t="shared" si="183"/>
        <v>27</v>
      </c>
      <c r="Q3902" t="s">
        <v>8317</v>
      </c>
      <c r="R3902" t="s">
        <v>8332</v>
      </c>
      <c r="T3902" s="13">
        <f t="shared" si="18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2"/>
        <v>8.3333333333333332E-3</v>
      </c>
      <c r="P3903" s="9">
        <f t="shared" si="183"/>
        <v>25</v>
      </c>
      <c r="Q3903" t="s">
        <v>8317</v>
      </c>
      <c r="R3903" t="s">
        <v>8332</v>
      </c>
      <c r="T3903" s="13">
        <f t="shared" si="18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2"/>
        <v>0.48833333333333334</v>
      </c>
      <c r="P3904" s="9">
        <f t="shared" si="183"/>
        <v>47.258064516129032</v>
      </c>
      <c r="Q3904" t="s">
        <v>8317</v>
      </c>
      <c r="R3904" t="s">
        <v>8332</v>
      </c>
      <c r="T3904" s="13">
        <f t="shared" si="18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2"/>
        <v>0</v>
      </c>
      <c r="P3905" s="9">
        <f t="shared" si="183"/>
        <v>0</v>
      </c>
      <c r="Q3905" t="s">
        <v>8317</v>
      </c>
      <c r="R3905" t="s">
        <v>8332</v>
      </c>
      <c r="T3905" s="13">
        <f t="shared" si="18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2"/>
        <v>2.9999999999999997E-4</v>
      </c>
      <c r="P3906" s="9">
        <f t="shared" si="183"/>
        <v>1.5</v>
      </c>
      <c r="Q3906" t="s">
        <v>8317</v>
      </c>
      <c r="R3906" t="s">
        <v>8332</v>
      </c>
      <c r="T3906" s="13">
        <f t="shared" si="18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5">E3907/D3907</f>
        <v>0.11533333333333333</v>
      </c>
      <c r="P3907" s="9">
        <f t="shared" ref="P3907:P3970" si="186">IFERROR(E3907/L3907,0)</f>
        <v>24.714285714285715</v>
      </c>
      <c r="Q3907" t="s">
        <v>8317</v>
      </c>
      <c r="R3907" t="s">
        <v>8332</v>
      </c>
      <c r="T3907" s="13">
        <f t="shared" ref="T3907:T3970" si="18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5"/>
        <v>0.67333333333333334</v>
      </c>
      <c r="P3908" s="9">
        <f t="shared" si="186"/>
        <v>63.125</v>
      </c>
      <c r="Q3908" t="s">
        <v>8317</v>
      </c>
      <c r="R3908" t="s">
        <v>8332</v>
      </c>
      <c r="T3908" s="13">
        <f t="shared" si="18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5"/>
        <v>0.153</v>
      </c>
      <c r="P3909" s="9">
        <f t="shared" si="186"/>
        <v>38.25</v>
      </c>
      <c r="Q3909" t="s">
        <v>8317</v>
      </c>
      <c r="R3909" t="s">
        <v>8332</v>
      </c>
      <c r="T3909" s="13">
        <f t="shared" si="18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5"/>
        <v>8.666666666666667E-2</v>
      </c>
      <c r="P3910" s="9">
        <f t="shared" si="186"/>
        <v>16.25</v>
      </c>
      <c r="Q3910" t="s">
        <v>8317</v>
      </c>
      <c r="R3910" t="s">
        <v>8332</v>
      </c>
      <c r="T3910" s="13">
        <f t="shared" si="18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5"/>
        <v>2.2499999999999998E-3</v>
      </c>
      <c r="P3911" s="9">
        <f t="shared" si="186"/>
        <v>33.75</v>
      </c>
      <c r="Q3911" t="s">
        <v>8317</v>
      </c>
      <c r="R3911" t="s">
        <v>8332</v>
      </c>
      <c r="T3911" s="13">
        <f t="shared" si="18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5"/>
        <v>3.0833333333333334E-2</v>
      </c>
      <c r="P3912" s="9">
        <f t="shared" si="186"/>
        <v>61.666666666666664</v>
      </c>
      <c r="Q3912" t="s">
        <v>8317</v>
      </c>
      <c r="R3912" t="s">
        <v>8332</v>
      </c>
      <c r="T3912" s="13">
        <f t="shared" si="18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5"/>
        <v>0.37412499999999999</v>
      </c>
      <c r="P3913" s="9">
        <f t="shared" si="186"/>
        <v>83.138888888888886</v>
      </c>
      <c r="Q3913" t="s">
        <v>8317</v>
      </c>
      <c r="R3913" t="s">
        <v>8332</v>
      </c>
      <c r="T3913" s="13">
        <f t="shared" si="18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5"/>
        <v>6.666666666666667E-5</v>
      </c>
      <c r="P3914" s="9">
        <f t="shared" si="186"/>
        <v>1</v>
      </c>
      <c r="Q3914" t="s">
        <v>8317</v>
      </c>
      <c r="R3914" t="s">
        <v>8332</v>
      </c>
      <c r="T3914" s="13">
        <f t="shared" si="18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5"/>
        <v>0.1</v>
      </c>
      <c r="P3915" s="9">
        <f t="shared" si="186"/>
        <v>142.85714285714286</v>
      </c>
      <c r="Q3915" t="s">
        <v>8317</v>
      </c>
      <c r="R3915" t="s">
        <v>8332</v>
      </c>
      <c r="T3915" s="13">
        <f t="shared" si="18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5"/>
        <v>0.36359999999999998</v>
      </c>
      <c r="P3916" s="9">
        <f t="shared" si="186"/>
        <v>33.666666666666664</v>
      </c>
      <c r="Q3916" t="s">
        <v>8317</v>
      </c>
      <c r="R3916" t="s">
        <v>8332</v>
      </c>
      <c r="T3916" s="13">
        <f t="shared" si="18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5"/>
        <v>3.3333333333333335E-3</v>
      </c>
      <c r="P3917" s="9">
        <f t="shared" si="186"/>
        <v>5</v>
      </c>
      <c r="Q3917" t="s">
        <v>8317</v>
      </c>
      <c r="R3917" t="s">
        <v>8332</v>
      </c>
      <c r="T3917" s="13">
        <f t="shared" si="18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5"/>
        <v>0</v>
      </c>
      <c r="P3918" s="9">
        <f t="shared" si="186"/>
        <v>0</v>
      </c>
      <c r="Q3918" t="s">
        <v>8317</v>
      </c>
      <c r="R3918" t="s">
        <v>8332</v>
      </c>
      <c r="T3918" s="13">
        <f t="shared" si="18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5"/>
        <v>2.8571428571428571E-3</v>
      </c>
      <c r="P3919" s="9">
        <f t="shared" si="186"/>
        <v>10</v>
      </c>
      <c r="Q3919" t="s">
        <v>8317</v>
      </c>
      <c r="R3919" t="s">
        <v>8332</v>
      </c>
      <c r="T3919" s="13">
        <f t="shared" si="18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5"/>
        <v>2E-3</v>
      </c>
      <c r="P3920" s="9">
        <f t="shared" si="186"/>
        <v>40</v>
      </c>
      <c r="Q3920" t="s">
        <v>8317</v>
      </c>
      <c r="R3920" t="s">
        <v>8332</v>
      </c>
      <c r="T3920" s="13">
        <f t="shared" si="18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5"/>
        <v>1.7999999999999999E-2</v>
      </c>
      <c r="P3921" s="9">
        <f t="shared" si="186"/>
        <v>30</v>
      </c>
      <c r="Q3921" t="s">
        <v>8317</v>
      </c>
      <c r="R3921" t="s">
        <v>8332</v>
      </c>
      <c r="T3921" s="13">
        <f t="shared" si="18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5"/>
        <v>5.3999999999999999E-2</v>
      </c>
      <c r="P3922" s="9">
        <f t="shared" si="186"/>
        <v>45</v>
      </c>
      <c r="Q3922" t="s">
        <v>8317</v>
      </c>
      <c r="R3922" t="s">
        <v>8332</v>
      </c>
      <c r="T3922" s="13">
        <f t="shared" si="18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5"/>
        <v>0</v>
      </c>
      <c r="P3923" s="9">
        <f t="shared" si="186"/>
        <v>0</v>
      </c>
      <c r="Q3923" t="s">
        <v>8317</v>
      </c>
      <c r="R3923" t="s">
        <v>8332</v>
      </c>
      <c r="T3923" s="13">
        <f t="shared" si="18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5"/>
        <v>8.1333333333333327E-2</v>
      </c>
      <c r="P3924" s="9">
        <f t="shared" si="186"/>
        <v>10.166666666666666</v>
      </c>
      <c r="Q3924" t="s">
        <v>8317</v>
      </c>
      <c r="R3924" t="s">
        <v>8332</v>
      </c>
      <c r="T3924" s="13">
        <f t="shared" si="18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5"/>
        <v>0.12034782608695652</v>
      </c>
      <c r="P3925" s="9">
        <f t="shared" si="186"/>
        <v>81.411764705882348</v>
      </c>
      <c r="Q3925" t="s">
        <v>8317</v>
      </c>
      <c r="R3925" t="s">
        <v>8332</v>
      </c>
      <c r="T3925" s="13">
        <f t="shared" si="18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5"/>
        <v>0.15266666666666667</v>
      </c>
      <c r="P3926" s="9">
        <f t="shared" si="186"/>
        <v>57.25</v>
      </c>
      <c r="Q3926" t="s">
        <v>8317</v>
      </c>
      <c r="R3926" t="s">
        <v>8332</v>
      </c>
      <c r="T3926" s="13">
        <f t="shared" si="18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5"/>
        <v>0.1</v>
      </c>
      <c r="P3927" s="9">
        <f t="shared" si="186"/>
        <v>5</v>
      </c>
      <c r="Q3927" t="s">
        <v>8317</v>
      </c>
      <c r="R3927" t="s">
        <v>8332</v>
      </c>
      <c r="T3927" s="13">
        <f t="shared" si="18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5"/>
        <v>3.0000000000000001E-3</v>
      </c>
      <c r="P3928" s="9">
        <f t="shared" si="186"/>
        <v>15</v>
      </c>
      <c r="Q3928" t="s">
        <v>8317</v>
      </c>
      <c r="R3928" t="s">
        <v>8332</v>
      </c>
      <c r="T3928" s="13">
        <f t="shared" si="18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5"/>
        <v>0.01</v>
      </c>
      <c r="P3929" s="9">
        <f t="shared" si="186"/>
        <v>12.5</v>
      </c>
      <c r="Q3929" t="s">
        <v>8317</v>
      </c>
      <c r="R3929" t="s">
        <v>8332</v>
      </c>
      <c r="T3929" s="13">
        <f t="shared" si="18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5"/>
        <v>0.13020000000000001</v>
      </c>
      <c r="P3930" s="9">
        <f t="shared" si="186"/>
        <v>93</v>
      </c>
      <c r="Q3930" t="s">
        <v>8317</v>
      </c>
      <c r="R3930" t="s">
        <v>8332</v>
      </c>
      <c r="T3930" s="13">
        <f t="shared" si="18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5"/>
        <v>2.265E-2</v>
      </c>
      <c r="P3931" s="9">
        <f t="shared" si="186"/>
        <v>32.357142857142854</v>
      </c>
      <c r="Q3931" t="s">
        <v>8317</v>
      </c>
      <c r="R3931" t="s">
        <v>8332</v>
      </c>
      <c r="T3931" s="13">
        <f t="shared" si="18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5"/>
        <v>0</v>
      </c>
      <c r="P3932" s="9">
        <f t="shared" si="186"/>
        <v>0</v>
      </c>
      <c r="Q3932" t="s">
        <v>8317</v>
      </c>
      <c r="R3932" t="s">
        <v>8332</v>
      </c>
      <c r="T3932" s="13">
        <f t="shared" si="18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5"/>
        <v>0</v>
      </c>
      <c r="P3933" s="9">
        <f t="shared" si="186"/>
        <v>0</v>
      </c>
      <c r="Q3933" t="s">
        <v>8317</v>
      </c>
      <c r="R3933" t="s">
        <v>8332</v>
      </c>
      <c r="T3933" s="13">
        <f t="shared" si="18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5"/>
        <v>8.3333333333333331E-5</v>
      </c>
      <c r="P3934" s="9">
        <f t="shared" si="186"/>
        <v>1</v>
      </c>
      <c r="Q3934" t="s">
        <v>8317</v>
      </c>
      <c r="R3934" t="s">
        <v>8332</v>
      </c>
      <c r="T3934" s="13">
        <f t="shared" si="18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5"/>
        <v>0.15742857142857142</v>
      </c>
      <c r="P3935" s="9">
        <f t="shared" si="186"/>
        <v>91.833333333333329</v>
      </c>
      <c r="Q3935" t="s">
        <v>8317</v>
      </c>
      <c r="R3935" t="s">
        <v>8332</v>
      </c>
      <c r="T3935" s="13">
        <f t="shared" si="18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5"/>
        <v>0.11</v>
      </c>
      <c r="P3936" s="9">
        <f t="shared" si="186"/>
        <v>45.833333333333336</v>
      </c>
      <c r="Q3936" t="s">
        <v>8317</v>
      </c>
      <c r="R3936" t="s">
        <v>8332</v>
      </c>
      <c r="T3936" s="13">
        <f t="shared" si="18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5"/>
        <v>0.43833333333333335</v>
      </c>
      <c r="P3937" s="9">
        <f t="shared" si="186"/>
        <v>57.173913043478258</v>
      </c>
      <c r="Q3937" t="s">
        <v>8317</v>
      </c>
      <c r="R3937" t="s">
        <v>8332</v>
      </c>
      <c r="T3937" s="13">
        <f t="shared" si="18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5"/>
        <v>0</v>
      </c>
      <c r="P3938" s="9">
        <f t="shared" si="186"/>
        <v>0</v>
      </c>
      <c r="Q3938" t="s">
        <v>8317</v>
      </c>
      <c r="R3938" t="s">
        <v>8332</v>
      </c>
      <c r="T3938" s="13">
        <f t="shared" si="18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5"/>
        <v>0.86135181975736563</v>
      </c>
      <c r="P3939" s="9">
        <f t="shared" si="186"/>
        <v>248.5</v>
      </c>
      <c r="Q3939" t="s">
        <v>8317</v>
      </c>
      <c r="R3939" t="s">
        <v>8332</v>
      </c>
      <c r="T3939" s="13">
        <f t="shared" si="18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5"/>
        <v>0.12196620583717357</v>
      </c>
      <c r="P3940" s="9">
        <f t="shared" si="186"/>
        <v>79.400000000000006</v>
      </c>
      <c r="Q3940" t="s">
        <v>8317</v>
      </c>
      <c r="R3940" t="s">
        <v>8332</v>
      </c>
      <c r="T3940" s="13">
        <f t="shared" si="18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5"/>
        <v>1E-3</v>
      </c>
      <c r="P3941" s="9">
        <f t="shared" si="186"/>
        <v>5</v>
      </c>
      <c r="Q3941" t="s">
        <v>8317</v>
      </c>
      <c r="R3941" t="s">
        <v>8332</v>
      </c>
      <c r="T3941" s="13">
        <f t="shared" si="18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5"/>
        <v>2.2000000000000001E-3</v>
      </c>
      <c r="P3942" s="9">
        <f t="shared" si="186"/>
        <v>5.5</v>
      </c>
      <c r="Q3942" t="s">
        <v>8317</v>
      </c>
      <c r="R3942" t="s">
        <v>8332</v>
      </c>
      <c r="T3942" s="13">
        <f t="shared" si="18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5"/>
        <v>9.0909090909090905E-3</v>
      </c>
      <c r="P3943" s="9">
        <f t="shared" si="186"/>
        <v>25</v>
      </c>
      <c r="Q3943" t="s">
        <v>8317</v>
      </c>
      <c r="R3943" t="s">
        <v>8332</v>
      </c>
      <c r="T3943" s="13">
        <f t="shared" si="18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5"/>
        <v>0</v>
      </c>
      <c r="P3944" s="9">
        <f t="shared" si="186"/>
        <v>0</v>
      </c>
      <c r="Q3944" t="s">
        <v>8317</v>
      </c>
      <c r="R3944" t="s">
        <v>8332</v>
      </c>
      <c r="T3944" s="13">
        <f t="shared" si="18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5"/>
        <v>0.35639999999999999</v>
      </c>
      <c r="P3945" s="9">
        <f t="shared" si="186"/>
        <v>137.07692307692307</v>
      </c>
      <c r="Q3945" t="s">
        <v>8317</v>
      </c>
      <c r="R3945" t="s">
        <v>8332</v>
      </c>
      <c r="T3945" s="13">
        <f t="shared" si="18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5"/>
        <v>0</v>
      </c>
      <c r="P3946" s="9">
        <f t="shared" si="186"/>
        <v>0</v>
      </c>
      <c r="Q3946" t="s">
        <v>8317</v>
      </c>
      <c r="R3946" t="s">
        <v>8332</v>
      </c>
      <c r="T3946" s="13">
        <f t="shared" si="18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5"/>
        <v>2.5000000000000001E-3</v>
      </c>
      <c r="P3947" s="9">
        <f t="shared" si="186"/>
        <v>5</v>
      </c>
      <c r="Q3947" t="s">
        <v>8317</v>
      </c>
      <c r="R3947" t="s">
        <v>8332</v>
      </c>
      <c r="T3947" s="13">
        <f t="shared" si="18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5"/>
        <v>3.2500000000000001E-2</v>
      </c>
      <c r="P3948" s="9">
        <f t="shared" si="186"/>
        <v>39</v>
      </c>
      <c r="Q3948" t="s">
        <v>8317</v>
      </c>
      <c r="R3948" t="s">
        <v>8332</v>
      </c>
      <c r="T3948" s="13">
        <f t="shared" si="18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5"/>
        <v>3.3666666666666664E-2</v>
      </c>
      <c r="P3949" s="9">
        <f t="shared" si="186"/>
        <v>50.5</v>
      </c>
      <c r="Q3949" t="s">
        <v>8317</v>
      </c>
      <c r="R3949" t="s">
        <v>8332</v>
      </c>
      <c r="T3949" s="13">
        <f t="shared" si="18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5"/>
        <v>0</v>
      </c>
      <c r="P3950" s="9">
        <f t="shared" si="186"/>
        <v>0</v>
      </c>
      <c r="Q3950" t="s">
        <v>8317</v>
      </c>
      <c r="R3950" t="s">
        <v>8332</v>
      </c>
      <c r="T3950" s="13">
        <f t="shared" si="18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5"/>
        <v>0.15770000000000001</v>
      </c>
      <c r="P3951" s="9">
        <f t="shared" si="186"/>
        <v>49.28125</v>
      </c>
      <c r="Q3951" t="s">
        <v>8317</v>
      </c>
      <c r="R3951" t="s">
        <v>8332</v>
      </c>
      <c r="T3951" s="13">
        <f t="shared" si="18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5"/>
        <v>6.2500000000000003E-3</v>
      </c>
      <c r="P3952" s="9">
        <f t="shared" si="186"/>
        <v>25</v>
      </c>
      <c r="Q3952" t="s">
        <v>8317</v>
      </c>
      <c r="R3952" t="s">
        <v>8332</v>
      </c>
      <c r="T3952" s="13">
        <f t="shared" si="18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5"/>
        <v>5.0000000000000004E-6</v>
      </c>
      <c r="P3953" s="9">
        <f t="shared" si="186"/>
        <v>1</v>
      </c>
      <c r="Q3953" t="s">
        <v>8317</v>
      </c>
      <c r="R3953" t="s">
        <v>8332</v>
      </c>
      <c r="T3953" s="13">
        <f t="shared" si="18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5"/>
        <v>9.6153846153846159E-4</v>
      </c>
      <c r="P3954" s="9">
        <f t="shared" si="186"/>
        <v>25</v>
      </c>
      <c r="Q3954" t="s">
        <v>8317</v>
      </c>
      <c r="R3954" t="s">
        <v>8332</v>
      </c>
      <c r="T3954" s="13">
        <f t="shared" si="18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5"/>
        <v>0</v>
      </c>
      <c r="P3955" s="9">
        <f t="shared" si="186"/>
        <v>0</v>
      </c>
      <c r="Q3955" t="s">
        <v>8317</v>
      </c>
      <c r="R3955" t="s">
        <v>8332</v>
      </c>
      <c r="T3955" s="13">
        <f t="shared" si="18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5"/>
        <v>0</v>
      </c>
      <c r="P3956" s="9">
        <f t="shared" si="186"/>
        <v>0</v>
      </c>
      <c r="Q3956" t="s">
        <v>8317</v>
      </c>
      <c r="R3956" t="s">
        <v>8332</v>
      </c>
      <c r="T3956" s="13">
        <f t="shared" si="18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5"/>
        <v>0.24285714285714285</v>
      </c>
      <c r="P3957" s="9">
        <f t="shared" si="186"/>
        <v>53.125</v>
      </c>
      <c r="Q3957" t="s">
        <v>8317</v>
      </c>
      <c r="R3957" t="s">
        <v>8332</v>
      </c>
      <c r="T3957" s="13">
        <f t="shared" si="18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5"/>
        <v>0</v>
      </c>
      <c r="P3958" s="9">
        <f t="shared" si="186"/>
        <v>0</v>
      </c>
      <c r="Q3958" t="s">
        <v>8317</v>
      </c>
      <c r="R3958" t="s">
        <v>8332</v>
      </c>
      <c r="T3958" s="13">
        <f t="shared" si="18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5"/>
        <v>2.5000000000000001E-4</v>
      </c>
      <c r="P3959" s="9">
        <f t="shared" si="186"/>
        <v>7</v>
      </c>
      <c r="Q3959" t="s">
        <v>8317</v>
      </c>
      <c r="R3959" t="s">
        <v>8332</v>
      </c>
      <c r="T3959" s="13">
        <f t="shared" si="18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5"/>
        <v>0.32050000000000001</v>
      </c>
      <c r="P3960" s="9">
        <f t="shared" si="186"/>
        <v>40.0625</v>
      </c>
      <c r="Q3960" t="s">
        <v>8317</v>
      </c>
      <c r="R3960" t="s">
        <v>8332</v>
      </c>
      <c r="T3960" s="13">
        <f t="shared" si="18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5"/>
        <v>0.24333333333333335</v>
      </c>
      <c r="P3961" s="9">
        <f t="shared" si="186"/>
        <v>24.333333333333332</v>
      </c>
      <c r="Q3961" t="s">
        <v>8317</v>
      </c>
      <c r="R3961" t="s">
        <v>8332</v>
      </c>
      <c r="T3961" s="13">
        <f t="shared" si="18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5"/>
        <v>1.4999999999999999E-2</v>
      </c>
      <c r="P3962" s="9">
        <f t="shared" si="186"/>
        <v>11.25</v>
      </c>
      <c r="Q3962" t="s">
        <v>8317</v>
      </c>
      <c r="R3962" t="s">
        <v>8332</v>
      </c>
      <c r="T3962" s="13">
        <f t="shared" si="18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5"/>
        <v>4.1999999999999997E-3</v>
      </c>
      <c r="P3963" s="9">
        <f t="shared" si="186"/>
        <v>10.5</v>
      </c>
      <c r="Q3963" t="s">
        <v>8317</v>
      </c>
      <c r="R3963" t="s">
        <v>8332</v>
      </c>
      <c r="T3963" s="13">
        <f t="shared" si="18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5"/>
        <v>3.214285714285714E-2</v>
      </c>
      <c r="P3964" s="9">
        <f t="shared" si="186"/>
        <v>15</v>
      </c>
      <c r="Q3964" t="s">
        <v>8317</v>
      </c>
      <c r="R3964" t="s">
        <v>8332</v>
      </c>
      <c r="T3964" s="13">
        <f t="shared" si="18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5"/>
        <v>0</v>
      </c>
      <c r="P3965" s="9">
        <f t="shared" si="186"/>
        <v>0</v>
      </c>
      <c r="Q3965" t="s">
        <v>8317</v>
      </c>
      <c r="R3965" t="s">
        <v>8332</v>
      </c>
      <c r="T3965" s="13">
        <f t="shared" si="18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5"/>
        <v>6.3E-2</v>
      </c>
      <c r="P3966" s="9">
        <f t="shared" si="186"/>
        <v>42</v>
      </c>
      <c r="Q3966" t="s">
        <v>8317</v>
      </c>
      <c r="R3966" t="s">
        <v>8332</v>
      </c>
      <c r="T3966" s="13">
        <f t="shared" si="18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5"/>
        <v>0.14249999999999999</v>
      </c>
      <c r="P3967" s="9">
        <f t="shared" si="186"/>
        <v>71.25</v>
      </c>
      <c r="Q3967" t="s">
        <v>8317</v>
      </c>
      <c r="R3967" t="s">
        <v>8332</v>
      </c>
      <c r="T3967" s="13">
        <f t="shared" si="18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5"/>
        <v>6.0000000000000001E-3</v>
      </c>
      <c r="P3968" s="9">
        <f t="shared" si="186"/>
        <v>22.5</v>
      </c>
      <c r="Q3968" t="s">
        <v>8317</v>
      </c>
      <c r="R3968" t="s">
        <v>8332</v>
      </c>
      <c r="T3968" s="13">
        <f t="shared" si="18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5"/>
        <v>0.2411764705882353</v>
      </c>
      <c r="P3969" s="9">
        <f t="shared" si="186"/>
        <v>41</v>
      </c>
      <c r="Q3969" t="s">
        <v>8317</v>
      </c>
      <c r="R3969" t="s">
        <v>8332</v>
      </c>
      <c r="T3969" s="13">
        <f t="shared" si="18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5"/>
        <v>0.10539999999999999</v>
      </c>
      <c r="P3970" s="9">
        <f t="shared" si="186"/>
        <v>47.909090909090907</v>
      </c>
      <c r="Q3970" t="s">
        <v>8317</v>
      </c>
      <c r="R3970" t="s">
        <v>8332</v>
      </c>
      <c r="T3970" s="13">
        <f t="shared" si="18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8">E3971/D3971</f>
        <v>7.4690265486725665E-2</v>
      </c>
      <c r="P3971" s="9">
        <f t="shared" ref="P3971:P4034" si="189">IFERROR(E3971/L3971,0)</f>
        <v>35.166666666666664</v>
      </c>
      <c r="Q3971" t="s">
        <v>8317</v>
      </c>
      <c r="R3971" t="s">
        <v>8332</v>
      </c>
      <c r="T3971" s="13">
        <f t="shared" ref="T3971:T4034" si="19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8"/>
        <v>7.3333333333333334E-4</v>
      </c>
      <c r="P3972" s="9">
        <f t="shared" si="189"/>
        <v>5.5</v>
      </c>
      <c r="Q3972" t="s">
        <v>8317</v>
      </c>
      <c r="R3972" t="s">
        <v>8332</v>
      </c>
      <c r="T3972" s="13">
        <f t="shared" si="19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8"/>
        <v>9.7142857142857135E-3</v>
      </c>
      <c r="P3973" s="9">
        <f t="shared" si="189"/>
        <v>22.666666666666668</v>
      </c>
      <c r="Q3973" t="s">
        <v>8317</v>
      </c>
      <c r="R3973" t="s">
        <v>8332</v>
      </c>
      <c r="T3973" s="13">
        <f t="shared" si="19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8"/>
        <v>0.21099999999999999</v>
      </c>
      <c r="P3974" s="9">
        <f t="shared" si="189"/>
        <v>26.375</v>
      </c>
      <c r="Q3974" t="s">
        <v>8317</v>
      </c>
      <c r="R3974" t="s">
        <v>8332</v>
      </c>
      <c r="T3974" s="13">
        <f t="shared" si="19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8"/>
        <v>0.78100000000000003</v>
      </c>
      <c r="P3975" s="9">
        <f t="shared" si="189"/>
        <v>105.54054054054055</v>
      </c>
      <c r="Q3975" t="s">
        <v>8317</v>
      </c>
      <c r="R3975" t="s">
        <v>8332</v>
      </c>
      <c r="T3975" s="13">
        <f t="shared" si="19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8"/>
        <v>0.32</v>
      </c>
      <c r="P3976" s="9">
        <f t="shared" si="189"/>
        <v>29.09090909090909</v>
      </c>
      <c r="Q3976" t="s">
        <v>8317</v>
      </c>
      <c r="R3976" t="s">
        <v>8332</v>
      </c>
      <c r="T3976" s="13">
        <f t="shared" si="19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8"/>
        <v>0</v>
      </c>
      <c r="P3977" s="9">
        <f t="shared" si="189"/>
        <v>0</v>
      </c>
      <c r="Q3977" t="s">
        <v>8317</v>
      </c>
      <c r="R3977" t="s">
        <v>8332</v>
      </c>
      <c r="T3977" s="13">
        <f t="shared" si="19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8"/>
        <v>0.47692307692307695</v>
      </c>
      <c r="P3978" s="9">
        <f t="shared" si="189"/>
        <v>62</v>
      </c>
      <c r="Q3978" t="s">
        <v>8317</v>
      </c>
      <c r="R3978" t="s">
        <v>8332</v>
      </c>
      <c r="T3978" s="13">
        <f t="shared" si="19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8"/>
        <v>1.4500000000000001E-2</v>
      </c>
      <c r="P3979" s="9">
        <f t="shared" si="189"/>
        <v>217.5</v>
      </c>
      <c r="Q3979" t="s">
        <v>8317</v>
      </c>
      <c r="R3979" t="s">
        <v>8332</v>
      </c>
      <c r="T3979" s="13">
        <f t="shared" si="19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8"/>
        <v>0.107</v>
      </c>
      <c r="P3980" s="9">
        <f t="shared" si="189"/>
        <v>26.75</v>
      </c>
      <c r="Q3980" t="s">
        <v>8317</v>
      </c>
      <c r="R3980" t="s">
        <v>8332</v>
      </c>
      <c r="T3980" s="13">
        <f t="shared" si="19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8"/>
        <v>1.8333333333333333E-2</v>
      </c>
      <c r="P3981" s="9">
        <f t="shared" si="189"/>
        <v>18.333333333333332</v>
      </c>
      <c r="Q3981" t="s">
        <v>8317</v>
      </c>
      <c r="R3981" t="s">
        <v>8332</v>
      </c>
      <c r="T3981" s="13">
        <f t="shared" si="19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8"/>
        <v>0.18</v>
      </c>
      <c r="P3982" s="9">
        <f t="shared" si="189"/>
        <v>64.285714285714292</v>
      </c>
      <c r="Q3982" t="s">
        <v>8317</v>
      </c>
      <c r="R3982" t="s">
        <v>8332</v>
      </c>
      <c r="T3982" s="13">
        <f t="shared" si="19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8"/>
        <v>4.0833333333333333E-2</v>
      </c>
      <c r="P3983" s="9">
        <f t="shared" si="189"/>
        <v>175</v>
      </c>
      <c r="Q3983" t="s">
        <v>8317</v>
      </c>
      <c r="R3983" t="s">
        <v>8332</v>
      </c>
      <c r="T3983" s="13">
        <f t="shared" si="19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8"/>
        <v>0.2</v>
      </c>
      <c r="P3984" s="9">
        <f t="shared" si="189"/>
        <v>34</v>
      </c>
      <c r="Q3984" t="s">
        <v>8317</v>
      </c>
      <c r="R3984" t="s">
        <v>8332</v>
      </c>
      <c r="T3984" s="13">
        <f t="shared" si="19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8"/>
        <v>0.34802513464991025</v>
      </c>
      <c r="P3985" s="9">
        <f t="shared" si="189"/>
        <v>84.282608695652172</v>
      </c>
      <c r="Q3985" t="s">
        <v>8317</v>
      </c>
      <c r="R3985" t="s">
        <v>8332</v>
      </c>
      <c r="T3985" s="13">
        <f t="shared" si="19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8"/>
        <v>6.3333333333333339E-2</v>
      </c>
      <c r="P3986" s="9">
        <f t="shared" si="189"/>
        <v>9.5</v>
      </c>
      <c r="Q3986" t="s">
        <v>8317</v>
      </c>
      <c r="R3986" t="s">
        <v>8332</v>
      </c>
      <c r="T3986" s="13">
        <f t="shared" si="19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8"/>
        <v>0.32050000000000001</v>
      </c>
      <c r="P3987" s="9">
        <f t="shared" si="189"/>
        <v>33.736842105263158</v>
      </c>
      <c r="Q3987" t="s">
        <v>8317</v>
      </c>
      <c r="R3987" t="s">
        <v>8332</v>
      </c>
      <c r="T3987" s="13">
        <f t="shared" si="19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8"/>
        <v>9.7600000000000006E-2</v>
      </c>
      <c r="P3988" s="9">
        <f t="shared" si="189"/>
        <v>37.53846153846154</v>
      </c>
      <c r="Q3988" t="s">
        <v>8317</v>
      </c>
      <c r="R3988" t="s">
        <v>8332</v>
      </c>
      <c r="T3988" s="13">
        <f t="shared" si="19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8"/>
        <v>0.3775</v>
      </c>
      <c r="P3989" s="9">
        <f t="shared" si="189"/>
        <v>11.615384615384615</v>
      </c>
      <c r="Q3989" t="s">
        <v>8317</v>
      </c>
      <c r="R3989" t="s">
        <v>8332</v>
      </c>
      <c r="T3989" s="13">
        <f t="shared" si="19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8"/>
        <v>2.1333333333333333E-2</v>
      </c>
      <c r="P3990" s="9">
        <f t="shared" si="189"/>
        <v>8</v>
      </c>
      <c r="Q3990" t="s">
        <v>8317</v>
      </c>
      <c r="R3990" t="s">
        <v>8332</v>
      </c>
      <c r="T3990" s="13">
        <f t="shared" si="19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8"/>
        <v>0</v>
      </c>
      <c r="P3991" s="9">
        <f t="shared" si="189"/>
        <v>0</v>
      </c>
      <c r="Q3991" t="s">
        <v>8317</v>
      </c>
      <c r="R3991" t="s">
        <v>8332</v>
      </c>
      <c r="T3991" s="13">
        <f t="shared" si="19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8"/>
        <v>4.1818181818181817E-2</v>
      </c>
      <c r="P3992" s="9">
        <f t="shared" si="189"/>
        <v>23</v>
      </c>
      <c r="Q3992" t="s">
        <v>8317</v>
      </c>
      <c r="R3992" t="s">
        <v>8332</v>
      </c>
      <c r="T3992" s="13">
        <f t="shared" si="19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8"/>
        <v>0.2</v>
      </c>
      <c r="P3993" s="9">
        <f t="shared" si="189"/>
        <v>100</v>
      </c>
      <c r="Q3993" t="s">
        <v>8317</v>
      </c>
      <c r="R3993" t="s">
        <v>8332</v>
      </c>
      <c r="T3993" s="13">
        <f t="shared" si="19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8"/>
        <v>5.4100000000000002E-2</v>
      </c>
      <c r="P3994" s="9">
        <f t="shared" si="189"/>
        <v>60.111111111111114</v>
      </c>
      <c r="Q3994" t="s">
        <v>8317</v>
      </c>
      <c r="R3994" t="s">
        <v>8332</v>
      </c>
      <c r="T3994" s="13">
        <f t="shared" si="19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8"/>
        <v>6.0000000000000002E-5</v>
      </c>
      <c r="P3995" s="9">
        <f t="shared" si="189"/>
        <v>3</v>
      </c>
      <c r="Q3995" t="s">
        <v>8317</v>
      </c>
      <c r="R3995" t="s">
        <v>8332</v>
      </c>
      <c r="T3995" s="13">
        <f t="shared" si="19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8"/>
        <v>2.5000000000000001E-3</v>
      </c>
      <c r="P3996" s="9">
        <f t="shared" si="189"/>
        <v>5</v>
      </c>
      <c r="Q3996" t="s">
        <v>8317</v>
      </c>
      <c r="R3996" t="s">
        <v>8332</v>
      </c>
      <c r="T3996" s="13">
        <f t="shared" si="19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8"/>
        <v>0.35</v>
      </c>
      <c r="P3997" s="9">
        <f t="shared" si="189"/>
        <v>17.5</v>
      </c>
      <c r="Q3997" t="s">
        <v>8317</v>
      </c>
      <c r="R3997" t="s">
        <v>8332</v>
      </c>
      <c r="T3997" s="13">
        <f t="shared" si="19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8"/>
        <v>0.16566666666666666</v>
      </c>
      <c r="P3998" s="9">
        <f t="shared" si="189"/>
        <v>29.235294117647058</v>
      </c>
      <c r="Q3998" t="s">
        <v>8317</v>
      </c>
      <c r="R3998" t="s">
        <v>8332</v>
      </c>
      <c r="T3998" s="13">
        <f t="shared" si="19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8"/>
        <v>0</v>
      </c>
      <c r="P3999" s="9">
        <f t="shared" si="189"/>
        <v>0</v>
      </c>
      <c r="Q3999" t="s">
        <v>8317</v>
      </c>
      <c r="R3999" t="s">
        <v>8332</v>
      </c>
      <c r="T3999" s="13">
        <f t="shared" si="19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8"/>
        <v>0.57199999999999995</v>
      </c>
      <c r="P4000" s="9">
        <f t="shared" si="189"/>
        <v>59.583333333333336</v>
      </c>
      <c r="Q4000" t="s">
        <v>8317</v>
      </c>
      <c r="R4000" t="s">
        <v>8332</v>
      </c>
      <c r="T4000" s="13">
        <f t="shared" si="19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8"/>
        <v>0.16514285714285715</v>
      </c>
      <c r="P4001" s="9">
        <f t="shared" si="189"/>
        <v>82.571428571428569</v>
      </c>
      <c r="Q4001" t="s">
        <v>8317</v>
      </c>
      <c r="R4001" t="s">
        <v>8332</v>
      </c>
      <c r="T4001" s="13">
        <f t="shared" si="19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8"/>
        <v>1.25E-3</v>
      </c>
      <c r="P4002" s="9">
        <f t="shared" si="189"/>
        <v>10</v>
      </c>
      <c r="Q4002" t="s">
        <v>8317</v>
      </c>
      <c r="R4002" t="s">
        <v>8332</v>
      </c>
      <c r="T4002" s="13">
        <f t="shared" si="19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8"/>
        <v>0.3775</v>
      </c>
      <c r="P4003" s="9">
        <f t="shared" si="189"/>
        <v>32.357142857142854</v>
      </c>
      <c r="Q4003" t="s">
        <v>8317</v>
      </c>
      <c r="R4003" t="s">
        <v>8332</v>
      </c>
      <c r="T4003" s="13">
        <f t="shared" si="19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8"/>
        <v>1.84E-2</v>
      </c>
      <c r="P4004" s="9">
        <f t="shared" si="189"/>
        <v>5.75</v>
      </c>
      <c r="Q4004" t="s">
        <v>8317</v>
      </c>
      <c r="R4004" t="s">
        <v>8332</v>
      </c>
      <c r="T4004" s="13">
        <f t="shared" si="19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8"/>
        <v>0.10050000000000001</v>
      </c>
      <c r="P4005" s="9">
        <f t="shared" si="189"/>
        <v>100.5</v>
      </c>
      <c r="Q4005" t="s">
        <v>8317</v>
      </c>
      <c r="R4005" t="s">
        <v>8332</v>
      </c>
      <c r="T4005" s="13">
        <f t="shared" si="19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8"/>
        <v>2E-3</v>
      </c>
      <c r="P4006" s="9">
        <f t="shared" si="189"/>
        <v>1</v>
      </c>
      <c r="Q4006" t="s">
        <v>8317</v>
      </c>
      <c r="R4006" t="s">
        <v>8332</v>
      </c>
      <c r="T4006" s="13">
        <f t="shared" si="19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8"/>
        <v>1.3333333333333334E-2</v>
      </c>
      <c r="P4007" s="9">
        <f t="shared" si="189"/>
        <v>20</v>
      </c>
      <c r="Q4007" t="s">
        <v>8317</v>
      </c>
      <c r="R4007" t="s">
        <v>8332</v>
      </c>
      <c r="T4007" s="13">
        <f t="shared" si="19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8"/>
        <v>6.666666666666667E-5</v>
      </c>
      <c r="P4008" s="9">
        <f t="shared" si="189"/>
        <v>2</v>
      </c>
      <c r="Q4008" t="s">
        <v>8317</v>
      </c>
      <c r="R4008" t="s">
        <v>8332</v>
      </c>
      <c r="T4008" s="13">
        <f t="shared" si="19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8"/>
        <v>2.5000000000000001E-3</v>
      </c>
      <c r="P4009" s="9">
        <f t="shared" si="189"/>
        <v>5</v>
      </c>
      <c r="Q4009" t="s">
        <v>8317</v>
      </c>
      <c r="R4009" t="s">
        <v>8332</v>
      </c>
      <c r="T4009" s="13">
        <f t="shared" si="19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8"/>
        <v>0.06</v>
      </c>
      <c r="P4010" s="9">
        <f t="shared" si="189"/>
        <v>15</v>
      </c>
      <c r="Q4010" t="s">
        <v>8317</v>
      </c>
      <c r="R4010" t="s">
        <v>8332</v>
      </c>
      <c r="T4010" s="13">
        <f t="shared" si="19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8"/>
        <v>3.8860103626943004E-2</v>
      </c>
      <c r="P4011" s="9">
        <f t="shared" si="189"/>
        <v>25</v>
      </c>
      <c r="Q4011" t="s">
        <v>8317</v>
      </c>
      <c r="R4011" t="s">
        <v>8332</v>
      </c>
      <c r="T4011" s="13">
        <f t="shared" si="19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8"/>
        <v>0.24194444444444443</v>
      </c>
      <c r="P4012" s="9">
        <f t="shared" si="189"/>
        <v>45.842105263157897</v>
      </c>
      <c r="Q4012" t="s">
        <v>8317</v>
      </c>
      <c r="R4012" t="s">
        <v>8332</v>
      </c>
      <c r="T4012" s="13">
        <f t="shared" si="19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8"/>
        <v>7.5999999999999998E-2</v>
      </c>
      <c r="P4013" s="9">
        <f t="shared" si="189"/>
        <v>4.75</v>
      </c>
      <c r="Q4013" t="s">
        <v>8317</v>
      </c>
      <c r="R4013" t="s">
        <v>8332</v>
      </c>
      <c r="T4013" s="13">
        <f t="shared" si="19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8"/>
        <v>0</v>
      </c>
      <c r="P4014" s="9">
        <f t="shared" si="189"/>
        <v>0</v>
      </c>
      <c r="Q4014" t="s">
        <v>8317</v>
      </c>
      <c r="R4014" t="s">
        <v>8332</v>
      </c>
      <c r="T4014" s="13">
        <f t="shared" si="19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8"/>
        <v>1.2999999999999999E-2</v>
      </c>
      <c r="P4015" s="9">
        <f t="shared" si="189"/>
        <v>13</v>
      </c>
      <c r="Q4015" t="s">
        <v>8317</v>
      </c>
      <c r="R4015" t="s">
        <v>8332</v>
      </c>
      <c r="T4015" s="13">
        <f t="shared" si="19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8"/>
        <v>0</v>
      </c>
      <c r="P4016" s="9">
        <f t="shared" si="189"/>
        <v>0</v>
      </c>
      <c r="Q4016" t="s">
        <v>8317</v>
      </c>
      <c r="R4016" t="s">
        <v>8332</v>
      </c>
      <c r="T4016" s="13">
        <f t="shared" si="19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8"/>
        <v>1.4285714285714287E-4</v>
      </c>
      <c r="P4017" s="9">
        <f t="shared" si="189"/>
        <v>1</v>
      </c>
      <c r="Q4017" t="s">
        <v>8317</v>
      </c>
      <c r="R4017" t="s">
        <v>8332</v>
      </c>
      <c r="T4017" s="13">
        <f t="shared" si="19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8"/>
        <v>0.14000000000000001</v>
      </c>
      <c r="P4018" s="9">
        <f t="shared" si="189"/>
        <v>10</v>
      </c>
      <c r="Q4018" t="s">
        <v>8317</v>
      </c>
      <c r="R4018" t="s">
        <v>8332</v>
      </c>
      <c r="T4018" s="13">
        <f t="shared" si="19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8"/>
        <v>1.0500000000000001E-2</v>
      </c>
      <c r="P4019" s="9">
        <f t="shared" si="189"/>
        <v>52.5</v>
      </c>
      <c r="Q4019" t="s">
        <v>8317</v>
      </c>
      <c r="R4019" t="s">
        <v>8332</v>
      </c>
      <c r="T4019" s="13">
        <f t="shared" si="19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8"/>
        <v>8.666666666666667E-2</v>
      </c>
      <c r="P4020" s="9">
        <f t="shared" si="189"/>
        <v>32.5</v>
      </c>
      <c r="Q4020" t="s">
        <v>8317</v>
      </c>
      <c r="R4020" t="s">
        <v>8332</v>
      </c>
      <c r="T4020" s="13">
        <f t="shared" si="19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8"/>
        <v>8.2857142857142851E-3</v>
      </c>
      <c r="P4021" s="9">
        <f t="shared" si="189"/>
        <v>7.25</v>
      </c>
      <c r="Q4021" t="s">
        <v>8317</v>
      </c>
      <c r="R4021" t="s">
        <v>8332</v>
      </c>
      <c r="T4021" s="13">
        <f t="shared" si="19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8"/>
        <v>0.16666666666666666</v>
      </c>
      <c r="P4022" s="9">
        <f t="shared" si="189"/>
        <v>33.333333333333336</v>
      </c>
      <c r="Q4022" t="s">
        <v>8317</v>
      </c>
      <c r="R4022" t="s">
        <v>8332</v>
      </c>
      <c r="T4022" s="13">
        <f t="shared" si="19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8"/>
        <v>8.3333333333333332E-3</v>
      </c>
      <c r="P4023" s="9">
        <f t="shared" si="189"/>
        <v>62.5</v>
      </c>
      <c r="Q4023" t="s">
        <v>8317</v>
      </c>
      <c r="R4023" t="s">
        <v>8332</v>
      </c>
      <c r="T4023" s="13">
        <f t="shared" si="19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8"/>
        <v>0.69561111111111107</v>
      </c>
      <c r="P4024" s="9">
        <f t="shared" si="189"/>
        <v>63.558375634517766</v>
      </c>
      <c r="Q4024" t="s">
        <v>8317</v>
      </c>
      <c r="R4024" t="s">
        <v>8332</v>
      </c>
      <c r="T4024" s="13">
        <f t="shared" si="19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8"/>
        <v>0</v>
      </c>
      <c r="P4025" s="9">
        <f t="shared" si="189"/>
        <v>0</v>
      </c>
      <c r="Q4025" t="s">
        <v>8317</v>
      </c>
      <c r="R4025" t="s">
        <v>8332</v>
      </c>
      <c r="T4025" s="13">
        <f t="shared" si="19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8"/>
        <v>1.2500000000000001E-2</v>
      </c>
      <c r="P4026" s="9">
        <f t="shared" si="189"/>
        <v>10</v>
      </c>
      <c r="Q4026" t="s">
        <v>8317</v>
      </c>
      <c r="R4026" t="s">
        <v>8332</v>
      </c>
      <c r="T4026" s="13">
        <f t="shared" si="19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8"/>
        <v>0.05</v>
      </c>
      <c r="P4027" s="9">
        <f t="shared" si="189"/>
        <v>62.5</v>
      </c>
      <c r="Q4027" t="s">
        <v>8317</v>
      </c>
      <c r="R4027" t="s">
        <v>8332</v>
      </c>
      <c r="T4027" s="13">
        <f t="shared" si="19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8"/>
        <v>0</v>
      </c>
      <c r="P4028" s="9">
        <f t="shared" si="189"/>
        <v>0</v>
      </c>
      <c r="Q4028" t="s">
        <v>8317</v>
      </c>
      <c r="R4028" t="s">
        <v>8332</v>
      </c>
      <c r="T4028" s="13">
        <f t="shared" si="19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8"/>
        <v>7.166666666666667E-2</v>
      </c>
      <c r="P4029" s="9">
        <f t="shared" si="189"/>
        <v>30.714285714285715</v>
      </c>
      <c r="Q4029" t="s">
        <v>8317</v>
      </c>
      <c r="R4029" t="s">
        <v>8332</v>
      </c>
      <c r="T4029" s="13">
        <f t="shared" si="19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8"/>
        <v>0.28050000000000003</v>
      </c>
      <c r="P4030" s="9">
        <f t="shared" si="189"/>
        <v>51</v>
      </c>
      <c r="Q4030" t="s">
        <v>8317</v>
      </c>
      <c r="R4030" t="s">
        <v>8332</v>
      </c>
      <c r="T4030" s="13">
        <f t="shared" si="19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8"/>
        <v>0</v>
      </c>
      <c r="P4031" s="9">
        <f t="shared" si="189"/>
        <v>0</v>
      </c>
      <c r="Q4031" t="s">
        <v>8317</v>
      </c>
      <c r="R4031" t="s">
        <v>8332</v>
      </c>
      <c r="T4031" s="13">
        <f t="shared" si="19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8"/>
        <v>0.16</v>
      </c>
      <c r="P4032" s="9">
        <f t="shared" si="189"/>
        <v>66.666666666666671</v>
      </c>
      <c r="Q4032" t="s">
        <v>8317</v>
      </c>
      <c r="R4032" t="s">
        <v>8332</v>
      </c>
      <c r="T4032" s="13">
        <f t="shared" si="19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8"/>
        <v>0</v>
      </c>
      <c r="P4033" s="9">
        <f t="shared" si="189"/>
        <v>0</v>
      </c>
      <c r="Q4033" t="s">
        <v>8317</v>
      </c>
      <c r="R4033" t="s">
        <v>8332</v>
      </c>
      <c r="T4033" s="13">
        <f t="shared" si="19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8"/>
        <v>6.8287037037037035E-2</v>
      </c>
      <c r="P4034" s="9">
        <f t="shared" si="189"/>
        <v>59</v>
      </c>
      <c r="Q4034" t="s">
        <v>8317</v>
      </c>
      <c r="R4034" t="s">
        <v>8332</v>
      </c>
      <c r="T4034" s="13">
        <f t="shared" si="19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91">E4035/D4035</f>
        <v>0.25698702928870293</v>
      </c>
      <c r="P4035" s="9">
        <f t="shared" ref="P4035:P4098" si="192">IFERROR(E4035/L4035,0)</f>
        <v>65.340319148936175</v>
      </c>
      <c r="Q4035" t="s">
        <v>8317</v>
      </c>
      <c r="R4035" t="s">
        <v>8332</v>
      </c>
      <c r="T4035" s="13">
        <f t="shared" ref="T4035:T4098" si="19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91"/>
        <v>1.4814814814814815E-2</v>
      </c>
      <c r="P4036" s="9">
        <f t="shared" si="192"/>
        <v>100</v>
      </c>
      <c r="Q4036" t="s">
        <v>8317</v>
      </c>
      <c r="R4036" t="s">
        <v>8332</v>
      </c>
      <c r="T4036" s="13">
        <f t="shared" si="19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91"/>
        <v>0.36849999999999999</v>
      </c>
      <c r="P4037" s="9">
        <f t="shared" si="192"/>
        <v>147.4</v>
      </c>
      <c r="Q4037" t="s">
        <v>8317</v>
      </c>
      <c r="R4037" t="s">
        <v>8332</v>
      </c>
      <c r="T4037" s="13">
        <f t="shared" si="19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91"/>
        <v>0.47049999999999997</v>
      </c>
      <c r="P4038" s="9">
        <f t="shared" si="192"/>
        <v>166.05882352941177</v>
      </c>
      <c r="Q4038" t="s">
        <v>8317</v>
      </c>
      <c r="R4038" t="s">
        <v>8332</v>
      </c>
      <c r="T4038" s="13">
        <f t="shared" si="19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91"/>
        <v>0.11428571428571428</v>
      </c>
      <c r="P4039" s="9">
        <f t="shared" si="192"/>
        <v>40</v>
      </c>
      <c r="Q4039" t="s">
        <v>8317</v>
      </c>
      <c r="R4039" t="s">
        <v>8332</v>
      </c>
      <c r="T4039" s="13">
        <f t="shared" si="19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91"/>
        <v>0.12039999999999999</v>
      </c>
      <c r="P4040" s="9">
        <f t="shared" si="192"/>
        <v>75.25</v>
      </c>
      <c r="Q4040" t="s">
        <v>8317</v>
      </c>
      <c r="R4040" t="s">
        <v>8332</v>
      </c>
      <c r="T4040" s="13">
        <f t="shared" si="19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91"/>
        <v>0.6</v>
      </c>
      <c r="P4041" s="9">
        <f t="shared" si="192"/>
        <v>60</v>
      </c>
      <c r="Q4041" t="s">
        <v>8317</v>
      </c>
      <c r="R4041" t="s">
        <v>8332</v>
      </c>
      <c r="T4041" s="13">
        <f t="shared" si="19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91"/>
        <v>0.3125</v>
      </c>
      <c r="P4042" s="9">
        <f t="shared" si="192"/>
        <v>1250</v>
      </c>
      <c r="Q4042" t="s">
        <v>8317</v>
      </c>
      <c r="R4042" t="s">
        <v>8332</v>
      </c>
      <c r="T4042" s="13">
        <f t="shared" si="19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91"/>
        <v>4.1999999999999997E-3</v>
      </c>
      <c r="P4043" s="9">
        <f t="shared" si="192"/>
        <v>10.5</v>
      </c>
      <c r="Q4043" t="s">
        <v>8317</v>
      </c>
      <c r="R4043" t="s">
        <v>8332</v>
      </c>
      <c r="T4043" s="13">
        <f t="shared" si="19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91"/>
        <v>2.0999999999999999E-3</v>
      </c>
      <c r="P4044" s="9">
        <f t="shared" si="192"/>
        <v>7</v>
      </c>
      <c r="Q4044" t="s">
        <v>8317</v>
      </c>
      <c r="R4044" t="s">
        <v>8332</v>
      </c>
      <c r="T4044" s="13">
        <f t="shared" si="19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91"/>
        <v>0</v>
      </c>
      <c r="P4045" s="9">
        <f t="shared" si="192"/>
        <v>0</v>
      </c>
      <c r="Q4045" t="s">
        <v>8317</v>
      </c>
      <c r="R4045" t="s">
        <v>8332</v>
      </c>
      <c r="T4045" s="13">
        <f t="shared" si="19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91"/>
        <v>0.375</v>
      </c>
      <c r="P4046" s="9">
        <f t="shared" si="192"/>
        <v>56.25</v>
      </c>
      <c r="Q4046" t="s">
        <v>8317</v>
      </c>
      <c r="R4046" t="s">
        <v>8332</v>
      </c>
      <c r="T4046" s="13">
        <f t="shared" si="19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91"/>
        <v>2.0000000000000001E-4</v>
      </c>
      <c r="P4047" s="9">
        <f t="shared" si="192"/>
        <v>1</v>
      </c>
      <c r="Q4047" t="s">
        <v>8317</v>
      </c>
      <c r="R4047" t="s">
        <v>8332</v>
      </c>
      <c r="T4047" s="13">
        <f t="shared" si="19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91"/>
        <v>8.2142857142857142E-2</v>
      </c>
      <c r="P4048" s="9">
        <f t="shared" si="192"/>
        <v>38.333333333333336</v>
      </c>
      <c r="Q4048" t="s">
        <v>8317</v>
      </c>
      <c r="R4048" t="s">
        <v>8332</v>
      </c>
      <c r="T4048" s="13">
        <f t="shared" si="19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91"/>
        <v>2.1999999999999999E-2</v>
      </c>
      <c r="P4049" s="9">
        <f t="shared" si="192"/>
        <v>27.5</v>
      </c>
      <c r="Q4049" t="s">
        <v>8317</v>
      </c>
      <c r="R4049" t="s">
        <v>8332</v>
      </c>
      <c r="T4049" s="13">
        <f t="shared" si="19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91"/>
        <v>0.17652941176470588</v>
      </c>
      <c r="P4050" s="9">
        <f t="shared" si="192"/>
        <v>32.978021978021978</v>
      </c>
      <c r="Q4050" t="s">
        <v>8317</v>
      </c>
      <c r="R4050" t="s">
        <v>8332</v>
      </c>
      <c r="T4050" s="13">
        <f t="shared" si="19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91"/>
        <v>8.0000000000000004E-4</v>
      </c>
      <c r="P4051" s="9">
        <f t="shared" si="192"/>
        <v>16</v>
      </c>
      <c r="Q4051" t="s">
        <v>8317</v>
      </c>
      <c r="R4051" t="s">
        <v>8332</v>
      </c>
      <c r="T4051" s="13">
        <f t="shared" si="19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91"/>
        <v>6.6666666666666664E-4</v>
      </c>
      <c r="P4052" s="9">
        <f t="shared" si="192"/>
        <v>1</v>
      </c>
      <c r="Q4052" t="s">
        <v>8317</v>
      </c>
      <c r="R4052" t="s">
        <v>8332</v>
      </c>
      <c r="T4052" s="13">
        <f t="shared" si="19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91"/>
        <v>0</v>
      </c>
      <c r="P4053" s="9">
        <f t="shared" si="192"/>
        <v>0</v>
      </c>
      <c r="Q4053" t="s">
        <v>8317</v>
      </c>
      <c r="R4053" t="s">
        <v>8332</v>
      </c>
      <c r="T4053" s="13">
        <f t="shared" si="19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91"/>
        <v>0.37533333333333335</v>
      </c>
      <c r="P4054" s="9">
        <f t="shared" si="192"/>
        <v>86.615384615384613</v>
      </c>
      <c r="Q4054" t="s">
        <v>8317</v>
      </c>
      <c r="R4054" t="s">
        <v>8332</v>
      </c>
      <c r="T4054" s="13">
        <f t="shared" si="19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91"/>
        <v>0.22</v>
      </c>
      <c r="P4055" s="9">
        <f t="shared" si="192"/>
        <v>55</v>
      </c>
      <c r="Q4055" t="s">
        <v>8317</v>
      </c>
      <c r="R4055" t="s">
        <v>8332</v>
      </c>
      <c r="T4055" s="13">
        <f t="shared" si="19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91"/>
        <v>0</v>
      </c>
      <c r="P4056" s="9">
        <f t="shared" si="192"/>
        <v>0</v>
      </c>
      <c r="Q4056" t="s">
        <v>8317</v>
      </c>
      <c r="R4056" t="s">
        <v>8332</v>
      </c>
      <c r="T4056" s="13">
        <f t="shared" si="19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91"/>
        <v>0.1762</v>
      </c>
      <c r="P4057" s="9">
        <f t="shared" si="192"/>
        <v>41.952380952380949</v>
      </c>
      <c r="Q4057" t="s">
        <v>8317</v>
      </c>
      <c r="R4057" t="s">
        <v>8332</v>
      </c>
      <c r="T4057" s="13">
        <f t="shared" si="19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91"/>
        <v>0.53</v>
      </c>
      <c r="P4058" s="9">
        <f t="shared" si="192"/>
        <v>88.333333333333329</v>
      </c>
      <c r="Q4058" t="s">
        <v>8317</v>
      </c>
      <c r="R4058" t="s">
        <v>8332</v>
      </c>
      <c r="T4058" s="13">
        <f t="shared" si="19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91"/>
        <v>0.22142857142857142</v>
      </c>
      <c r="P4059" s="9">
        <f t="shared" si="192"/>
        <v>129.16666666666666</v>
      </c>
      <c r="Q4059" t="s">
        <v>8317</v>
      </c>
      <c r="R4059" t="s">
        <v>8332</v>
      </c>
      <c r="T4059" s="13">
        <f t="shared" si="19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91"/>
        <v>2.5333333333333333E-2</v>
      </c>
      <c r="P4060" s="9">
        <f t="shared" si="192"/>
        <v>23.75</v>
      </c>
      <c r="Q4060" t="s">
        <v>8317</v>
      </c>
      <c r="R4060" t="s">
        <v>8332</v>
      </c>
      <c r="T4060" s="13">
        <f t="shared" si="19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91"/>
        <v>2.5000000000000001E-2</v>
      </c>
      <c r="P4061" s="9">
        <f t="shared" si="192"/>
        <v>35.714285714285715</v>
      </c>
      <c r="Q4061" t="s">
        <v>8317</v>
      </c>
      <c r="R4061" t="s">
        <v>8332</v>
      </c>
      <c r="T4061" s="13">
        <f t="shared" si="19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91"/>
        <v>2.8500000000000001E-2</v>
      </c>
      <c r="P4062" s="9">
        <f t="shared" si="192"/>
        <v>57</v>
      </c>
      <c r="Q4062" t="s">
        <v>8317</v>
      </c>
      <c r="R4062" t="s">
        <v>8332</v>
      </c>
      <c r="T4062" s="13">
        <f t="shared" si="19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91"/>
        <v>0</v>
      </c>
      <c r="P4063" s="9">
        <f t="shared" si="192"/>
        <v>0</v>
      </c>
      <c r="Q4063" t="s">
        <v>8317</v>
      </c>
      <c r="R4063" t="s">
        <v>8332</v>
      </c>
      <c r="T4063" s="13">
        <f t="shared" si="19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91"/>
        <v>2.4500000000000001E-2</v>
      </c>
      <c r="P4064" s="9">
        <f t="shared" si="192"/>
        <v>163.33333333333334</v>
      </c>
      <c r="Q4064" t="s">
        <v>8317</v>
      </c>
      <c r="R4064" t="s">
        <v>8332</v>
      </c>
      <c r="T4064" s="13">
        <f t="shared" si="19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91"/>
        <v>1.4210526315789474E-2</v>
      </c>
      <c r="P4065" s="9">
        <f t="shared" si="192"/>
        <v>15</v>
      </c>
      <c r="Q4065" t="s">
        <v>8317</v>
      </c>
      <c r="R4065" t="s">
        <v>8332</v>
      </c>
      <c r="T4065" s="13">
        <f t="shared" si="19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91"/>
        <v>0.1925</v>
      </c>
      <c r="P4066" s="9">
        <f t="shared" si="192"/>
        <v>64.166666666666671</v>
      </c>
      <c r="Q4066" t="s">
        <v>8317</v>
      </c>
      <c r="R4066" t="s">
        <v>8332</v>
      </c>
      <c r="T4066" s="13">
        <f t="shared" si="19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91"/>
        <v>6.7499999999999999E-3</v>
      </c>
      <c r="P4067" s="9">
        <f t="shared" si="192"/>
        <v>6.75</v>
      </c>
      <c r="Q4067" t="s">
        <v>8317</v>
      </c>
      <c r="R4067" t="s">
        <v>8332</v>
      </c>
      <c r="T4067" s="13">
        <f t="shared" si="19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91"/>
        <v>1.6666666666666668E-3</v>
      </c>
      <c r="P4068" s="9">
        <f t="shared" si="192"/>
        <v>25</v>
      </c>
      <c r="Q4068" t="s">
        <v>8317</v>
      </c>
      <c r="R4068" t="s">
        <v>8332</v>
      </c>
      <c r="T4068" s="13">
        <f t="shared" si="19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91"/>
        <v>0.60899999999999999</v>
      </c>
      <c r="P4069" s="9">
        <f t="shared" si="192"/>
        <v>179.11764705882354</v>
      </c>
      <c r="Q4069" t="s">
        <v>8317</v>
      </c>
      <c r="R4069" t="s">
        <v>8332</v>
      </c>
      <c r="T4069" s="13">
        <f t="shared" si="19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91"/>
        <v>0.01</v>
      </c>
      <c r="P4070" s="9">
        <f t="shared" si="192"/>
        <v>34.950000000000003</v>
      </c>
      <c r="Q4070" t="s">
        <v>8317</v>
      </c>
      <c r="R4070" t="s">
        <v>8332</v>
      </c>
      <c r="T4070" s="13">
        <f t="shared" si="19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91"/>
        <v>0.34399999999999997</v>
      </c>
      <c r="P4071" s="9">
        <f t="shared" si="192"/>
        <v>33.07692307692308</v>
      </c>
      <c r="Q4071" t="s">
        <v>8317</v>
      </c>
      <c r="R4071" t="s">
        <v>8332</v>
      </c>
      <c r="T4071" s="13">
        <f t="shared" si="19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91"/>
        <v>0.16500000000000001</v>
      </c>
      <c r="P4072" s="9">
        <f t="shared" si="192"/>
        <v>27.5</v>
      </c>
      <c r="Q4072" t="s">
        <v>8317</v>
      </c>
      <c r="R4072" t="s">
        <v>8332</v>
      </c>
      <c r="T4072" s="13">
        <f t="shared" si="19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91"/>
        <v>0</v>
      </c>
      <c r="P4073" s="9">
        <f t="shared" si="192"/>
        <v>0</v>
      </c>
      <c r="Q4073" t="s">
        <v>8317</v>
      </c>
      <c r="R4073" t="s">
        <v>8332</v>
      </c>
      <c r="T4073" s="13">
        <f t="shared" si="19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91"/>
        <v>4.0000000000000001E-3</v>
      </c>
      <c r="P4074" s="9">
        <f t="shared" si="192"/>
        <v>2</v>
      </c>
      <c r="Q4074" t="s">
        <v>8317</v>
      </c>
      <c r="R4074" t="s">
        <v>8332</v>
      </c>
      <c r="T4074" s="13">
        <f t="shared" si="19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91"/>
        <v>1.0571428571428572E-2</v>
      </c>
      <c r="P4075" s="9">
        <f t="shared" si="192"/>
        <v>18.5</v>
      </c>
      <c r="Q4075" t="s">
        <v>8317</v>
      </c>
      <c r="R4075" t="s">
        <v>8332</v>
      </c>
      <c r="T4075" s="13">
        <f t="shared" si="19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91"/>
        <v>0.26727272727272727</v>
      </c>
      <c r="P4076" s="9">
        <f t="shared" si="192"/>
        <v>35</v>
      </c>
      <c r="Q4076" t="s">
        <v>8317</v>
      </c>
      <c r="R4076" t="s">
        <v>8332</v>
      </c>
      <c r="T4076" s="13">
        <f t="shared" si="19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91"/>
        <v>0.28799999999999998</v>
      </c>
      <c r="P4077" s="9">
        <f t="shared" si="192"/>
        <v>44.307692307692307</v>
      </c>
      <c r="Q4077" t="s">
        <v>8317</v>
      </c>
      <c r="R4077" t="s">
        <v>8332</v>
      </c>
      <c r="T4077" s="13">
        <f t="shared" si="19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91"/>
        <v>0</v>
      </c>
      <c r="P4078" s="9">
        <f t="shared" si="192"/>
        <v>0</v>
      </c>
      <c r="Q4078" t="s">
        <v>8317</v>
      </c>
      <c r="R4078" t="s">
        <v>8332</v>
      </c>
      <c r="T4078" s="13">
        <f t="shared" si="19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91"/>
        <v>8.8999999999999996E-2</v>
      </c>
      <c r="P4079" s="9">
        <f t="shared" si="192"/>
        <v>222.5</v>
      </c>
      <c r="Q4079" t="s">
        <v>8317</v>
      </c>
      <c r="R4079" t="s">
        <v>8332</v>
      </c>
      <c r="T4079" s="13">
        <f t="shared" si="19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91"/>
        <v>0</v>
      </c>
      <c r="P4080" s="9">
        <f t="shared" si="192"/>
        <v>0</v>
      </c>
      <c r="Q4080" t="s">
        <v>8317</v>
      </c>
      <c r="R4080" t="s">
        <v>8332</v>
      </c>
      <c r="T4080" s="13">
        <f t="shared" si="19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91"/>
        <v>1.6666666666666668E-3</v>
      </c>
      <c r="P4081" s="9">
        <f t="shared" si="192"/>
        <v>5</v>
      </c>
      <c r="Q4081" t="s">
        <v>8317</v>
      </c>
      <c r="R4081" t="s">
        <v>8332</v>
      </c>
      <c r="T4081" s="13">
        <f t="shared" si="19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91"/>
        <v>0</v>
      </c>
      <c r="P4082" s="9">
        <f t="shared" si="192"/>
        <v>0</v>
      </c>
      <c r="Q4082" t="s">
        <v>8317</v>
      </c>
      <c r="R4082" t="s">
        <v>8332</v>
      </c>
      <c r="T4082" s="13">
        <f t="shared" si="19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91"/>
        <v>0.15737410071942445</v>
      </c>
      <c r="P4083" s="9">
        <f t="shared" si="192"/>
        <v>29.166666666666668</v>
      </c>
      <c r="Q4083" t="s">
        <v>8317</v>
      </c>
      <c r="R4083" t="s">
        <v>8332</v>
      </c>
      <c r="T4083" s="13">
        <f t="shared" si="19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91"/>
        <v>0.02</v>
      </c>
      <c r="P4084" s="9">
        <f t="shared" si="192"/>
        <v>1.5</v>
      </c>
      <c r="Q4084" t="s">
        <v>8317</v>
      </c>
      <c r="R4084" t="s">
        <v>8332</v>
      </c>
      <c r="T4084" s="13">
        <f t="shared" si="19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91"/>
        <v>0.21685714285714286</v>
      </c>
      <c r="P4085" s="9">
        <f t="shared" si="192"/>
        <v>126.5</v>
      </c>
      <c r="Q4085" t="s">
        <v>8317</v>
      </c>
      <c r="R4085" t="s">
        <v>8332</v>
      </c>
      <c r="T4085" s="13">
        <f t="shared" si="19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91"/>
        <v>3.3333333333333335E-3</v>
      </c>
      <c r="P4086" s="9">
        <f t="shared" si="192"/>
        <v>10</v>
      </c>
      <c r="Q4086" t="s">
        <v>8317</v>
      </c>
      <c r="R4086" t="s">
        <v>8332</v>
      </c>
      <c r="T4086" s="13">
        <f t="shared" si="19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91"/>
        <v>2.8571428571428571E-3</v>
      </c>
      <c r="P4087" s="9">
        <f t="shared" si="192"/>
        <v>10</v>
      </c>
      <c r="Q4087" t="s">
        <v>8317</v>
      </c>
      <c r="R4087" t="s">
        <v>8332</v>
      </c>
      <c r="T4087" s="13">
        <f t="shared" si="19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91"/>
        <v>4.7E-2</v>
      </c>
      <c r="P4088" s="9">
        <f t="shared" si="192"/>
        <v>9.4</v>
      </c>
      <c r="Q4088" t="s">
        <v>8317</v>
      </c>
      <c r="R4088" t="s">
        <v>8332</v>
      </c>
      <c r="T4088" s="13">
        <f t="shared" si="19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91"/>
        <v>0</v>
      </c>
      <c r="P4089" s="9">
        <f t="shared" si="192"/>
        <v>0</v>
      </c>
      <c r="Q4089" t="s">
        <v>8317</v>
      </c>
      <c r="R4089" t="s">
        <v>8332</v>
      </c>
      <c r="T4089" s="13">
        <f t="shared" si="19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91"/>
        <v>0.108</v>
      </c>
      <c r="P4090" s="9">
        <f t="shared" si="192"/>
        <v>72</v>
      </c>
      <c r="Q4090" t="s">
        <v>8317</v>
      </c>
      <c r="R4090" t="s">
        <v>8332</v>
      </c>
      <c r="T4090" s="13">
        <f t="shared" si="19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91"/>
        <v>4.8000000000000001E-2</v>
      </c>
      <c r="P4091" s="9">
        <f t="shared" si="192"/>
        <v>30</v>
      </c>
      <c r="Q4091" t="s">
        <v>8317</v>
      </c>
      <c r="R4091" t="s">
        <v>8332</v>
      </c>
      <c r="T4091" s="13">
        <f t="shared" si="19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91"/>
        <v>3.2000000000000001E-2</v>
      </c>
      <c r="P4092" s="9">
        <f t="shared" si="192"/>
        <v>10.666666666666666</v>
      </c>
      <c r="Q4092" t="s">
        <v>8317</v>
      </c>
      <c r="R4092" t="s">
        <v>8332</v>
      </c>
      <c r="T4092" s="13">
        <f t="shared" si="19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91"/>
        <v>0.1275</v>
      </c>
      <c r="P4093" s="9">
        <f t="shared" si="192"/>
        <v>25.5</v>
      </c>
      <c r="Q4093" t="s">
        <v>8317</v>
      </c>
      <c r="R4093" t="s">
        <v>8332</v>
      </c>
      <c r="T4093" s="13">
        <f t="shared" si="19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91"/>
        <v>1.8181818181818181E-4</v>
      </c>
      <c r="P4094" s="9">
        <f t="shared" si="192"/>
        <v>20</v>
      </c>
      <c r="Q4094" t="s">
        <v>8317</v>
      </c>
      <c r="R4094" t="s">
        <v>8332</v>
      </c>
      <c r="T4094" s="13">
        <f t="shared" si="19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91"/>
        <v>2.4E-2</v>
      </c>
      <c r="P4095" s="9">
        <f t="shared" si="192"/>
        <v>15</v>
      </c>
      <c r="Q4095" t="s">
        <v>8317</v>
      </c>
      <c r="R4095" t="s">
        <v>8332</v>
      </c>
      <c r="T4095" s="13">
        <f t="shared" si="19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91"/>
        <v>0.36499999999999999</v>
      </c>
      <c r="P4096" s="9">
        <f t="shared" si="192"/>
        <v>91.25</v>
      </c>
      <c r="Q4096" t="s">
        <v>8317</v>
      </c>
      <c r="R4096" t="s">
        <v>8332</v>
      </c>
      <c r="T4096" s="13">
        <f t="shared" si="19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91"/>
        <v>2.6666666666666668E-2</v>
      </c>
      <c r="P4097" s="9">
        <f t="shared" si="192"/>
        <v>800</v>
      </c>
      <c r="Q4097" t="s">
        <v>8317</v>
      </c>
      <c r="R4097" t="s">
        <v>8332</v>
      </c>
      <c r="T4097" s="13">
        <f t="shared" si="19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91"/>
        <v>0.11428571428571428</v>
      </c>
      <c r="P4098" s="9">
        <f t="shared" si="192"/>
        <v>80</v>
      </c>
      <c r="Q4098" t="s">
        <v>8317</v>
      </c>
      <c r="R4098" t="s">
        <v>8332</v>
      </c>
      <c r="T4098" s="13">
        <f t="shared" si="19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4">E4099/D4099</f>
        <v>0</v>
      </c>
      <c r="P4099" s="9">
        <f t="shared" ref="P4099:P4115" si="195">IFERROR(E4099/L4099,0)</f>
        <v>0</v>
      </c>
      <c r="Q4099" t="s">
        <v>8317</v>
      </c>
      <c r="R4099" t="s">
        <v>8332</v>
      </c>
      <c r="T4099" s="13">
        <f t="shared" ref="T4099:T4115" si="196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4"/>
        <v>0</v>
      </c>
      <c r="P4100" s="9">
        <f t="shared" si="195"/>
        <v>0</v>
      </c>
      <c r="Q4100" t="s">
        <v>8317</v>
      </c>
      <c r="R4100" t="s">
        <v>8332</v>
      </c>
      <c r="T4100" s="13">
        <f t="shared" si="196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4"/>
        <v>1.1111111111111112E-2</v>
      </c>
      <c r="P4101" s="9">
        <f t="shared" si="195"/>
        <v>50</v>
      </c>
      <c r="Q4101" t="s">
        <v>8317</v>
      </c>
      <c r="R4101" t="s">
        <v>8332</v>
      </c>
      <c r="T4101" s="13">
        <f t="shared" si="196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4"/>
        <v>0</v>
      </c>
      <c r="P4102" s="9">
        <f t="shared" si="195"/>
        <v>0</v>
      </c>
      <c r="Q4102" t="s">
        <v>8317</v>
      </c>
      <c r="R4102" t="s">
        <v>8332</v>
      </c>
      <c r="T4102" s="13">
        <f t="shared" si="196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4"/>
        <v>0</v>
      </c>
      <c r="P4103" s="9">
        <f t="shared" si="195"/>
        <v>0</v>
      </c>
      <c r="Q4103" t="s">
        <v>8317</v>
      </c>
      <c r="R4103" t="s">
        <v>8332</v>
      </c>
      <c r="T4103" s="13">
        <f t="shared" si="196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4"/>
        <v>0.27400000000000002</v>
      </c>
      <c r="P4104" s="9">
        <f t="shared" si="195"/>
        <v>22.833333333333332</v>
      </c>
      <c r="Q4104" t="s">
        <v>8317</v>
      </c>
      <c r="R4104" t="s">
        <v>8332</v>
      </c>
      <c r="T4104" s="13">
        <f t="shared" si="196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4"/>
        <v>0.1</v>
      </c>
      <c r="P4105" s="9">
        <f t="shared" si="195"/>
        <v>16.666666666666668</v>
      </c>
      <c r="Q4105" t="s">
        <v>8317</v>
      </c>
      <c r="R4105" t="s">
        <v>8332</v>
      </c>
      <c r="T4105" s="13">
        <f t="shared" si="196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4"/>
        <v>0.21366666666666667</v>
      </c>
      <c r="P4106" s="9">
        <f t="shared" si="195"/>
        <v>45.785714285714285</v>
      </c>
      <c r="Q4106" t="s">
        <v>8317</v>
      </c>
      <c r="R4106" t="s">
        <v>8332</v>
      </c>
      <c r="T4106" s="13">
        <f t="shared" si="196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4"/>
        <v>6.9696969696969702E-2</v>
      </c>
      <c r="P4107" s="9">
        <f t="shared" si="195"/>
        <v>383.33333333333331</v>
      </c>
      <c r="Q4107" t="s">
        <v>8317</v>
      </c>
      <c r="R4107" t="s">
        <v>8332</v>
      </c>
      <c r="T4107" s="13">
        <f t="shared" si="196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4"/>
        <v>0.70599999999999996</v>
      </c>
      <c r="P4108" s="9">
        <f t="shared" si="195"/>
        <v>106.96969696969697</v>
      </c>
      <c r="Q4108" t="s">
        <v>8317</v>
      </c>
      <c r="R4108" t="s">
        <v>8332</v>
      </c>
      <c r="T4108" s="13">
        <f t="shared" si="196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4"/>
        <v>2.0500000000000001E-2</v>
      </c>
      <c r="P4109" s="9">
        <f t="shared" si="195"/>
        <v>10.25</v>
      </c>
      <c r="Q4109" t="s">
        <v>8317</v>
      </c>
      <c r="R4109" t="s">
        <v>8332</v>
      </c>
      <c r="T4109" s="13">
        <f t="shared" si="196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4"/>
        <v>1.9666666666666666E-2</v>
      </c>
      <c r="P4110" s="9">
        <f t="shared" si="195"/>
        <v>59</v>
      </c>
      <c r="Q4110" t="s">
        <v>8317</v>
      </c>
      <c r="R4110" t="s">
        <v>8332</v>
      </c>
      <c r="T4110" s="13">
        <f t="shared" si="196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4"/>
        <v>0</v>
      </c>
      <c r="P4111" s="9">
        <f t="shared" si="195"/>
        <v>0</v>
      </c>
      <c r="Q4111" t="s">
        <v>8317</v>
      </c>
      <c r="R4111" t="s">
        <v>8332</v>
      </c>
      <c r="T4111" s="13">
        <f t="shared" si="196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4"/>
        <v>0.28666666666666668</v>
      </c>
      <c r="P4112" s="9">
        <f t="shared" si="195"/>
        <v>14.333333333333334</v>
      </c>
      <c r="Q4112" t="s">
        <v>8317</v>
      </c>
      <c r="R4112" t="s">
        <v>8332</v>
      </c>
      <c r="T4112" s="13">
        <f t="shared" si="196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4"/>
        <v>3.1333333333333331E-2</v>
      </c>
      <c r="P4113" s="9">
        <f t="shared" si="195"/>
        <v>15.666666666666666</v>
      </c>
      <c r="Q4113" t="s">
        <v>8317</v>
      </c>
      <c r="R4113" t="s">
        <v>8332</v>
      </c>
      <c r="T4113" s="13">
        <f t="shared" si="196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4"/>
        <v>4.0000000000000002E-4</v>
      </c>
      <c r="P4114" s="9">
        <f t="shared" si="195"/>
        <v>1</v>
      </c>
      <c r="Q4114" t="s">
        <v>8317</v>
      </c>
      <c r="R4114" t="s">
        <v>8332</v>
      </c>
      <c r="T4114" s="13">
        <f t="shared" si="196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4"/>
        <v>2E-3</v>
      </c>
      <c r="P4115" s="9">
        <f t="shared" si="195"/>
        <v>1</v>
      </c>
      <c r="Q4115" t="s">
        <v>8317</v>
      </c>
      <c r="R4115" t="s">
        <v>8332</v>
      </c>
      <c r="T4115" s="13">
        <f t="shared" si="196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unsuccessful">
      <formula>NOT(ISERROR(SEARCH("unsuccessful",F1)))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</vt:lpstr>
      <vt:lpstr>Pivot_Table2</vt:lpstr>
      <vt:lpstr>Pivot_Table3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seand</cp:lastModifiedBy>
  <dcterms:created xsi:type="dcterms:W3CDTF">2017-04-20T15:17:24Z</dcterms:created>
  <dcterms:modified xsi:type="dcterms:W3CDTF">2019-07-28T02:08:14Z</dcterms:modified>
</cp:coreProperties>
</file>