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24226"/>
  <mc:AlternateContent xmlns:mc="http://schemas.openxmlformats.org/markup-compatibility/2006">
    <mc:Choice Requires="x15">
      <x15ac:absPath xmlns:x15ac="http://schemas.microsoft.com/office/spreadsheetml/2010/11/ac" url="D:\Desktop\WTS\WTS Artifacts\"/>
    </mc:Choice>
  </mc:AlternateContent>
  <bookViews>
    <workbookView xWindow="0" yWindow="60" windowWidth="18930" windowHeight="7695" tabRatio="864" firstSheet="1" activeTab="1"/>
  </bookViews>
  <sheets>
    <sheet name="DELETE Comments " sheetId="55" state="hidden" r:id="rId1"/>
    <sheet name="Definitions" sheetId="67" r:id="rId2"/>
    <sheet name="CVT Master List" sheetId="42" state="hidden" r:id="rId3"/>
    <sheet name="TEMP" sheetId="60" state="hidden" r:id="rId4"/>
    <sheet name="Priority" sheetId="45" state="hidden" r:id="rId5"/>
    <sheet name="I3 -CVT Master" sheetId="89" r:id="rId6"/>
    <sheet name="Workload Grid" sheetId="104" r:id="rId7"/>
    <sheet name="QM Attribute Grid" sheetId="106" r:id="rId8"/>
    <sheet name="QM Workload Crosswalk Grid" sheetId="112" r:id="rId9"/>
    <sheet name="Work Request Grid" sheetId="108" r:id="rId10"/>
    <sheet name="Release Hotlist Grid" sheetId="107" r:id="rId11"/>
    <sheet name="Resource MGMT Grid" sheetId="111" r:id="rId12"/>
    <sheet name="Organization Grid" sheetId="110" r:id="rId13"/>
    <sheet name="Master Data" sheetId="109" r:id="rId14"/>
    <sheet name="Common Tools" sheetId="105" r:id="rId15"/>
    <sheet name="RQMTs Master List" sheetId="40" r:id="rId16"/>
    <sheet name="I5 - RTM" sheetId="44" r:id="rId17"/>
  </sheets>
  <externalReferences>
    <externalReference r:id="rId18"/>
    <externalReference r:id="rId19"/>
    <externalReference r:id="rId20"/>
    <externalReference r:id="rId21"/>
    <externalReference r:id="rId22"/>
    <externalReference r:id="rId23"/>
  </externalReferences>
  <definedNames>
    <definedName name="_xlnm._FilterDatabase" localSheetId="0" hidden="1">'DELETE Comments '!$B$1:$Q$159</definedName>
    <definedName name="_xlnm._FilterDatabase" localSheetId="16" hidden="1">'I5 - RTM'!$C$2:$D$20</definedName>
    <definedName name="_xlnm._FilterDatabase" localSheetId="4" hidden="1">Priority!$C$2:$CF$80</definedName>
    <definedName name="_xlnm._FilterDatabase" localSheetId="15" hidden="1">'RQMTs Master List'!$A$1:$F$19</definedName>
    <definedName name="_xlnm._FilterDatabase" localSheetId="3" hidden="1">TEMP!$A$1:$V$85</definedName>
    <definedName name="Action" localSheetId="14">'[5]Data Call Management'!$A$3:$A$12</definedName>
    <definedName name="Action" localSheetId="1">[1]Reference!$A$3:$A$12</definedName>
    <definedName name="Action" localSheetId="0">[3]Reference!$A$3:$A$12</definedName>
    <definedName name="Action" localSheetId="13">'[2]Data Call Management'!$A$3:$A$12</definedName>
    <definedName name="Action" localSheetId="12">'[2]Data Call Management'!$A$3:$A$12</definedName>
    <definedName name="Action" localSheetId="7">'[2]Data Call Management'!$A$3:$A$12</definedName>
    <definedName name="Action" localSheetId="8">'[2]Data Call Management'!$A$3:$A$12</definedName>
    <definedName name="Action" localSheetId="10">'[2]Data Call Management'!$A$3:$A$12</definedName>
    <definedName name="Action" localSheetId="11">'[2]Data Call Management'!$A$3:$A$12</definedName>
    <definedName name="Action" localSheetId="9">'[2]Data Call Management'!$A$3:$A$12</definedName>
    <definedName name="Action" localSheetId="6">'[2]Data Call Management'!$A$3:$A$12</definedName>
    <definedName name="Action">[3]Reference!$A$3:$A$12</definedName>
    <definedName name="Crit">[4]Reference!$D$3:$D$18</definedName>
    <definedName name="Critical" localSheetId="14">'[5]Data Call Management'!$B$3:$B$18</definedName>
    <definedName name="Critical" localSheetId="1">[1]Reference!$B$3:$B$18</definedName>
    <definedName name="Critical" localSheetId="0">[3]Reference!$B$3:$B$18</definedName>
    <definedName name="Critical" localSheetId="13">'[2]Data Call Management'!$B$3:$B$18</definedName>
    <definedName name="Critical" localSheetId="12">'[2]Data Call Management'!$B$3:$B$18</definedName>
    <definedName name="Critical" localSheetId="7">'[2]Data Call Management'!$B$3:$B$18</definedName>
    <definedName name="Critical" localSheetId="8">'[2]Data Call Management'!$B$3:$B$18</definedName>
    <definedName name="Critical" localSheetId="10">'[2]Data Call Management'!$B$3:$B$18</definedName>
    <definedName name="Critical" localSheetId="11">'[2]Data Call Management'!$B$3:$B$18</definedName>
    <definedName name="Critical" localSheetId="9">'[2]Data Call Management'!$B$3:$B$18</definedName>
    <definedName name="Critical" localSheetId="6">'[2]Data Call Management'!$B$3:$B$18</definedName>
    <definedName name="Critical">[3]Reference!$B$3:$B$18</definedName>
    <definedName name="CVTTable" localSheetId="1">#REF!</definedName>
    <definedName name="CVTTable" localSheetId="3">TEMP!$C$3:$W$235</definedName>
    <definedName name="CVTTable">'CVT Master List'!$C$4:$W$248</definedName>
    <definedName name="_xlnm.Print_Area" localSheetId="2">'CVT Master List'!$A$1:$W$123</definedName>
    <definedName name="_xlnm.Print_Area" localSheetId="3">TEMP!$A$1:$W$110</definedName>
    <definedName name="PriorityRange" localSheetId="1">#REF!</definedName>
    <definedName name="PriorityRange" localSheetId="3">TEMP!$S$3:$U$84</definedName>
    <definedName name="PriorityRange">'CVT Master List'!$S$5:$U$97</definedName>
    <definedName name="WSMS_108" localSheetId="14">#REF!</definedName>
    <definedName name="WSMS_108" localSheetId="5">#REF!</definedName>
    <definedName name="WSMS_108" localSheetId="13">#REF!</definedName>
    <definedName name="WSMS_108" localSheetId="12">#REF!</definedName>
    <definedName name="WSMS_108" localSheetId="7">#REF!</definedName>
    <definedName name="WSMS_108" localSheetId="8">#REF!</definedName>
    <definedName name="WSMS_108" localSheetId="10">#REF!</definedName>
    <definedName name="WSMS_108" localSheetId="11">#REF!</definedName>
    <definedName name="WSMS_108" localSheetId="9">#REF!</definedName>
    <definedName name="WSMS_108" localSheetId="6">#REF!</definedName>
    <definedName name="WSMS_108">#REF!</definedName>
  </definedNames>
  <calcPr calcId="152511"/>
</workbook>
</file>

<file path=xl/calcChain.xml><?xml version="1.0" encoding="utf-8"?>
<calcChain xmlns="http://schemas.openxmlformats.org/spreadsheetml/2006/main">
  <c r="J27" i="112" l="1"/>
  <c r="I27" i="112"/>
  <c r="H27" i="112"/>
  <c r="G27" i="112"/>
  <c r="J23" i="112"/>
  <c r="I23" i="112"/>
  <c r="H23" i="112"/>
  <c r="G23" i="112"/>
  <c r="J18" i="112"/>
  <c r="I18" i="112"/>
  <c r="H18" i="112"/>
  <c r="G18" i="112"/>
  <c r="J5" i="112"/>
  <c r="I5" i="112"/>
  <c r="H5" i="112"/>
  <c r="G5" i="112"/>
  <c r="J61" i="111"/>
  <c r="I61" i="111"/>
  <c r="H61" i="111"/>
  <c r="G61" i="111"/>
  <c r="J50" i="111"/>
  <c r="I50" i="111"/>
  <c r="H50" i="111"/>
  <c r="G50" i="111"/>
  <c r="J42" i="111"/>
  <c r="I42" i="111"/>
  <c r="H42" i="111"/>
  <c r="G42" i="111"/>
  <c r="J35" i="111"/>
  <c r="I35" i="111"/>
  <c r="H35" i="111"/>
  <c r="G35" i="111"/>
  <c r="J28" i="111"/>
  <c r="I28" i="111"/>
  <c r="H28" i="111"/>
  <c r="G28" i="111"/>
  <c r="J22" i="111"/>
  <c r="I22" i="111"/>
  <c r="H22" i="111"/>
  <c r="G22" i="111"/>
  <c r="J10" i="111"/>
  <c r="I10" i="111"/>
  <c r="H10" i="111"/>
  <c r="G10" i="111"/>
  <c r="J5" i="111"/>
  <c r="I5" i="111"/>
  <c r="H5" i="111"/>
  <c r="G5" i="111"/>
  <c r="J26" i="110"/>
  <c r="I26" i="110"/>
  <c r="H26" i="110"/>
  <c r="G26" i="110"/>
  <c r="J20" i="110"/>
  <c r="I20" i="110"/>
  <c r="H20" i="110"/>
  <c r="G20" i="110"/>
  <c r="J10" i="110"/>
  <c r="I10" i="110"/>
  <c r="H10" i="110"/>
  <c r="G10" i="110"/>
  <c r="J5" i="110"/>
  <c r="I5" i="110"/>
  <c r="H5" i="110"/>
  <c r="G5" i="110"/>
  <c r="J22" i="109"/>
  <c r="I22" i="109"/>
  <c r="H22" i="109"/>
  <c r="G22" i="109"/>
  <c r="J13" i="109"/>
  <c r="I13" i="109"/>
  <c r="H13" i="109"/>
  <c r="G13" i="109"/>
  <c r="J4" i="109"/>
  <c r="I4" i="109"/>
  <c r="H4" i="109"/>
  <c r="G4" i="109"/>
  <c r="J50" i="108"/>
  <c r="I50" i="108"/>
  <c r="H50" i="108"/>
  <c r="G50" i="108"/>
  <c r="J43" i="108"/>
  <c r="I43" i="108"/>
  <c r="H43" i="108"/>
  <c r="G43" i="108"/>
  <c r="J39" i="108"/>
  <c r="I39" i="108"/>
  <c r="H39" i="108"/>
  <c r="G39" i="108"/>
  <c r="J29" i="108"/>
  <c r="I29" i="108"/>
  <c r="H29" i="108"/>
  <c r="G29" i="108"/>
  <c r="J20" i="108"/>
  <c r="I20" i="108"/>
  <c r="H20" i="108"/>
  <c r="G20" i="108"/>
  <c r="J10" i="108"/>
  <c r="I10" i="108"/>
  <c r="H10" i="108"/>
  <c r="G10" i="108"/>
  <c r="J5" i="108"/>
  <c r="I5" i="108"/>
  <c r="H5" i="108"/>
  <c r="G5" i="108"/>
  <c r="F20" i="107"/>
  <c r="F19" i="107"/>
  <c r="J10" i="107"/>
  <c r="I10" i="107"/>
  <c r="H10" i="107"/>
  <c r="G10" i="107"/>
  <c r="J5" i="107"/>
  <c r="I5" i="107"/>
  <c r="H5" i="107"/>
  <c r="G5" i="107"/>
  <c r="J11" i="106"/>
  <c r="I11" i="106"/>
  <c r="H11" i="106"/>
  <c r="G11" i="106"/>
  <c r="J5" i="106"/>
  <c r="I5" i="106"/>
  <c r="H5" i="106"/>
  <c r="G5" i="106"/>
  <c r="C36" i="89"/>
  <c r="A10" i="44"/>
  <c r="A7" i="44"/>
  <c r="C48" i="89"/>
  <c r="C8" i="89"/>
  <c r="C14" i="89"/>
  <c r="C65" i="89"/>
  <c r="D65" i="89"/>
  <c r="E65" i="89"/>
  <c r="B65" i="89"/>
  <c r="G38" i="105"/>
  <c r="G65" i="89"/>
  <c r="J38" i="105"/>
  <c r="I38" i="105"/>
  <c r="I65" i="89"/>
  <c r="H38" i="105"/>
  <c r="H65" i="89"/>
  <c r="C63" i="89"/>
  <c r="D63" i="89"/>
  <c r="E63" i="89"/>
  <c r="C64" i="89"/>
  <c r="D64" i="89"/>
  <c r="E64" i="89"/>
  <c r="B64" i="89"/>
  <c r="B63" i="89"/>
  <c r="G31" i="105"/>
  <c r="G64" i="89"/>
  <c r="G24" i="105"/>
  <c r="G63" i="89"/>
  <c r="J31" i="105"/>
  <c r="I31" i="105"/>
  <c r="I64" i="89"/>
  <c r="H31" i="105"/>
  <c r="H64" i="89"/>
  <c r="J24" i="105"/>
  <c r="I24" i="105"/>
  <c r="I63" i="89"/>
  <c r="H24" i="105"/>
  <c r="H63" i="89"/>
  <c r="G40" i="89"/>
  <c r="G41" i="89"/>
  <c r="H41" i="89"/>
  <c r="I41" i="89"/>
  <c r="G42" i="89"/>
  <c r="H42" i="89"/>
  <c r="I42" i="89"/>
  <c r="C40" i="89"/>
  <c r="D40" i="89"/>
  <c r="E40" i="89"/>
  <c r="C41" i="89"/>
  <c r="D41" i="89"/>
  <c r="E41" i="89"/>
  <c r="C42" i="89"/>
  <c r="D42" i="89"/>
  <c r="E42" i="89"/>
  <c r="B42" i="89"/>
  <c r="B41" i="89"/>
  <c r="B40" i="89"/>
  <c r="C35" i="89"/>
  <c r="D35" i="89"/>
  <c r="E35" i="89"/>
  <c r="D36" i="89"/>
  <c r="E36" i="89"/>
  <c r="C37" i="89"/>
  <c r="D37" i="89"/>
  <c r="E37" i="89"/>
  <c r="B37" i="89"/>
  <c r="B36" i="89"/>
  <c r="B35" i="89"/>
  <c r="E6" i="89"/>
  <c r="E7" i="89"/>
  <c r="E8" i="89"/>
  <c r="E9" i="89"/>
  <c r="E10" i="89"/>
  <c r="E11" i="89"/>
  <c r="E12" i="89"/>
  <c r="E13" i="89"/>
  <c r="E14" i="89"/>
  <c r="E15" i="89"/>
  <c r="E16" i="89"/>
  <c r="E17" i="89"/>
  <c r="E18" i="89"/>
  <c r="E19" i="89"/>
  <c r="E20" i="89"/>
  <c r="E21" i="89"/>
  <c r="C6" i="89"/>
  <c r="D6" i="89"/>
  <c r="C7" i="89"/>
  <c r="D7" i="89"/>
  <c r="D8" i="89"/>
  <c r="C9" i="89"/>
  <c r="D9" i="89"/>
  <c r="C10" i="89"/>
  <c r="D10" i="89"/>
  <c r="C11" i="89"/>
  <c r="D11" i="89"/>
  <c r="C12" i="89"/>
  <c r="D12" i="89"/>
  <c r="C13" i="89"/>
  <c r="D13" i="89"/>
  <c r="D14" i="89"/>
  <c r="C15" i="89"/>
  <c r="D15" i="89"/>
  <c r="C16" i="89"/>
  <c r="D16" i="89"/>
  <c r="C17" i="89"/>
  <c r="D17" i="89"/>
  <c r="C18" i="89"/>
  <c r="D18" i="89"/>
  <c r="C19" i="89"/>
  <c r="D19" i="89"/>
  <c r="C20" i="89"/>
  <c r="D20" i="89"/>
  <c r="C21" i="89"/>
  <c r="D21" i="89"/>
  <c r="B21" i="89"/>
  <c r="B20" i="89"/>
  <c r="B17" i="89"/>
  <c r="B15" i="89"/>
  <c r="B14" i="89"/>
  <c r="B10" i="89"/>
  <c r="G61" i="89"/>
  <c r="I61" i="89"/>
  <c r="H61" i="89"/>
  <c r="G60" i="89"/>
  <c r="I60" i="89"/>
  <c r="H60" i="89"/>
  <c r="I59" i="89"/>
  <c r="H59" i="89"/>
  <c r="G59" i="89"/>
  <c r="G51" i="89"/>
  <c r="I57" i="89"/>
  <c r="H57" i="89"/>
  <c r="G57" i="89"/>
  <c r="I56" i="89"/>
  <c r="H56" i="89"/>
  <c r="G56" i="89"/>
  <c r="G55" i="89"/>
  <c r="I55" i="89"/>
  <c r="F55" i="89"/>
  <c r="F54" i="89"/>
  <c r="I54" i="89"/>
  <c r="H54" i="89"/>
  <c r="G45" i="89"/>
  <c r="G52" i="89"/>
  <c r="I52" i="89"/>
  <c r="F52" i="89"/>
  <c r="H52" i="89"/>
  <c r="I51" i="89"/>
  <c r="F51" i="89"/>
  <c r="H51" i="89"/>
  <c r="I50" i="89"/>
  <c r="F50" i="89"/>
  <c r="H50" i="89"/>
  <c r="G50" i="89"/>
  <c r="G49" i="89"/>
  <c r="I49" i="89"/>
  <c r="H49" i="89"/>
  <c r="F48" i="89"/>
  <c r="H48" i="89"/>
  <c r="G48" i="89"/>
  <c r="I47" i="89"/>
  <c r="H47" i="89"/>
  <c r="G47" i="89"/>
  <c r="G46" i="89"/>
  <c r="I46" i="89"/>
  <c r="F45" i="89"/>
  <c r="H45" i="89"/>
  <c r="H40" i="89"/>
  <c r="I39" i="89"/>
  <c r="G39" i="89"/>
  <c r="G37" i="89"/>
  <c r="I37" i="89"/>
  <c r="H37" i="89"/>
  <c r="I36" i="89"/>
  <c r="H36" i="89"/>
  <c r="G36" i="89"/>
  <c r="I35" i="89"/>
  <c r="F35" i="89"/>
  <c r="H35" i="89"/>
  <c r="G35" i="89"/>
  <c r="I34" i="89"/>
  <c r="H34" i="89"/>
  <c r="G34" i="89"/>
  <c r="G33" i="89"/>
  <c r="F33" i="89"/>
  <c r="I33" i="89"/>
  <c r="F32" i="89"/>
  <c r="I32" i="89"/>
  <c r="H32" i="89"/>
  <c r="G32" i="89"/>
  <c r="G31" i="89"/>
  <c r="I31" i="89"/>
  <c r="F31" i="89"/>
  <c r="G28" i="89"/>
  <c r="F29" i="89"/>
  <c r="H29" i="89"/>
  <c r="G29" i="89"/>
  <c r="I28" i="89"/>
  <c r="H28" i="89"/>
  <c r="G27" i="89"/>
  <c r="F27" i="89"/>
  <c r="I27" i="89"/>
  <c r="G26" i="89"/>
  <c r="I26" i="89"/>
  <c r="H26" i="89"/>
  <c r="J101" i="104"/>
  <c r="I101" i="104"/>
  <c r="I18" i="89"/>
  <c r="H101" i="104"/>
  <c r="H18" i="89" s="1"/>
  <c r="G101" i="104"/>
  <c r="G18" i="89" s="1"/>
  <c r="G94" i="104"/>
  <c r="G17" i="89" s="1"/>
  <c r="G24" i="89"/>
  <c r="F24" i="89"/>
  <c r="H24" i="89"/>
  <c r="I23" i="89"/>
  <c r="H23" i="89"/>
  <c r="G23" i="89"/>
  <c r="G113" i="104"/>
  <c r="G20" i="89" s="1"/>
  <c r="J113" i="104"/>
  <c r="I113" i="104"/>
  <c r="I20" i="89"/>
  <c r="H113" i="104"/>
  <c r="H20" i="89"/>
  <c r="G120" i="104"/>
  <c r="G21" i="89" s="1"/>
  <c r="J94" i="104"/>
  <c r="I94" i="104"/>
  <c r="I17" i="89"/>
  <c r="H94" i="104"/>
  <c r="F94" i="104" s="1"/>
  <c r="F17" i="89" s="1"/>
  <c r="J36" i="104"/>
  <c r="I36" i="104"/>
  <c r="I10" i="89"/>
  <c r="H36" i="104"/>
  <c r="H10" i="89" s="1"/>
  <c r="G36" i="104"/>
  <c r="J106" i="104"/>
  <c r="I106" i="104"/>
  <c r="F106" i="104" s="1"/>
  <c r="F19" i="89" s="1"/>
  <c r="I19" i="89"/>
  <c r="H106" i="104"/>
  <c r="H19" i="89"/>
  <c r="G106" i="104"/>
  <c r="G19" i="89" s="1"/>
  <c r="G90" i="104"/>
  <c r="G16" i="89"/>
  <c r="J90" i="104"/>
  <c r="I90" i="104"/>
  <c r="I16" i="89" s="1"/>
  <c r="H90" i="104"/>
  <c r="H16" i="89"/>
  <c r="J80" i="104"/>
  <c r="I80" i="104"/>
  <c r="I15" i="89"/>
  <c r="H80" i="104"/>
  <c r="H15" i="89"/>
  <c r="G80" i="104"/>
  <c r="G15" i="89" s="1"/>
  <c r="J76" i="104"/>
  <c r="I76" i="104"/>
  <c r="I14" i="89" s="1"/>
  <c r="H76" i="104"/>
  <c r="H14" i="89" s="1"/>
  <c r="G76" i="104"/>
  <c r="G14" i="89"/>
  <c r="G66" i="104"/>
  <c r="G13" i="89" s="1"/>
  <c r="J66" i="104"/>
  <c r="I66" i="104"/>
  <c r="I13" i="89"/>
  <c r="H66" i="104"/>
  <c r="H13" i="89" s="1"/>
  <c r="J120" i="104"/>
  <c r="I120" i="104"/>
  <c r="I21" i="89" s="1"/>
  <c r="H120" i="104"/>
  <c r="F120" i="104" s="1"/>
  <c r="F21" i="89" s="1"/>
  <c r="J57" i="104"/>
  <c r="I57" i="104"/>
  <c r="I12" i="89"/>
  <c r="H57" i="104"/>
  <c r="H12" i="89" s="1"/>
  <c r="G57" i="104"/>
  <c r="G12" i="89"/>
  <c r="G42" i="104"/>
  <c r="G11" i="89"/>
  <c r="J42" i="104"/>
  <c r="I42" i="104"/>
  <c r="I11" i="89" s="1"/>
  <c r="H42" i="104"/>
  <c r="H11" i="89" s="1"/>
  <c r="G26" i="104"/>
  <c r="G9" i="89"/>
  <c r="G20" i="104"/>
  <c r="G8" i="89"/>
  <c r="J8" i="104"/>
  <c r="I8" i="104"/>
  <c r="I6" i="89"/>
  <c r="H8" i="104"/>
  <c r="H6" i="89" s="1"/>
  <c r="G8" i="104"/>
  <c r="G6" i="89"/>
  <c r="G14" i="104"/>
  <c r="G7" i="89"/>
  <c r="H14" i="104"/>
  <c r="F14" i="104" s="1"/>
  <c r="F7" i="89" s="1"/>
  <c r="I14" i="104"/>
  <c r="I7" i="89"/>
  <c r="J14" i="104"/>
  <c r="J20" i="104"/>
  <c r="I20" i="104"/>
  <c r="I8" i="89"/>
  <c r="H20" i="104"/>
  <c r="F20" i="104" s="1"/>
  <c r="F8" i="89" s="1"/>
  <c r="J26" i="104"/>
  <c r="I26" i="104"/>
  <c r="I9" i="89" s="1"/>
  <c r="H26" i="104"/>
  <c r="F26" i="104" s="1"/>
  <c r="F9" i="89" s="1"/>
  <c r="H9" i="89"/>
  <c r="C26" i="89"/>
  <c r="D26" i="89"/>
  <c r="E26" i="89"/>
  <c r="C27" i="89"/>
  <c r="D27" i="89"/>
  <c r="E27" i="89"/>
  <c r="C28" i="89"/>
  <c r="D28" i="89"/>
  <c r="E28" i="89"/>
  <c r="C29" i="89"/>
  <c r="D29" i="89"/>
  <c r="E29" i="89"/>
  <c r="B27" i="89"/>
  <c r="B28" i="89"/>
  <c r="B29" i="89"/>
  <c r="B26" i="89"/>
  <c r="B6" i="89"/>
  <c r="B7" i="89"/>
  <c r="B61" i="89"/>
  <c r="B32" i="89"/>
  <c r="C52" i="89"/>
  <c r="D52" i="89"/>
  <c r="E52" i="89"/>
  <c r="C54" i="89"/>
  <c r="D54" i="89"/>
  <c r="E54" i="89"/>
  <c r="C55" i="89"/>
  <c r="D55" i="89"/>
  <c r="E55" i="89"/>
  <c r="C56" i="89"/>
  <c r="D56" i="89"/>
  <c r="E56" i="89"/>
  <c r="C57" i="89"/>
  <c r="D57" i="89"/>
  <c r="E57" i="89"/>
  <c r="C59" i="89"/>
  <c r="D59" i="89"/>
  <c r="E59" i="89"/>
  <c r="C60" i="89"/>
  <c r="D60" i="89"/>
  <c r="E60" i="89"/>
  <c r="C61" i="89"/>
  <c r="D61" i="89"/>
  <c r="E61" i="89"/>
  <c r="C23" i="89"/>
  <c r="D23" i="89"/>
  <c r="E23" i="89"/>
  <c r="C24" i="89"/>
  <c r="D24" i="89"/>
  <c r="E24" i="89"/>
  <c r="C31" i="89"/>
  <c r="D31" i="89"/>
  <c r="E31" i="89"/>
  <c r="C32" i="89"/>
  <c r="D32" i="89"/>
  <c r="E32" i="89"/>
  <c r="C33" i="89"/>
  <c r="D33" i="89"/>
  <c r="E33" i="89"/>
  <c r="C34" i="89"/>
  <c r="D34" i="89"/>
  <c r="E34" i="89"/>
  <c r="C39" i="89"/>
  <c r="D39" i="89"/>
  <c r="E39" i="89"/>
  <c r="C45" i="89"/>
  <c r="D45" i="89"/>
  <c r="E45" i="89"/>
  <c r="C46" i="89"/>
  <c r="D46" i="89"/>
  <c r="E46" i="89"/>
  <c r="C47" i="89"/>
  <c r="D47" i="89"/>
  <c r="E47" i="89"/>
  <c r="D48" i="89"/>
  <c r="E48" i="89"/>
  <c r="C49" i="89"/>
  <c r="D49" i="89"/>
  <c r="E49" i="89"/>
  <c r="C50" i="89"/>
  <c r="D50" i="89"/>
  <c r="E50" i="89"/>
  <c r="C51" i="89"/>
  <c r="D51" i="89"/>
  <c r="E51" i="89"/>
  <c r="B52" i="89"/>
  <c r="B54" i="89"/>
  <c r="B55" i="89"/>
  <c r="B56" i="89"/>
  <c r="B57" i="89"/>
  <c r="B59" i="89"/>
  <c r="B60" i="89"/>
  <c r="B45" i="89"/>
  <c r="B46" i="89"/>
  <c r="B47" i="89"/>
  <c r="B48" i="89"/>
  <c r="B49" i="89"/>
  <c r="B50" i="89"/>
  <c r="B51" i="89"/>
  <c r="B23" i="89"/>
  <c r="B24" i="89"/>
  <c r="B31" i="89"/>
  <c r="B33" i="89"/>
  <c r="B34" i="89"/>
  <c r="B39" i="89"/>
  <c r="B9" i="89"/>
  <c r="B11" i="89"/>
  <c r="B12" i="89"/>
  <c r="B13" i="89"/>
  <c r="B16" i="89"/>
  <c r="B18" i="89"/>
  <c r="B19" i="89"/>
  <c r="B8" i="89"/>
  <c r="F41" i="89"/>
  <c r="F42" i="89"/>
  <c r="A20" i="44"/>
  <c r="A4" i="44"/>
  <c r="B4" i="44"/>
  <c r="C4" i="44"/>
  <c r="A5" i="44"/>
  <c r="B5" i="44"/>
  <c r="C5" i="44"/>
  <c r="B7" i="44"/>
  <c r="C7" i="44"/>
  <c r="A8" i="44"/>
  <c r="B8" i="44"/>
  <c r="C8" i="44"/>
  <c r="A9" i="44"/>
  <c r="B9" i="44"/>
  <c r="C9" i="44"/>
  <c r="B10" i="44"/>
  <c r="C10" i="44"/>
  <c r="A13" i="44"/>
  <c r="B13" i="44"/>
  <c r="C13" i="44"/>
  <c r="A14" i="44"/>
  <c r="B14" i="44"/>
  <c r="C14" i="44"/>
  <c r="A16" i="44"/>
  <c r="B16" i="44"/>
  <c r="C16" i="44"/>
  <c r="A17" i="44"/>
  <c r="B17" i="44"/>
  <c r="C17" i="44"/>
  <c r="A18" i="44"/>
  <c r="B18" i="44"/>
  <c r="C18" i="44"/>
  <c r="B20" i="44"/>
  <c r="C20" i="44"/>
  <c r="G2" i="45"/>
  <c r="H2" i="45"/>
  <c r="I2" i="45"/>
  <c r="J2" i="45"/>
  <c r="K2" i="45"/>
  <c r="M2" i="45"/>
  <c r="N2" i="45"/>
  <c r="O2" i="45"/>
  <c r="P2" i="45"/>
  <c r="Q2" i="45"/>
  <c r="S2" i="45"/>
  <c r="T2" i="45"/>
  <c r="U2" i="45"/>
  <c r="V2" i="45"/>
  <c r="W2" i="45"/>
  <c r="X2" i="45"/>
  <c r="Z2" i="45"/>
  <c r="AA2" i="45"/>
  <c r="AB2" i="45"/>
  <c r="AC2" i="45"/>
  <c r="AD2" i="45"/>
  <c r="AE2" i="45"/>
  <c r="AF2" i="45"/>
  <c r="AG2" i="45"/>
  <c r="AK2" i="45"/>
  <c r="AL2" i="45"/>
  <c r="AM2" i="45"/>
  <c r="AN2" i="45"/>
  <c r="AO2" i="45"/>
  <c r="AP2" i="45"/>
  <c r="AQ2" i="45"/>
  <c r="AR2" i="45"/>
  <c r="AS2" i="45"/>
  <c r="AT2" i="45"/>
  <c r="AV2" i="45"/>
  <c r="AW2" i="45"/>
  <c r="AX2" i="45"/>
  <c r="AY2" i="45"/>
  <c r="AZ2" i="45"/>
  <c r="BA2" i="45"/>
  <c r="BB2" i="45"/>
  <c r="BD2" i="45"/>
  <c r="BE2" i="45"/>
  <c r="BF2" i="45"/>
  <c r="BG2" i="45"/>
  <c r="BH2" i="45"/>
  <c r="BI2" i="45"/>
  <c r="BJ2" i="45"/>
  <c r="BK2" i="45"/>
  <c r="BL2" i="45"/>
  <c r="BN2" i="45"/>
  <c r="BO2" i="45"/>
  <c r="BP2" i="45"/>
  <c r="BQ2" i="45"/>
  <c r="BR2" i="45"/>
  <c r="BS2" i="45"/>
  <c r="BT2" i="45"/>
  <c r="BV2" i="45"/>
  <c r="BW2" i="45"/>
  <c r="BX2" i="45"/>
  <c r="BY2" i="45"/>
  <c r="BZ2" i="45"/>
  <c r="CA2" i="45"/>
  <c r="CC2" i="45"/>
  <c r="CD2" i="45"/>
  <c r="CE2" i="45"/>
  <c r="CF2" i="45"/>
  <c r="A4" i="45"/>
  <c r="A5" i="45"/>
  <c r="B5" i="45"/>
  <c r="C5" i="45"/>
  <c r="G5" i="45"/>
  <c r="F5" i="45"/>
  <c r="E5" i="45"/>
  <c r="H5" i="45"/>
  <c r="I5" i="45"/>
  <c r="I3" i="45"/>
  <c r="J5" i="45"/>
  <c r="K5" i="45"/>
  <c r="K3" i="45"/>
  <c r="M5" i="45"/>
  <c r="N5" i="45"/>
  <c r="N3" i="45"/>
  <c r="O5" i="45"/>
  <c r="O3" i="45"/>
  <c r="P5" i="45"/>
  <c r="P3" i="45"/>
  <c r="Q5" i="45"/>
  <c r="S5" i="45"/>
  <c r="S3" i="45"/>
  <c r="T5" i="45"/>
  <c r="U5" i="45"/>
  <c r="V5" i="45"/>
  <c r="W5" i="45"/>
  <c r="X5" i="45"/>
  <c r="X3" i="45"/>
  <c r="Z5" i="45"/>
  <c r="AA5" i="45"/>
  <c r="AB5" i="45"/>
  <c r="AB3" i="45"/>
  <c r="AC5" i="45"/>
  <c r="AD5" i="45"/>
  <c r="AE5" i="45"/>
  <c r="AF5" i="45"/>
  <c r="AG5" i="45"/>
  <c r="AG3" i="45"/>
  <c r="AH5" i="45"/>
  <c r="AH3" i="45"/>
  <c r="AI5" i="45"/>
  <c r="AK5" i="45"/>
  <c r="AL5" i="45"/>
  <c r="AM5" i="45"/>
  <c r="AN5" i="45"/>
  <c r="AO5" i="45"/>
  <c r="AP5" i="45"/>
  <c r="AQ5" i="45"/>
  <c r="AQ3" i="45"/>
  <c r="AR5" i="45"/>
  <c r="AS5" i="45"/>
  <c r="AS3" i="45"/>
  <c r="AT5" i="45"/>
  <c r="AV5" i="45"/>
  <c r="AV3" i="45"/>
  <c r="AW5" i="45"/>
  <c r="AX5" i="45"/>
  <c r="AX3" i="45"/>
  <c r="AY5" i="45"/>
  <c r="AZ5" i="45"/>
  <c r="BA5" i="45"/>
  <c r="BB5" i="45"/>
  <c r="BD5" i="45"/>
  <c r="BE5" i="45"/>
  <c r="BF5" i="45"/>
  <c r="BG5" i="45"/>
  <c r="BH5" i="45"/>
  <c r="BH3" i="45"/>
  <c r="BI5" i="45"/>
  <c r="BI3" i="45"/>
  <c r="BJ5" i="45"/>
  <c r="BK5" i="45"/>
  <c r="BL5" i="45"/>
  <c r="BN5" i="45"/>
  <c r="BN3" i="45"/>
  <c r="BO5" i="45"/>
  <c r="BP5" i="45"/>
  <c r="BP3" i="45"/>
  <c r="BQ5" i="45"/>
  <c r="BQ3" i="45"/>
  <c r="BR5" i="45"/>
  <c r="BR3" i="45"/>
  <c r="BS5" i="45"/>
  <c r="BT5" i="45"/>
  <c r="BV5" i="45"/>
  <c r="BW5" i="45"/>
  <c r="BX5" i="45"/>
  <c r="BY5" i="45"/>
  <c r="BZ5" i="45"/>
  <c r="BZ3" i="45"/>
  <c r="CA5" i="45"/>
  <c r="CC5" i="45"/>
  <c r="CD5" i="45"/>
  <c r="CE5" i="45"/>
  <c r="CF5" i="45"/>
  <c r="A6" i="45"/>
  <c r="B6" i="45"/>
  <c r="C6" i="45"/>
  <c r="G6" i="45"/>
  <c r="F6" i="45"/>
  <c r="E6" i="45"/>
  <c r="H6" i="45"/>
  <c r="I6" i="45"/>
  <c r="J6" i="45"/>
  <c r="K6" i="45"/>
  <c r="M6" i="45"/>
  <c r="N6" i="45"/>
  <c r="O6" i="45"/>
  <c r="P6" i="45"/>
  <c r="Q6" i="45"/>
  <c r="S6" i="45"/>
  <c r="T6" i="45"/>
  <c r="U6" i="45"/>
  <c r="V6" i="45"/>
  <c r="W6" i="45"/>
  <c r="X6" i="45"/>
  <c r="Z6" i="45"/>
  <c r="AA6" i="45"/>
  <c r="AB6" i="45"/>
  <c r="AC6" i="45"/>
  <c r="AD6" i="45"/>
  <c r="AE6" i="45"/>
  <c r="AF6" i="45"/>
  <c r="AG6" i="45"/>
  <c r="AH6" i="45"/>
  <c r="AI6" i="45"/>
  <c r="AK6" i="45"/>
  <c r="AL6" i="45"/>
  <c r="AM6" i="45"/>
  <c r="AN6" i="45"/>
  <c r="AO6" i="45"/>
  <c r="AP6" i="45"/>
  <c r="AQ6" i="45"/>
  <c r="AR6" i="45"/>
  <c r="AS6" i="45"/>
  <c r="AT6" i="45"/>
  <c r="AV6" i="45"/>
  <c r="AW6" i="45"/>
  <c r="AX6" i="45"/>
  <c r="AY6" i="45"/>
  <c r="AZ6" i="45"/>
  <c r="BA6" i="45"/>
  <c r="BB6" i="45"/>
  <c r="BD6" i="45"/>
  <c r="BE6" i="45"/>
  <c r="BF6" i="45"/>
  <c r="BG6" i="45"/>
  <c r="BH6" i="45"/>
  <c r="BI6" i="45"/>
  <c r="BJ6" i="45"/>
  <c r="BK6" i="45"/>
  <c r="BL6" i="45"/>
  <c r="BN6" i="45"/>
  <c r="BO6" i="45"/>
  <c r="BP6" i="45"/>
  <c r="BQ6" i="45"/>
  <c r="BR6" i="45"/>
  <c r="BS6" i="45"/>
  <c r="BT6" i="45"/>
  <c r="BV6" i="45"/>
  <c r="BW6" i="45"/>
  <c r="BX6" i="45"/>
  <c r="BY6" i="45"/>
  <c r="BZ6" i="45"/>
  <c r="CA6" i="45"/>
  <c r="CC6" i="45"/>
  <c r="CD6" i="45"/>
  <c r="CE6" i="45"/>
  <c r="CF6" i="45"/>
  <c r="A7" i="45"/>
  <c r="B7" i="45"/>
  <c r="C7" i="45"/>
  <c r="G7" i="45"/>
  <c r="F7" i="45"/>
  <c r="E7" i="45"/>
  <c r="H7" i="45"/>
  <c r="I7" i="45"/>
  <c r="J7" i="45"/>
  <c r="K7" i="45"/>
  <c r="M7" i="45"/>
  <c r="N7" i="45"/>
  <c r="O7" i="45"/>
  <c r="P7" i="45"/>
  <c r="Q7" i="45"/>
  <c r="S7" i="45"/>
  <c r="T7" i="45"/>
  <c r="U7" i="45"/>
  <c r="V7" i="45"/>
  <c r="W7" i="45"/>
  <c r="X7" i="45"/>
  <c r="Z7" i="45"/>
  <c r="AA7" i="45"/>
  <c r="AB7" i="45"/>
  <c r="AC7" i="45"/>
  <c r="AD7" i="45"/>
  <c r="AE7" i="45"/>
  <c r="AF7" i="45"/>
  <c r="AG7" i="45"/>
  <c r="AH7" i="45"/>
  <c r="AI7" i="45"/>
  <c r="AK7" i="45"/>
  <c r="AL7" i="45"/>
  <c r="AM7" i="45"/>
  <c r="AN7" i="45"/>
  <c r="AO7" i="45"/>
  <c r="AP7" i="45"/>
  <c r="AQ7" i="45"/>
  <c r="AR7" i="45"/>
  <c r="AS7" i="45"/>
  <c r="AT7" i="45"/>
  <c r="AV7" i="45"/>
  <c r="AW7" i="45"/>
  <c r="AX7" i="45"/>
  <c r="AY7" i="45"/>
  <c r="AZ7" i="45"/>
  <c r="BA7" i="45"/>
  <c r="BB7" i="45"/>
  <c r="BD7" i="45"/>
  <c r="BE7" i="45"/>
  <c r="BF7" i="45"/>
  <c r="BG7" i="45"/>
  <c r="BH7" i="45"/>
  <c r="BI7" i="45"/>
  <c r="BJ7" i="45"/>
  <c r="BK7" i="45"/>
  <c r="BL7" i="45"/>
  <c r="BN7" i="45"/>
  <c r="BO7" i="45"/>
  <c r="BP7" i="45"/>
  <c r="BQ7" i="45"/>
  <c r="BR7" i="45"/>
  <c r="BS7" i="45"/>
  <c r="BT7" i="45"/>
  <c r="BV7" i="45"/>
  <c r="BW7" i="45"/>
  <c r="BX7" i="45"/>
  <c r="BY7" i="45"/>
  <c r="BZ7" i="45"/>
  <c r="CA7" i="45"/>
  <c r="CC7" i="45"/>
  <c r="CD7" i="45"/>
  <c r="CE7" i="45"/>
  <c r="CF7" i="45"/>
  <c r="A8" i="45"/>
  <c r="A9" i="45"/>
  <c r="B9" i="45"/>
  <c r="C9" i="45"/>
  <c r="G9" i="45"/>
  <c r="H9" i="45"/>
  <c r="H3" i="45"/>
  <c r="I9" i="45"/>
  <c r="J9" i="45"/>
  <c r="K9" i="45"/>
  <c r="M9" i="45"/>
  <c r="N9" i="45"/>
  <c r="O9" i="45"/>
  <c r="P9" i="45"/>
  <c r="Q9" i="45"/>
  <c r="S9" i="45"/>
  <c r="T9" i="45"/>
  <c r="U9" i="45"/>
  <c r="V9" i="45"/>
  <c r="V3" i="45"/>
  <c r="W9" i="45"/>
  <c r="X9" i="45"/>
  <c r="Z9" i="45"/>
  <c r="AA9" i="45"/>
  <c r="AB9" i="45"/>
  <c r="AC9" i="45"/>
  <c r="AD9" i="45"/>
  <c r="AE9" i="45"/>
  <c r="AE3" i="45"/>
  <c r="AF9" i="45"/>
  <c r="AG9" i="45"/>
  <c r="AH9" i="45"/>
  <c r="AI9" i="45"/>
  <c r="AK9" i="45"/>
  <c r="AL9" i="45"/>
  <c r="AM9" i="45"/>
  <c r="AN9" i="45"/>
  <c r="AO9" i="45"/>
  <c r="AO3" i="45"/>
  <c r="AP9" i="45"/>
  <c r="AQ9" i="45"/>
  <c r="AR9" i="45"/>
  <c r="AS9" i="45"/>
  <c r="AT9" i="45"/>
  <c r="AV9" i="45"/>
  <c r="AW9" i="45"/>
  <c r="AW3" i="45"/>
  <c r="AX9" i="45"/>
  <c r="AY9" i="45"/>
  <c r="AY3" i="45"/>
  <c r="AZ9" i="45"/>
  <c r="BA9" i="45"/>
  <c r="BB9" i="45"/>
  <c r="BD9" i="45"/>
  <c r="BD3" i="45"/>
  <c r="BE9" i="45"/>
  <c r="BF9" i="45"/>
  <c r="BG9" i="45"/>
  <c r="BG3" i="45"/>
  <c r="BH9" i="45"/>
  <c r="BI9" i="45"/>
  <c r="BJ9" i="45"/>
  <c r="BJ3" i="45"/>
  <c r="BK9" i="45"/>
  <c r="BL9" i="45"/>
  <c r="BN9" i="45"/>
  <c r="BO9" i="45"/>
  <c r="BP9" i="45"/>
  <c r="BQ9" i="45"/>
  <c r="BR9" i="45"/>
  <c r="BS9" i="45"/>
  <c r="BS3" i="45"/>
  <c r="BT9" i="45"/>
  <c r="BV9" i="45"/>
  <c r="BW9" i="45"/>
  <c r="BX9" i="45"/>
  <c r="BX3" i="45"/>
  <c r="BY9" i="45"/>
  <c r="BZ9" i="45"/>
  <c r="CA9" i="45"/>
  <c r="CC9" i="45"/>
  <c r="CC3" i="45"/>
  <c r="CD9" i="45"/>
  <c r="CE9" i="45"/>
  <c r="CE3" i="45"/>
  <c r="CF9" i="45"/>
  <c r="A10" i="45"/>
  <c r="B10" i="45"/>
  <c r="C10" i="45"/>
  <c r="G10" i="45"/>
  <c r="H10" i="45"/>
  <c r="F10" i="45"/>
  <c r="E10" i="45"/>
  <c r="I10" i="45"/>
  <c r="J10" i="45"/>
  <c r="K10" i="45"/>
  <c r="M10" i="45"/>
  <c r="N10" i="45"/>
  <c r="O10" i="45"/>
  <c r="P10" i="45"/>
  <c r="Q10" i="45"/>
  <c r="S10" i="45"/>
  <c r="T10" i="45"/>
  <c r="U10" i="45"/>
  <c r="V10" i="45"/>
  <c r="W10" i="45"/>
  <c r="X10" i="45"/>
  <c r="Z10" i="45"/>
  <c r="AA10" i="45"/>
  <c r="AB10" i="45"/>
  <c r="AC10" i="45"/>
  <c r="AD10" i="45"/>
  <c r="AE10" i="45"/>
  <c r="AF10" i="45"/>
  <c r="AG10" i="45"/>
  <c r="AH10" i="45"/>
  <c r="AI10" i="45"/>
  <c r="AK10" i="45"/>
  <c r="AL10" i="45"/>
  <c r="AM10" i="45"/>
  <c r="AN10" i="45"/>
  <c r="AO10" i="45"/>
  <c r="AP10" i="45"/>
  <c r="AQ10" i="45"/>
  <c r="AR10" i="45"/>
  <c r="AS10" i="45"/>
  <c r="AT10" i="45"/>
  <c r="AV10" i="45"/>
  <c r="AW10" i="45"/>
  <c r="AX10" i="45"/>
  <c r="AY10" i="45"/>
  <c r="AZ10" i="45"/>
  <c r="BA10" i="45"/>
  <c r="BB10" i="45"/>
  <c r="BD10" i="45"/>
  <c r="BE10" i="45"/>
  <c r="BF10" i="45"/>
  <c r="BG10" i="45"/>
  <c r="BH10" i="45"/>
  <c r="BI10" i="45"/>
  <c r="BJ10" i="45"/>
  <c r="BK10" i="45"/>
  <c r="BL10" i="45"/>
  <c r="BN10" i="45"/>
  <c r="BO10" i="45"/>
  <c r="BP10" i="45"/>
  <c r="BQ10" i="45"/>
  <c r="BR10" i="45"/>
  <c r="BS10" i="45"/>
  <c r="BT10" i="45"/>
  <c r="BV10" i="45"/>
  <c r="BW10" i="45"/>
  <c r="BX10" i="45"/>
  <c r="BY10" i="45"/>
  <c r="BZ10" i="45"/>
  <c r="CA10" i="45"/>
  <c r="CC10" i="45"/>
  <c r="CD10" i="45"/>
  <c r="CE10" i="45"/>
  <c r="CF10" i="45"/>
  <c r="A11" i="45"/>
  <c r="B11" i="45"/>
  <c r="C11" i="45"/>
  <c r="G11" i="45"/>
  <c r="H11" i="45"/>
  <c r="F11" i="45"/>
  <c r="E11" i="45"/>
  <c r="I11" i="45"/>
  <c r="J11" i="45"/>
  <c r="K11" i="45"/>
  <c r="M11" i="45"/>
  <c r="N11" i="45"/>
  <c r="O11" i="45"/>
  <c r="P11" i="45"/>
  <c r="Q11" i="45"/>
  <c r="S11" i="45"/>
  <c r="T11" i="45"/>
  <c r="U11" i="45"/>
  <c r="V11" i="45"/>
  <c r="W11" i="45"/>
  <c r="X11" i="45"/>
  <c r="Z11" i="45"/>
  <c r="AA11" i="45"/>
  <c r="AB11" i="45"/>
  <c r="AC11" i="45"/>
  <c r="AD11" i="45"/>
  <c r="AE11" i="45"/>
  <c r="AF11" i="45"/>
  <c r="AG11" i="45"/>
  <c r="AH11" i="45"/>
  <c r="AI11" i="45"/>
  <c r="AK11" i="45"/>
  <c r="AL11" i="45"/>
  <c r="AM11" i="45"/>
  <c r="AN11" i="45"/>
  <c r="AO11" i="45"/>
  <c r="AP11" i="45"/>
  <c r="AQ11" i="45"/>
  <c r="AR11" i="45"/>
  <c r="AS11" i="45"/>
  <c r="AT11" i="45"/>
  <c r="AV11" i="45"/>
  <c r="AW11" i="45"/>
  <c r="AX11" i="45"/>
  <c r="AY11" i="45"/>
  <c r="AZ11" i="45"/>
  <c r="BA11" i="45"/>
  <c r="BB11" i="45"/>
  <c r="BD11" i="45"/>
  <c r="BE11" i="45"/>
  <c r="BF11" i="45"/>
  <c r="BG11" i="45"/>
  <c r="BH11" i="45"/>
  <c r="BI11" i="45"/>
  <c r="BJ11" i="45"/>
  <c r="BK11" i="45"/>
  <c r="BL11" i="45"/>
  <c r="BN11" i="45"/>
  <c r="BO11" i="45"/>
  <c r="BP11" i="45"/>
  <c r="BQ11" i="45"/>
  <c r="BR11" i="45"/>
  <c r="BS11" i="45"/>
  <c r="BT11" i="45"/>
  <c r="BV11" i="45"/>
  <c r="BW11" i="45"/>
  <c r="BX11" i="45"/>
  <c r="BY11" i="45"/>
  <c r="BZ11" i="45"/>
  <c r="CA11" i="45"/>
  <c r="CC11" i="45"/>
  <c r="CD11" i="45"/>
  <c r="CE11" i="45"/>
  <c r="CF11" i="45"/>
  <c r="A12" i="45"/>
  <c r="B12" i="45"/>
  <c r="C12" i="45"/>
  <c r="G12" i="45"/>
  <c r="H12" i="45"/>
  <c r="I12" i="45"/>
  <c r="J12" i="45"/>
  <c r="K12" i="45"/>
  <c r="M12" i="45"/>
  <c r="N12" i="45"/>
  <c r="F12" i="45"/>
  <c r="E12" i="45"/>
  <c r="O12" i="45"/>
  <c r="P12" i="45"/>
  <c r="Q12" i="45"/>
  <c r="S12" i="45"/>
  <c r="T12" i="45"/>
  <c r="U12" i="45"/>
  <c r="V12" i="45"/>
  <c r="W12" i="45"/>
  <c r="X12" i="45"/>
  <c r="Z12" i="45"/>
  <c r="AA12" i="45"/>
  <c r="AB12" i="45"/>
  <c r="AC12" i="45"/>
  <c r="AD12" i="45"/>
  <c r="AE12" i="45"/>
  <c r="AF12" i="45"/>
  <c r="AG12" i="45"/>
  <c r="AH12" i="45"/>
  <c r="AI12" i="45"/>
  <c r="A13" i="45"/>
  <c r="A14" i="45"/>
  <c r="B14" i="45"/>
  <c r="C14" i="45"/>
  <c r="G14" i="45"/>
  <c r="H14" i="45"/>
  <c r="F14" i="45"/>
  <c r="E14" i="45"/>
  <c r="I14" i="45"/>
  <c r="J14" i="45"/>
  <c r="K14" i="45"/>
  <c r="M14" i="45"/>
  <c r="N14" i="45"/>
  <c r="O14" i="45"/>
  <c r="P14" i="45"/>
  <c r="Q14" i="45"/>
  <c r="S14" i="45"/>
  <c r="T14" i="45"/>
  <c r="U14" i="45"/>
  <c r="V14" i="45"/>
  <c r="W14" i="45"/>
  <c r="X14" i="45"/>
  <c r="Z14" i="45"/>
  <c r="AA14" i="45"/>
  <c r="AA3" i="45"/>
  <c r="AB14" i="45"/>
  <c r="AC14" i="45"/>
  <c r="AD14" i="45"/>
  <c r="AE14" i="45"/>
  <c r="AF14" i="45"/>
  <c r="AG14" i="45"/>
  <c r="AH14" i="45"/>
  <c r="AI14" i="45"/>
  <c r="AI3" i="45"/>
  <c r="AK14" i="45"/>
  <c r="AL14" i="45"/>
  <c r="AM14" i="45"/>
  <c r="AN14" i="45"/>
  <c r="AO14" i="45"/>
  <c r="AP14" i="45"/>
  <c r="AQ14" i="45"/>
  <c r="AR14" i="45"/>
  <c r="AR3" i="45"/>
  <c r="AS14" i="45"/>
  <c r="AT14" i="45"/>
  <c r="AV14" i="45"/>
  <c r="AW14" i="45"/>
  <c r="AX14" i="45"/>
  <c r="AY14" i="45"/>
  <c r="AZ14" i="45"/>
  <c r="BA14" i="45"/>
  <c r="BA3" i="45"/>
  <c r="BB14" i="45"/>
  <c r="BD14" i="45"/>
  <c r="BE14" i="45"/>
  <c r="BF14" i="45"/>
  <c r="BG14" i="45"/>
  <c r="BH14" i="45"/>
  <c r="BI14" i="45"/>
  <c r="BJ14" i="45"/>
  <c r="BK14" i="45"/>
  <c r="BL14" i="45"/>
  <c r="BN14" i="45"/>
  <c r="BO14" i="45"/>
  <c r="BP14" i="45"/>
  <c r="BQ14" i="45"/>
  <c r="BR14" i="45"/>
  <c r="BS14" i="45"/>
  <c r="BT14" i="45"/>
  <c r="BV14" i="45"/>
  <c r="BW14" i="45"/>
  <c r="BX14" i="45"/>
  <c r="BY14" i="45"/>
  <c r="BZ14" i="45"/>
  <c r="CA14" i="45"/>
  <c r="CC14" i="45"/>
  <c r="CD14" i="45"/>
  <c r="CE14" i="45"/>
  <c r="CF14" i="45"/>
  <c r="A15" i="45"/>
  <c r="B15" i="45"/>
  <c r="C15" i="45"/>
  <c r="G15" i="45"/>
  <c r="F15" i="45"/>
  <c r="E15" i="45"/>
  <c r="H15" i="45"/>
  <c r="I15" i="45"/>
  <c r="J15" i="45"/>
  <c r="K15" i="45"/>
  <c r="M15" i="45"/>
  <c r="N15" i="45"/>
  <c r="O15" i="45"/>
  <c r="P15" i="45"/>
  <c r="Q15" i="45"/>
  <c r="S15" i="45"/>
  <c r="T15" i="45"/>
  <c r="U15" i="45"/>
  <c r="V15" i="45"/>
  <c r="W15" i="45"/>
  <c r="X15" i="45"/>
  <c r="Z15" i="45"/>
  <c r="AA15" i="45"/>
  <c r="AB15" i="45"/>
  <c r="AC15" i="45"/>
  <c r="AD15" i="45"/>
  <c r="AE15" i="45"/>
  <c r="AF15" i="45"/>
  <c r="AG15" i="45"/>
  <c r="AH15" i="45"/>
  <c r="AI15" i="45"/>
  <c r="AK15" i="45"/>
  <c r="AL15" i="45"/>
  <c r="AM15" i="45"/>
  <c r="AN15" i="45"/>
  <c r="AO15" i="45"/>
  <c r="AP15" i="45"/>
  <c r="AQ15" i="45"/>
  <c r="AR15" i="45"/>
  <c r="AS15" i="45"/>
  <c r="AT15" i="45"/>
  <c r="AV15" i="45"/>
  <c r="AW15" i="45"/>
  <c r="AX15" i="45"/>
  <c r="AY15" i="45"/>
  <c r="AZ15" i="45"/>
  <c r="BA15" i="45"/>
  <c r="BB15" i="45"/>
  <c r="BD15" i="45"/>
  <c r="BE15" i="45"/>
  <c r="BF15" i="45"/>
  <c r="BG15" i="45"/>
  <c r="BH15" i="45"/>
  <c r="BI15" i="45"/>
  <c r="BJ15" i="45"/>
  <c r="BK15" i="45"/>
  <c r="BL15" i="45"/>
  <c r="BN15" i="45"/>
  <c r="BO15" i="45"/>
  <c r="BP15" i="45"/>
  <c r="BQ15" i="45"/>
  <c r="BR15" i="45"/>
  <c r="BS15" i="45"/>
  <c r="BT15" i="45"/>
  <c r="BV15" i="45"/>
  <c r="BW15" i="45"/>
  <c r="BX15" i="45"/>
  <c r="BY15" i="45"/>
  <c r="BZ15" i="45"/>
  <c r="CA15" i="45"/>
  <c r="CC15" i="45"/>
  <c r="CD15" i="45"/>
  <c r="CE15" i="45"/>
  <c r="CF15" i="45"/>
  <c r="A16" i="45"/>
  <c r="B16" i="45"/>
  <c r="C16" i="45"/>
  <c r="G16" i="45"/>
  <c r="F16" i="45"/>
  <c r="E16" i="45"/>
  <c r="H16" i="45"/>
  <c r="I16" i="45"/>
  <c r="J16" i="45"/>
  <c r="K16" i="45"/>
  <c r="M16" i="45"/>
  <c r="N16" i="45"/>
  <c r="O16" i="45"/>
  <c r="P16" i="45"/>
  <c r="Q16" i="45"/>
  <c r="S16" i="45"/>
  <c r="T16" i="45"/>
  <c r="U16" i="45"/>
  <c r="V16" i="45"/>
  <c r="W16" i="45"/>
  <c r="X16" i="45"/>
  <c r="Z16" i="45"/>
  <c r="AA16" i="45"/>
  <c r="AB16" i="45"/>
  <c r="AC16" i="45"/>
  <c r="AD16" i="45"/>
  <c r="AE16" i="45"/>
  <c r="AF16" i="45"/>
  <c r="AG16" i="45"/>
  <c r="AH16" i="45"/>
  <c r="AI16" i="45"/>
  <c r="AK16" i="45"/>
  <c r="AL16" i="45"/>
  <c r="AM16" i="45"/>
  <c r="AN16" i="45"/>
  <c r="AO16" i="45"/>
  <c r="AP16" i="45"/>
  <c r="AQ16" i="45"/>
  <c r="AR16" i="45"/>
  <c r="AS16" i="45"/>
  <c r="AT16" i="45"/>
  <c r="AV16" i="45"/>
  <c r="AW16" i="45"/>
  <c r="AX16" i="45"/>
  <c r="AY16" i="45"/>
  <c r="AZ16" i="45"/>
  <c r="BA16" i="45"/>
  <c r="BB16" i="45"/>
  <c r="BD16" i="45"/>
  <c r="BE16" i="45"/>
  <c r="BF16" i="45"/>
  <c r="BG16" i="45"/>
  <c r="BH16" i="45"/>
  <c r="BI16" i="45"/>
  <c r="BJ16" i="45"/>
  <c r="BK16" i="45"/>
  <c r="BL16" i="45"/>
  <c r="BN16" i="45"/>
  <c r="BO16" i="45"/>
  <c r="BP16" i="45"/>
  <c r="BQ16" i="45"/>
  <c r="BR16" i="45"/>
  <c r="BS16" i="45"/>
  <c r="BT16" i="45"/>
  <c r="BV16" i="45"/>
  <c r="BW16" i="45"/>
  <c r="BX16" i="45"/>
  <c r="BY16" i="45"/>
  <c r="BZ16" i="45"/>
  <c r="CA16" i="45"/>
  <c r="CC16" i="45"/>
  <c r="CD16" i="45"/>
  <c r="CE16" i="45"/>
  <c r="CF16" i="45"/>
  <c r="A17" i="45"/>
  <c r="B17" i="45"/>
  <c r="C17" i="45"/>
  <c r="G17" i="45"/>
  <c r="F17" i="45"/>
  <c r="E17" i="45"/>
  <c r="H17" i="45"/>
  <c r="I17" i="45"/>
  <c r="J17" i="45"/>
  <c r="K17" i="45"/>
  <c r="M17" i="45"/>
  <c r="N17" i="45"/>
  <c r="O17" i="45"/>
  <c r="P17" i="45"/>
  <c r="Q17" i="45"/>
  <c r="S17" i="45"/>
  <c r="T17" i="45"/>
  <c r="U17" i="45"/>
  <c r="V17" i="45"/>
  <c r="W17" i="45"/>
  <c r="X17" i="45"/>
  <c r="Z17" i="45"/>
  <c r="AA17" i="45"/>
  <c r="AB17" i="45"/>
  <c r="AC17" i="45"/>
  <c r="AD17" i="45"/>
  <c r="AE17" i="45"/>
  <c r="AF17" i="45"/>
  <c r="AG17" i="45"/>
  <c r="AH17" i="45"/>
  <c r="AI17" i="45"/>
  <c r="AK17" i="45"/>
  <c r="AL17" i="45"/>
  <c r="AM17" i="45"/>
  <c r="AN17" i="45"/>
  <c r="AO17" i="45"/>
  <c r="AP17" i="45"/>
  <c r="AQ17" i="45"/>
  <c r="AR17" i="45"/>
  <c r="AS17" i="45"/>
  <c r="AT17" i="45"/>
  <c r="AV17" i="45"/>
  <c r="AW17" i="45"/>
  <c r="AX17" i="45"/>
  <c r="AY17" i="45"/>
  <c r="AZ17" i="45"/>
  <c r="BA17" i="45"/>
  <c r="BB17" i="45"/>
  <c r="BD17" i="45"/>
  <c r="BE17" i="45"/>
  <c r="BF17" i="45"/>
  <c r="BG17" i="45"/>
  <c r="BH17" i="45"/>
  <c r="BI17" i="45"/>
  <c r="BJ17" i="45"/>
  <c r="BK17" i="45"/>
  <c r="BL17" i="45"/>
  <c r="BN17" i="45"/>
  <c r="BO17" i="45"/>
  <c r="BP17" i="45"/>
  <c r="BQ17" i="45"/>
  <c r="BR17" i="45"/>
  <c r="BS17" i="45"/>
  <c r="BT17" i="45"/>
  <c r="BV17" i="45"/>
  <c r="BW17" i="45"/>
  <c r="BX17" i="45"/>
  <c r="BY17" i="45"/>
  <c r="BZ17" i="45"/>
  <c r="CA17" i="45"/>
  <c r="CC17" i="45"/>
  <c r="CD17" i="45"/>
  <c r="CE17" i="45"/>
  <c r="CF17" i="45"/>
  <c r="A18" i="45"/>
  <c r="B18" i="45"/>
  <c r="C18" i="45"/>
  <c r="G18" i="45"/>
  <c r="F18" i="45"/>
  <c r="E18" i="45"/>
  <c r="H18" i="45"/>
  <c r="I18" i="45"/>
  <c r="J18" i="45"/>
  <c r="K18" i="45"/>
  <c r="M18" i="45"/>
  <c r="N18" i="45"/>
  <c r="O18" i="45"/>
  <c r="P18" i="45"/>
  <c r="Q18" i="45"/>
  <c r="S18" i="45"/>
  <c r="T18" i="45"/>
  <c r="U18" i="45"/>
  <c r="V18" i="45"/>
  <c r="W18" i="45"/>
  <c r="X18" i="45"/>
  <c r="Z18" i="45"/>
  <c r="AA18" i="45"/>
  <c r="AB18" i="45"/>
  <c r="AC18" i="45"/>
  <c r="AD18" i="45"/>
  <c r="AE18" i="45"/>
  <c r="AF18" i="45"/>
  <c r="AG18" i="45"/>
  <c r="AH18" i="45"/>
  <c r="AI18" i="45"/>
  <c r="AK18" i="45"/>
  <c r="AL18" i="45"/>
  <c r="AM18" i="45"/>
  <c r="AN18" i="45"/>
  <c r="AO18" i="45"/>
  <c r="AP18" i="45"/>
  <c r="AQ18" i="45"/>
  <c r="AR18" i="45"/>
  <c r="AS18" i="45"/>
  <c r="AT18" i="45"/>
  <c r="AV18" i="45"/>
  <c r="AW18" i="45"/>
  <c r="AX18" i="45"/>
  <c r="AY18" i="45"/>
  <c r="AZ18" i="45"/>
  <c r="BA18" i="45"/>
  <c r="BB18" i="45"/>
  <c r="BD18" i="45"/>
  <c r="BE18" i="45"/>
  <c r="BF18" i="45"/>
  <c r="BG18" i="45"/>
  <c r="BH18" i="45"/>
  <c r="BI18" i="45"/>
  <c r="BJ18" i="45"/>
  <c r="BK18" i="45"/>
  <c r="BL18" i="45"/>
  <c r="BN18" i="45"/>
  <c r="BO18" i="45"/>
  <c r="BP18" i="45"/>
  <c r="BQ18" i="45"/>
  <c r="BR18" i="45"/>
  <c r="BS18" i="45"/>
  <c r="BT18" i="45"/>
  <c r="BV18" i="45"/>
  <c r="BW18" i="45"/>
  <c r="BX18" i="45"/>
  <c r="BY18" i="45"/>
  <c r="BZ18" i="45"/>
  <c r="CA18" i="45"/>
  <c r="CC18" i="45"/>
  <c r="CD18" i="45"/>
  <c r="CE18" i="45"/>
  <c r="CF18" i="45"/>
  <c r="A19" i="45"/>
  <c r="B19" i="45"/>
  <c r="C19" i="45"/>
  <c r="G19" i="45"/>
  <c r="F19" i="45"/>
  <c r="E19" i="45"/>
  <c r="H19" i="45"/>
  <c r="I19" i="45"/>
  <c r="J19" i="45"/>
  <c r="K19" i="45"/>
  <c r="M19" i="45"/>
  <c r="N19" i="45"/>
  <c r="O19" i="45"/>
  <c r="P19" i="45"/>
  <c r="Q19" i="45"/>
  <c r="S19" i="45"/>
  <c r="T19" i="45"/>
  <c r="U19" i="45"/>
  <c r="V19" i="45"/>
  <c r="W19" i="45"/>
  <c r="X19" i="45"/>
  <c r="Z19" i="45"/>
  <c r="AA19" i="45"/>
  <c r="AB19" i="45"/>
  <c r="AC19" i="45"/>
  <c r="AD19" i="45"/>
  <c r="AE19" i="45"/>
  <c r="AF19" i="45"/>
  <c r="AG19" i="45"/>
  <c r="AH19" i="45"/>
  <c r="AI19" i="45"/>
  <c r="AK19" i="45"/>
  <c r="AL19" i="45"/>
  <c r="AM19" i="45"/>
  <c r="AN19" i="45"/>
  <c r="AO19" i="45"/>
  <c r="AP19" i="45"/>
  <c r="AQ19" i="45"/>
  <c r="AR19" i="45"/>
  <c r="AS19" i="45"/>
  <c r="AT19" i="45"/>
  <c r="AV19" i="45"/>
  <c r="AW19" i="45"/>
  <c r="AX19" i="45"/>
  <c r="AY19" i="45"/>
  <c r="AZ19" i="45"/>
  <c r="BA19" i="45"/>
  <c r="BB19" i="45"/>
  <c r="BD19" i="45"/>
  <c r="BE19" i="45"/>
  <c r="BF19" i="45"/>
  <c r="BG19" i="45"/>
  <c r="BH19" i="45"/>
  <c r="BI19" i="45"/>
  <c r="BJ19" i="45"/>
  <c r="BK19" i="45"/>
  <c r="BL19" i="45"/>
  <c r="BN19" i="45"/>
  <c r="BO19" i="45"/>
  <c r="BP19" i="45"/>
  <c r="BQ19" i="45"/>
  <c r="BR19" i="45"/>
  <c r="BS19" i="45"/>
  <c r="BT19" i="45"/>
  <c r="BV19" i="45"/>
  <c r="BW19" i="45"/>
  <c r="BX19" i="45"/>
  <c r="BY19" i="45"/>
  <c r="BZ19" i="45"/>
  <c r="CA19" i="45"/>
  <c r="CC19" i="45"/>
  <c r="CD19" i="45"/>
  <c r="CE19" i="45"/>
  <c r="CF19" i="45"/>
  <c r="A20" i="45"/>
  <c r="A21" i="45"/>
  <c r="B21" i="45"/>
  <c r="C21" i="45"/>
  <c r="G21" i="45"/>
  <c r="F21" i="45"/>
  <c r="E21" i="45"/>
  <c r="H21" i="45"/>
  <c r="I21" i="45"/>
  <c r="J21" i="45"/>
  <c r="K21" i="45"/>
  <c r="M21" i="45"/>
  <c r="N21" i="45"/>
  <c r="O21" i="45"/>
  <c r="P21" i="45"/>
  <c r="Q21" i="45"/>
  <c r="S21" i="45"/>
  <c r="T21" i="45"/>
  <c r="U21" i="45"/>
  <c r="V21" i="45"/>
  <c r="W21" i="45"/>
  <c r="X21" i="45"/>
  <c r="Z21" i="45"/>
  <c r="AA21" i="45"/>
  <c r="AB21" i="45"/>
  <c r="AC21" i="45"/>
  <c r="AD21" i="45"/>
  <c r="AE21" i="45"/>
  <c r="AF21" i="45"/>
  <c r="AG21" i="45"/>
  <c r="AH21" i="45"/>
  <c r="AI21" i="45"/>
  <c r="AK21" i="45"/>
  <c r="AL21" i="45"/>
  <c r="AM21" i="45"/>
  <c r="AN21" i="45"/>
  <c r="AO21" i="45"/>
  <c r="AP21" i="45"/>
  <c r="AQ21" i="45"/>
  <c r="AR21" i="45"/>
  <c r="AS21" i="45"/>
  <c r="AT21" i="45"/>
  <c r="AV21" i="45"/>
  <c r="AW21" i="45"/>
  <c r="AX21" i="45"/>
  <c r="AY21" i="45"/>
  <c r="AZ21" i="45"/>
  <c r="BA21" i="45"/>
  <c r="BB21" i="45"/>
  <c r="BD21" i="45"/>
  <c r="BE21" i="45"/>
  <c r="BF21" i="45"/>
  <c r="BG21" i="45"/>
  <c r="BH21" i="45"/>
  <c r="BI21" i="45"/>
  <c r="BJ21" i="45"/>
  <c r="BK21" i="45"/>
  <c r="BL21" i="45"/>
  <c r="BN21" i="45"/>
  <c r="BO21" i="45"/>
  <c r="BP21" i="45"/>
  <c r="BQ21" i="45"/>
  <c r="BR21" i="45"/>
  <c r="BS21" i="45"/>
  <c r="BT21" i="45"/>
  <c r="BV21" i="45"/>
  <c r="BW21" i="45"/>
  <c r="BX21" i="45"/>
  <c r="BY21" i="45"/>
  <c r="BZ21" i="45"/>
  <c r="CA21" i="45"/>
  <c r="CC21" i="45"/>
  <c r="CD21" i="45"/>
  <c r="CE21" i="45"/>
  <c r="CF21" i="45"/>
  <c r="A22" i="45"/>
  <c r="B22" i="45"/>
  <c r="C22" i="45"/>
  <c r="G22" i="45"/>
  <c r="F22" i="45"/>
  <c r="E22" i="45"/>
  <c r="H22" i="45"/>
  <c r="I22" i="45"/>
  <c r="J22" i="45"/>
  <c r="K22" i="45"/>
  <c r="M22" i="45"/>
  <c r="N22" i="45"/>
  <c r="O22" i="45"/>
  <c r="P22" i="45"/>
  <c r="Q22" i="45"/>
  <c r="S22" i="45"/>
  <c r="T22" i="45"/>
  <c r="U22" i="45"/>
  <c r="V22" i="45"/>
  <c r="W22" i="45"/>
  <c r="X22" i="45"/>
  <c r="Z22" i="45"/>
  <c r="AA22" i="45"/>
  <c r="AB22" i="45"/>
  <c r="AC22" i="45"/>
  <c r="AD22" i="45"/>
  <c r="AE22" i="45"/>
  <c r="AF22" i="45"/>
  <c r="AG22" i="45"/>
  <c r="AH22" i="45"/>
  <c r="AI22" i="45"/>
  <c r="AK22" i="45"/>
  <c r="AL22" i="45"/>
  <c r="AM22" i="45"/>
  <c r="AN22" i="45"/>
  <c r="AO22" i="45"/>
  <c r="AP22" i="45"/>
  <c r="AQ22" i="45"/>
  <c r="AR22" i="45"/>
  <c r="AS22" i="45"/>
  <c r="AT22" i="45"/>
  <c r="AV22" i="45"/>
  <c r="AW22" i="45"/>
  <c r="AX22" i="45"/>
  <c r="AY22" i="45"/>
  <c r="AZ22" i="45"/>
  <c r="BA22" i="45"/>
  <c r="BB22" i="45"/>
  <c r="BD22" i="45"/>
  <c r="BE22" i="45"/>
  <c r="BF22" i="45"/>
  <c r="BG22" i="45"/>
  <c r="BH22" i="45"/>
  <c r="BI22" i="45"/>
  <c r="BJ22" i="45"/>
  <c r="BK22" i="45"/>
  <c r="BL22" i="45"/>
  <c r="BN22" i="45"/>
  <c r="BO22" i="45"/>
  <c r="BP22" i="45"/>
  <c r="BQ22" i="45"/>
  <c r="BR22" i="45"/>
  <c r="BS22" i="45"/>
  <c r="BT22" i="45"/>
  <c r="BV22" i="45"/>
  <c r="BW22" i="45"/>
  <c r="BX22" i="45"/>
  <c r="BY22" i="45"/>
  <c r="BZ22" i="45"/>
  <c r="CA22" i="45"/>
  <c r="CC22" i="45"/>
  <c r="CD22" i="45"/>
  <c r="CE22" i="45"/>
  <c r="CF22" i="45"/>
  <c r="A23" i="45"/>
  <c r="B23" i="45"/>
  <c r="C23" i="45"/>
  <c r="G23" i="45"/>
  <c r="F23" i="45"/>
  <c r="E23" i="45"/>
  <c r="H23" i="45"/>
  <c r="I23" i="45"/>
  <c r="J23" i="45"/>
  <c r="K23" i="45"/>
  <c r="M23" i="45"/>
  <c r="N23" i="45"/>
  <c r="O23" i="45"/>
  <c r="P23" i="45"/>
  <c r="Q23" i="45"/>
  <c r="S23" i="45"/>
  <c r="T23" i="45"/>
  <c r="U23" i="45"/>
  <c r="V23" i="45"/>
  <c r="W23" i="45"/>
  <c r="X23" i="45"/>
  <c r="Z23" i="45"/>
  <c r="AA23" i="45"/>
  <c r="AB23" i="45"/>
  <c r="AC23" i="45"/>
  <c r="AD23" i="45"/>
  <c r="AE23" i="45"/>
  <c r="AF23" i="45"/>
  <c r="AG23" i="45"/>
  <c r="AH23" i="45"/>
  <c r="AI23" i="45"/>
  <c r="AK23" i="45"/>
  <c r="AL23" i="45"/>
  <c r="AM23" i="45"/>
  <c r="AN23" i="45"/>
  <c r="AO23" i="45"/>
  <c r="AP23" i="45"/>
  <c r="AQ23" i="45"/>
  <c r="AR23" i="45"/>
  <c r="AS23" i="45"/>
  <c r="AT23" i="45"/>
  <c r="AV23" i="45"/>
  <c r="AW23" i="45"/>
  <c r="AX23" i="45"/>
  <c r="AY23" i="45"/>
  <c r="AZ23" i="45"/>
  <c r="BA23" i="45"/>
  <c r="BB23" i="45"/>
  <c r="BD23" i="45"/>
  <c r="BE23" i="45"/>
  <c r="BF23" i="45"/>
  <c r="BG23" i="45"/>
  <c r="BH23" i="45"/>
  <c r="BI23" i="45"/>
  <c r="BJ23" i="45"/>
  <c r="BK23" i="45"/>
  <c r="BL23" i="45"/>
  <c r="BN23" i="45"/>
  <c r="BO23" i="45"/>
  <c r="BP23" i="45"/>
  <c r="BQ23" i="45"/>
  <c r="BR23" i="45"/>
  <c r="BS23" i="45"/>
  <c r="BT23" i="45"/>
  <c r="BV23" i="45"/>
  <c r="BW23" i="45"/>
  <c r="BX23" i="45"/>
  <c r="BY23" i="45"/>
  <c r="BZ23" i="45"/>
  <c r="CA23" i="45"/>
  <c r="CC23" i="45"/>
  <c r="CD23" i="45"/>
  <c r="CE23" i="45"/>
  <c r="CF23" i="45"/>
  <c r="A24" i="45"/>
  <c r="B24" i="45"/>
  <c r="C24" i="45"/>
  <c r="G24" i="45"/>
  <c r="F24" i="45"/>
  <c r="E24" i="45"/>
  <c r="H24" i="45"/>
  <c r="I24" i="45"/>
  <c r="J24" i="45"/>
  <c r="K24" i="45"/>
  <c r="M24" i="45"/>
  <c r="N24" i="45"/>
  <c r="O24" i="45"/>
  <c r="P24" i="45"/>
  <c r="Q24" i="45"/>
  <c r="S24" i="45"/>
  <c r="T24" i="45"/>
  <c r="U24" i="45"/>
  <c r="V24" i="45"/>
  <c r="W24" i="45"/>
  <c r="X24" i="45"/>
  <c r="Z24" i="45"/>
  <c r="AA24" i="45"/>
  <c r="AB24" i="45"/>
  <c r="AC24" i="45"/>
  <c r="AD24" i="45"/>
  <c r="AE24" i="45"/>
  <c r="AF24" i="45"/>
  <c r="AG24" i="45"/>
  <c r="AH24" i="45"/>
  <c r="AI24" i="45"/>
  <c r="AK24" i="45"/>
  <c r="AL24" i="45"/>
  <c r="AM24" i="45"/>
  <c r="AN24" i="45"/>
  <c r="AO24" i="45"/>
  <c r="AP24" i="45"/>
  <c r="AQ24" i="45"/>
  <c r="AR24" i="45"/>
  <c r="AS24" i="45"/>
  <c r="AT24" i="45"/>
  <c r="AV24" i="45"/>
  <c r="AW24" i="45"/>
  <c r="AX24" i="45"/>
  <c r="AY24" i="45"/>
  <c r="AZ24" i="45"/>
  <c r="BA24" i="45"/>
  <c r="BB24" i="45"/>
  <c r="BD24" i="45"/>
  <c r="BE24" i="45"/>
  <c r="BF24" i="45"/>
  <c r="BG24" i="45"/>
  <c r="BH24" i="45"/>
  <c r="BI24" i="45"/>
  <c r="BJ24" i="45"/>
  <c r="BK24" i="45"/>
  <c r="BL24" i="45"/>
  <c r="BN24" i="45"/>
  <c r="BO24" i="45"/>
  <c r="BP24" i="45"/>
  <c r="BQ24" i="45"/>
  <c r="BR24" i="45"/>
  <c r="BS24" i="45"/>
  <c r="BT24" i="45"/>
  <c r="BV24" i="45"/>
  <c r="BW24" i="45"/>
  <c r="BX24" i="45"/>
  <c r="BY24" i="45"/>
  <c r="BZ24" i="45"/>
  <c r="CA24" i="45"/>
  <c r="CC24" i="45"/>
  <c r="CD24" i="45"/>
  <c r="CE24" i="45"/>
  <c r="CF24" i="45"/>
  <c r="A25" i="45"/>
  <c r="B25" i="45"/>
  <c r="C25" i="45"/>
  <c r="G25" i="45"/>
  <c r="F25" i="45"/>
  <c r="E25" i="45"/>
  <c r="H25" i="45"/>
  <c r="I25" i="45"/>
  <c r="J25" i="45"/>
  <c r="K25" i="45"/>
  <c r="M25" i="45"/>
  <c r="N25" i="45"/>
  <c r="O25" i="45"/>
  <c r="P25" i="45"/>
  <c r="Q25" i="45"/>
  <c r="S25" i="45"/>
  <c r="T25" i="45"/>
  <c r="U25" i="45"/>
  <c r="V25" i="45"/>
  <c r="W25" i="45"/>
  <c r="X25" i="45"/>
  <c r="Z25" i="45"/>
  <c r="AA25" i="45"/>
  <c r="AB25" i="45"/>
  <c r="AC25" i="45"/>
  <c r="AD25" i="45"/>
  <c r="AE25" i="45"/>
  <c r="AF25" i="45"/>
  <c r="AG25" i="45"/>
  <c r="AH25" i="45"/>
  <c r="AI25" i="45"/>
  <c r="AK25" i="45"/>
  <c r="AL25" i="45"/>
  <c r="AM25" i="45"/>
  <c r="AN25" i="45"/>
  <c r="AO25" i="45"/>
  <c r="AP25" i="45"/>
  <c r="AQ25" i="45"/>
  <c r="AR25" i="45"/>
  <c r="AS25" i="45"/>
  <c r="AT25" i="45"/>
  <c r="AV25" i="45"/>
  <c r="AW25" i="45"/>
  <c r="AX25" i="45"/>
  <c r="AY25" i="45"/>
  <c r="AZ25" i="45"/>
  <c r="BA25" i="45"/>
  <c r="BB25" i="45"/>
  <c r="BD25" i="45"/>
  <c r="BE25" i="45"/>
  <c r="BF25" i="45"/>
  <c r="BG25" i="45"/>
  <c r="BH25" i="45"/>
  <c r="BI25" i="45"/>
  <c r="BJ25" i="45"/>
  <c r="BK25" i="45"/>
  <c r="BL25" i="45"/>
  <c r="BN25" i="45"/>
  <c r="BO25" i="45"/>
  <c r="BP25" i="45"/>
  <c r="BQ25" i="45"/>
  <c r="BR25" i="45"/>
  <c r="BS25" i="45"/>
  <c r="BT25" i="45"/>
  <c r="BV25" i="45"/>
  <c r="BW25" i="45"/>
  <c r="BX25" i="45"/>
  <c r="BY25" i="45"/>
  <c r="BZ25" i="45"/>
  <c r="CA25" i="45"/>
  <c r="CC25" i="45"/>
  <c r="CD25" i="45"/>
  <c r="CE25" i="45"/>
  <c r="CF25" i="45"/>
  <c r="A26" i="45"/>
  <c r="B26" i="45"/>
  <c r="C26" i="45"/>
  <c r="G26" i="45"/>
  <c r="H26" i="45"/>
  <c r="I26" i="45"/>
  <c r="J26" i="45"/>
  <c r="K26" i="45"/>
  <c r="M26" i="45"/>
  <c r="N26" i="45"/>
  <c r="O26" i="45"/>
  <c r="P26" i="45"/>
  <c r="Q26" i="45"/>
  <c r="S26" i="45"/>
  <c r="T26" i="45"/>
  <c r="U26" i="45"/>
  <c r="V26" i="45"/>
  <c r="W26" i="45"/>
  <c r="X26" i="45"/>
  <c r="Z26" i="45"/>
  <c r="AA26" i="45"/>
  <c r="AB26" i="45"/>
  <c r="AC26" i="45"/>
  <c r="AD26" i="45"/>
  <c r="AE26" i="45"/>
  <c r="AF26" i="45"/>
  <c r="AG26" i="45"/>
  <c r="AH26" i="45"/>
  <c r="AI26" i="45"/>
  <c r="AK26" i="45"/>
  <c r="AL26" i="45"/>
  <c r="AM26" i="45"/>
  <c r="AN26" i="45"/>
  <c r="AO26" i="45"/>
  <c r="AP26" i="45"/>
  <c r="AQ26" i="45"/>
  <c r="AR26" i="45"/>
  <c r="AS26" i="45"/>
  <c r="AT26" i="45"/>
  <c r="AV26" i="45"/>
  <c r="AW26" i="45"/>
  <c r="AX26" i="45"/>
  <c r="AY26" i="45"/>
  <c r="AZ26" i="45"/>
  <c r="BA26" i="45"/>
  <c r="BB26" i="45"/>
  <c r="BD26" i="45"/>
  <c r="BE26" i="45"/>
  <c r="BF26" i="45"/>
  <c r="BG26" i="45"/>
  <c r="BH26" i="45"/>
  <c r="BI26" i="45"/>
  <c r="BJ26" i="45"/>
  <c r="BK26" i="45"/>
  <c r="BL26" i="45"/>
  <c r="BN26" i="45"/>
  <c r="BO26" i="45"/>
  <c r="BP26" i="45"/>
  <c r="BQ26" i="45"/>
  <c r="BR26" i="45"/>
  <c r="BS26" i="45"/>
  <c r="BT26" i="45"/>
  <c r="BV26" i="45"/>
  <c r="BW26" i="45"/>
  <c r="BX26" i="45"/>
  <c r="BY26" i="45"/>
  <c r="BZ26" i="45"/>
  <c r="CA26" i="45"/>
  <c r="CC26" i="45"/>
  <c r="CD26" i="45"/>
  <c r="CE26" i="45"/>
  <c r="CF26" i="45"/>
  <c r="A27" i="45"/>
  <c r="B27" i="45"/>
  <c r="C27" i="45"/>
  <c r="G27" i="45"/>
  <c r="F27" i="45"/>
  <c r="E27" i="45"/>
  <c r="H27" i="45"/>
  <c r="I27" i="45"/>
  <c r="J27" i="45"/>
  <c r="K27" i="45"/>
  <c r="M27" i="45"/>
  <c r="N27" i="45"/>
  <c r="O27" i="45"/>
  <c r="P27" i="45"/>
  <c r="Q27" i="45"/>
  <c r="S27" i="45"/>
  <c r="T27" i="45"/>
  <c r="U27" i="45"/>
  <c r="V27" i="45"/>
  <c r="W27" i="45"/>
  <c r="X27" i="45"/>
  <c r="Z27" i="45"/>
  <c r="AA27" i="45"/>
  <c r="AB27" i="45"/>
  <c r="AC27" i="45"/>
  <c r="AD27" i="45"/>
  <c r="AE27" i="45"/>
  <c r="AF27" i="45"/>
  <c r="AG27" i="45"/>
  <c r="AH27" i="45"/>
  <c r="AI27" i="45"/>
  <c r="AK27" i="45"/>
  <c r="AL27" i="45"/>
  <c r="AM27" i="45"/>
  <c r="AN27" i="45"/>
  <c r="AO27" i="45"/>
  <c r="AP27" i="45"/>
  <c r="AQ27" i="45"/>
  <c r="AR27" i="45"/>
  <c r="AS27" i="45"/>
  <c r="AT27" i="45"/>
  <c r="AV27" i="45"/>
  <c r="AW27" i="45"/>
  <c r="AX27" i="45"/>
  <c r="AY27" i="45"/>
  <c r="AZ27" i="45"/>
  <c r="BA27" i="45"/>
  <c r="BB27" i="45"/>
  <c r="BD27" i="45"/>
  <c r="BE27" i="45"/>
  <c r="BF27" i="45"/>
  <c r="BG27" i="45"/>
  <c r="BH27" i="45"/>
  <c r="BI27" i="45"/>
  <c r="BJ27" i="45"/>
  <c r="BK27" i="45"/>
  <c r="BL27" i="45"/>
  <c r="BN27" i="45"/>
  <c r="BO27" i="45"/>
  <c r="BP27" i="45"/>
  <c r="BQ27" i="45"/>
  <c r="BR27" i="45"/>
  <c r="BS27" i="45"/>
  <c r="BT27" i="45"/>
  <c r="BV27" i="45"/>
  <c r="BW27" i="45"/>
  <c r="BX27" i="45"/>
  <c r="BY27" i="45"/>
  <c r="BZ27" i="45"/>
  <c r="CA27" i="45"/>
  <c r="CC27" i="45"/>
  <c r="CD27" i="45"/>
  <c r="CE27" i="45"/>
  <c r="CF27" i="45"/>
  <c r="A28" i="45"/>
  <c r="B28" i="45"/>
  <c r="C28" i="45"/>
  <c r="G28" i="45"/>
  <c r="F28" i="45"/>
  <c r="E28" i="45"/>
  <c r="H28" i="45"/>
  <c r="I28" i="45"/>
  <c r="J28" i="45"/>
  <c r="K28" i="45"/>
  <c r="M28" i="45"/>
  <c r="N28" i="45"/>
  <c r="O28" i="45"/>
  <c r="P28" i="45"/>
  <c r="Q28" i="45"/>
  <c r="S28" i="45"/>
  <c r="T28" i="45"/>
  <c r="U28" i="45"/>
  <c r="V28" i="45"/>
  <c r="W28" i="45"/>
  <c r="X28" i="45"/>
  <c r="Z28" i="45"/>
  <c r="AA28" i="45"/>
  <c r="AB28" i="45"/>
  <c r="AC28" i="45"/>
  <c r="AD28" i="45"/>
  <c r="AE28" i="45"/>
  <c r="AF28" i="45"/>
  <c r="AG28" i="45"/>
  <c r="AH28" i="45"/>
  <c r="AI28" i="45"/>
  <c r="AK28" i="45"/>
  <c r="AL28" i="45"/>
  <c r="AM28" i="45"/>
  <c r="AN28" i="45"/>
  <c r="AO28" i="45"/>
  <c r="AP28" i="45"/>
  <c r="AQ28" i="45"/>
  <c r="AR28" i="45"/>
  <c r="AS28" i="45"/>
  <c r="AT28" i="45"/>
  <c r="AV28" i="45"/>
  <c r="AW28" i="45"/>
  <c r="AX28" i="45"/>
  <c r="AY28" i="45"/>
  <c r="AZ28" i="45"/>
  <c r="BA28" i="45"/>
  <c r="BB28" i="45"/>
  <c r="BD28" i="45"/>
  <c r="BE28" i="45"/>
  <c r="BF28" i="45"/>
  <c r="BG28" i="45"/>
  <c r="BH28" i="45"/>
  <c r="BI28" i="45"/>
  <c r="BJ28" i="45"/>
  <c r="BK28" i="45"/>
  <c r="BL28" i="45"/>
  <c r="BN28" i="45"/>
  <c r="BO28" i="45"/>
  <c r="BP28" i="45"/>
  <c r="BQ28" i="45"/>
  <c r="BR28" i="45"/>
  <c r="BS28" i="45"/>
  <c r="BT28" i="45"/>
  <c r="BV28" i="45"/>
  <c r="BW28" i="45"/>
  <c r="BX28" i="45"/>
  <c r="BY28" i="45"/>
  <c r="BZ28" i="45"/>
  <c r="CA28" i="45"/>
  <c r="CC28" i="45"/>
  <c r="CD28" i="45"/>
  <c r="CE28" i="45"/>
  <c r="CF28" i="45"/>
  <c r="A29" i="45"/>
  <c r="B29" i="45"/>
  <c r="C29" i="45"/>
  <c r="G29" i="45"/>
  <c r="F29" i="45"/>
  <c r="E29" i="45"/>
  <c r="H29" i="45"/>
  <c r="I29" i="45"/>
  <c r="J29" i="45"/>
  <c r="K29" i="45"/>
  <c r="M29" i="45"/>
  <c r="N29" i="45"/>
  <c r="O29" i="45"/>
  <c r="P29" i="45"/>
  <c r="Q29" i="45"/>
  <c r="S29" i="45"/>
  <c r="T29" i="45"/>
  <c r="U29" i="45"/>
  <c r="V29" i="45"/>
  <c r="W29" i="45"/>
  <c r="X29" i="45"/>
  <c r="Z29" i="45"/>
  <c r="AA29" i="45"/>
  <c r="AB29" i="45"/>
  <c r="AC29" i="45"/>
  <c r="AD29" i="45"/>
  <c r="AE29" i="45"/>
  <c r="AF29" i="45"/>
  <c r="AG29" i="45"/>
  <c r="AH29" i="45"/>
  <c r="AI29" i="45"/>
  <c r="AK29" i="45"/>
  <c r="AL29" i="45"/>
  <c r="AM29" i="45"/>
  <c r="AN29" i="45"/>
  <c r="AO29" i="45"/>
  <c r="AP29" i="45"/>
  <c r="AQ29" i="45"/>
  <c r="AR29" i="45"/>
  <c r="AS29" i="45"/>
  <c r="AT29" i="45"/>
  <c r="AV29" i="45"/>
  <c r="AW29" i="45"/>
  <c r="AX29" i="45"/>
  <c r="AY29" i="45"/>
  <c r="AZ29" i="45"/>
  <c r="BA29" i="45"/>
  <c r="BB29" i="45"/>
  <c r="BD29" i="45"/>
  <c r="BE29" i="45"/>
  <c r="BF29" i="45"/>
  <c r="BG29" i="45"/>
  <c r="BH29" i="45"/>
  <c r="BI29" i="45"/>
  <c r="BJ29" i="45"/>
  <c r="BK29" i="45"/>
  <c r="BL29" i="45"/>
  <c r="BN29" i="45"/>
  <c r="BO29" i="45"/>
  <c r="BP29" i="45"/>
  <c r="BQ29" i="45"/>
  <c r="BR29" i="45"/>
  <c r="BS29" i="45"/>
  <c r="BT29" i="45"/>
  <c r="BV29" i="45"/>
  <c r="BW29" i="45"/>
  <c r="BX29" i="45"/>
  <c r="BY29" i="45"/>
  <c r="BZ29" i="45"/>
  <c r="CA29" i="45"/>
  <c r="CC29" i="45"/>
  <c r="CD29" i="45"/>
  <c r="CE29" i="45"/>
  <c r="CF29" i="45"/>
  <c r="A30" i="45"/>
  <c r="B30" i="45"/>
  <c r="C30" i="45"/>
  <c r="G30" i="45"/>
  <c r="F30" i="45"/>
  <c r="E30" i="45"/>
  <c r="H30" i="45"/>
  <c r="I30" i="45"/>
  <c r="J30" i="45"/>
  <c r="K30" i="45"/>
  <c r="M30" i="45"/>
  <c r="N30" i="45"/>
  <c r="O30" i="45"/>
  <c r="P30" i="45"/>
  <c r="Q30" i="45"/>
  <c r="S30" i="45"/>
  <c r="T30" i="45"/>
  <c r="U30" i="45"/>
  <c r="V30" i="45"/>
  <c r="W30" i="45"/>
  <c r="X30" i="45"/>
  <c r="Z30" i="45"/>
  <c r="AA30" i="45"/>
  <c r="AB30" i="45"/>
  <c r="AC30" i="45"/>
  <c r="AD30" i="45"/>
  <c r="AE30" i="45"/>
  <c r="AF30" i="45"/>
  <c r="AG30" i="45"/>
  <c r="AH30" i="45"/>
  <c r="AI30" i="45"/>
  <c r="AK30" i="45"/>
  <c r="AL30" i="45"/>
  <c r="AM30" i="45"/>
  <c r="AN30" i="45"/>
  <c r="AO30" i="45"/>
  <c r="AP30" i="45"/>
  <c r="AQ30" i="45"/>
  <c r="AR30" i="45"/>
  <c r="AS30" i="45"/>
  <c r="AT30" i="45"/>
  <c r="AV30" i="45"/>
  <c r="AW30" i="45"/>
  <c r="AX30" i="45"/>
  <c r="AY30" i="45"/>
  <c r="AZ30" i="45"/>
  <c r="BA30" i="45"/>
  <c r="BB30" i="45"/>
  <c r="BD30" i="45"/>
  <c r="BE30" i="45"/>
  <c r="BF30" i="45"/>
  <c r="BG30" i="45"/>
  <c r="BH30" i="45"/>
  <c r="BI30" i="45"/>
  <c r="BJ30" i="45"/>
  <c r="BK30" i="45"/>
  <c r="BL30" i="45"/>
  <c r="BN30" i="45"/>
  <c r="BO30" i="45"/>
  <c r="BP30" i="45"/>
  <c r="BQ30" i="45"/>
  <c r="BR30" i="45"/>
  <c r="BS30" i="45"/>
  <c r="BT30" i="45"/>
  <c r="BV30" i="45"/>
  <c r="BW30" i="45"/>
  <c r="BX30" i="45"/>
  <c r="BY30" i="45"/>
  <c r="BZ30" i="45"/>
  <c r="CA30" i="45"/>
  <c r="CC30" i="45"/>
  <c r="CD30" i="45"/>
  <c r="CE30" i="45"/>
  <c r="CF30" i="45"/>
  <c r="A31" i="45"/>
  <c r="B31" i="45"/>
  <c r="C31" i="45"/>
  <c r="G31" i="45"/>
  <c r="F31" i="45"/>
  <c r="E31" i="45"/>
  <c r="H31" i="45"/>
  <c r="I31" i="45"/>
  <c r="J31" i="45"/>
  <c r="K31" i="45"/>
  <c r="M31" i="45"/>
  <c r="N31" i="45"/>
  <c r="O31" i="45"/>
  <c r="P31" i="45"/>
  <c r="Q31" i="45"/>
  <c r="S31" i="45"/>
  <c r="T31" i="45"/>
  <c r="U31" i="45"/>
  <c r="V31" i="45"/>
  <c r="W31" i="45"/>
  <c r="X31" i="45"/>
  <c r="Z31" i="45"/>
  <c r="AA31" i="45"/>
  <c r="AB31" i="45"/>
  <c r="AC31" i="45"/>
  <c r="AD31" i="45"/>
  <c r="AE31" i="45"/>
  <c r="AF31" i="45"/>
  <c r="AG31" i="45"/>
  <c r="AH31" i="45"/>
  <c r="AI31" i="45"/>
  <c r="AK31" i="45"/>
  <c r="AL31" i="45"/>
  <c r="AM31" i="45"/>
  <c r="AN31" i="45"/>
  <c r="AO31" i="45"/>
  <c r="AP31" i="45"/>
  <c r="AQ31" i="45"/>
  <c r="AR31" i="45"/>
  <c r="AS31" i="45"/>
  <c r="AT31" i="45"/>
  <c r="AV31" i="45"/>
  <c r="AW31" i="45"/>
  <c r="AX31" i="45"/>
  <c r="AY31" i="45"/>
  <c r="AZ31" i="45"/>
  <c r="BA31" i="45"/>
  <c r="BB31" i="45"/>
  <c r="BD31" i="45"/>
  <c r="BE31" i="45"/>
  <c r="BF31" i="45"/>
  <c r="BG31" i="45"/>
  <c r="BH31" i="45"/>
  <c r="BI31" i="45"/>
  <c r="BJ31" i="45"/>
  <c r="BK31" i="45"/>
  <c r="BL31" i="45"/>
  <c r="BN31" i="45"/>
  <c r="BO31" i="45"/>
  <c r="BP31" i="45"/>
  <c r="BQ31" i="45"/>
  <c r="BR31" i="45"/>
  <c r="BS31" i="45"/>
  <c r="BT31" i="45"/>
  <c r="BV31" i="45"/>
  <c r="BW31" i="45"/>
  <c r="BX31" i="45"/>
  <c r="BY31" i="45"/>
  <c r="BZ31" i="45"/>
  <c r="CA31" i="45"/>
  <c r="CC31" i="45"/>
  <c r="CD31" i="45"/>
  <c r="CE31" i="45"/>
  <c r="CF31" i="45"/>
  <c r="A32" i="45"/>
  <c r="B32" i="45"/>
  <c r="C32" i="45"/>
  <c r="G32" i="45"/>
  <c r="F32" i="45"/>
  <c r="E32" i="45"/>
  <c r="H32" i="45"/>
  <c r="I32" i="45"/>
  <c r="J32" i="45"/>
  <c r="K32" i="45"/>
  <c r="M32" i="45"/>
  <c r="N32" i="45"/>
  <c r="O32" i="45"/>
  <c r="P32" i="45"/>
  <c r="Q32" i="45"/>
  <c r="S32" i="45"/>
  <c r="T32" i="45"/>
  <c r="U32" i="45"/>
  <c r="V32" i="45"/>
  <c r="W32" i="45"/>
  <c r="X32" i="45"/>
  <c r="Z32" i="45"/>
  <c r="AA32" i="45"/>
  <c r="AB32" i="45"/>
  <c r="AC32" i="45"/>
  <c r="AD32" i="45"/>
  <c r="AE32" i="45"/>
  <c r="AF32" i="45"/>
  <c r="AG32" i="45"/>
  <c r="AH32" i="45"/>
  <c r="AI32" i="45"/>
  <c r="AK32" i="45"/>
  <c r="AL32" i="45"/>
  <c r="AM32" i="45"/>
  <c r="AN32" i="45"/>
  <c r="AO32" i="45"/>
  <c r="AP32" i="45"/>
  <c r="AQ32" i="45"/>
  <c r="AR32" i="45"/>
  <c r="AS32" i="45"/>
  <c r="AT32" i="45"/>
  <c r="AV32" i="45"/>
  <c r="AW32" i="45"/>
  <c r="AX32" i="45"/>
  <c r="AY32" i="45"/>
  <c r="AZ32" i="45"/>
  <c r="BA32" i="45"/>
  <c r="BB32" i="45"/>
  <c r="BD32" i="45"/>
  <c r="BE32" i="45"/>
  <c r="BF32" i="45"/>
  <c r="BG32" i="45"/>
  <c r="BH32" i="45"/>
  <c r="BI32" i="45"/>
  <c r="BJ32" i="45"/>
  <c r="BK32" i="45"/>
  <c r="BL32" i="45"/>
  <c r="BN32" i="45"/>
  <c r="BO32" i="45"/>
  <c r="BP32" i="45"/>
  <c r="BQ32" i="45"/>
  <c r="BR32" i="45"/>
  <c r="BS32" i="45"/>
  <c r="BT32" i="45"/>
  <c r="BV32" i="45"/>
  <c r="BW32" i="45"/>
  <c r="BX32" i="45"/>
  <c r="BY32" i="45"/>
  <c r="BZ32" i="45"/>
  <c r="CA32" i="45"/>
  <c r="CC32" i="45"/>
  <c r="CD32" i="45"/>
  <c r="CE32" i="45"/>
  <c r="CF32" i="45"/>
  <c r="A33" i="45"/>
  <c r="B33" i="45"/>
  <c r="C33" i="45"/>
  <c r="G33" i="45"/>
  <c r="F33" i="45"/>
  <c r="E33" i="45"/>
  <c r="H33" i="45"/>
  <c r="I33" i="45"/>
  <c r="J33" i="45"/>
  <c r="K33" i="45"/>
  <c r="M33" i="45"/>
  <c r="N33" i="45"/>
  <c r="O33" i="45"/>
  <c r="P33" i="45"/>
  <c r="Q33" i="45"/>
  <c r="S33" i="45"/>
  <c r="T33" i="45"/>
  <c r="U33" i="45"/>
  <c r="V33" i="45"/>
  <c r="W33" i="45"/>
  <c r="X33" i="45"/>
  <c r="Z33" i="45"/>
  <c r="AA33" i="45"/>
  <c r="AB33" i="45"/>
  <c r="AC33" i="45"/>
  <c r="AD33" i="45"/>
  <c r="AE33" i="45"/>
  <c r="AF33" i="45"/>
  <c r="AG33" i="45"/>
  <c r="AH33" i="45"/>
  <c r="AI33" i="45"/>
  <c r="AK33" i="45"/>
  <c r="AL33" i="45"/>
  <c r="AM33" i="45"/>
  <c r="AN33" i="45"/>
  <c r="AO33" i="45"/>
  <c r="AP33" i="45"/>
  <c r="AQ33" i="45"/>
  <c r="AR33" i="45"/>
  <c r="AS33" i="45"/>
  <c r="AT33" i="45"/>
  <c r="AV33" i="45"/>
  <c r="AW33" i="45"/>
  <c r="AX33" i="45"/>
  <c r="AY33" i="45"/>
  <c r="AZ33" i="45"/>
  <c r="BA33" i="45"/>
  <c r="BB33" i="45"/>
  <c r="BD33" i="45"/>
  <c r="BE33" i="45"/>
  <c r="BF33" i="45"/>
  <c r="BG33" i="45"/>
  <c r="BH33" i="45"/>
  <c r="BI33" i="45"/>
  <c r="BJ33" i="45"/>
  <c r="BK33" i="45"/>
  <c r="BL33" i="45"/>
  <c r="BN33" i="45"/>
  <c r="BO33" i="45"/>
  <c r="BP33" i="45"/>
  <c r="BQ33" i="45"/>
  <c r="BR33" i="45"/>
  <c r="BS33" i="45"/>
  <c r="BT33" i="45"/>
  <c r="BV33" i="45"/>
  <c r="BW33" i="45"/>
  <c r="BX33" i="45"/>
  <c r="BY33" i="45"/>
  <c r="BZ33" i="45"/>
  <c r="CA33" i="45"/>
  <c r="CC33" i="45"/>
  <c r="CD33" i="45"/>
  <c r="CE33" i="45"/>
  <c r="CF33" i="45"/>
  <c r="A34" i="45"/>
  <c r="B34" i="45"/>
  <c r="C34" i="45"/>
  <c r="G34" i="45"/>
  <c r="F34" i="45"/>
  <c r="E34" i="45"/>
  <c r="H34" i="45"/>
  <c r="I34" i="45"/>
  <c r="J34" i="45"/>
  <c r="K34" i="45"/>
  <c r="M34" i="45"/>
  <c r="N34" i="45"/>
  <c r="O34" i="45"/>
  <c r="P34" i="45"/>
  <c r="Q34" i="45"/>
  <c r="S34" i="45"/>
  <c r="T34" i="45"/>
  <c r="U34" i="45"/>
  <c r="V34" i="45"/>
  <c r="W34" i="45"/>
  <c r="X34" i="45"/>
  <c r="Z34" i="45"/>
  <c r="AA34" i="45"/>
  <c r="AB34" i="45"/>
  <c r="AC34" i="45"/>
  <c r="AD34" i="45"/>
  <c r="AE34" i="45"/>
  <c r="AF34" i="45"/>
  <c r="AG34" i="45"/>
  <c r="AH34" i="45"/>
  <c r="AI34" i="45"/>
  <c r="AK34" i="45"/>
  <c r="AL34" i="45"/>
  <c r="AM34" i="45"/>
  <c r="AN34" i="45"/>
  <c r="AO34" i="45"/>
  <c r="AP34" i="45"/>
  <c r="AQ34" i="45"/>
  <c r="AR34" i="45"/>
  <c r="AS34" i="45"/>
  <c r="AT34" i="45"/>
  <c r="AV34" i="45"/>
  <c r="AW34" i="45"/>
  <c r="AX34" i="45"/>
  <c r="AY34" i="45"/>
  <c r="AZ34" i="45"/>
  <c r="BA34" i="45"/>
  <c r="BB34" i="45"/>
  <c r="BD34" i="45"/>
  <c r="BE34" i="45"/>
  <c r="BF34" i="45"/>
  <c r="BG34" i="45"/>
  <c r="BH34" i="45"/>
  <c r="BI34" i="45"/>
  <c r="BJ34" i="45"/>
  <c r="BK34" i="45"/>
  <c r="BL34" i="45"/>
  <c r="BN34" i="45"/>
  <c r="BO34" i="45"/>
  <c r="BP34" i="45"/>
  <c r="BQ34" i="45"/>
  <c r="BR34" i="45"/>
  <c r="BS34" i="45"/>
  <c r="BT34" i="45"/>
  <c r="BV34" i="45"/>
  <c r="BW34" i="45"/>
  <c r="BX34" i="45"/>
  <c r="BY34" i="45"/>
  <c r="BZ34" i="45"/>
  <c r="CA34" i="45"/>
  <c r="CC34" i="45"/>
  <c r="CD34" i="45"/>
  <c r="CE34" i="45"/>
  <c r="CF34" i="45"/>
  <c r="A35" i="45"/>
  <c r="B35" i="45"/>
  <c r="C35" i="45"/>
  <c r="G35" i="45"/>
  <c r="F35" i="45"/>
  <c r="E35" i="45"/>
  <c r="H35" i="45"/>
  <c r="I35" i="45"/>
  <c r="J35" i="45"/>
  <c r="K35" i="45"/>
  <c r="M35" i="45"/>
  <c r="N35" i="45"/>
  <c r="O35" i="45"/>
  <c r="P35" i="45"/>
  <c r="Q35" i="45"/>
  <c r="S35" i="45"/>
  <c r="T35" i="45"/>
  <c r="U35" i="45"/>
  <c r="V35" i="45"/>
  <c r="W35" i="45"/>
  <c r="X35" i="45"/>
  <c r="Z35" i="45"/>
  <c r="AA35" i="45"/>
  <c r="AB35" i="45"/>
  <c r="AC35" i="45"/>
  <c r="AD35" i="45"/>
  <c r="AE35" i="45"/>
  <c r="AF35" i="45"/>
  <c r="AG35" i="45"/>
  <c r="AH35" i="45"/>
  <c r="AI35" i="45"/>
  <c r="AK35" i="45"/>
  <c r="AL35" i="45"/>
  <c r="AM35" i="45"/>
  <c r="AN35" i="45"/>
  <c r="AO35" i="45"/>
  <c r="AP35" i="45"/>
  <c r="AQ35" i="45"/>
  <c r="AR35" i="45"/>
  <c r="AS35" i="45"/>
  <c r="AT35" i="45"/>
  <c r="AV35" i="45"/>
  <c r="AW35" i="45"/>
  <c r="AX35" i="45"/>
  <c r="AY35" i="45"/>
  <c r="AZ35" i="45"/>
  <c r="BA35" i="45"/>
  <c r="BB35" i="45"/>
  <c r="BD35" i="45"/>
  <c r="BE35" i="45"/>
  <c r="BF35" i="45"/>
  <c r="BG35" i="45"/>
  <c r="BH35" i="45"/>
  <c r="BI35" i="45"/>
  <c r="BJ35" i="45"/>
  <c r="BK35" i="45"/>
  <c r="BL35" i="45"/>
  <c r="BN35" i="45"/>
  <c r="BO35" i="45"/>
  <c r="BP35" i="45"/>
  <c r="BQ35" i="45"/>
  <c r="BR35" i="45"/>
  <c r="BS35" i="45"/>
  <c r="BT35" i="45"/>
  <c r="BV35" i="45"/>
  <c r="BW35" i="45"/>
  <c r="BX35" i="45"/>
  <c r="BY35" i="45"/>
  <c r="BZ35" i="45"/>
  <c r="CA35" i="45"/>
  <c r="CC35" i="45"/>
  <c r="CD35" i="45"/>
  <c r="CE35" i="45"/>
  <c r="CF35" i="45"/>
  <c r="A36" i="45"/>
  <c r="B36" i="45"/>
  <c r="C36" i="45"/>
  <c r="G36" i="45"/>
  <c r="F36" i="45"/>
  <c r="E36" i="45"/>
  <c r="H36" i="45"/>
  <c r="I36" i="45"/>
  <c r="J36" i="45"/>
  <c r="K36" i="45"/>
  <c r="M36" i="45"/>
  <c r="N36" i="45"/>
  <c r="O36" i="45"/>
  <c r="P36" i="45"/>
  <c r="Q36" i="45"/>
  <c r="S36" i="45"/>
  <c r="T36" i="45"/>
  <c r="U36" i="45"/>
  <c r="V36" i="45"/>
  <c r="W36" i="45"/>
  <c r="X36" i="45"/>
  <c r="Z36" i="45"/>
  <c r="AA36" i="45"/>
  <c r="AB36" i="45"/>
  <c r="AC36" i="45"/>
  <c r="AD36" i="45"/>
  <c r="AE36" i="45"/>
  <c r="AF36" i="45"/>
  <c r="AG36" i="45"/>
  <c r="AH36" i="45"/>
  <c r="AI36" i="45"/>
  <c r="AK36" i="45"/>
  <c r="AL36" i="45"/>
  <c r="AM36" i="45"/>
  <c r="AN36" i="45"/>
  <c r="AO36" i="45"/>
  <c r="AP36" i="45"/>
  <c r="AQ36" i="45"/>
  <c r="AR36" i="45"/>
  <c r="AS36" i="45"/>
  <c r="AT36" i="45"/>
  <c r="AV36" i="45"/>
  <c r="AW36" i="45"/>
  <c r="AX36" i="45"/>
  <c r="AY36" i="45"/>
  <c r="AZ36" i="45"/>
  <c r="BA36" i="45"/>
  <c r="BB36" i="45"/>
  <c r="BD36" i="45"/>
  <c r="BE36" i="45"/>
  <c r="BF36" i="45"/>
  <c r="BG36" i="45"/>
  <c r="BH36" i="45"/>
  <c r="BI36" i="45"/>
  <c r="BJ36" i="45"/>
  <c r="BK36" i="45"/>
  <c r="BL36" i="45"/>
  <c r="BN36" i="45"/>
  <c r="BO36" i="45"/>
  <c r="BP36" i="45"/>
  <c r="BQ36" i="45"/>
  <c r="BR36" i="45"/>
  <c r="BS36" i="45"/>
  <c r="BT36" i="45"/>
  <c r="BV36" i="45"/>
  <c r="BW36" i="45"/>
  <c r="BX36" i="45"/>
  <c r="BY36" i="45"/>
  <c r="BZ36" i="45"/>
  <c r="CA36" i="45"/>
  <c r="CC36" i="45"/>
  <c r="CD36" i="45"/>
  <c r="CE36" i="45"/>
  <c r="CF36" i="45"/>
  <c r="A37" i="45"/>
  <c r="B37" i="45"/>
  <c r="C37" i="45"/>
  <c r="G37" i="45"/>
  <c r="F37" i="45"/>
  <c r="E37" i="45"/>
  <c r="H37" i="45"/>
  <c r="I37" i="45"/>
  <c r="J37" i="45"/>
  <c r="K37" i="45"/>
  <c r="M37" i="45"/>
  <c r="N37" i="45"/>
  <c r="O37" i="45"/>
  <c r="P37" i="45"/>
  <c r="Q37" i="45"/>
  <c r="S37" i="45"/>
  <c r="T37" i="45"/>
  <c r="U37" i="45"/>
  <c r="V37" i="45"/>
  <c r="W37" i="45"/>
  <c r="X37" i="45"/>
  <c r="Z37" i="45"/>
  <c r="AA37" i="45"/>
  <c r="AB37" i="45"/>
  <c r="AC37" i="45"/>
  <c r="AD37" i="45"/>
  <c r="AE37" i="45"/>
  <c r="AF37" i="45"/>
  <c r="AG37" i="45"/>
  <c r="AH37" i="45"/>
  <c r="AI37" i="45"/>
  <c r="AK37" i="45"/>
  <c r="AL37" i="45"/>
  <c r="AM37" i="45"/>
  <c r="AN37" i="45"/>
  <c r="AO37" i="45"/>
  <c r="AP37" i="45"/>
  <c r="AQ37" i="45"/>
  <c r="AR37" i="45"/>
  <c r="AS37" i="45"/>
  <c r="AT37" i="45"/>
  <c r="AV37" i="45"/>
  <c r="AW37" i="45"/>
  <c r="AX37" i="45"/>
  <c r="AY37" i="45"/>
  <c r="AZ37" i="45"/>
  <c r="BA37" i="45"/>
  <c r="BB37" i="45"/>
  <c r="BD37" i="45"/>
  <c r="BE37" i="45"/>
  <c r="BF37" i="45"/>
  <c r="BG37" i="45"/>
  <c r="BH37" i="45"/>
  <c r="BI37" i="45"/>
  <c r="BJ37" i="45"/>
  <c r="BK37" i="45"/>
  <c r="BL37" i="45"/>
  <c r="BN37" i="45"/>
  <c r="BO37" i="45"/>
  <c r="BP37" i="45"/>
  <c r="BQ37" i="45"/>
  <c r="BR37" i="45"/>
  <c r="BS37" i="45"/>
  <c r="BT37" i="45"/>
  <c r="BV37" i="45"/>
  <c r="BW37" i="45"/>
  <c r="BX37" i="45"/>
  <c r="BY37" i="45"/>
  <c r="BZ37" i="45"/>
  <c r="CA37" i="45"/>
  <c r="CC37" i="45"/>
  <c r="CD37" i="45"/>
  <c r="CE37" i="45"/>
  <c r="CF37" i="45"/>
  <c r="A38" i="45"/>
  <c r="B38" i="45"/>
  <c r="C38" i="45"/>
  <c r="G38" i="45"/>
  <c r="F38" i="45"/>
  <c r="E38" i="45"/>
  <c r="H38" i="45"/>
  <c r="I38" i="45"/>
  <c r="J38" i="45"/>
  <c r="K38" i="45"/>
  <c r="M38" i="45"/>
  <c r="N38" i="45"/>
  <c r="O38" i="45"/>
  <c r="P38" i="45"/>
  <c r="Q38" i="45"/>
  <c r="S38" i="45"/>
  <c r="T38" i="45"/>
  <c r="U38" i="45"/>
  <c r="V38" i="45"/>
  <c r="W38" i="45"/>
  <c r="X38" i="45"/>
  <c r="Z38" i="45"/>
  <c r="AA38" i="45"/>
  <c r="AB38" i="45"/>
  <c r="AC38" i="45"/>
  <c r="AD38" i="45"/>
  <c r="AE38" i="45"/>
  <c r="AF38" i="45"/>
  <c r="AG38" i="45"/>
  <c r="AH38" i="45"/>
  <c r="AI38" i="45"/>
  <c r="AK38" i="45"/>
  <c r="AL38" i="45"/>
  <c r="AM38" i="45"/>
  <c r="AN38" i="45"/>
  <c r="AO38" i="45"/>
  <c r="AP38" i="45"/>
  <c r="AQ38" i="45"/>
  <c r="AR38" i="45"/>
  <c r="AS38" i="45"/>
  <c r="AT38" i="45"/>
  <c r="AV38" i="45"/>
  <c r="AW38" i="45"/>
  <c r="AX38" i="45"/>
  <c r="AY38" i="45"/>
  <c r="AZ38" i="45"/>
  <c r="BA38" i="45"/>
  <c r="BB38" i="45"/>
  <c r="BD38" i="45"/>
  <c r="BE38" i="45"/>
  <c r="BF38" i="45"/>
  <c r="BG38" i="45"/>
  <c r="BH38" i="45"/>
  <c r="BI38" i="45"/>
  <c r="BJ38" i="45"/>
  <c r="BK38" i="45"/>
  <c r="BL38" i="45"/>
  <c r="BN38" i="45"/>
  <c r="BO38" i="45"/>
  <c r="BP38" i="45"/>
  <c r="BQ38" i="45"/>
  <c r="BR38" i="45"/>
  <c r="BS38" i="45"/>
  <c r="BT38" i="45"/>
  <c r="BV38" i="45"/>
  <c r="BW38" i="45"/>
  <c r="BX38" i="45"/>
  <c r="BY38" i="45"/>
  <c r="BZ38" i="45"/>
  <c r="CA38" i="45"/>
  <c r="CC38" i="45"/>
  <c r="CD38" i="45"/>
  <c r="CE38" i="45"/>
  <c r="CF38" i="45"/>
  <c r="A39" i="45"/>
  <c r="B39" i="45"/>
  <c r="C39" i="45"/>
  <c r="G39" i="45"/>
  <c r="F39" i="45"/>
  <c r="E39" i="45"/>
  <c r="H39" i="45"/>
  <c r="I39" i="45"/>
  <c r="J39" i="45"/>
  <c r="K39" i="45"/>
  <c r="M39" i="45"/>
  <c r="N39" i="45"/>
  <c r="O39" i="45"/>
  <c r="P39" i="45"/>
  <c r="Q39" i="45"/>
  <c r="S39" i="45"/>
  <c r="T39" i="45"/>
  <c r="U39" i="45"/>
  <c r="V39" i="45"/>
  <c r="W39" i="45"/>
  <c r="X39" i="45"/>
  <c r="Z39" i="45"/>
  <c r="AA39" i="45"/>
  <c r="AB39" i="45"/>
  <c r="AC39" i="45"/>
  <c r="AD39" i="45"/>
  <c r="AE39" i="45"/>
  <c r="AF39" i="45"/>
  <c r="AG39" i="45"/>
  <c r="AH39" i="45"/>
  <c r="AI39" i="45"/>
  <c r="AK39" i="45"/>
  <c r="AL39" i="45"/>
  <c r="AM39" i="45"/>
  <c r="AN39" i="45"/>
  <c r="AO39" i="45"/>
  <c r="AP39" i="45"/>
  <c r="AQ39" i="45"/>
  <c r="AR39" i="45"/>
  <c r="AS39" i="45"/>
  <c r="AT39" i="45"/>
  <c r="AV39" i="45"/>
  <c r="AW39" i="45"/>
  <c r="AX39" i="45"/>
  <c r="AY39" i="45"/>
  <c r="AZ39" i="45"/>
  <c r="BA39" i="45"/>
  <c r="BB39" i="45"/>
  <c r="BD39" i="45"/>
  <c r="BE39" i="45"/>
  <c r="BF39" i="45"/>
  <c r="BG39" i="45"/>
  <c r="BH39" i="45"/>
  <c r="BI39" i="45"/>
  <c r="BJ39" i="45"/>
  <c r="BK39" i="45"/>
  <c r="BL39" i="45"/>
  <c r="BN39" i="45"/>
  <c r="BO39" i="45"/>
  <c r="BP39" i="45"/>
  <c r="BQ39" i="45"/>
  <c r="BR39" i="45"/>
  <c r="BS39" i="45"/>
  <c r="BT39" i="45"/>
  <c r="BV39" i="45"/>
  <c r="BW39" i="45"/>
  <c r="BX39" i="45"/>
  <c r="BY39" i="45"/>
  <c r="BZ39" i="45"/>
  <c r="CA39" i="45"/>
  <c r="CC39" i="45"/>
  <c r="CD39" i="45"/>
  <c r="CE39" i="45"/>
  <c r="CF39" i="45"/>
  <c r="A40" i="45"/>
  <c r="B40" i="45"/>
  <c r="C40" i="45"/>
  <c r="G40" i="45"/>
  <c r="F40" i="45"/>
  <c r="E40" i="45"/>
  <c r="H40" i="45"/>
  <c r="I40" i="45"/>
  <c r="J40" i="45"/>
  <c r="K40" i="45"/>
  <c r="M40" i="45"/>
  <c r="N40" i="45"/>
  <c r="O40" i="45"/>
  <c r="P40" i="45"/>
  <c r="Q40" i="45"/>
  <c r="S40" i="45"/>
  <c r="T40" i="45"/>
  <c r="U40" i="45"/>
  <c r="V40" i="45"/>
  <c r="W40" i="45"/>
  <c r="X40" i="45"/>
  <c r="Z40" i="45"/>
  <c r="AA40" i="45"/>
  <c r="AB40" i="45"/>
  <c r="AC40" i="45"/>
  <c r="AD40" i="45"/>
  <c r="AE40" i="45"/>
  <c r="AF40" i="45"/>
  <c r="AG40" i="45"/>
  <c r="AH40" i="45"/>
  <c r="AI40" i="45"/>
  <c r="AK40" i="45"/>
  <c r="AL40" i="45"/>
  <c r="AM40" i="45"/>
  <c r="AN40" i="45"/>
  <c r="AO40" i="45"/>
  <c r="AP40" i="45"/>
  <c r="AQ40" i="45"/>
  <c r="AR40" i="45"/>
  <c r="AS40" i="45"/>
  <c r="AT40" i="45"/>
  <c r="AV40" i="45"/>
  <c r="AW40" i="45"/>
  <c r="AX40" i="45"/>
  <c r="AY40" i="45"/>
  <c r="AZ40" i="45"/>
  <c r="BA40" i="45"/>
  <c r="BB40" i="45"/>
  <c r="BD40" i="45"/>
  <c r="BE40" i="45"/>
  <c r="BF40" i="45"/>
  <c r="BG40" i="45"/>
  <c r="BH40" i="45"/>
  <c r="BI40" i="45"/>
  <c r="BJ40" i="45"/>
  <c r="BK40" i="45"/>
  <c r="BL40" i="45"/>
  <c r="BN40" i="45"/>
  <c r="BO40" i="45"/>
  <c r="BP40" i="45"/>
  <c r="BQ40" i="45"/>
  <c r="BR40" i="45"/>
  <c r="BS40" i="45"/>
  <c r="BT40" i="45"/>
  <c r="BV40" i="45"/>
  <c r="BW40" i="45"/>
  <c r="BX40" i="45"/>
  <c r="BY40" i="45"/>
  <c r="BZ40" i="45"/>
  <c r="CA40" i="45"/>
  <c r="CC40" i="45"/>
  <c r="CD40" i="45"/>
  <c r="CE40" i="45"/>
  <c r="CF40" i="45"/>
  <c r="A41" i="45"/>
  <c r="B41" i="45"/>
  <c r="C41" i="45"/>
  <c r="G41" i="45"/>
  <c r="F41" i="45"/>
  <c r="E41" i="45"/>
  <c r="H41" i="45"/>
  <c r="I41" i="45"/>
  <c r="J41" i="45"/>
  <c r="K41" i="45"/>
  <c r="M41" i="45"/>
  <c r="N41" i="45"/>
  <c r="O41" i="45"/>
  <c r="P41" i="45"/>
  <c r="Q41" i="45"/>
  <c r="S41" i="45"/>
  <c r="T41" i="45"/>
  <c r="U41" i="45"/>
  <c r="V41" i="45"/>
  <c r="W41" i="45"/>
  <c r="X41" i="45"/>
  <c r="Z41" i="45"/>
  <c r="AA41" i="45"/>
  <c r="AB41" i="45"/>
  <c r="AC41" i="45"/>
  <c r="AD41" i="45"/>
  <c r="AE41" i="45"/>
  <c r="AF41" i="45"/>
  <c r="AG41" i="45"/>
  <c r="AH41" i="45"/>
  <c r="AI41" i="45"/>
  <c r="AK41" i="45"/>
  <c r="AL41" i="45"/>
  <c r="AM41" i="45"/>
  <c r="AN41" i="45"/>
  <c r="AO41" i="45"/>
  <c r="AP41" i="45"/>
  <c r="AQ41" i="45"/>
  <c r="AR41" i="45"/>
  <c r="AS41" i="45"/>
  <c r="AT41" i="45"/>
  <c r="AV41" i="45"/>
  <c r="AW41" i="45"/>
  <c r="AX41" i="45"/>
  <c r="AY41" i="45"/>
  <c r="AZ41" i="45"/>
  <c r="BA41" i="45"/>
  <c r="BB41" i="45"/>
  <c r="BD41" i="45"/>
  <c r="BE41" i="45"/>
  <c r="BF41" i="45"/>
  <c r="BG41" i="45"/>
  <c r="BH41" i="45"/>
  <c r="BI41" i="45"/>
  <c r="BJ41" i="45"/>
  <c r="BK41" i="45"/>
  <c r="BL41" i="45"/>
  <c r="BN41" i="45"/>
  <c r="BO41" i="45"/>
  <c r="BP41" i="45"/>
  <c r="BQ41" i="45"/>
  <c r="BR41" i="45"/>
  <c r="BS41" i="45"/>
  <c r="BT41" i="45"/>
  <c r="BV41" i="45"/>
  <c r="BW41" i="45"/>
  <c r="BX41" i="45"/>
  <c r="BY41" i="45"/>
  <c r="BZ41" i="45"/>
  <c r="CA41" i="45"/>
  <c r="CC41" i="45"/>
  <c r="CD41" i="45"/>
  <c r="CE41" i="45"/>
  <c r="CF41" i="45"/>
  <c r="A42" i="45"/>
  <c r="B42" i="45"/>
  <c r="C42" i="45"/>
  <c r="G42" i="45"/>
  <c r="F42" i="45"/>
  <c r="E42" i="45"/>
  <c r="H42" i="45"/>
  <c r="I42" i="45"/>
  <c r="J42" i="45"/>
  <c r="K42" i="45"/>
  <c r="M42" i="45"/>
  <c r="N42" i="45"/>
  <c r="O42" i="45"/>
  <c r="P42" i="45"/>
  <c r="Q42" i="45"/>
  <c r="S42" i="45"/>
  <c r="T42" i="45"/>
  <c r="U42" i="45"/>
  <c r="V42" i="45"/>
  <c r="W42" i="45"/>
  <c r="X42" i="45"/>
  <c r="Z42" i="45"/>
  <c r="AA42" i="45"/>
  <c r="AB42" i="45"/>
  <c r="AC42" i="45"/>
  <c r="AD42" i="45"/>
  <c r="AE42" i="45"/>
  <c r="AF42" i="45"/>
  <c r="AG42" i="45"/>
  <c r="AH42" i="45"/>
  <c r="AI42" i="45"/>
  <c r="AK42" i="45"/>
  <c r="AL42" i="45"/>
  <c r="AM42" i="45"/>
  <c r="AN42" i="45"/>
  <c r="AO42" i="45"/>
  <c r="AP42" i="45"/>
  <c r="AQ42" i="45"/>
  <c r="AR42" i="45"/>
  <c r="AS42" i="45"/>
  <c r="AT42" i="45"/>
  <c r="AV42" i="45"/>
  <c r="AW42" i="45"/>
  <c r="AX42" i="45"/>
  <c r="AY42" i="45"/>
  <c r="AZ42" i="45"/>
  <c r="BA42" i="45"/>
  <c r="BB42" i="45"/>
  <c r="BD42" i="45"/>
  <c r="BE42" i="45"/>
  <c r="BF42" i="45"/>
  <c r="BG42" i="45"/>
  <c r="BH42" i="45"/>
  <c r="BI42" i="45"/>
  <c r="BJ42" i="45"/>
  <c r="BK42" i="45"/>
  <c r="BL42" i="45"/>
  <c r="BN42" i="45"/>
  <c r="BO42" i="45"/>
  <c r="BP42" i="45"/>
  <c r="BQ42" i="45"/>
  <c r="BR42" i="45"/>
  <c r="BS42" i="45"/>
  <c r="BT42" i="45"/>
  <c r="BV42" i="45"/>
  <c r="BW42" i="45"/>
  <c r="BX42" i="45"/>
  <c r="BY42" i="45"/>
  <c r="BZ42" i="45"/>
  <c r="CA42" i="45"/>
  <c r="CC42" i="45"/>
  <c r="CD42" i="45"/>
  <c r="CE42" i="45"/>
  <c r="CF42" i="45"/>
  <c r="A43" i="45"/>
  <c r="B43" i="45"/>
  <c r="C43" i="45"/>
  <c r="G43" i="45"/>
  <c r="H43" i="45"/>
  <c r="I43" i="45"/>
  <c r="J43" i="45"/>
  <c r="K43" i="45"/>
  <c r="M43" i="45"/>
  <c r="N43" i="45"/>
  <c r="O43" i="45"/>
  <c r="P43" i="45"/>
  <c r="Q43" i="45"/>
  <c r="S43" i="45"/>
  <c r="T43" i="45"/>
  <c r="U43" i="45"/>
  <c r="V43" i="45"/>
  <c r="W43" i="45"/>
  <c r="X43" i="45"/>
  <c r="Z43" i="45"/>
  <c r="AA43" i="45"/>
  <c r="AB43" i="45"/>
  <c r="AC43" i="45"/>
  <c r="AD43" i="45"/>
  <c r="AE43" i="45"/>
  <c r="AF43" i="45"/>
  <c r="AG43" i="45"/>
  <c r="AH43" i="45"/>
  <c r="AI43" i="45"/>
  <c r="AK43" i="45"/>
  <c r="AL43" i="45"/>
  <c r="AM43" i="45"/>
  <c r="AN43" i="45"/>
  <c r="AO43" i="45"/>
  <c r="AP43" i="45"/>
  <c r="AQ43" i="45"/>
  <c r="AR43" i="45"/>
  <c r="AS43" i="45"/>
  <c r="AT43" i="45"/>
  <c r="AV43" i="45"/>
  <c r="AW43" i="45"/>
  <c r="AX43" i="45"/>
  <c r="AY43" i="45"/>
  <c r="AZ43" i="45"/>
  <c r="BA43" i="45"/>
  <c r="BB43" i="45"/>
  <c r="BD43" i="45"/>
  <c r="BE43" i="45"/>
  <c r="BF43" i="45"/>
  <c r="BG43" i="45"/>
  <c r="BH43" i="45"/>
  <c r="BI43" i="45"/>
  <c r="BJ43" i="45"/>
  <c r="BK43" i="45"/>
  <c r="BL43" i="45"/>
  <c r="BN43" i="45"/>
  <c r="BO43" i="45"/>
  <c r="BP43" i="45"/>
  <c r="BQ43" i="45"/>
  <c r="BR43" i="45"/>
  <c r="BS43" i="45"/>
  <c r="BT43" i="45"/>
  <c r="BV43" i="45"/>
  <c r="BW43" i="45"/>
  <c r="BX43" i="45"/>
  <c r="BY43" i="45"/>
  <c r="BZ43" i="45"/>
  <c r="CA43" i="45"/>
  <c r="CC43" i="45"/>
  <c r="CD43" i="45"/>
  <c r="CE43" i="45"/>
  <c r="CF43" i="45"/>
  <c r="A44" i="45"/>
  <c r="B44" i="45"/>
  <c r="C44" i="45"/>
  <c r="G44" i="45"/>
  <c r="F44" i="45"/>
  <c r="E44" i="45"/>
  <c r="H44" i="45"/>
  <c r="I44" i="45"/>
  <c r="J44" i="45"/>
  <c r="K44" i="45"/>
  <c r="M44" i="45"/>
  <c r="N44" i="45"/>
  <c r="O44" i="45"/>
  <c r="P44" i="45"/>
  <c r="Q44" i="45"/>
  <c r="S44" i="45"/>
  <c r="T44" i="45"/>
  <c r="U44" i="45"/>
  <c r="V44" i="45"/>
  <c r="W44" i="45"/>
  <c r="X44" i="45"/>
  <c r="Z44" i="45"/>
  <c r="AA44" i="45"/>
  <c r="AB44" i="45"/>
  <c r="AC44" i="45"/>
  <c r="AD44" i="45"/>
  <c r="AE44" i="45"/>
  <c r="AF44" i="45"/>
  <c r="AG44" i="45"/>
  <c r="AH44" i="45"/>
  <c r="AI44" i="45"/>
  <c r="AK44" i="45"/>
  <c r="AL44" i="45"/>
  <c r="AM44" i="45"/>
  <c r="AN44" i="45"/>
  <c r="AO44" i="45"/>
  <c r="AP44" i="45"/>
  <c r="AQ44" i="45"/>
  <c r="AR44" i="45"/>
  <c r="AS44" i="45"/>
  <c r="AT44" i="45"/>
  <c r="AV44" i="45"/>
  <c r="AW44" i="45"/>
  <c r="AX44" i="45"/>
  <c r="AY44" i="45"/>
  <c r="AZ44" i="45"/>
  <c r="BA44" i="45"/>
  <c r="BB44" i="45"/>
  <c r="BD44" i="45"/>
  <c r="BE44" i="45"/>
  <c r="BF44" i="45"/>
  <c r="BG44" i="45"/>
  <c r="BH44" i="45"/>
  <c r="BI44" i="45"/>
  <c r="BJ44" i="45"/>
  <c r="BK44" i="45"/>
  <c r="BL44" i="45"/>
  <c r="BN44" i="45"/>
  <c r="BO44" i="45"/>
  <c r="BP44" i="45"/>
  <c r="BQ44" i="45"/>
  <c r="BR44" i="45"/>
  <c r="BS44" i="45"/>
  <c r="BT44" i="45"/>
  <c r="BV44" i="45"/>
  <c r="BW44" i="45"/>
  <c r="BX44" i="45"/>
  <c r="BY44" i="45"/>
  <c r="BZ44" i="45"/>
  <c r="CA44" i="45"/>
  <c r="CC44" i="45"/>
  <c r="CD44" i="45"/>
  <c r="CE44" i="45"/>
  <c r="CF44" i="45"/>
  <c r="A45" i="45"/>
  <c r="B45" i="45"/>
  <c r="A46" i="45"/>
  <c r="B46" i="45"/>
  <c r="C46" i="45"/>
  <c r="G46" i="45"/>
  <c r="H46" i="45"/>
  <c r="I46" i="45"/>
  <c r="J46" i="45"/>
  <c r="K46" i="45"/>
  <c r="M46" i="45"/>
  <c r="M3" i="45"/>
  <c r="N46" i="45"/>
  <c r="F46" i="45"/>
  <c r="E46" i="45"/>
  <c r="O46" i="45"/>
  <c r="P46" i="45"/>
  <c r="Q46" i="45"/>
  <c r="S46" i="45"/>
  <c r="T46" i="45"/>
  <c r="U46" i="45"/>
  <c r="V46" i="45"/>
  <c r="W46" i="45"/>
  <c r="X46" i="45"/>
  <c r="Z46" i="45"/>
  <c r="AA46" i="45"/>
  <c r="AB46" i="45"/>
  <c r="AC46" i="45"/>
  <c r="AD46" i="45"/>
  <c r="AE46" i="45"/>
  <c r="AF46" i="45"/>
  <c r="AF3" i="45"/>
  <c r="AG46" i="45"/>
  <c r="AH46" i="45"/>
  <c r="AI46" i="45"/>
  <c r="AK46" i="45"/>
  <c r="AL46" i="45"/>
  <c r="AM46" i="45"/>
  <c r="AN46" i="45"/>
  <c r="AN3" i="45"/>
  <c r="AO46" i="45"/>
  <c r="AP46" i="45"/>
  <c r="AQ46" i="45"/>
  <c r="AR46" i="45"/>
  <c r="AS46" i="45"/>
  <c r="AT46" i="45"/>
  <c r="AV46" i="45"/>
  <c r="AW46" i="45"/>
  <c r="AX46" i="45"/>
  <c r="AY46" i="45"/>
  <c r="AZ46" i="45"/>
  <c r="BA46" i="45"/>
  <c r="BB46" i="45"/>
  <c r="BD46" i="45"/>
  <c r="BE46" i="45"/>
  <c r="BF46" i="45"/>
  <c r="BG46" i="45"/>
  <c r="BH46" i="45"/>
  <c r="BI46" i="45"/>
  <c r="BJ46" i="45"/>
  <c r="BK46" i="45"/>
  <c r="BL46" i="45"/>
  <c r="BN46" i="45"/>
  <c r="BO46" i="45"/>
  <c r="BO3" i="45"/>
  <c r="BP46" i="45"/>
  <c r="BQ46" i="45"/>
  <c r="BR46" i="45"/>
  <c r="BS46" i="45"/>
  <c r="BT46" i="45"/>
  <c r="BV46" i="45"/>
  <c r="BW46" i="45"/>
  <c r="BX46" i="45"/>
  <c r="BY46" i="45"/>
  <c r="BZ46" i="45"/>
  <c r="CA46" i="45"/>
  <c r="CC46" i="45"/>
  <c r="CD46" i="45"/>
  <c r="CE46" i="45"/>
  <c r="CF46" i="45"/>
  <c r="A47" i="45"/>
  <c r="B47" i="45"/>
  <c r="C47" i="45"/>
  <c r="G47" i="45"/>
  <c r="H47" i="45"/>
  <c r="I47" i="45"/>
  <c r="J47" i="45"/>
  <c r="K47" i="45"/>
  <c r="M47" i="45"/>
  <c r="F47" i="45"/>
  <c r="E47" i="45"/>
  <c r="N47" i="45"/>
  <c r="O47" i="45"/>
  <c r="P47" i="45"/>
  <c r="Q47" i="45"/>
  <c r="S47" i="45"/>
  <c r="T47" i="45"/>
  <c r="U47" i="45"/>
  <c r="V47" i="45"/>
  <c r="W47" i="45"/>
  <c r="X47" i="45"/>
  <c r="Z47" i="45"/>
  <c r="AA47" i="45"/>
  <c r="AB47" i="45"/>
  <c r="AC47" i="45"/>
  <c r="AD47" i="45"/>
  <c r="AE47" i="45"/>
  <c r="AF47" i="45"/>
  <c r="AG47" i="45"/>
  <c r="AH47" i="45"/>
  <c r="AI47" i="45"/>
  <c r="AK47" i="45"/>
  <c r="AL47" i="45"/>
  <c r="AM47" i="45"/>
  <c r="AN47" i="45"/>
  <c r="AO47" i="45"/>
  <c r="AP47" i="45"/>
  <c r="AQ47" i="45"/>
  <c r="AR47" i="45"/>
  <c r="AS47" i="45"/>
  <c r="AT47" i="45"/>
  <c r="AV47" i="45"/>
  <c r="AW47" i="45"/>
  <c r="AX47" i="45"/>
  <c r="AY47" i="45"/>
  <c r="AZ47" i="45"/>
  <c r="BA47" i="45"/>
  <c r="BB47" i="45"/>
  <c r="BD47" i="45"/>
  <c r="BE47" i="45"/>
  <c r="BF47" i="45"/>
  <c r="BG47" i="45"/>
  <c r="BH47" i="45"/>
  <c r="BI47" i="45"/>
  <c r="BJ47" i="45"/>
  <c r="BK47" i="45"/>
  <c r="BL47" i="45"/>
  <c r="BN47" i="45"/>
  <c r="BO47" i="45"/>
  <c r="BP47" i="45"/>
  <c r="BQ47" i="45"/>
  <c r="BR47" i="45"/>
  <c r="BS47" i="45"/>
  <c r="BT47" i="45"/>
  <c r="BV47" i="45"/>
  <c r="BW47" i="45"/>
  <c r="BX47" i="45"/>
  <c r="BY47" i="45"/>
  <c r="BZ47" i="45"/>
  <c r="CA47" i="45"/>
  <c r="CC47" i="45"/>
  <c r="CD47" i="45"/>
  <c r="CE47" i="45"/>
  <c r="CF47" i="45"/>
  <c r="A48" i="45"/>
  <c r="B48" i="45"/>
  <c r="C48" i="45"/>
  <c r="G48" i="45"/>
  <c r="H48" i="45"/>
  <c r="I48" i="45"/>
  <c r="J48" i="45"/>
  <c r="K48" i="45"/>
  <c r="M48" i="45"/>
  <c r="F48" i="45"/>
  <c r="E48" i="45"/>
  <c r="N48" i="45"/>
  <c r="O48" i="45"/>
  <c r="P48" i="45"/>
  <c r="Q48" i="45"/>
  <c r="S48" i="45"/>
  <c r="T48" i="45"/>
  <c r="U48" i="45"/>
  <c r="V48" i="45"/>
  <c r="W48" i="45"/>
  <c r="X48" i="45"/>
  <c r="Z48" i="45"/>
  <c r="AA48" i="45"/>
  <c r="AB48" i="45"/>
  <c r="AC48" i="45"/>
  <c r="AD48" i="45"/>
  <c r="AE48" i="45"/>
  <c r="AF48" i="45"/>
  <c r="AG48" i="45"/>
  <c r="AH48" i="45"/>
  <c r="AI48" i="45"/>
  <c r="AK48" i="45"/>
  <c r="AL48" i="45"/>
  <c r="AM48" i="45"/>
  <c r="AN48" i="45"/>
  <c r="AO48" i="45"/>
  <c r="AP48" i="45"/>
  <c r="AQ48" i="45"/>
  <c r="AR48" i="45"/>
  <c r="AS48" i="45"/>
  <c r="AT48" i="45"/>
  <c r="AV48" i="45"/>
  <c r="AW48" i="45"/>
  <c r="AX48" i="45"/>
  <c r="AY48" i="45"/>
  <c r="AZ48" i="45"/>
  <c r="BA48" i="45"/>
  <c r="BB48" i="45"/>
  <c r="BD48" i="45"/>
  <c r="BE48" i="45"/>
  <c r="BF48" i="45"/>
  <c r="BG48" i="45"/>
  <c r="BH48" i="45"/>
  <c r="BI48" i="45"/>
  <c r="BJ48" i="45"/>
  <c r="BK48" i="45"/>
  <c r="BL48" i="45"/>
  <c r="BN48" i="45"/>
  <c r="BO48" i="45"/>
  <c r="BP48" i="45"/>
  <c r="BQ48" i="45"/>
  <c r="BR48" i="45"/>
  <c r="BS48" i="45"/>
  <c r="BT48" i="45"/>
  <c r="BV48" i="45"/>
  <c r="BW48" i="45"/>
  <c r="BX48" i="45"/>
  <c r="BY48" i="45"/>
  <c r="BZ48" i="45"/>
  <c r="CA48" i="45"/>
  <c r="CC48" i="45"/>
  <c r="CD48" i="45"/>
  <c r="CE48" i="45"/>
  <c r="CF48" i="45"/>
  <c r="A49" i="45"/>
  <c r="B49" i="45"/>
  <c r="C49" i="45"/>
  <c r="G49" i="45"/>
  <c r="F49" i="45"/>
  <c r="E49" i="45"/>
  <c r="H49" i="45"/>
  <c r="I49" i="45"/>
  <c r="J49" i="45"/>
  <c r="K49" i="45"/>
  <c r="M49" i="45"/>
  <c r="N49" i="45"/>
  <c r="O49" i="45"/>
  <c r="P49" i="45"/>
  <c r="Q49" i="45"/>
  <c r="S49" i="45"/>
  <c r="T49" i="45"/>
  <c r="U49" i="45"/>
  <c r="V49" i="45"/>
  <c r="W49" i="45"/>
  <c r="X49" i="45"/>
  <c r="Z49" i="45"/>
  <c r="AA49" i="45"/>
  <c r="AB49" i="45"/>
  <c r="AC49" i="45"/>
  <c r="AD49" i="45"/>
  <c r="AE49" i="45"/>
  <c r="AF49" i="45"/>
  <c r="AG49" i="45"/>
  <c r="AH49" i="45"/>
  <c r="AI49" i="45"/>
  <c r="AK49" i="45"/>
  <c r="AL49" i="45"/>
  <c r="AM49" i="45"/>
  <c r="AN49" i="45"/>
  <c r="AO49" i="45"/>
  <c r="AP49" i="45"/>
  <c r="AQ49" i="45"/>
  <c r="AR49" i="45"/>
  <c r="AS49" i="45"/>
  <c r="AT49" i="45"/>
  <c r="AV49" i="45"/>
  <c r="AW49" i="45"/>
  <c r="AX49" i="45"/>
  <c r="AY49" i="45"/>
  <c r="AZ49" i="45"/>
  <c r="BA49" i="45"/>
  <c r="BB49" i="45"/>
  <c r="BD49" i="45"/>
  <c r="BE49" i="45"/>
  <c r="BF49" i="45"/>
  <c r="BG49" i="45"/>
  <c r="BH49" i="45"/>
  <c r="BI49" i="45"/>
  <c r="BJ49" i="45"/>
  <c r="BK49" i="45"/>
  <c r="BL49" i="45"/>
  <c r="BN49" i="45"/>
  <c r="BO49" i="45"/>
  <c r="BP49" i="45"/>
  <c r="BQ49" i="45"/>
  <c r="BR49" i="45"/>
  <c r="BS49" i="45"/>
  <c r="BT49" i="45"/>
  <c r="BV49" i="45"/>
  <c r="BW49" i="45"/>
  <c r="BX49" i="45"/>
  <c r="BY49" i="45"/>
  <c r="BZ49" i="45"/>
  <c r="CA49" i="45"/>
  <c r="CC49" i="45"/>
  <c r="CD49" i="45"/>
  <c r="CE49" i="45"/>
  <c r="CF49" i="45"/>
  <c r="A50" i="45"/>
  <c r="B50" i="45"/>
  <c r="C50" i="45"/>
  <c r="G50" i="45"/>
  <c r="H50" i="45"/>
  <c r="I50" i="45"/>
  <c r="J50" i="45"/>
  <c r="K50" i="45"/>
  <c r="M50" i="45"/>
  <c r="F50" i="45"/>
  <c r="E50" i="45"/>
  <c r="N50" i="45"/>
  <c r="O50" i="45"/>
  <c r="P50" i="45"/>
  <c r="Q50" i="45"/>
  <c r="S50" i="45"/>
  <c r="T50" i="45"/>
  <c r="U50" i="45"/>
  <c r="V50" i="45"/>
  <c r="W50" i="45"/>
  <c r="X50" i="45"/>
  <c r="Z50" i="45"/>
  <c r="AA50" i="45"/>
  <c r="AB50" i="45"/>
  <c r="AC50" i="45"/>
  <c r="AD50" i="45"/>
  <c r="AE50" i="45"/>
  <c r="AF50" i="45"/>
  <c r="AG50" i="45"/>
  <c r="AH50" i="45"/>
  <c r="AI50" i="45"/>
  <c r="AK50" i="45"/>
  <c r="AL50" i="45"/>
  <c r="AM50" i="45"/>
  <c r="AN50" i="45"/>
  <c r="AO50" i="45"/>
  <c r="AP50" i="45"/>
  <c r="AQ50" i="45"/>
  <c r="AR50" i="45"/>
  <c r="AS50" i="45"/>
  <c r="AT50" i="45"/>
  <c r="AV50" i="45"/>
  <c r="AW50" i="45"/>
  <c r="AX50" i="45"/>
  <c r="AY50" i="45"/>
  <c r="AZ50" i="45"/>
  <c r="BA50" i="45"/>
  <c r="BB50" i="45"/>
  <c r="BD50" i="45"/>
  <c r="BE50" i="45"/>
  <c r="BF50" i="45"/>
  <c r="BG50" i="45"/>
  <c r="BH50" i="45"/>
  <c r="BI50" i="45"/>
  <c r="BJ50" i="45"/>
  <c r="BK50" i="45"/>
  <c r="BL50" i="45"/>
  <c r="BN50" i="45"/>
  <c r="BO50" i="45"/>
  <c r="BP50" i="45"/>
  <c r="BQ50" i="45"/>
  <c r="BR50" i="45"/>
  <c r="BS50" i="45"/>
  <c r="BT50" i="45"/>
  <c r="BV50" i="45"/>
  <c r="BW50" i="45"/>
  <c r="BX50" i="45"/>
  <c r="BY50" i="45"/>
  <c r="BZ50" i="45"/>
  <c r="CA50" i="45"/>
  <c r="CC50" i="45"/>
  <c r="CD50" i="45"/>
  <c r="CE50" i="45"/>
  <c r="CF50" i="45"/>
  <c r="A51" i="45"/>
  <c r="B51" i="45"/>
  <c r="C51" i="45"/>
  <c r="G51" i="45"/>
  <c r="F51" i="45"/>
  <c r="E51" i="45"/>
  <c r="H51" i="45"/>
  <c r="I51" i="45"/>
  <c r="J51" i="45"/>
  <c r="K51" i="45"/>
  <c r="M51" i="45"/>
  <c r="N51" i="45"/>
  <c r="O51" i="45"/>
  <c r="P51" i="45"/>
  <c r="Q51" i="45"/>
  <c r="S51" i="45"/>
  <c r="T51" i="45"/>
  <c r="U51" i="45"/>
  <c r="V51" i="45"/>
  <c r="W51" i="45"/>
  <c r="X51" i="45"/>
  <c r="Z51" i="45"/>
  <c r="AA51" i="45"/>
  <c r="AB51" i="45"/>
  <c r="AC51" i="45"/>
  <c r="AD51" i="45"/>
  <c r="AE51" i="45"/>
  <c r="AF51" i="45"/>
  <c r="AG51" i="45"/>
  <c r="AH51" i="45"/>
  <c r="AI51" i="45"/>
  <c r="AK51" i="45"/>
  <c r="AL51" i="45"/>
  <c r="AM51" i="45"/>
  <c r="AN51" i="45"/>
  <c r="AO51" i="45"/>
  <c r="AP51" i="45"/>
  <c r="AQ51" i="45"/>
  <c r="AR51" i="45"/>
  <c r="AS51" i="45"/>
  <c r="AT51" i="45"/>
  <c r="AV51" i="45"/>
  <c r="AW51" i="45"/>
  <c r="AX51" i="45"/>
  <c r="AY51" i="45"/>
  <c r="AZ51" i="45"/>
  <c r="BA51" i="45"/>
  <c r="BB51" i="45"/>
  <c r="BD51" i="45"/>
  <c r="BE51" i="45"/>
  <c r="BF51" i="45"/>
  <c r="BG51" i="45"/>
  <c r="BH51" i="45"/>
  <c r="BI51" i="45"/>
  <c r="BJ51" i="45"/>
  <c r="BK51" i="45"/>
  <c r="BL51" i="45"/>
  <c r="BN51" i="45"/>
  <c r="BO51" i="45"/>
  <c r="BP51" i="45"/>
  <c r="BQ51" i="45"/>
  <c r="BR51" i="45"/>
  <c r="BS51" i="45"/>
  <c r="BT51" i="45"/>
  <c r="BV51" i="45"/>
  <c r="BW51" i="45"/>
  <c r="BX51" i="45"/>
  <c r="BY51" i="45"/>
  <c r="BZ51" i="45"/>
  <c r="CA51" i="45"/>
  <c r="CC51" i="45"/>
  <c r="CD51" i="45"/>
  <c r="CE51" i="45"/>
  <c r="CF51" i="45"/>
  <c r="A52" i="45"/>
  <c r="B52" i="45"/>
  <c r="C52" i="45"/>
  <c r="AH52" i="45"/>
  <c r="AI52" i="45"/>
  <c r="AV52" i="45"/>
  <c r="AW52" i="45"/>
  <c r="AX52" i="45"/>
  <c r="AY52" i="45"/>
  <c r="F52" i="45"/>
  <c r="E52" i="45"/>
  <c r="AZ52" i="45"/>
  <c r="BA52" i="45"/>
  <c r="BB52" i="45"/>
  <c r="A53" i="45"/>
  <c r="B53" i="45"/>
  <c r="C53" i="45"/>
  <c r="G53" i="45"/>
  <c r="F53" i="45"/>
  <c r="E53" i="45"/>
  <c r="H53" i="45"/>
  <c r="I53" i="45"/>
  <c r="J53" i="45"/>
  <c r="K53" i="45"/>
  <c r="M53" i="45"/>
  <c r="N53" i="45"/>
  <c r="O53" i="45"/>
  <c r="P53" i="45"/>
  <c r="Q53" i="45"/>
  <c r="S53" i="45"/>
  <c r="T53" i="45"/>
  <c r="U53" i="45"/>
  <c r="V53" i="45"/>
  <c r="W53" i="45"/>
  <c r="X53" i="45"/>
  <c r="Z53" i="45"/>
  <c r="AA53" i="45"/>
  <c r="AB53" i="45"/>
  <c r="AC53" i="45"/>
  <c r="AD53" i="45"/>
  <c r="AE53" i="45"/>
  <c r="AF53" i="45"/>
  <c r="AG53" i="45"/>
  <c r="AH53" i="45"/>
  <c r="AI53" i="45"/>
  <c r="AK53" i="45"/>
  <c r="AL53" i="45"/>
  <c r="AM53" i="45"/>
  <c r="AN53" i="45"/>
  <c r="AO53" i="45"/>
  <c r="AP53" i="45"/>
  <c r="AQ53" i="45"/>
  <c r="AR53" i="45"/>
  <c r="AS53" i="45"/>
  <c r="AT53" i="45"/>
  <c r="AV53" i="45"/>
  <c r="AW53" i="45"/>
  <c r="AX53" i="45"/>
  <c r="AY53" i="45"/>
  <c r="AZ53" i="45"/>
  <c r="BA53" i="45"/>
  <c r="BB53" i="45"/>
  <c r="BB3" i="45"/>
  <c r="BD53" i="45"/>
  <c r="BE53" i="45"/>
  <c r="BF53" i="45"/>
  <c r="BG53" i="45"/>
  <c r="BH53" i="45"/>
  <c r="BI53" i="45"/>
  <c r="BJ53" i="45"/>
  <c r="BK53" i="45"/>
  <c r="BK3" i="45"/>
  <c r="BL53" i="45"/>
  <c r="BN53" i="45"/>
  <c r="BO53" i="45"/>
  <c r="BP53" i="45"/>
  <c r="BQ53" i="45"/>
  <c r="BR53" i="45"/>
  <c r="BS53" i="45"/>
  <c r="BT53" i="45"/>
  <c r="BT3" i="45"/>
  <c r="BV53" i="45"/>
  <c r="BW53" i="45"/>
  <c r="BX53" i="45"/>
  <c r="BY53" i="45"/>
  <c r="BZ53" i="45"/>
  <c r="CA53" i="45"/>
  <c r="CC53" i="45"/>
  <c r="CD53" i="45"/>
  <c r="CD3" i="45"/>
  <c r="CE53" i="45"/>
  <c r="CF53" i="45"/>
  <c r="A54" i="45"/>
  <c r="B54" i="45"/>
  <c r="C54" i="45"/>
  <c r="G54" i="45"/>
  <c r="F54" i="45"/>
  <c r="E54" i="45"/>
  <c r="H54" i="45"/>
  <c r="I54" i="45"/>
  <c r="J54" i="45"/>
  <c r="K54" i="45"/>
  <c r="M54" i="45"/>
  <c r="N54" i="45"/>
  <c r="O54" i="45"/>
  <c r="P54" i="45"/>
  <c r="Q54" i="45"/>
  <c r="S54" i="45"/>
  <c r="T54" i="45"/>
  <c r="U54" i="45"/>
  <c r="V54" i="45"/>
  <c r="W54" i="45"/>
  <c r="X54" i="45"/>
  <c r="Z54" i="45"/>
  <c r="AA54" i="45"/>
  <c r="AB54" i="45"/>
  <c r="AC54" i="45"/>
  <c r="AD54" i="45"/>
  <c r="AE54" i="45"/>
  <c r="AF54" i="45"/>
  <c r="AG54" i="45"/>
  <c r="AH54" i="45"/>
  <c r="AI54" i="45"/>
  <c r="AK54" i="45"/>
  <c r="AL54" i="45"/>
  <c r="AM54" i="45"/>
  <c r="AN54" i="45"/>
  <c r="AO54" i="45"/>
  <c r="AP54" i="45"/>
  <c r="AQ54" i="45"/>
  <c r="AR54" i="45"/>
  <c r="AS54" i="45"/>
  <c r="AT54" i="45"/>
  <c r="AV54" i="45"/>
  <c r="AW54" i="45"/>
  <c r="AX54" i="45"/>
  <c r="AY54" i="45"/>
  <c r="AZ54" i="45"/>
  <c r="BA54" i="45"/>
  <c r="BB54" i="45"/>
  <c r="BD54" i="45"/>
  <c r="BE54" i="45"/>
  <c r="BF54" i="45"/>
  <c r="BG54" i="45"/>
  <c r="BH54" i="45"/>
  <c r="BI54" i="45"/>
  <c r="BJ54" i="45"/>
  <c r="BK54" i="45"/>
  <c r="BL54" i="45"/>
  <c r="BN54" i="45"/>
  <c r="BO54" i="45"/>
  <c r="BP54" i="45"/>
  <c r="BQ54" i="45"/>
  <c r="BR54" i="45"/>
  <c r="BS54" i="45"/>
  <c r="BT54" i="45"/>
  <c r="BV54" i="45"/>
  <c r="BW54" i="45"/>
  <c r="BX54" i="45"/>
  <c r="BY54" i="45"/>
  <c r="BZ54" i="45"/>
  <c r="CA54" i="45"/>
  <c r="CC54" i="45"/>
  <c r="CD54" i="45"/>
  <c r="CE54" i="45"/>
  <c r="CF54" i="45"/>
  <c r="A55" i="45"/>
  <c r="B55" i="45"/>
  <c r="C55" i="45"/>
  <c r="G55" i="45"/>
  <c r="H55" i="45"/>
  <c r="F55" i="45"/>
  <c r="E55" i="45"/>
  <c r="I55" i="45"/>
  <c r="J55" i="45"/>
  <c r="K55" i="45"/>
  <c r="M55" i="45"/>
  <c r="N55" i="45"/>
  <c r="O55" i="45"/>
  <c r="P55" i="45"/>
  <c r="Q55" i="45"/>
  <c r="S55" i="45"/>
  <c r="T55" i="45"/>
  <c r="U55" i="45"/>
  <c r="V55" i="45"/>
  <c r="W55" i="45"/>
  <c r="X55" i="45"/>
  <c r="Z55" i="45"/>
  <c r="AA55" i="45"/>
  <c r="AB55" i="45"/>
  <c r="AC55" i="45"/>
  <c r="AD55" i="45"/>
  <c r="AE55" i="45"/>
  <c r="AF55" i="45"/>
  <c r="AG55" i="45"/>
  <c r="AH55" i="45"/>
  <c r="AI55" i="45"/>
  <c r="AK55" i="45"/>
  <c r="AL55" i="45"/>
  <c r="AM55" i="45"/>
  <c r="AN55" i="45"/>
  <c r="AO55" i="45"/>
  <c r="AP55" i="45"/>
  <c r="AQ55" i="45"/>
  <c r="AR55" i="45"/>
  <c r="AS55" i="45"/>
  <c r="AT55" i="45"/>
  <c r="AV55" i="45"/>
  <c r="AW55" i="45"/>
  <c r="AX55" i="45"/>
  <c r="AY55" i="45"/>
  <c r="AZ55" i="45"/>
  <c r="BA55" i="45"/>
  <c r="BB55" i="45"/>
  <c r="BD55" i="45"/>
  <c r="BE55" i="45"/>
  <c r="BF55" i="45"/>
  <c r="BG55" i="45"/>
  <c r="BH55" i="45"/>
  <c r="BI55" i="45"/>
  <c r="BJ55" i="45"/>
  <c r="BK55" i="45"/>
  <c r="BL55" i="45"/>
  <c r="BN55" i="45"/>
  <c r="BO55" i="45"/>
  <c r="BP55" i="45"/>
  <c r="BQ55" i="45"/>
  <c r="BR55" i="45"/>
  <c r="BS55" i="45"/>
  <c r="BT55" i="45"/>
  <c r="BV55" i="45"/>
  <c r="BW55" i="45"/>
  <c r="BX55" i="45"/>
  <c r="BY55" i="45"/>
  <c r="BZ55" i="45"/>
  <c r="CA55" i="45"/>
  <c r="CC55" i="45"/>
  <c r="CD55" i="45"/>
  <c r="CE55" i="45"/>
  <c r="CF55" i="45"/>
  <c r="A56" i="45"/>
  <c r="B56" i="45"/>
  <c r="C56" i="45"/>
  <c r="G56" i="45"/>
  <c r="H56" i="45"/>
  <c r="F56" i="45"/>
  <c r="E56" i="45"/>
  <c r="I56" i="45"/>
  <c r="J56" i="45"/>
  <c r="K56" i="45"/>
  <c r="M56" i="45"/>
  <c r="N56" i="45"/>
  <c r="O56" i="45"/>
  <c r="P56" i="45"/>
  <c r="Q56" i="45"/>
  <c r="S56" i="45"/>
  <c r="T56" i="45"/>
  <c r="U56" i="45"/>
  <c r="V56" i="45"/>
  <c r="W56" i="45"/>
  <c r="X56" i="45"/>
  <c r="Z56" i="45"/>
  <c r="AA56" i="45"/>
  <c r="AB56" i="45"/>
  <c r="AC56" i="45"/>
  <c r="AD56" i="45"/>
  <c r="AE56" i="45"/>
  <c r="AF56" i="45"/>
  <c r="AG56" i="45"/>
  <c r="AH56" i="45"/>
  <c r="AI56" i="45"/>
  <c r="AK56" i="45"/>
  <c r="AL56" i="45"/>
  <c r="AM56" i="45"/>
  <c r="AN56" i="45"/>
  <c r="AO56" i="45"/>
  <c r="AP56" i="45"/>
  <c r="AQ56" i="45"/>
  <c r="AR56" i="45"/>
  <c r="AS56" i="45"/>
  <c r="AT56" i="45"/>
  <c r="AV56" i="45"/>
  <c r="AW56" i="45"/>
  <c r="AX56" i="45"/>
  <c r="AY56" i="45"/>
  <c r="AZ56" i="45"/>
  <c r="BA56" i="45"/>
  <c r="BB56" i="45"/>
  <c r="BD56" i="45"/>
  <c r="BE56" i="45"/>
  <c r="BF56" i="45"/>
  <c r="BG56" i="45"/>
  <c r="BH56" i="45"/>
  <c r="BI56" i="45"/>
  <c r="BJ56" i="45"/>
  <c r="BK56" i="45"/>
  <c r="BL56" i="45"/>
  <c r="BN56" i="45"/>
  <c r="BO56" i="45"/>
  <c r="BP56" i="45"/>
  <c r="BQ56" i="45"/>
  <c r="BR56" i="45"/>
  <c r="BS56" i="45"/>
  <c r="BT56" i="45"/>
  <c r="BV56" i="45"/>
  <c r="BW56" i="45"/>
  <c r="BX56" i="45"/>
  <c r="BY56" i="45"/>
  <c r="BZ56" i="45"/>
  <c r="CA56" i="45"/>
  <c r="CC56" i="45"/>
  <c r="CD56" i="45"/>
  <c r="CE56" i="45"/>
  <c r="CF56" i="45"/>
  <c r="A57" i="45"/>
  <c r="B57" i="45"/>
  <c r="C57" i="45"/>
  <c r="G57" i="45"/>
  <c r="H57" i="45"/>
  <c r="F57" i="45"/>
  <c r="E57" i="45"/>
  <c r="I57" i="45"/>
  <c r="J57" i="45"/>
  <c r="K57" i="45"/>
  <c r="M57" i="45"/>
  <c r="N57" i="45"/>
  <c r="O57" i="45"/>
  <c r="P57" i="45"/>
  <c r="Q57" i="45"/>
  <c r="S57" i="45"/>
  <c r="T57" i="45"/>
  <c r="U57" i="45"/>
  <c r="V57" i="45"/>
  <c r="W57" i="45"/>
  <c r="X57" i="45"/>
  <c r="Z57" i="45"/>
  <c r="AA57" i="45"/>
  <c r="AB57" i="45"/>
  <c r="AC57" i="45"/>
  <c r="AD57" i="45"/>
  <c r="AE57" i="45"/>
  <c r="AF57" i="45"/>
  <c r="AG57" i="45"/>
  <c r="AH57" i="45"/>
  <c r="AI57" i="45"/>
  <c r="AK57" i="45"/>
  <c r="AL57" i="45"/>
  <c r="AM57" i="45"/>
  <c r="AN57" i="45"/>
  <c r="AO57" i="45"/>
  <c r="AP57" i="45"/>
  <c r="AQ57" i="45"/>
  <c r="AR57" i="45"/>
  <c r="AS57" i="45"/>
  <c r="AT57" i="45"/>
  <c r="AV57" i="45"/>
  <c r="AW57" i="45"/>
  <c r="AX57" i="45"/>
  <c r="AY57" i="45"/>
  <c r="AZ57" i="45"/>
  <c r="BA57" i="45"/>
  <c r="BB57" i="45"/>
  <c r="BD57" i="45"/>
  <c r="BE57" i="45"/>
  <c r="BF57" i="45"/>
  <c r="BG57" i="45"/>
  <c r="BH57" i="45"/>
  <c r="BI57" i="45"/>
  <c r="BJ57" i="45"/>
  <c r="BK57" i="45"/>
  <c r="BL57" i="45"/>
  <c r="BN57" i="45"/>
  <c r="BO57" i="45"/>
  <c r="BP57" i="45"/>
  <c r="BQ57" i="45"/>
  <c r="BR57" i="45"/>
  <c r="BS57" i="45"/>
  <c r="BT57" i="45"/>
  <c r="BV57" i="45"/>
  <c r="BW57" i="45"/>
  <c r="BX57" i="45"/>
  <c r="BY57" i="45"/>
  <c r="BZ57" i="45"/>
  <c r="CA57" i="45"/>
  <c r="CC57" i="45"/>
  <c r="CD57" i="45"/>
  <c r="CE57" i="45"/>
  <c r="CF57" i="45"/>
  <c r="A58" i="45"/>
  <c r="B58" i="45"/>
  <c r="A59" i="45"/>
  <c r="B59" i="45"/>
  <c r="C59" i="45"/>
  <c r="G59" i="45"/>
  <c r="F59" i="45"/>
  <c r="E59" i="45"/>
  <c r="H59" i="45"/>
  <c r="I59" i="45"/>
  <c r="J59" i="45"/>
  <c r="K59" i="45"/>
  <c r="M59" i="45"/>
  <c r="N59" i="45"/>
  <c r="O59" i="45"/>
  <c r="P59" i="45"/>
  <c r="Q59" i="45"/>
  <c r="S59" i="45"/>
  <c r="T59" i="45"/>
  <c r="U59" i="45"/>
  <c r="V59" i="45"/>
  <c r="W59" i="45"/>
  <c r="X59" i="45"/>
  <c r="Z59" i="45"/>
  <c r="AA59" i="45"/>
  <c r="AB59" i="45"/>
  <c r="AC59" i="45"/>
  <c r="AD59" i="45"/>
  <c r="AE59" i="45"/>
  <c r="AF59" i="45"/>
  <c r="AG59" i="45"/>
  <c r="AH59" i="45"/>
  <c r="AI59" i="45"/>
  <c r="AK59" i="45"/>
  <c r="AL59" i="45"/>
  <c r="AM59" i="45"/>
  <c r="AN59" i="45"/>
  <c r="AO59" i="45"/>
  <c r="AP59" i="45"/>
  <c r="AQ59" i="45"/>
  <c r="AR59" i="45"/>
  <c r="AS59" i="45"/>
  <c r="AT59" i="45"/>
  <c r="AV59" i="45"/>
  <c r="AW59" i="45"/>
  <c r="AX59" i="45"/>
  <c r="AY59" i="45"/>
  <c r="AZ59" i="45"/>
  <c r="BA59" i="45"/>
  <c r="BB59" i="45"/>
  <c r="BD59" i="45"/>
  <c r="BE59" i="45"/>
  <c r="BF59" i="45"/>
  <c r="BG59" i="45"/>
  <c r="BH59" i="45"/>
  <c r="BI59" i="45"/>
  <c r="BJ59" i="45"/>
  <c r="BK59" i="45"/>
  <c r="BL59" i="45"/>
  <c r="BN59" i="45"/>
  <c r="BO59" i="45"/>
  <c r="BP59" i="45"/>
  <c r="BQ59" i="45"/>
  <c r="BR59" i="45"/>
  <c r="BS59" i="45"/>
  <c r="BT59" i="45"/>
  <c r="BV59" i="45"/>
  <c r="BW59" i="45"/>
  <c r="BX59" i="45"/>
  <c r="BY59" i="45"/>
  <c r="BZ59" i="45"/>
  <c r="CA59" i="45"/>
  <c r="CC59" i="45"/>
  <c r="CD59" i="45"/>
  <c r="CE59" i="45"/>
  <c r="CF59" i="45"/>
  <c r="A60" i="45"/>
  <c r="B60" i="45"/>
  <c r="C60" i="45"/>
  <c r="G60" i="45"/>
  <c r="F60" i="45"/>
  <c r="E60" i="45"/>
  <c r="H60" i="45"/>
  <c r="I60" i="45"/>
  <c r="J60" i="45"/>
  <c r="K60" i="45"/>
  <c r="M60" i="45"/>
  <c r="N60" i="45"/>
  <c r="O60" i="45"/>
  <c r="P60" i="45"/>
  <c r="Q60" i="45"/>
  <c r="S60" i="45"/>
  <c r="T60" i="45"/>
  <c r="U60" i="45"/>
  <c r="V60" i="45"/>
  <c r="W60" i="45"/>
  <c r="X60" i="45"/>
  <c r="Z60" i="45"/>
  <c r="AA60" i="45"/>
  <c r="AB60" i="45"/>
  <c r="AC60" i="45"/>
  <c r="AD60" i="45"/>
  <c r="AE60" i="45"/>
  <c r="AF60" i="45"/>
  <c r="AG60" i="45"/>
  <c r="AH60" i="45"/>
  <c r="AI60" i="45"/>
  <c r="AK60" i="45"/>
  <c r="AL60" i="45"/>
  <c r="AM60" i="45"/>
  <c r="AN60" i="45"/>
  <c r="AO60" i="45"/>
  <c r="AP60" i="45"/>
  <c r="AQ60" i="45"/>
  <c r="AR60" i="45"/>
  <c r="AS60" i="45"/>
  <c r="AT60" i="45"/>
  <c r="AV60" i="45"/>
  <c r="AW60" i="45"/>
  <c r="AX60" i="45"/>
  <c r="AY60" i="45"/>
  <c r="AZ60" i="45"/>
  <c r="BA60" i="45"/>
  <c r="BB60" i="45"/>
  <c r="BD60" i="45"/>
  <c r="BE60" i="45"/>
  <c r="BF60" i="45"/>
  <c r="BG60" i="45"/>
  <c r="BH60" i="45"/>
  <c r="BI60" i="45"/>
  <c r="BJ60" i="45"/>
  <c r="BK60" i="45"/>
  <c r="BL60" i="45"/>
  <c r="BN60" i="45"/>
  <c r="BO60" i="45"/>
  <c r="BP60" i="45"/>
  <c r="BQ60" i="45"/>
  <c r="BR60" i="45"/>
  <c r="BS60" i="45"/>
  <c r="BT60" i="45"/>
  <c r="BV60" i="45"/>
  <c r="BW60" i="45"/>
  <c r="BX60" i="45"/>
  <c r="BY60" i="45"/>
  <c r="BZ60" i="45"/>
  <c r="CA60" i="45"/>
  <c r="CC60" i="45"/>
  <c r="CD60" i="45"/>
  <c r="CE60" i="45"/>
  <c r="CF60" i="45"/>
  <c r="A61" i="45"/>
  <c r="B61" i="45"/>
  <c r="C61" i="45"/>
  <c r="G61" i="45"/>
  <c r="H61" i="45"/>
  <c r="I61" i="45"/>
  <c r="J61" i="45"/>
  <c r="K61" i="45"/>
  <c r="M61" i="45"/>
  <c r="N61" i="45"/>
  <c r="O61" i="45"/>
  <c r="P61" i="45"/>
  <c r="Q61" i="45"/>
  <c r="S61" i="45"/>
  <c r="T61" i="45"/>
  <c r="U61" i="45"/>
  <c r="V61" i="45"/>
  <c r="W61" i="45"/>
  <c r="X61" i="45"/>
  <c r="Z61" i="45"/>
  <c r="AA61" i="45"/>
  <c r="AB61" i="45"/>
  <c r="AC61" i="45"/>
  <c r="AD61" i="45"/>
  <c r="AE61" i="45"/>
  <c r="AF61" i="45"/>
  <c r="AG61" i="45"/>
  <c r="AH61" i="45"/>
  <c r="AI61" i="45"/>
  <c r="AK61" i="45"/>
  <c r="AL61" i="45"/>
  <c r="AM61" i="45"/>
  <c r="AN61" i="45"/>
  <c r="AO61" i="45"/>
  <c r="AP61" i="45"/>
  <c r="AQ61" i="45"/>
  <c r="AR61" i="45"/>
  <c r="AS61" i="45"/>
  <c r="AT61" i="45"/>
  <c r="AV61" i="45"/>
  <c r="AW61" i="45"/>
  <c r="AX61" i="45"/>
  <c r="AY61" i="45"/>
  <c r="AZ61" i="45"/>
  <c r="BA61" i="45"/>
  <c r="BB61" i="45"/>
  <c r="BD61" i="45"/>
  <c r="BE61" i="45"/>
  <c r="BF61" i="45"/>
  <c r="BG61" i="45"/>
  <c r="BH61" i="45"/>
  <c r="BI61" i="45"/>
  <c r="BJ61" i="45"/>
  <c r="BK61" i="45"/>
  <c r="BL61" i="45"/>
  <c r="BN61" i="45"/>
  <c r="BO61" i="45"/>
  <c r="BP61" i="45"/>
  <c r="BQ61" i="45"/>
  <c r="BR61" i="45"/>
  <c r="BS61" i="45"/>
  <c r="BT61" i="45"/>
  <c r="BV61" i="45"/>
  <c r="BW61" i="45"/>
  <c r="BX61" i="45"/>
  <c r="BY61" i="45"/>
  <c r="BZ61" i="45"/>
  <c r="CA61" i="45"/>
  <c r="CC61" i="45"/>
  <c r="CD61" i="45"/>
  <c r="CE61" i="45"/>
  <c r="CF61" i="45"/>
  <c r="A62" i="45"/>
  <c r="B62" i="45"/>
  <c r="C62" i="45"/>
  <c r="G62" i="45"/>
  <c r="F62" i="45"/>
  <c r="E62" i="45"/>
  <c r="H62" i="45"/>
  <c r="I62" i="45"/>
  <c r="J62" i="45"/>
  <c r="K62" i="45"/>
  <c r="M62" i="45"/>
  <c r="N62" i="45"/>
  <c r="O62" i="45"/>
  <c r="P62" i="45"/>
  <c r="Q62" i="45"/>
  <c r="S62" i="45"/>
  <c r="T62" i="45"/>
  <c r="U62" i="45"/>
  <c r="V62" i="45"/>
  <c r="W62" i="45"/>
  <c r="X62" i="45"/>
  <c r="Z62" i="45"/>
  <c r="AA62" i="45"/>
  <c r="AB62" i="45"/>
  <c r="AC62" i="45"/>
  <c r="AD62" i="45"/>
  <c r="AE62" i="45"/>
  <c r="AF62" i="45"/>
  <c r="AG62" i="45"/>
  <c r="AH62" i="45"/>
  <c r="AI62" i="45"/>
  <c r="AK62" i="45"/>
  <c r="AL62" i="45"/>
  <c r="AM62" i="45"/>
  <c r="AN62" i="45"/>
  <c r="AO62" i="45"/>
  <c r="AP62" i="45"/>
  <c r="AQ62" i="45"/>
  <c r="AR62" i="45"/>
  <c r="AS62" i="45"/>
  <c r="AT62" i="45"/>
  <c r="AV62" i="45"/>
  <c r="AW62" i="45"/>
  <c r="AX62" i="45"/>
  <c r="AY62" i="45"/>
  <c r="AZ62" i="45"/>
  <c r="BA62" i="45"/>
  <c r="BB62" i="45"/>
  <c r="BD62" i="45"/>
  <c r="BE62" i="45"/>
  <c r="BF62" i="45"/>
  <c r="BG62" i="45"/>
  <c r="BH62" i="45"/>
  <c r="BI62" i="45"/>
  <c r="BJ62" i="45"/>
  <c r="BK62" i="45"/>
  <c r="BL62" i="45"/>
  <c r="BN62" i="45"/>
  <c r="BO62" i="45"/>
  <c r="BP62" i="45"/>
  <c r="BQ62" i="45"/>
  <c r="BR62" i="45"/>
  <c r="BS62" i="45"/>
  <c r="BT62" i="45"/>
  <c r="BV62" i="45"/>
  <c r="BW62" i="45"/>
  <c r="BX62" i="45"/>
  <c r="BY62" i="45"/>
  <c r="BZ62" i="45"/>
  <c r="CA62" i="45"/>
  <c r="CC62" i="45"/>
  <c r="CD62" i="45"/>
  <c r="CE62" i="45"/>
  <c r="CF62" i="45"/>
  <c r="A63" i="45"/>
  <c r="B63" i="45"/>
  <c r="C63" i="45"/>
  <c r="G63" i="45"/>
  <c r="F63" i="45"/>
  <c r="E63" i="45"/>
  <c r="H63" i="45"/>
  <c r="I63" i="45"/>
  <c r="J63" i="45"/>
  <c r="K63" i="45"/>
  <c r="M63" i="45"/>
  <c r="N63" i="45"/>
  <c r="O63" i="45"/>
  <c r="P63" i="45"/>
  <c r="Q63" i="45"/>
  <c r="S63" i="45"/>
  <c r="T63" i="45"/>
  <c r="U63" i="45"/>
  <c r="V63" i="45"/>
  <c r="W63" i="45"/>
  <c r="X63" i="45"/>
  <c r="Z63" i="45"/>
  <c r="AA63" i="45"/>
  <c r="AB63" i="45"/>
  <c r="AC63" i="45"/>
  <c r="AD63" i="45"/>
  <c r="AE63" i="45"/>
  <c r="AF63" i="45"/>
  <c r="AG63" i="45"/>
  <c r="AH63" i="45"/>
  <c r="AI63" i="45"/>
  <c r="AK63" i="45"/>
  <c r="AL63" i="45"/>
  <c r="AM63" i="45"/>
  <c r="AN63" i="45"/>
  <c r="AO63" i="45"/>
  <c r="AP63" i="45"/>
  <c r="AQ63" i="45"/>
  <c r="AR63" i="45"/>
  <c r="AS63" i="45"/>
  <c r="AT63" i="45"/>
  <c r="AV63" i="45"/>
  <c r="AW63" i="45"/>
  <c r="AX63" i="45"/>
  <c r="AY63" i="45"/>
  <c r="AZ63" i="45"/>
  <c r="BA63" i="45"/>
  <c r="BB63" i="45"/>
  <c r="BD63" i="45"/>
  <c r="BE63" i="45"/>
  <c r="BF63" i="45"/>
  <c r="BG63" i="45"/>
  <c r="BH63" i="45"/>
  <c r="BI63" i="45"/>
  <c r="BJ63" i="45"/>
  <c r="BK63" i="45"/>
  <c r="BL63" i="45"/>
  <c r="BN63" i="45"/>
  <c r="BO63" i="45"/>
  <c r="BP63" i="45"/>
  <c r="BQ63" i="45"/>
  <c r="BR63" i="45"/>
  <c r="BS63" i="45"/>
  <c r="BT63" i="45"/>
  <c r="BV63" i="45"/>
  <c r="BW63" i="45"/>
  <c r="BX63" i="45"/>
  <c r="BY63" i="45"/>
  <c r="BZ63" i="45"/>
  <c r="CA63" i="45"/>
  <c r="CC63" i="45"/>
  <c r="CD63" i="45"/>
  <c r="CE63" i="45"/>
  <c r="CF63" i="45"/>
  <c r="A64" i="45"/>
  <c r="B64" i="45"/>
  <c r="C64" i="45"/>
  <c r="G64" i="45"/>
  <c r="H64" i="45"/>
  <c r="I64" i="45"/>
  <c r="J64" i="45"/>
  <c r="K64" i="45"/>
  <c r="M64" i="45"/>
  <c r="N64" i="45"/>
  <c r="O64" i="45"/>
  <c r="P64" i="45"/>
  <c r="Q64" i="45"/>
  <c r="S64" i="45"/>
  <c r="T64" i="45"/>
  <c r="U64" i="45"/>
  <c r="V64" i="45"/>
  <c r="W64" i="45"/>
  <c r="X64" i="45"/>
  <c r="Z64" i="45"/>
  <c r="AA64" i="45"/>
  <c r="AB64" i="45"/>
  <c r="AC64" i="45"/>
  <c r="AD64" i="45"/>
  <c r="AE64" i="45"/>
  <c r="AF64" i="45"/>
  <c r="AG64" i="45"/>
  <c r="AH64" i="45"/>
  <c r="AI64" i="45"/>
  <c r="AK64" i="45"/>
  <c r="AL64" i="45"/>
  <c r="AM64" i="45"/>
  <c r="AN64" i="45"/>
  <c r="AO64" i="45"/>
  <c r="AP64" i="45"/>
  <c r="AQ64" i="45"/>
  <c r="AR64" i="45"/>
  <c r="AS64" i="45"/>
  <c r="AT64" i="45"/>
  <c r="AV64" i="45"/>
  <c r="AW64" i="45"/>
  <c r="AX64" i="45"/>
  <c r="AY64" i="45"/>
  <c r="AZ64" i="45"/>
  <c r="BA64" i="45"/>
  <c r="BB64" i="45"/>
  <c r="BD64" i="45"/>
  <c r="BE64" i="45"/>
  <c r="BF64" i="45"/>
  <c r="BG64" i="45"/>
  <c r="BH64" i="45"/>
  <c r="BI64" i="45"/>
  <c r="BJ64" i="45"/>
  <c r="BK64" i="45"/>
  <c r="BL64" i="45"/>
  <c r="BN64" i="45"/>
  <c r="BO64" i="45"/>
  <c r="BP64" i="45"/>
  <c r="BQ64" i="45"/>
  <c r="BR64" i="45"/>
  <c r="BS64" i="45"/>
  <c r="BT64" i="45"/>
  <c r="BV64" i="45"/>
  <c r="BW64" i="45"/>
  <c r="BX64" i="45"/>
  <c r="BY64" i="45"/>
  <c r="BZ64" i="45"/>
  <c r="CA64" i="45"/>
  <c r="CC64" i="45"/>
  <c r="CD64" i="45"/>
  <c r="CE64" i="45"/>
  <c r="CF64" i="45"/>
  <c r="A65" i="45"/>
  <c r="B65" i="45"/>
  <c r="C65" i="45"/>
  <c r="AH65" i="45"/>
  <c r="F65" i="45"/>
  <c r="E65" i="45"/>
  <c r="AI65" i="45"/>
  <c r="A66" i="45"/>
  <c r="B66" i="45"/>
  <c r="C66" i="45"/>
  <c r="AH66" i="45"/>
  <c r="AI66" i="45"/>
  <c r="BL66" i="45"/>
  <c r="F66" i="45"/>
  <c r="E66" i="45"/>
  <c r="A67" i="45"/>
  <c r="B67" i="45"/>
  <c r="C67" i="45"/>
  <c r="G67" i="45"/>
  <c r="H67" i="45"/>
  <c r="I67" i="45"/>
  <c r="J67" i="45"/>
  <c r="K67" i="45"/>
  <c r="M67" i="45"/>
  <c r="F67" i="45"/>
  <c r="E67" i="45"/>
  <c r="N67" i="45"/>
  <c r="O67" i="45"/>
  <c r="P67" i="45"/>
  <c r="Q67" i="45"/>
  <c r="S67" i="45"/>
  <c r="T67" i="45"/>
  <c r="U67" i="45"/>
  <c r="V67" i="45"/>
  <c r="W67" i="45"/>
  <c r="X67" i="45"/>
  <c r="Z67" i="45"/>
  <c r="AA67" i="45"/>
  <c r="AB67" i="45"/>
  <c r="AC67" i="45"/>
  <c r="AD67" i="45"/>
  <c r="AD3" i="45"/>
  <c r="AE67" i="45"/>
  <c r="AF67" i="45"/>
  <c r="AG67" i="45"/>
  <c r="AH67" i="45"/>
  <c r="AI67" i="45"/>
  <c r="AK67" i="45"/>
  <c r="AL67" i="45"/>
  <c r="AM67" i="45"/>
  <c r="AM3" i="45"/>
  <c r="AN67" i="45"/>
  <c r="AO67" i="45"/>
  <c r="AP67" i="45"/>
  <c r="AQ67" i="45"/>
  <c r="AR67" i="45"/>
  <c r="AS67" i="45"/>
  <c r="AT67" i="45"/>
  <c r="AV67" i="45"/>
  <c r="AW67" i="45"/>
  <c r="AX67" i="45"/>
  <c r="AY67" i="45"/>
  <c r="AZ67" i="45"/>
  <c r="BA67" i="45"/>
  <c r="BB67" i="45"/>
  <c r="BD67" i="45"/>
  <c r="BE67" i="45"/>
  <c r="BF67" i="45"/>
  <c r="BF3" i="45"/>
  <c r="BG67" i="45"/>
  <c r="BH67" i="45"/>
  <c r="BI67" i="45"/>
  <c r="BJ67" i="45"/>
  <c r="BK67" i="45"/>
  <c r="BL67" i="45"/>
  <c r="BN67" i="45"/>
  <c r="BO67" i="45"/>
  <c r="BP67" i="45"/>
  <c r="BQ67" i="45"/>
  <c r="BR67" i="45"/>
  <c r="BS67" i="45"/>
  <c r="BT67" i="45"/>
  <c r="BV67" i="45"/>
  <c r="BW67" i="45"/>
  <c r="BX67" i="45"/>
  <c r="BY67" i="45"/>
  <c r="BZ67" i="45"/>
  <c r="CA67" i="45"/>
  <c r="CC67" i="45"/>
  <c r="CD67" i="45"/>
  <c r="CE67" i="45"/>
  <c r="CF67" i="45"/>
  <c r="CF3" i="45"/>
  <c r="A68" i="45"/>
  <c r="B68" i="45"/>
  <c r="C68" i="45"/>
  <c r="G68" i="45"/>
  <c r="H68" i="45"/>
  <c r="I68" i="45"/>
  <c r="J68" i="45"/>
  <c r="K68" i="45"/>
  <c r="F68" i="45"/>
  <c r="E68" i="45"/>
  <c r="M68" i="45"/>
  <c r="N68" i="45"/>
  <c r="O68" i="45"/>
  <c r="P68" i="45"/>
  <c r="Q68" i="45"/>
  <c r="S68" i="45"/>
  <c r="T68" i="45"/>
  <c r="U68" i="45"/>
  <c r="V68" i="45"/>
  <c r="W68" i="45"/>
  <c r="X68" i="45"/>
  <c r="Z68" i="45"/>
  <c r="AA68" i="45"/>
  <c r="AB68" i="45"/>
  <c r="AC68" i="45"/>
  <c r="AD68" i="45"/>
  <c r="AE68" i="45"/>
  <c r="AF68" i="45"/>
  <c r="AG68" i="45"/>
  <c r="AH68" i="45"/>
  <c r="AI68" i="45"/>
  <c r="AK68" i="45"/>
  <c r="AL68" i="45"/>
  <c r="AM68" i="45"/>
  <c r="AN68" i="45"/>
  <c r="AO68" i="45"/>
  <c r="AP68" i="45"/>
  <c r="AQ68" i="45"/>
  <c r="AR68" i="45"/>
  <c r="AS68" i="45"/>
  <c r="AT68" i="45"/>
  <c r="AV68" i="45"/>
  <c r="AW68" i="45"/>
  <c r="AX68" i="45"/>
  <c r="AY68" i="45"/>
  <c r="AZ68" i="45"/>
  <c r="BA68" i="45"/>
  <c r="BB68" i="45"/>
  <c r="BD68" i="45"/>
  <c r="BE68" i="45"/>
  <c r="BF68" i="45"/>
  <c r="BG68" i="45"/>
  <c r="BH68" i="45"/>
  <c r="BI68" i="45"/>
  <c r="BJ68" i="45"/>
  <c r="BK68" i="45"/>
  <c r="BL68" i="45"/>
  <c r="BN68" i="45"/>
  <c r="BO68" i="45"/>
  <c r="BP68" i="45"/>
  <c r="BQ68" i="45"/>
  <c r="BR68" i="45"/>
  <c r="BS68" i="45"/>
  <c r="BT68" i="45"/>
  <c r="BV68" i="45"/>
  <c r="BW68" i="45"/>
  <c r="BX68" i="45"/>
  <c r="BY68" i="45"/>
  <c r="BZ68" i="45"/>
  <c r="CA68" i="45"/>
  <c r="CC68" i="45"/>
  <c r="CD68" i="45"/>
  <c r="CE68" i="45"/>
  <c r="CF68" i="45"/>
  <c r="A69" i="45"/>
  <c r="B69" i="45"/>
  <c r="C69" i="45"/>
  <c r="G69" i="45"/>
  <c r="H69" i="45"/>
  <c r="F69" i="45"/>
  <c r="E69" i="45"/>
  <c r="I69" i="45"/>
  <c r="J69" i="45"/>
  <c r="K69" i="45"/>
  <c r="M69" i="45"/>
  <c r="N69" i="45"/>
  <c r="O69" i="45"/>
  <c r="P69" i="45"/>
  <c r="Q69" i="45"/>
  <c r="S69" i="45"/>
  <c r="T69" i="45"/>
  <c r="U69" i="45"/>
  <c r="V69" i="45"/>
  <c r="W69" i="45"/>
  <c r="X69" i="45"/>
  <c r="Z69" i="45"/>
  <c r="AA69" i="45"/>
  <c r="AB69" i="45"/>
  <c r="AC69" i="45"/>
  <c r="AD69" i="45"/>
  <c r="AE69" i="45"/>
  <c r="AF69" i="45"/>
  <c r="AG69" i="45"/>
  <c r="AH69" i="45"/>
  <c r="AI69" i="45"/>
  <c r="AK69" i="45"/>
  <c r="AL69" i="45"/>
  <c r="AM69" i="45"/>
  <c r="AN69" i="45"/>
  <c r="AO69" i="45"/>
  <c r="AP69" i="45"/>
  <c r="AQ69" i="45"/>
  <c r="AR69" i="45"/>
  <c r="AS69" i="45"/>
  <c r="AT69" i="45"/>
  <c r="AV69" i="45"/>
  <c r="AW69" i="45"/>
  <c r="AX69" i="45"/>
  <c r="AY69" i="45"/>
  <c r="AZ69" i="45"/>
  <c r="BA69" i="45"/>
  <c r="BB69" i="45"/>
  <c r="BD69" i="45"/>
  <c r="BE69" i="45"/>
  <c r="BF69" i="45"/>
  <c r="BG69" i="45"/>
  <c r="BH69" i="45"/>
  <c r="BI69" i="45"/>
  <c r="BJ69" i="45"/>
  <c r="BK69" i="45"/>
  <c r="BL69" i="45"/>
  <c r="BN69" i="45"/>
  <c r="BO69" i="45"/>
  <c r="BP69" i="45"/>
  <c r="BQ69" i="45"/>
  <c r="BR69" i="45"/>
  <c r="BS69" i="45"/>
  <c r="BT69" i="45"/>
  <c r="BV69" i="45"/>
  <c r="BW69" i="45"/>
  <c r="BX69" i="45"/>
  <c r="BY69" i="45"/>
  <c r="BZ69" i="45"/>
  <c r="CA69" i="45"/>
  <c r="CC69" i="45"/>
  <c r="CD69" i="45"/>
  <c r="CE69" i="45"/>
  <c r="CF69" i="45"/>
  <c r="A70" i="45"/>
  <c r="B70" i="45"/>
  <c r="C70" i="45"/>
  <c r="G70" i="45"/>
  <c r="H70" i="45"/>
  <c r="F70" i="45"/>
  <c r="E70" i="45"/>
  <c r="I70" i="45"/>
  <c r="J70" i="45"/>
  <c r="K70" i="45"/>
  <c r="M70" i="45"/>
  <c r="N70" i="45"/>
  <c r="O70" i="45"/>
  <c r="P70" i="45"/>
  <c r="Q70" i="45"/>
  <c r="S70" i="45"/>
  <c r="T70" i="45"/>
  <c r="U70" i="45"/>
  <c r="V70" i="45"/>
  <c r="W70" i="45"/>
  <c r="X70" i="45"/>
  <c r="Z70" i="45"/>
  <c r="AA70" i="45"/>
  <c r="AB70" i="45"/>
  <c r="AC70" i="45"/>
  <c r="AD70" i="45"/>
  <c r="AE70" i="45"/>
  <c r="AF70" i="45"/>
  <c r="AG70" i="45"/>
  <c r="AH70" i="45"/>
  <c r="AI70" i="45"/>
  <c r="AK70" i="45"/>
  <c r="AL70" i="45"/>
  <c r="AM70" i="45"/>
  <c r="AN70" i="45"/>
  <c r="AO70" i="45"/>
  <c r="AP70" i="45"/>
  <c r="AQ70" i="45"/>
  <c r="AR70" i="45"/>
  <c r="AS70" i="45"/>
  <c r="AT70" i="45"/>
  <c r="AV70" i="45"/>
  <c r="AW70" i="45"/>
  <c r="AX70" i="45"/>
  <c r="AY70" i="45"/>
  <c r="AZ70" i="45"/>
  <c r="BA70" i="45"/>
  <c r="BB70" i="45"/>
  <c r="BD70" i="45"/>
  <c r="BE70" i="45"/>
  <c r="BF70" i="45"/>
  <c r="BG70" i="45"/>
  <c r="BH70" i="45"/>
  <c r="BI70" i="45"/>
  <c r="BJ70" i="45"/>
  <c r="BK70" i="45"/>
  <c r="BL70" i="45"/>
  <c r="BN70" i="45"/>
  <c r="BO70" i="45"/>
  <c r="BP70" i="45"/>
  <c r="BQ70" i="45"/>
  <c r="BR70" i="45"/>
  <c r="BS70" i="45"/>
  <c r="BT70" i="45"/>
  <c r="BV70" i="45"/>
  <c r="BW70" i="45"/>
  <c r="BX70" i="45"/>
  <c r="BY70" i="45"/>
  <c r="BZ70" i="45"/>
  <c r="CA70" i="45"/>
  <c r="CC70" i="45"/>
  <c r="CD70" i="45"/>
  <c r="CE70" i="45"/>
  <c r="CF70" i="45"/>
  <c r="A71" i="45"/>
  <c r="B71" i="45"/>
  <c r="C71" i="45"/>
  <c r="G71" i="45"/>
  <c r="H71" i="45"/>
  <c r="I71" i="45"/>
  <c r="J71" i="45"/>
  <c r="K71" i="45"/>
  <c r="M71" i="45"/>
  <c r="N71" i="45"/>
  <c r="O71" i="45"/>
  <c r="P71" i="45"/>
  <c r="Q71" i="45"/>
  <c r="S71" i="45"/>
  <c r="T71" i="45"/>
  <c r="U71" i="45"/>
  <c r="V71" i="45"/>
  <c r="W71" i="45"/>
  <c r="X71" i="45"/>
  <c r="Z71" i="45"/>
  <c r="AA71" i="45"/>
  <c r="AB71" i="45"/>
  <c r="AC71" i="45"/>
  <c r="AD71" i="45"/>
  <c r="AE71" i="45"/>
  <c r="AF71" i="45"/>
  <c r="AG71" i="45"/>
  <c r="AH71" i="45"/>
  <c r="AI71" i="45"/>
  <c r="AK71" i="45"/>
  <c r="AL71" i="45"/>
  <c r="AM71" i="45"/>
  <c r="AN71" i="45"/>
  <c r="AO71" i="45"/>
  <c r="AP71" i="45"/>
  <c r="AQ71" i="45"/>
  <c r="AR71" i="45"/>
  <c r="AS71" i="45"/>
  <c r="AT71" i="45"/>
  <c r="AV71" i="45"/>
  <c r="AW71" i="45"/>
  <c r="AX71" i="45"/>
  <c r="AY71" i="45"/>
  <c r="AZ71" i="45"/>
  <c r="BA71" i="45"/>
  <c r="BB71" i="45"/>
  <c r="BD71" i="45"/>
  <c r="BE71" i="45"/>
  <c r="BF71" i="45"/>
  <c r="BG71" i="45"/>
  <c r="BH71" i="45"/>
  <c r="BI71" i="45"/>
  <c r="BJ71" i="45"/>
  <c r="BK71" i="45"/>
  <c r="BL71" i="45"/>
  <c r="BN71" i="45"/>
  <c r="BO71" i="45"/>
  <c r="BP71" i="45"/>
  <c r="BQ71" i="45"/>
  <c r="BR71" i="45"/>
  <c r="BS71" i="45"/>
  <c r="BT71" i="45"/>
  <c r="BV71" i="45"/>
  <c r="BW71" i="45"/>
  <c r="BX71" i="45"/>
  <c r="BY71" i="45"/>
  <c r="BZ71" i="45"/>
  <c r="CA71" i="45"/>
  <c r="CC71" i="45"/>
  <c r="CD71" i="45"/>
  <c r="CE71" i="45"/>
  <c r="CF71" i="45"/>
  <c r="A72" i="45"/>
  <c r="B72" i="45"/>
  <c r="A73" i="45"/>
  <c r="B73" i="45"/>
  <c r="C73" i="45"/>
  <c r="G73" i="45"/>
  <c r="H73" i="45"/>
  <c r="F73" i="45"/>
  <c r="E73" i="45"/>
  <c r="I73" i="45"/>
  <c r="J73" i="45"/>
  <c r="K73" i="45"/>
  <c r="M73" i="45"/>
  <c r="N73" i="45"/>
  <c r="O73" i="45"/>
  <c r="P73" i="45"/>
  <c r="Q73" i="45"/>
  <c r="S73" i="45"/>
  <c r="T73" i="45"/>
  <c r="U73" i="45"/>
  <c r="V73" i="45"/>
  <c r="W73" i="45"/>
  <c r="X73" i="45"/>
  <c r="Z73" i="45"/>
  <c r="AA73" i="45"/>
  <c r="AB73" i="45"/>
  <c r="AC73" i="45"/>
  <c r="AC3" i="45"/>
  <c r="AD73" i="45"/>
  <c r="AE73" i="45"/>
  <c r="AF73" i="45"/>
  <c r="AG73" i="45"/>
  <c r="AH73" i="45"/>
  <c r="AI73" i="45"/>
  <c r="AK73" i="45"/>
  <c r="AL73" i="45"/>
  <c r="AL3" i="45"/>
  <c r="AM73" i="45"/>
  <c r="AN73" i="45"/>
  <c r="AO73" i="45"/>
  <c r="AP73" i="45"/>
  <c r="AQ73" i="45"/>
  <c r="AR73" i="45"/>
  <c r="AS73" i="45"/>
  <c r="AT73" i="45"/>
  <c r="AT3" i="45"/>
  <c r="AV73" i="45"/>
  <c r="AW73" i="45"/>
  <c r="AX73" i="45"/>
  <c r="AY73" i="45"/>
  <c r="AZ73" i="45"/>
  <c r="BA73" i="45"/>
  <c r="BB73" i="45"/>
  <c r="BD73" i="45"/>
  <c r="BE73" i="45"/>
  <c r="BF73" i="45"/>
  <c r="BG73" i="45"/>
  <c r="BH73" i="45"/>
  <c r="BI73" i="45"/>
  <c r="BJ73" i="45"/>
  <c r="BK73" i="45"/>
  <c r="BL73" i="45"/>
  <c r="BN73" i="45"/>
  <c r="BO73" i="45"/>
  <c r="BP73" i="45"/>
  <c r="BQ73" i="45"/>
  <c r="BR73" i="45"/>
  <c r="BS73" i="45"/>
  <c r="BT73" i="45"/>
  <c r="BV73" i="45"/>
  <c r="BV3" i="45"/>
  <c r="BW73" i="45"/>
  <c r="BX73" i="45"/>
  <c r="BY73" i="45"/>
  <c r="BZ73" i="45"/>
  <c r="CA73" i="45"/>
  <c r="CC73" i="45"/>
  <c r="CD73" i="45"/>
  <c r="CE73" i="45"/>
  <c r="CF73" i="45"/>
  <c r="A74" i="45"/>
  <c r="B74" i="45"/>
  <c r="C74" i="45"/>
  <c r="G74" i="45"/>
  <c r="H74" i="45"/>
  <c r="I74" i="45"/>
  <c r="F74" i="45"/>
  <c r="E74" i="45"/>
  <c r="J74" i="45"/>
  <c r="K74" i="45"/>
  <c r="M74" i="45"/>
  <c r="N74" i="45"/>
  <c r="O74" i="45"/>
  <c r="P74" i="45"/>
  <c r="Q74" i="45"/>
  <c r="S74" i="45"/>
  <c r="T74" i="45"/>
  <c r="U74" i="45"/>
  <c r="V74" i="45"/>
  <c r="W74" i="45"/>
  <c r="X74" i="45"/>
  <c r="Z74" i="45"/>
  <c r="AA74" i="45"/>
  <c r="AB74" i="45"/>
  <c r="AC74" i="45"/>
  <c r="AD74" i="45"/>
  <c r="AE74" i="45"/>
  <c r="AF74" i="45"/>
  <c r="AG74" i="45"/>
  <c r="AH74" i="45"/>
  <c r="AI74" i="45"/>
  <c r="AK74" i="45"/>
  <c r="AL74" i="45"/>
  <c r="AM74" i="45"/>
  <c r="AN74" i="45"/>
  <c r="AO74" i="45"/>
  <c r="AP74" i="45"/>
  <c r="AQ74" i="45"/>
  <c r="AR74" i="45"/>
  <c r="AS74" i="45"/>
  <c r="AT74" i="45"/>
  <c r="AV74" i="45"/>
  <c r="AW74" i="45"/>
  <c r="AX74" i="45"/>
  <c r="AY74" i="45"/>
  <c r="AZ74" i="45"/>
  <c r="BA74" i="45"/>
  <c r="BB74" i="45"/>
  <c r="BD74" i="45"/>
  <c r="BE74" i="45"/>
  <c r="BF74" i="45"/>
  <c r="BG74" i="45"/>
  <c r="BH74" i="45"/>
  <c r="BI74" i="45"/>
  <c r="BJ74" i="45"/>
  <c r="BK74" i="45"/>
  <c r="BL74" i="45"/>
  <c r="BN74" i="45"/>
  <c r="BO74" i="45"/>
  <c r="BP74" i="45"/>
  <c r="BQ74" i="45"/>
  <c r="BR74" i="45"/>
  <c r="BS74" i="45"/>
  <c r="BT74" i="45"/>
  <c r="BV74" i="45"/>
  <c r="BW74" i="45"/>
  <c r="BX74" i="45"/>
  <c r="BY74" i="45"/>
  <c r="BZ74" i="45"/>
  <c r="CA74" i="45"/>
  <c r="CC74" i="45"/>
  <c r="CD74" i="45"/>
  <c r="CE74" i="45"/>
  <c r="CF74" i="45"/>
  <c r="A75" i="45"/>
  <c r="B75" i="45"/>
  <c r="C75" i="45"/>
  <c r="G75" i="45"/>
  <c r="H75" i="45"/>
  <c r="I75" i="45"/>
  <c r="F75" i="45"/>
  <c r="E75" i="45"/>
  <c r="J75" i="45"/>
  <c r="K75" i="45"/>
  <c r="M75" i="45"/>
  <c r="N75" i="45"/>
  <c r="O75" i="45"/>
  <c r="P75" i="45"/>
  <c r="Q75" i="45"/>
  <c r="S75" i="45"/>
  <c r="T75" i="45"/>
  <c r="U75" i="45"/>
  <c r="V75" i="45"/>
  <c r="W75" i="45"/>
  <c r="X75" i="45"/>
  <c r="Z75" i="45"/>
  <c r="AA75" i="45"/>
  <c r="AB75" i="45"/>
  <c r="AC75" i="45"/>
  <c r="AD75" i="45"/>
  <c r="AE75" i="45"/>
  <c r="AF75" i="45"/>
  <c r="AG75" i="45"/>
  <c r="AH75" i="45"/>
  <c r="AI75" i="45"/>
  <c r="AK75" i="45"/>
  <c r="AL75" i="45"/>
  <c r="AM75" i="45"/>
  <c r="AN75" i="45"/>
  <c r="AO75" i="45"/>
  <c r="AP75" i="45"/>
  <c r="AQ75" i="45"/>
  <c r="AR75" i="45"/>
  <c r="AS75" i="45"/>
  <c r="AT75" i="45"/>
  <c r="AV75" i="45"/>
  <c r="AW75" i="45"/>
  <c r="AX75" i="45"/>
  <c r="AY75" i="45"/>
  <c r="AZ75" i="45"/>
  <c r="BA75" i="45"/>
  <c r="BB75" i="45"/>
  <c r="BD75" i="45"/>
  <c r="BE75" i="45"/>
  <c r="BF75" i="45"/>
  <c r="BG75" i="45"/>
  <c r="BH75" i="45"/>
  <c r="BI75" i="45"/>
  <c r="BJ75" i="45"/>
  <c r="BK75" i="45"/>
  <c r="BL75" i="45"/>
  <c r="BN75" i="45"/>
  <c r="BO75" i="45"/>
  <c r="BP75" i="45"/>
  <c r="BQ75" i="45"/>
  <c r="BR75" i="45"/>
  <c r="BS75" i="45"/>
  <c r="BT75" i="45"/>
  <c r="BV75" i="45"/>
  <c r="BW75" i="45"/>
  <c r="BX75" i="45"/>
  <c r="BY75" i="45"/>
  <c r="BZ75" i="45"/>
  <c r="CA75" i="45"/>
  <c r="CC75" i="45"/>
  <c r="CD75" i="45"/>
  <c r="CE75" i="45"/>
  <c r="CF75" i="45"/>
  <c r="A76" i="45"/>
  <c r="B76" i="45"/>
  <c r="C76" i="45"/>
  <c r="G76" i="45"/>
  <c r="H76" i="45"/>
  <c r="I76" i="45"/>
  <c r="F76" i="45"/>
  <c r="E76" i="45"/>
  <c r="J76" i="45"/>
  <c r="K76" i="45"/>
  <c r="M76" i="45"/>
  <c r="N76" i="45"/>
  <c r="O76" i="45"/>
  <c r="P76" i="45"/>
  <c r="Q76" i="45"/>
  <c r="S76" i="45"/>
  <c r="T76" i="45"/>
  <c r="U76" i="45"/>
  <c r="V76" i="45"/>
  <c r="W76" i="45"/>
  <c r="X76" i="45"/>
  <c r="Z76" i="45"/>
  <c r="AA76" i="45"/>
  <c r="AB76" i="45"/>
  <c r="AC76" i="45"/>
  <c r="AD76" i="45"/>
  <c r="AE76" i="45"/>
  <c r="AF76" i="45"/>
  <c r="AG76" i="45"/>
  <c r="AH76" i="45"/>
  <c r="AI76" i="45"/>
  <c r="AK76" i="45"/>
  <c r="AL76" i="45"/>
  <c r="AM76" i="45"/>
  <c r="AN76" i="45"/>
  <c r="AO76" i="45"/>
  <c r="AP76" i="45"/>
  <c r="AQ76" i="45"/>
  <c r="AR76" i="45"/>
  <c r="AS76" i="45"/>
  <c r="AT76" i="45"/>
  <c r="AV76" i="45"/>
  <c r="AW76" i="45"/>
  <c r="AX76" i="45"/>
  <c r="AY76" i="45"/>
  <c r="AZ76" i="45"/>
  <c r="BA76" i="45"/>
  <c r="BB76" i="45"/>
  <c r="BD76" i="45"/>
  <c r="BE76" i="45"/>
  <c r="BF76" i="45"/>
  <c r="BG76" i="45"/>
  <c r="BH76" i="45"/>
  <c r="BI76" i="45"/>
  <c r="BJ76" i="45"/>
  <c r="BK76" i="45"/>
  <c r="BL76" i="45"/>
  <c r="BN76" i="45"/>
  <c r="BO76" i="45"/>
  <c r="BP76" i="45"/>
  <c r="BQ76" i="45"/>
  <c r="BR76" i="45"/>
  <c r="BS76" i="45"/>
  <c r="BT76" i="45"/>
  <c r="BV76" i="45"/>
  <c r="BW76" i="45"/>
  <c r="BX76" i="45"/>
  <c r="BY76" i="45"/>
  <c r="BZ76" i="45"/>
  <c r="CA76" i="45"/>
  <c r="CC76" i="45"/>
  <c r="CD76" i="45"/>
  <c r="CE76" i="45"/>
  <c r="CF76" i="45"/>
  <c r="A77" i="45"/>
  <c r="B77" i="45"/>
  <c r="C77" i="45"/>
  <c r="G77" i="45"/>
  <c r="H77" i="45"/>
  <c r="F77" i="45"/>
  <c r="E77" i="45"/>
  <c r="I77" i="45"/>
  <c r="J77" i="45"/>
  <c r="K77" i="45"/>
  <c r="M77" i="45"/>
  <c r="N77" i="45"/>
  <c r="O77" i="45"/>
  <c r="P77" i="45"/>
  <c r="Q77" i="45"/>
  <c r="S77" i="45"/>
  <c r="T77" i="45"/>
  <c r="U77" i="45"/>
  <c r="V77" i="45"/>
  <c r="W77" i="45"/>
  <c r="X77" i="45"/>
  <c r="Z77" i="45"/>
  <c r="AA77" i="45"/>
  <c r="AB77" i="45"/>
  <c r="AC77" i="45"/>
  <c r="AD77" i="45"/>
  <c r="AE77" i="45"/>
  <c r="AF77" i="45"/>
  <c r="AG77" i="45"/>
  <c r="AH77" i="45"/>
  <c r="AI77" i="45"/>
  <c r="AK77" i="45"/>
  <c r="AL77" i="45"/>
  <c r="AM77" i="45"/>
  <c r="AN77" i="45"/>
  <c r="AO77" i="45"/>
  <c r="AP77" i="45"/>
  <c r="AQ77" i="45"/>
  <c r="AR77" i="45"/>
  <c r="AS77" i="45"/>
  <c r="AT77" i="45"/>
  <c r="AV77" i="45"/>
  <c r="AW77" i="45"/>
  <c r="AX77" i="45"/>
  <c r="AY77" i="45"/>
  <c r="AZ77" i="45"/>
  <c r="BA77" i="45"/>
  <c r="BB77" i="45"/>
  <c r="BD77" i="45"/>
  <c r="BE77" i="45"/>
  <c r="BF77" i="45"/>
  <c r="BG77" i="45"/>
  <c r="BH77" i="45"/>
  <c r="BI77" i="45"/>
  <c r="BJ77" i="45"/>
  <c r="BK77" i="45"/>
  <c r="BL77" i="45"/>
  <c r="BN77" i="45"/>
  <c r="BO77" i="45"/>
  <c r="BP77" i="45"/>
  <c r="BQ77" i="45"/>
  <c r="BR77" i="45"/>
  <c r="BS77" i="45"/>
  <c r="BT77" i="45"/>
  <c r="BV77" i="45"/>
  <c r="BW77" i="45"/>
  <c r="BX77" i="45"/>
  <c r="BY77" i="45"/>
  <c r="BZ77" i="45"/>
  <c r="CA77" i="45"/>
  <c r="CC77" i="45"/>
  <c r="CD77" i="45"/>
  <c r="CE77" i="45"/>
  <c r="CF77" i="45"/>
  <c r="A78" i="45"/>
  <c r="B78" i="45"/>
  <c r="C78" i="45"/>
  <c r="G78" i="45"/>
  <c r="H78" i="45"/>
  <c r="I78" i="45"/>
  <c r="F78" i="45"/>
  <c r="E78" i="45"/>
  <c r="J78" i="45"/>
  <c r="K78" i="45"/>
  <c r="M78" i="45"/>
  <c r="N78" i="45"/>
  <c r="O78" i="45"/>
  <c r="P78" i="45"/>
  <c r="Q78" i="45"/>
  <c r="S78" i="45"/>
  <c r="T78" i="45"/>
  <c r="U78" i="45"/>
  <c r="V78" i="45"/>
  <c r="W78" i="45"/>
  <c r="X78" i="45"/>
  <c r="Z78" i="45"/>
  <c r="AA78" i="45"/>
  <c r="AB78" i="45"/>
  <c r="AC78" i="45"/>
  <c r="AD78" i="45"/>
  <c r="AE78" i="45"/>
  <c r="AF78" i="45"/>
  <c r="AG78" i="45"/>
  <c r="AH78" i="45"/>
  <c r="AI78" i="45"/>
  <c r="AK78" i="45"/>
  <c r="AL78" i="45"/>
  <c r="AM78" i="45"/>
  <c r="AN78" i="45"/>
  <c r="AO78" i="45"/>
  <c r="AP78" i="45"/>
  <c r="AQ78" i="45"/>
  <c r="AR78" i="45"/>
  <c r="AS78" i="45"/>
  <c r="AT78" i="45"/>
  <c r="AV78" i="45"/>
  <c r="AW78" i="45"/>
  <c r="AX78" i="45"/>
  <c r="AY78" i="45"/>
  <c r="AZ78" i="45"/>
  <c r="BA78" i="45"/>
  <c r="BB78" i="45"/>
  <c r="BD78" i="45"/>
  <c r="BE78" i="45"/>
  <c r="BF78" i="45"/>
  <c r="BG78" i="45"/>
  <c r="BH78" i="45"/>
  <c r="BI78" i="45"/>
  <c r="BJ78" i="45"/>
  <c r="BK78" i="45"/>
  <c r="BL78" i="45"/>
  <c r="BN78" i="45"/>
  <c r="BO78" i="45"/>
  <c r="BP78" i="45"/>
  <c r="BQ78" i="45"/>
  <c r="BR78" i="45"/>
  <c r="BS78" i="45"/>
  <c r="BT78" i="45"/>
  <c r="BV78" i="45"/>
  <c r="BW78" i="45"/>
  <c r="BX78" i="45"/>
  <c r="BY78" i="45"/>
  <c r="BZ78" i="45"/>
  <c r="CA78" i="45"/>
  <c r="CC78" i="45"/>
  <c r="CD78" i="45"/>
  <c r="CE78" i="45"/>
  <c r="CF78" i="45"/>
  <c r="A79" i="45"/>
  <c r="B79" i="45"/>
  <c r="C79" i="45"/>
  <c r="G79" i="45"/>
  <c r="H79" i="45"/>
  <c r="I79" i="45"/>
  <c r="J79" i="45"/>
  <c r="K79" i="45"/>
  <c r="M79" i="45"/>
  <c r="N79" i="45"/>
  <c r="O79" i="45"/>
  <c r="P79" i="45"/>
  <c r="Q79" i="45"/>
  <c r="S79" i="45"/>
  <c r="T79" i="45"/>
  <c r="U79" i="45"/>
  <c r="V79" i="45"/>
  <c r="W79" i="45"/>
  <c r="X79" i="45"/>
  <c r="Z79" i="45"/>
  <c r="AA79" i="45"/>
  <c r="AB79" i="45"/>
  <c r="AC79" i="45"/>
  <c r="AD79" i="45"/>
  <c r="AE79" i="45"/>
  <c r="AF79" i="45"/>
  <c r="AG79" i="45"/>
  <c r="AH79" i="45"/>
  <c r="AI79" i="45"/>
  <c r="AK79" i="45"/>
  <c r="AL79" i="45"/>
  <c r="AM79" i="45"/>
  <c r="AN79" i="45"/>
  <c r="AO79" i="45"/>
  <c r="AP79" i="45"/>
  <c r="AQ79" i="45"/>
  <c r="AR79" i="45"/>
  <c r="AS79" i="45"/>
  <c r="AT79" i="45"/>
  <c r="AV79" i="45"/>
  <c r="AW79" i="45"/>
  <c r="AX79" i="45"/>
  <c r="AY79" i="45"/>
  <c r="AZ79" i="45"/>
  <c r="BA79" i="45"/>
  <c r="BB79" i="45"/>
  <c r="BD79" i="45"/>
  <c r="BE79" i="45"/>
  <c r="BF79" i="45"/>
  <c r="BG79" i="45"/>
  <c r="BH79" i="45"/>
  <c r="BI79" i="45"/>
  <c r="BJ79" i="45"/>
  <c r="BK79" i="45"/>
  <c r="BL79" i="45"/>
  <c r="BN79" i="45"/>
  <c r="BO79" i="45"/>
  <c r="BP79" i="45"/>
  <c r="BQ79" i="45"/>
  <c r="BR79" i="45"/>
  <c r="BS79" i="45"/>
  <c r="BT79" i="45"/>
  <c r="BV79" i="45"/>
  <c r="BW79" i="45"/>
  <c r="BX79" i="45"/>
  <c r="BY79" i="45"/>
  <c r="BZ79" i="45"/>
  <c r="CA79" i="45"/>
  <c r="CC79" i="45"/>
  <c r="CD79" i="45"/>
  <c r="CE79" i="45"/>
  <c r="CF79" i="45"/>
  <c r="A80" i="45"/>
  <c r="B80" i="45"/>
  <c r="C80" i="45"/>
  <c r="G80" i="45"/>
  <c r="H80" i="45"/>
  <c r="I80" i="45"/>
  <c r="J80" i="45"/>
  <c r="K80" i="45"/>
  <c r="M80" i="45"/>
  <c r="N80" i="45"/>
  <c r="O80" i="45"/>
  <c r="P80" i="45"/>
  <c r="Q80" i="45"/>
  <c r="S80" i="45"/>
  <c r="T80" i="45"/>
  <c r="U80" i="45"/>
  <c r="V80" i="45"/>
  <c r="W80" i="45"/>
  <c r="X80" i="45"/>
  <c r="Z80" i="45"/>
  <c r="AA80" i="45"/>
  <c r="AB80" i="45"/>
  <c r="AC80" i="45"/>
  <c r="AD80" i="45"/>
  <c r="AE80" i="45"/>
  <c r="AF80" i="45"/>
  <c r="AG80" i="45"/>
  <c r="AH80" i="45"/>
  <c r="AI80" i="45"/>
  <c r="AK80" i="45"/>
  <c r="AL80" i="45"/>
  <c r="AM80" i="45"/>
  <c r="AN80" i="45"/>
  <c r="AO80" i="45"/>
  <c r="AP80" i="45"/>
  <c r="AQ80" i="45"/>
  <c r="AR80" i="45"/>
  <c r="AS80" i="45"/>
  <c r="AT80" i="45"/>
  <c r="AV80" i="45"/>
  <c r="AW80" i="45"/>
  <c r="AX80" i="45"/>
  <c r="AY80" i="45"/>
  <c r="AZ80" i="45"/>
  <c r="BA80" i="45"/>
  <c r="BB80" i="45"/>
  <c r="BD80" i="45"/>
  <c r="BE80" i="45"/>
  <c r="BF80" i="45"/>
  <c r="BG80" i="45"/>
  <c r="BH80" i="45"/>
  <c r="BI80" i="45"/>
  <c r="BJ80" i="45"/>
  <c r="BK80" i="45"/>
  <c r="BL80" i="45"/>
  <c r="BN80" i="45"/>
  <c r="BO80" i="45"/>
  <c r="BP80" i="45"/>
  <c r="BQ80" i="45"/>
  <c r="BR80" i="45"/>
  <c r="BS80" i="45"/>
  <c r="BT80" i="45"/>
  <c r="BV80" i="45"/>
  <c r="BW80" i="45"/>
  <c r="BX80" i="45"/>
  <c r="BY80" i="45"/>
  <c r="BZ80" i="45"/>
  <c r="CA80" i="45"/>
  <c r="CC80" i="45"/>
  <c r="CD80" i="45"/>
  <c r="CE80" i="45"/>
  <c r="CF80" i="45"/>
  <c r="J3" i="60"/>
  <c r="K3" i="60"/>
  <c r="L3" i="60"/>
  <c r="S3" i="60"/>
  <c r="T3" i="60"/>
  <c r="U3" i="60"/>
  <c r="J4" i="60"/>
  <c r="K4" i="60"/>
  <c r="L4" i="60"/>
  <c r="S4" i="60"/>
  <c r="T4" i="60"/>
  <c r="U4" i="60"/>
  <c r="J5" i="60"/>
  <c r="K5" i="60"/>
  <c r="L5" i="60"/>
  <c r="S5" i="60"/>
  <c r="T5" i="60"/>
  <c r="U5" i="60"/>
  <c r="J6" i="60"/>
  <c r="K6" i="60"/>
  <c r="L6" i="60"/>
  <c r="S6" i="60"/>
  <c r="T6" i="60"/>
  <c r="U6" i="60"/>
  <c r="J7" i="60"/>
  <c r="K7" i="60"/>
  <c r="L7" i="60"/>
  <c r="S7" i="60"/>
  <c r="T7" i="60"/>
  <c r="U7" i="60"/>
  <c r="J8" i="60"/>
  <c r="K8" i="60"/>
  <c r="L8" i="60"/>
  <c r="S8" i="60"/>
  <c r="T8" i="60"/>
  <c r="U8" i="60"/>
  <c r="J9" i="60"/>
  <c r="K9" i="60"/>
  <c r="L9" i="60"/>
  <c r="S9" i="60"/>
  <c r="T9" i="60"/>
  <c r="U9" i="60"/>
  <c r="J10" i="60"/>
  <c r="K10" i="60"/>
  <c r="L10" i="60"/>
  <c r="S10" i="60"/>
  <c r="T10" i="60"/>
  <c r="U10" i="60"/>
  <c r="J11" i="60"/>
  <c r="K11" i="60"/>
  <c r="L11" i="60"/>
  <c r="S11" i="60"/>
  <c r="T11" i="60"/>
  <c r="U11" i="60"/>
  <c r="J12" i="60"/>
  <c r="K12" i="60"/>
  <c r="L12" i="60"/>
  <c r="S12" i="60"/>
  <c r="T12" i="60"/>
  <c r="U12" i="60"/>
  <c r="J13" i="60"/>
  <c r="K13" i="60"/>
  <c r="L13" i="60"/>
  <c r="S13" i="60"/>
  <c r="T13" i="60"/>
  <c r="U13" i="60"/>
  <c r="J14" i="60"/>
  <c r="K14" i="60"/>
  <c r="L14" i="60"/>
  <c r="S14" i="60"/>
  <c r="T14" i="60"/>
  <c r="U14" i="60"/>
  <c r="J15" i="60"/>
  <c r="K15" i="60"/>
  <c r="L15" i="60"/>
  <c r="S15" i="60"/>
  <c r="T15" i="60"/>
  <c r="U15" i="60"/>
  <c r="J16" i="60"/>
  <c r="K16" i="60"/>
  <c r="L16" i="60"/>
  <c r="S16" i="60"/>
  <c r="T16" i="60"/>
  <c r="U16" i="60"/>
  <c r="J17" i="60"/>
  <c r="K17" i="60"/>
  <c r="L17" i="60"/>
  <c r="S17" i="60"/>
  <c r="T17" i="60"/>
  <c r="U17" i="60"/>
  <c r="J18" i="60"/>
  <c r="K18" i="60"/>
  <c r="L18" i="60"/>
  <c r="S18" i="60"/>
  <c r="T18" i="60"/>
  <c r="U18" i="60"/>
  <c r="J19" i="60"/>
  <c r="K19" i="60"/>
  <c r="L19" i="60"/>
  <c r="S19" i="60"/>
  <c r="T19" i="60"/>
  <c r="U19" i="60"/>
  <c r="J20" i="60"/>
  <c r="K20" i="60"/>
  <c r="L20" i="60"/>
  <c r="S20" i="60"/>
  <c r="T20" i="60"/>
  <c r="U20" i="60"/>
  <c r="J21" i="60"/>
  <c r="K21" i="60"/>
  <c r="L21" i="60"/>
  <c r="S21" i="60"/>
  <c r="T21" i="60"/>
  <c r="U21" i="60"/>
  <c r="J22" i="60"/>
  <c r="K22" i="60"/>
  <c r="L22" i="60"/>
  <c r="S22" i="60"/>
  <c r="T22" i="60"/>
  <c r="U22" i="60"/>
  <c r="J23" i="60"/>
  <c r="K23" i="60"/>
  <c r="L23" i="60"/>
  <c r="S23" i="60"/>
  <c r="T23" i="60"/>
  <c r="U23" i="60"/>
  <c r="J24" i="60"/>
  <c r="K24" i="60"/>
  <c r="L24" i="60"/>
  <c r="S24" i="60"/>
  <c r="T24" i="60"/>
  <c r="U24" i="60"/>
  <c r="J25" i="60"/>
  <c r="K25" i="60"/>
  <c r="L25" i="60"/>
  <c r="S25" i="60"/>
  <c r="T25" i="60"/>
  <c r="U25" i="60"/>
  <c r="J26" i="60"/>
  <c r="K26" i="60"/>
  <c r="L26" i="60"/>
  <c r="S26" i="60"/>
  <c r="T26" i="60"/>
  <c r="U26" i="60"/>
  <c r="J27" i="60"/>
  <c r="K27" i="60"/>
  <c r="L27" i="60"/>
  <c r="S27" i="60"/>
  <c r="T27" i="60"/>
  <c r="U27" i="60"/>
  <c r="J28" i="60"/>
  <c r="K28" i="60"/>
  <c r="L28" i="60"/>
  <c r="S28" i="60"/>
  <c r="T28" i="60"/>
  <c r="U28" i="60"/>
  <c r="J29" i="60"/>
  <c r="K29" i="60"/>
  <c r="L29" i="60"/>
  <c r="S29" i="60"/>
  <c r="T29" i="60"/>
  <c r="U29" i="60"/>
  <c r="V29" i="60"/>
  <c r="J30" i="60"/>
  <c r="K30" i="60"/>
  <c r="L30" i="60"/>
  <c r="S30" i="60"/>
  <c r="T30" i="60"/>
  <c r="U30" i="60"/>
  <c r="J31" i="60"/>
  <c r="K31" i="60"/>
  <c r="L31" i="60"/>
  <c r="S31" i="60"/>
  <c r="T31" i="60"/>
  <c r="U31" i="60"/>
  <c r="V31" i="60"/>
  <c r="J32" i="60"/>
  <c r="K32" i="60"/>
  <c r="L32" i="60"/>
  <c r="S32" i="60"/>
  <c r="T32" i="60"/>
  <c r="U32" i="60"/>
  <c r="V32" i="60"/>
  <c r="J33" i="60"/>
  <c r="K33" i="60"/>
  <c r="L33" i="60"/>
  <c r="S33" i="60"/>
  <c r="T33" i="60"/>
  <c r="U33" i="60"/>
  <c r="V33" i="60"/>
  <c r="J34" i="60"/>
  <c r="K34" i="60"/>
  <c r="L34" i="60"/>
  <c r="S34" i="60"/>
  <c r="T34" i="60"/>
  <c r="U34" i="60"/>
  <c r="V34" i="60"/>
  <c r="J35" i="60"/>
  <c r="K35" i="60"/>
  <c r="L35" i="60"/>
  <c r="S35" i="60"/>
  <c r="T35" i="60"/>
  <c r="U35" i="60"/>
  <c r="V35" i="60"/>
  <c r="J36" i="60"/>
  <c r="K36" i="60"/>
  <c r="L36" i="60"/>
  <c r="S36" i="60"/>
  <c r="T36" i="60"/>
  <c r="U36" i="60"/>
  <c r="J37" i="60"/>
  <c r="K37" i="60"/>
  <c r="L37" i="60"/>
  <c r="S37" i="60"/>
  <c r="T37" i="60"/>
  <c r="U37" i="60"/>
  <c r="J38" i="60"/>
  <c r="K38" i="60"/>
  <c r="L38" i="60"/>
  <c r="S38" i="60"/>
  <c r="T38" i="60"/>
  <c r="U38" i="60"/>
  <c r="J39" i="60"/>
  <c r="K39" i="60"/>
  <c r="L39" i="60"/>
  <c r="S39" i="60"/>
  <c r="T39" i="60"/>
  <c r="U39" i="60"/>
  <c r="J40" i="60"/>
  <c r="K40" i="60"/>
  <c r="L40" i="60"/>
  <c r="S40" i="60"/>
  <c r="T40" i="60"/>
  <c r="U40" i="60"/>
  <c r="J41" i="60"/>
  <c r="K41" i="60"/>
  <c r="L41" i="60"/>
  <c r="S41" i="60"/>
  <c r="T41" i="60"/>
  <c r="U41" i="60"/>
  <c r="J42" i="60"/>
  <c r="K42" i="60"/>
  <c r="L42" i="60"/>
  <c r="S42" i="60"/>
  <c r="T42" i="60"/>
  <c r="U42" i="60"/>
  <c r="J43" i="60"/>
  <c r="K43" i="60"/>
  <c r="L43" i="60"/>
  <c r="S43" i="60"/>
  <c r="T43" i="60"/>
  <c r="U43" i="60"/>
  <c r="J44" i="60"/>
  <c r="K44" i="60"/>
  <c r="L44" i="60"/>
  <c r="S44" i="60"/>
  <c r="T44" i="60"/>
  <c r="U44" i="60"/>
  <c r="J45" i="60"/>
  <c r="K45" i="60"/>
  <c r="L45" i="60"/>
  <c r="S45" i="60"/>
  <c r="T45" i="60"/>
  <c r="U45" i="60"/>
  <c r="J46" i="60"/>
  <c r="K46" i="60"/>
  <c r="L46" i="60"/>
  <c r="S46" i="60"/>
  <c r="T46" i="60"/>
  <c r="U46" i="60"/>
  <c r="J47" i="60"/>
  <c r="K47" i="60"/>
  <c r="L47" i="60"/>
  <c r="S47" i="60"/>
  <c r="T47" i="60"/>
  <c r="U47" i="60"/>
  <c r="J48" i="60"/>
  <c r="K48" i="60"/>
  <c r="L48" i="60"/>
  <c r="S48" i="60"/>
  <c r="T48" i="60"/>
  <c r="U48" i="60"/>
  <c r="J49" i="60"/>
  <c r="K49" i="60"/>
  <c r="L49" i="60"/>
  <c r="S49" i="60"/>
  <c r="T49" i="60"/>
  <c r="U49" i="60"/>
  <c r="J50" i="60"/>
  <c r="K50" i="60"/>
  <c r="L50" i="60"/>
  <c r="S50" i="60"/>
  <c r="T50" i="60"/>
  <c r="U50" i="60"/>
  <c r="J51" i="60"/>
  <c r="K51" i="60"/>
  <c r="L51" i="60"/>
  <c r="S51" i="60"/>
  <c r="T51" i="60"/>
  <c r="U51" i="60"/>
  <c r="J52" i="60"/>
  <c r="K52" i="60"/>
  <c r="L52" i="60"/>
  <c r="S52" i="60"/>
  <c r="T52" i="60"/>
  <c r="U52" i="60"/>
  <c r="J53" i="60"/>
  <c r="K53" i="60"/>
  <c r="L53" i="60"/>
  <c r="S53" i="60"/>
  <c r="T53" i="60"/>
  <c r="U53" i="60"/>
  <c r="J54" i="60"/>
  <c r="K54" i="60"/>
  <c r="L54" i="60"/>
  <c r="S54" i="60"/>
  <c r="T54" i="60"/>
  <c r="U54" i="60"/>
  <c r="J55" i="60"/>
  <c r="K55" i="60"/>
  <c r="L55" i="60"/>
  <c r="S55" i="60"/>
  <c r="T55" i="60"/>
  <c r="U55" i="60"/>
  <c r="J56" i="60"/>
  <c r="K56" i="60"/>
  <c r="L56" i="60"/>
  <c r="S56" i="60"/>
  <c r="T56" i="60"/>
  <c r="U56" i="60"/>
  <c r="J57" i="60"/>
  <c r="K57" i="60"/>
  <c r="L57" i="60"/>
  <c r="S57" i="60"/>
  <c r="T57" i="60"/>
  <c r="U57" i="60"/>
  <c r="J58" i="60"/>
  <c r="K58" i="60"/>
  <c r="L58" i="60"/>
  <c r="S58" i="60"/>
  <c r="T58" i="60"/>
  <c r="U58" i="60"/>
  <c r="J59" i="60"/>
  <c r="K59" i="60"/>
  <c r="L59" i="60"/>
  <c r="S59" i="60"/>
  <c r="T59" i="60"/>
  <c r="U59" i="60"/>
  <c r="J60" i="60"/>
  <c r="K60" i="60"/>
  <c r="L60" i="60"/>
  <c r="S60" i="60"/>
  <c r="T60" i="60"/>
  <c r="U60" i="60"/>
  <c r="J61" i="60"/>
  <c r="K61" i="60"/>
  <c r="L61" i="60"/>
  <c r="S61" i="60"/>
  <c r="T61" i="60"/>
  <c r="U61" i="60"/>
  <c r="J62" i="60"/>
  <c r="K62" i="60"/>
  <c r="L62" i="60"/>
  <c r="S62" i="60"/>
  <c r="T62" i="60"/>
  <c r="U62" i="60"/>
  <c r="J63" i="60"/>
  <c r="K63" i="60"/>
  <c r="L63" i="60"/>
  <c r="S63" i="60"/>
  <c r="T63" i="60"/>
  <c r="U63" i="60"/>
  <c r="J64" i="60"/>
  <c r="K64" i="60"/>
  <c r="L64" i="60"/>
  <c r="S64" i="60"/>
  <c r="T64" i="60"/>
  <c r="U64" i="60"/>
  <c r="J65" i="60"/>
  <c r="K65" i="60"/>
  <c r="L65" i="60"/>
  <c r="S65" i="60"/>
  <c r="T65" i="60"/>
  <c r="U65" i="60"/>
  <c r="J66" i="60"/>
  <c r="K66" i="60"/>
  <c r="L66" i="60"/>
  <c r="S66" i="60"/>
  <c r="T66" i="60"/>
  <c r="U66" i="60"/>
  <c r="J67" i="60"/>
  <c r="K67" i="60"/>
  <c r="L67" i="60"/>
  <c r="S67" i="60"/>
  <c r="T67" i="60"/>
  <c r="U67" i="60"/>
  <c r="J68" i="60"/>
  <c r="K68" i="60"/>
  <c r="L68" i="60"/>
  <c r="S68" i="60"/>
  <c r="T68" i="60"/>
  <c r="U68" i="60"/>
  <c r="J69" i="60"/>
  <c r="K69" i="60"/>
  <c r="L69" i="60"/>
  <c r="S69" i="60"/>
  <c r="T69" i="60"/>
  <c r="U69" i="60"/>
  <c r="J70" i="60"/>
  <c r="K70" i="60"/>
  <c r="L70" i="60"/>
  <c r="S70" i="60"/>
  <c r="T70" i="60"/>
  <c r="U70" i="60"/>
  <c r="J71" i="60"/>
  <c r="K71" i="60"/>
  <c r="L71" i="60"/>
  <c r="S71" i="60"/>
  <c r="T71" i="60"/>
  <c r="U71" i="60"/>
  <c r="J72" i="60"/>
  <c r="K72" i="60"/>
  <c r="L72" i="60"/>
  <c r="S72" i="60"/>
  <c r="T72" i="60"/>
  <c r="U72" i="60"/>
  <c r="J73" i="60"/>
  <c r="K73" i="60"/>
  <c r="L73" i="60"/>
  <c r="S73" i="60"/>
  <c r="T73" i="60"/>
  <c r="U73" i="60"/>
  <c r="J74" i="60"/>
  <c r="K74" i="60"/>
  <c r="L74" i="60"/>
  <c r="S74" i="60"/>
  <c r="T74" i="60"/>
  <c r="U74" i="60"/>
  <c r="J75" i="60"/>
  <c r="K75" i="60"/>
  <c r="L75" i="60"/>
  <c r="S75" i="60"/>
  <c r="T75" i="60"/>
  <c r="U75" i="60"/>
  <c r="J76" i="60"/>
  <c r="K76" i="60"/>
  <c r="L76" i="60"/>
  <c r="S76" i="60"/>
  <c r="T76" i="60"/>
  <c r="U76" i="60"/>
  <c r="J77" i="60"/>
  <c r="K77" i="60"/>
  <c r="L77" i="60"/>
  <c r="S77" i="60"/>
  <c r="T77" i="60"/>
  <c r="U77" i="60"/>
  <c r="J78" i="60"/>
  <c r="K78" i="60"/>
  <c r="L78" i="60"/>
  <c r="S78" i="60"/>
  <c r="T78" i="60"/>
  <c r="U78" i="60"/>
  <c r="J79" i="60"/>
  <c r="K79" i="60"/>
  <c r="L79" i="60"/>
  <c r="S79" i="60"/>
  <c r="T79" i="60"/>
  <c r="U79" i="60"/>
  <c r="J80" i="60"/>
  <c r="K80" i="60"/>
  <c r="L80" i="60"/>
  <c r="S80" i="60"/>
  <c r="T80" i="60"/>
  <c r="U80" i="60"/>
  <c r="J81" i="60"/>
  <c r="K81" i="60"/>
  <c r="L81" i="60"/>
  <c r="S81" i="60"/>
  <c r="T81" i="60"/>
  <c r="U81" i="60"/>
  <c r="J82" i="60"/>
  <c r="K82" i="60"/>
  <c r="L82" i="60"/>
  <c r="S82" i="60"/>
  <c r="T82" i="60"/>
  <c r="U82" i="60"/>
  <c r="J83" i="60"/>
  <c r="K83" i="60"/>
  <c r="L83" i="60"/>
  <c r="S83" i="60"/>
  <c r="T83" i="60"/>
  <c r="U83" i="60"/>
  <c r="J84" i="60"/>
  <c r="K84" i="60"/>
  <c r="L84" i="60"/>
  <c r="S84" i="60"/>
  <c r="T84" i="60"/>
  <c r="U84" i="60"/>
  <c r="J85" i="60"/>
  <c r="K85" i="60"/>
  <c r="L85" i="60"/>
  <c r="S85" i="60"/>
  <c r="T85" i="60"/>
  <c r="U85" i="60"/>
  <c r="J5" i="42"/>
  <c r="K5" i="42"/>
  <c r="L5" i="42"/>
  <c r="S5" i="42"/>
  <c r="T5" i="42"/>
  <c r="U5" i="42"/>
  <c r="J6" i="42"/>
  <c r="K6" i="42"/>
  <c r="L6" i="42"/>
  <c r="S6" i="42"/>
  <c r="T6" i="42"/>
  <c r="U6" i="42"/>
  <c r="J7" i="42"/>
  <c r="K7" i="42"/>
  <c r="L7" i="42"/>
  <c r="S7" i="42"/>
  <c r="T7" i="42"/>
  <c r="U7" i="42"/>
  <c r="J8" i="42"/>
  <c r="K8" i="42"/>
  <c r="L8" i="42"/>
  <c r="S8" i="42"/>
  <c r="T8" i="42"/>
  <c r="U8" i="42"/>
  <c r="J9" i="42"/>
  <c r="K9" i="42"/>
  <c r="L9" i="42"/>
  <c r="S9" i="42"/>
  <c r="T9" i="42"/>
  <c r="U9" i="42"/>
  <c r="J11" i="42"/>
  <c r="K11" i="42"/>
  <c r="L11" i="42"/>
  <c r="S11" i="42"/>
  <c r="T11" i="42"/>
  <c r="U11" i="42"/>
  <c r="J12" i="42"/>
  <c r="K12" i="42"/>
  <c r="L12" i="42"/>
  <c r="S12" i="42"/>
  <c r="T12" i="42"/>
  <c r="U12" i="42"/>
  <c r="J13" i="42"/>
  <c r="K13" i="42"/>
  <c r="L13" i="42"/>
  <c r="S13" i="42"/>
  <c r="T13" i="42"/>
  <c r="U13" i="42"/>
  <c r="J14" i="42"/>
  <c r="K14" i="42"/>
  <c r="L14" i="42"/>
  <c r="S14" i="42"/>
  <c r="T14" i="42"/>
  <c r="U14" i="42"/>
  <c r="J15" i="42"/>
  <c r="K15" i="42"/>
  <c r="L15" i="42"/>
  <c r="S15" i="42"/>
  <c r="T15" i="42"/>
  <c r="U15" i="42"/>
  <c r="J17" i="42"/>
  <c r="K17" i="42"/>
  <c r="L17" i="42"/>
  <c r="S17" i="42"/>
  <c r="T17" i="42"/>
  <c r="U17" i="42"/>
  <c r="J18" i="42"/>
  <c r="K18" i="42"/>
  <c r="L18" i="42"/>
  <c r="S18" i="42"/>
  <c r="T18" i="42"/>
  <c r="U18" i="42"/>
  <c r="J19" i="42"/>
  <c r="K19" i="42"/>
  <c r="L19" i="42"/>
  <c r="S19" i="42"/>
  <c r="T19" i="42"/>
  <c r="U19" i="42"/>
  <c r="J20" i="42"/>
  <c r="K20" i="42"/>
  <c r="L20" i="42"/>
  <c r="S20" i="42"/>
  <c r="T20" i="42"/>
  <c r="U20" i="42"/>
  <c r="J21" i="42"/>
  <c r="K21" i="42"/>
  <c r="L21" i="42"/>
  <c r="S21" i="42"/>
  <c r="T21" i="42"/>
  <c r="U21" i="42"/>
  <c r="J22" i="42"/>
  <c r="K22" i="42"/>
  <c r="L22" i="42"/>
  <c r="S22" i="42"/>
  <c r="T22" i="42"/>
  <c r="U22" i="42"/>
  <c r="J24" i="42"/>
  <c r="K24" i="42"/>
  <c r="L24" i="42"/>
  <c r="S24" i="42"/>
  <c r="T24" i="42"/>
  <c r="U24" i="42"/>
  <c r="J25" i="42"/>
  <c r="K25" i="42"/>
  <c r="L25" i="42"/>
  <c r="S25" i="42"/>
  <c r="T25" i="42"/>
  <c r="U25" i="42"/>
  <c r="J26" i="42"/>
  <c r="K26" i="42"/>
  <c r="L26" i="42"/>
  <c r="S26" i="42"/>
  <c r="T26" i="42"/>
  <c r="U26" i="42"/>
  <c r="J27" i="42"/>
  <c r="K27" i="42"/>
  <c r="L27" i="42"/>
  <c r="S27" i="42"/>
  <c r="T27" i="42"/>
  <c r="U27" i="42"/>
  <c r="J28" i="42"/>
  <c r="K28" i="42"/>
  <c r="L28" i="42"/>
  <c r="S28" i="42"/>
  <c r="T28" i="42"/>
  <c r="U28" i="42"/>
  <c r="J29" i="42"/>
  <c r="K29" i="42"/>
  <c r="L29" i="42"/>
  <c r="S29" i="42"/>
  <c r="T29" i="42"/>
  <c r="U29" i="42"/>
  <c r="J30" i="42"/>
  <c r="K30" i="42"/>
  <c r="L30" i="42"/>
  <c r="S30" i="42"/>
  <c r="T30" i="42"/>
  <c r="U30" i="42"/>
  <c r="J31" i="42"/>
  <c r="K31" i="42"/>
  <c r="L31" i="42"/>
  <c r="S31" i="42"/>
  <c r="T31" i="42"/>
  <c r="U31" i="42"/>
  <c r="J32" i="42"/>
  <c r="K32" i="42"/>
  <c r="L32" i="42"/>
  <c r="S32" i="42"/>
  <c r="T32" i="42"/>
  <c r="U32" i="42"/>
  <c r="J33" i="42"/>
  <c r="K33" i="42"/>
  <c r="L33" i="42"/>
  <c r="S33" i="42"/>
  <c r="T33" i="42"/>
  <c r="U33" i="42"/>
  <c r="J35" i="42"/>
  <c r="K35" i="42"/>
  <c r="L35" i="42"/>
  <c r="S35" i="42"/>
  <c r="T35" i="42"/>
  <c r="U35" i="42"/>
  <c r="V35" i="42"/>
  <c r="J36" i="42"/>
  <c r="K36" i="42"/>
  <c r="L36" i="42"/>
  <c r="S36" i="42"/>
  <c r="T36" i="42"/>
  <c r="U36" i="42"/>
  <c r="J37" i="42"/>
  <c r="K37" i="42"/>
  <c r="L37" i="42"/>
  <c r="S37" i="42"/>
  <c r="T37" i="42"/>
  <c r="U37" i="42"/>
  <c r="V37" i="42"/>
  <c r="J38" i="42"/>
  <c r="K38" i="42"/>
  <c r="L38" i="42"/>
  <c r="S38" i="42"/>
  <c r="T38" i="42"/>
  <c r="U38" i="42"/>
  <c r="V38" i="42"/>
  <c r="J39" i="42"/>
  <c r="K39" i="42"/>
  <c r="L39" i="42"/>
  <c r="S39" i="42"/>
  <c r="T39" i="42"/>
  <c r="U39" i="42"/>
  <c r="V39" i="42"/>
  <c r="J40" i="42"/>
  <c r="K40" i="42"/>
  <c r="L40" i="42"/>
  <c r="S40" i="42"/>
  <c r="T40" i="42"/>
  <c r="U40" i="42"/>
  <c r="V40" i="42"/>
  <c r="J41" i="42"/>
  <c r="K41" i="42"/>
  <c r="L41" i="42"/>
  <c r="S41" i="42"/>
  <c r="T41" i="42"/>
  <c r="U41" i="42"/>
  <c r="V41" i="42"/>
  <c r="J42" i="42"/>
  <c r="K42" i="42"/>
  <c r="L42" i="42"/>
  <c r="S42" i="42"/>
  <c r="T42" i="42"/>
  <c r="U42" i="42"/>
  <c r="J43" i="42"/>
  <c r="K43" i="42"/>
  <c r="L43" i="42"/>
  <c r="S43" i="42"/>
  <c r="T43" i="42"/>
  <c r="U43" i="42"/>
  <c r="J44" i="42"/>
  <c r="K44" i="42"/>
  <c r="L44" i="42"/>
  <c r="S44" i="42"/>
  <c r="T44" i="42"/>
  <c r="U44" i="42"/>
  <c r="J46" i="42"/>
  <c r="K46" i="42"/>
  <c r="L46" i="42"/>
  <c r="S46" i="42"/>
  <c r="T46" i="42"/>
  <c r="U46" i="42"/>
  <c r="J47" i="42"/>
  <c r="K47" i="42"/>
  <c r="L47" i="42"/>
  <c r="S47" i="42"/>
  <c r="T47" i="42"/>
  <c r="U47" i="42"/>
  <c r="J48" i="42"/>
  <c r="K48" i="42"/>
  <c r="L48" i="42"/>
  <c r="S48" i="42"/>
  <c r="T48" i="42"/>
  <c r="U48" i="42"/>
  <c r="J49" i="42"/>
  <c r="K49" i="42"/>
  <c r="L49" i="42"/>
  <c r="S49" i="42"/>
  <c r="T49" i="42"/>
  <c r="U49" i="42"/>
  <c r="J50" i="42"/>
  <c r="K50" i="42"/>
  <c r="L50" i="42"/>
  <c r="S50" i="42"/>
  <c r="T50" i="42"/>
  <c r="U50" i="42"/>
  <c r="J51" i="42"/>
  <c r="K51" i="42"/>
  <c r="L51" i="42"/>
  <c r="S51" i="42"/>
  <c r="T51" i="42"/>
  <c r="U51" i="42"/>
  <c r="J52" i="42"/>
  <c r="K52" i="42"/>
  <c r="L52" i="42"/>
  <c r="S52" i="42"/>
  <c r="T52" i="42"/>
  <c r="U52" i="42"/>
  <c r="J53" i="42"/>
  <c r="K53" i="42"/>
  <c r="L53" i="42"/>
  <c r="S53" i="42"/>
  <c r="T53" i="42"/>
  <c r="U53" i="42"/>
  <c r="J54" i="42"/>
  <c r="K54" i="42"/>
  <c r="L54" i="42"/>
  <c r="S54" i="42"/>
  <c r="T54" i="42"/>
  <c r="U54" i="42"/>
  <c r="J55" i="42"/>
  <c r="K55" i="42"/>
  <c r="L55" i="42"/>
  <c r="S55" i="42"/>
  <c r="T55" i="42"/>
  <c r="U55" i="42"/>
  <c r="J56" i="42"/>
  <c r="K56" i="42"/>
  <c r="L56" i="42"/>
  <c r="S56" i="42"/>
  <c r="T56" i="42"/>
  <c r="U56" i="42"/>
  <c r="J58" i="42"/>
  <c r="K58" i="42"/>
  <c r="L58" i="42"/>
  <c r="S58" i="42"/>
  <c r="T58" i="42"/>
  <c r="U58" i="42"/>
  <c r="J59" i="42"/>
  <c r="K59" i="42"/>
  <c r="L59" i="42"/>
  <c r="S59" i="42"/>
  <c r="T59" i="42"/>
  <c r="U59" i="42"/>
  <c r="J60" i="42"/>
  <c r="K60" i="42"/>
  <c r="L60" i="42"/>
  <c r="S60" i="42"/>
  <c r="T60" i="42"/>
  <c r="U60" i="42"/>
  <c r="J61" i="42"/>
  <c r="K61" i="42"/>
  <c r="L61" i="42"/>
  <c r="S61" i="42"/>
  <c r="T61" i="42"/>
  <c r="U61" i="42"/>
  <c r="J62" i="42"/>
  <c r="K62" i="42"/>
  <c r="L62" i="42"/>
  <c r="S62" i="42"/>
  <c r="T62" i="42"/>
  <c r="U62" i="42"/>
  <c r="J63" i="42"/>
  <c r="K63" i="42"/>
  <c r="L63" i="42"/>
  <c r="S63" i="42"/>
  <c r="T63" i="42"/>
  <c r="U63" i="42"/>
  <c r="J64" i="42"/>
  <c r="K64" i="42"/>
  <c r="L64" i="42"/>
  <c r="S64" i="42"/>
  <c r="T64" i="42"/>
  <c r="U64" i="42"/>
  <c r="J65" i="42"/>
  <c r="K65" i="42"/>
  <c r="L65" i="42"/>
  <c r="S65" i="42"/>
  <c r="T65" i="42"/>
  <c r="U65" i="42"/>
  <c r="J67" i="42"/>
  <c r="K67" i="42"/>
  <c r="L67" i="42"/>
  <c r="S67" i="42"/>
  <c r="T67" i="42"/>
  <c r="U67" i="42"/>
  <c r="J68" i="42"/>
  <c r="K68" i="42"/>
  <c r="L68" i="42"/>
  <c r="S68" i="42"/>
  <c r="T68" i="42"/>
  <c r="U68" i="42"/>
  <c r="J69" i="42"/>
  <c r="K69" i="42"/>
  <c r="L69" i="42"/>
  <c r="S69" i="42"/>
  <c r="T69" i="42"/>
  <c r="U69" i="42"/>
  <c r="J70" i="42"/>
  <c r="K70" i="42"/>
  <c r="L70" i="42"/>
  <c r="S70" i="42"/>
  <c r="T70" i="42"/>
  <c r="U70" i="42"/>
  <c r="J71" i="42"/>
  <c r="K71" i="42"/>
  <c r="L71" i="42"/>
  <c r="S71" i="42"/>
  <c r="T71" i="42"/>
  <c r="U71" i="42"/>
  <c r="J72" i="42"/>
  <c r="K72" i="42"/>
  <c r="L72" i="42"/>
  <c r="S72" i="42"/>
  <c r="T72" i="42"/>
  <c r="U72" i="42"/>
  <c r="J73" i="42"/>
  <c r="K73" i="42"/>
  <c r="L73" i="42"/>
  <c r="S73" i="42"/>
  <c r="T73" i="42"/>
  <c r="U73" i="42"/>
  <c r="J74" i="42"/>
  <c r="K74" i="42"/>
  <c r="L74" i="42"/>
  <c r="S74" i="42"/>
  <c r="T74" i="42"/>
  <c r="U74" i="42"/>
  <c r="J75" i="42"/>
  <c r="K75" i="42"/>
  <c r="L75" i="42"/>
  <c r="S75" i="42"/>
  <c r="T75" i="42"/>
  <c r="U75" i="42"/>
  <c r="J76" i="42"/>
  <c r="K76" i="42"/>
  <c r="L76" i="42"/>
  <c r="S76" i="42"/>
  <c r="T76" i="42"/>
  <c r="U76" i="42"/>
  <c r="J77" i="42"/>
  <c r="K77" i="42"/>
  <c r="L77" i="42"/>
  <c r="S77" i="42"/>
  <c r="T77" i="42"/>
  <c r="U77" i="42"/>
  <c r="J79" i="42"/>
  <c r="K79" i="42"/>
  <c r="L79" i="42"/>
  <c r="S79" i="42"/>
  <c r="T79" i="42"/>
  <c r="U79" i="42"/>
  <c r="J80" i="42"/>
  <c r="K80" i="42"/>
  <c r="L80" i="42"/>
  <c r="S80" i="42"/>
  <c r="T80" i="42"/>
  <c r="U80" i="42"/>
  <c r="J81" i="42"/>
  <c r="K81" i="42"/>
  <c r="L81" i="42"/>
  <c r="S81" i="42"/>
  <c r="T81" i="42"/>
  <c r="U81" i="42"/>
  <c r="J82" i="42"/>
  <c r="K82" i="42"/>
  <c r="L82" i="42"/>
  <c r="S82" i="42"/>
  <c r="T82" i="42"/>
  <c r="U82" i="42"/>
  <c r="J83" i="42"/>
  <c r="K83" i="42"/>
  <c r="L83" i="42"/>
  <c r="S83" i="42"/>
  <c r="T83" i="42"/>
  <c r="U83" i="42"/>
  <c r="J84" i="42"/>
  <c r="K84" i="42"/>
  <c r="L84" i="42"/>
  <c r="S84" i="42"/>
  <c r="T84" i="42"/>
  <c r="U84" i="42"/>
  <c r="J85" i="42"/>
  <c r="K85" i="42"/>
  <c r="L85" i="42"/>
  <c r="S85" i="42"/>
  <c r="T85" i="42"/>
  <c r="U85" i="42"/>
  <c r="J87" i="42"/>
  <c r="K87" i="42"/>
  <c r="L87" i="42"/>
  <c r="S87" i="42"/>
  <c r="T87" i="42"/>
  <c r="U87" i="42"/>
  <c r="J88" i="42"/>
  <c r="K88" i="42"/>
  <c r="L88" i="42"/>
  <c r="S88" i="42"/>
  <c r="T88" i="42"/>
  <c r="U88" i="42"/>
  <c r="J90" i="42"/>
  <c r="K90" i="42"/>
  <c r="L90" i="42"/>
  <c r="S90" i="42"/>
  <c r="T90" i="42"/>
  <c r="U90" i="42"/>
  <c r="J92" i="42"/>
  <c r="K92" i="42"/>
  <c r="L92" i="42"/>
  <c r="S92" i="42"/>
  <c r="T92" i="42"/>
  <c r="U92" i="42"/>
  <c r="J93" i="42"/>
  <c r="K93" i="42"/>
  <c r="L93" i="42"/>
  <c r="S93" i="42"/>
  <c r="T93" i="42"/>
  <c r="U93" i="42"/>
  <c r="J94" i="42"/>
  <c r="K94" i="42"/>
  <c r="L94" i="42"/>
  <c r="S94" i="42"/>
  <c r="T94" i="42"/>
  <c r="U94" i="42"/>
  <c r="J95" i="42"/>
  <c r="K95" i="42"/>
  <c r="L95" i="42"/>
  <c r="S95" i="42"/>
  <c r="T95" i="42"/>
  <c r="U95" i="42"/>
  <c r="J96" i="42"/>
  <c r="K96" i="42"/>
  <c r="L96" i="42"/>
  <c r="S96" i="42"/>
  <c r="T96" i="42"/>
  <c r="U96" i="42"/>
  <c r="J97" i="42"/>
  <c r="K97" i="42"/>
  <c r="L97" i="42"/>
  <c r="S97" i="42"/>
  <c r="T97" i="42"/>
  <c r="U97" i="42"/>
  <c r="J98" i="42"/>
  <c r="K98" i="42"/>
  <c r="L98" i="42"/>
  <c r="S98" i="42"/>
  <c r="T98" i="42"/>
  <c r="U98" i="42"/>
  <c r="K87" i="60"/>
  <c r="H39" i="89"/>
  <c r="F23" i="89"/>
  <c r="I24" i="89"/>
  <c r="F40" i="89"/>
  <c r="I40" i="89"/>
  <c r="H33" i="89"/>
  <c r="I48" i="89"/>
  <c r="H27" i="89"/>
  <c r="K100" i="42"/>
  <c r="H46" i="89"/>
  <c r="H31" i="89"/>
  <c r="F64" i="45"/>
  <c r="E64" i="45"/>
  <c r="BE3" i="45"/>
  <c r="F61" i="45"/>
  <c r="E61" i="45"/>
  <c r="BY3" i="45"/>
  <c r="J3" i="45"/>
  <c r="F79" i="45"/>
  <c r="E79" i="45"/>
  <c r="CA3" i="45"/>
  <c r="F71" i="45"/>
  <c r="E71" i="45"/>
  <c r="F43" i="45"/>
  <c r="E43" i="45"/>
  <c r="AZ3" i="45"/>
  <c r="AP3" i="45"/>
  <c r="BW3" i="45"/>
  <c r="W3" i="45"/>
  <c r="F26" i="45"/>
  <c r="E26" i="45"/>
  <c r="AK3" i="45"/>
  <c r="U3" i="45"/>
  <c r="F80" i="45"/>
  <c r="E80" i="45"/>
  <c r="Z3" i="45"/>
  <c r="Q3" i="45"/>
  <c r="T3" i="45"/>
  <c r="F31" i="105"/>
  <c r="F64" i="89"/>
  <c r="F24" i="105"/>
  <c r="F63" i="89"/>
  <c r="F46" i="89"/>
  <c r="F49" i="89"/>
  <c r="F38" i="105"/>
  <c r="F65" i="89"/>
  <c r="G3" i="45"/>
  <c r="F9" i="45"/>
  <c r="E9" i="45"/>
  <c r="BL3" i="45"/>
  <c r="F28" i="89"/>
  <c r="F61" i="89"/>
  <c r="F60" i="89"/>
  <c r="F34" i="89"/>
  <c r="F39" i="89"/>
  <c r="F26" i="89"/>
  <c r="F57" i="89"/>
  <c r="H55" i="89"/>
  <c r="I45" i="89"/>
  <c r="G54" i="89"/>
  <c r="F59" i="89"/>
  <c r="F56" i="89"/>
  <c r="I29" i="89"/>
  <c r="F47" i="89"/>
  <c r="F36" i="89"/>
  <c r="F37" i="89"/>
  <c r="F36" i="104"/>
  <c r="F10" i="89" s="1"/>
  <c r="G10" i="89"/>
  <c r="F4" i="109" l="1"/>
  <c r="F22" i="109"/>
  <c r="F13" i="109"/>
  <c r="F20" i="110"/>
  <c r="F10" i="110"/>
  <c r="F5" i="110"/>
  <c r="F26" i="110"/>
  <c r="F10" i="111"/>
  <c r="F61" i="111"/>
  <c r="F28" i="111"/>
  <c r="F35" i="111"/>
  <c r="F22" i="111"/>
  <c r="F50" i="111"/>
  <c r="F5" i="111"/>
  <c r="F42" i="111"/>
  <c r="F5" i="107"/>
  <c r="F10" i="107"/>
  <c r="F10" i="108"/>
  <c r="F20" i="108"/>
  <c r="F39" i="108"/>
  <c r="F50" i="108"/>
  <c r="F5" i="108"/>
  <c r="F29" i="108"/>
  <c r="F43" i="108"/>
  <c r="F5" i="112"/>
  <c r="F23" i="112"/>
  <c r="F18" i="112"/>
  <c r="F27" i="112"/>
  <c r="F5" i="106"/>
  <c r="F11" i="106"/>
  <c r="F101" i="104"/>
  <c r="F18" i="89" s="1"/>
  <c r="F113" i="104"/>
  <c r="F20" i="89" s="1"/>
  <c r="F90" i="104"/>
  <c r="F16" i="89" s="1"/>
  <c r="F8" i="104"/>
  <c r="F6" i="89" s="1"/>
  <c r="H8" i="89"/>
  <c r="H7" i="89"/>
  <c r="F57" i="104"/>
  <c r="F12" i="89" s="1"/>
  <c r="F80" i="104"/>
  <c r="F15" i="89" s="1"/>
  <c r="H17" i="89"/>
  <c r="H21" i="89"/>
  <c r="F66" i="104"/>
  <c r="F13" i="89" s="1"/>
  <c r="F42" i="104"/>
  <c r="F11" i="89" s="1"/>
  <c r="F76" i="104"/>
  <c r="F14" i="89" s="1"/>
</calcChain>
</file>

<file path=xl/sharedStrings.xml><?xml version="1.0" encoding="utf-8"?>
<sst xmlns="http://schemas.openxmlformats.org/spreadsheetml/2006/main" count="3980" uniqueCount="1008">
  <si>
    <t>Priority</t>
  </si>
  <si>
    <t>Comment</t>
  </si>
  <si>
    <t>Pass</t>
  </si>
  <si>
    <t>DCROLE4</t>
  </si>
  <si>
    <t>DCROLE3</t>
  </si>
  <si>
    <t>Search for User</t>
  </si>
  <si>
    <t>DCROLE2</t>
  </si>
  <si>
    <t xml:space="preserve">Review Roles and Responsibilities by Users </t>
  </si>
  <si>
    <t>DCROLE6</t>
  </si>
  <si>
    <t>Review Roles and Responsibilities by Affiliation</t>
  </si>
  <si>
    <t>Requirement #</t>
  </si>
  <si>
    <t>Critical</t>
  </si>
  <si>
    <t>RQMT #</t>
  </si>
  <si>
    <t>CVT #</t>
  </si>
  <si>
    <t xml:space="preserve">Audit - Customer Verification Test (CVT) </t>
  </si>
  <si>
    <t>CR #, if applicable</t>
  </si>
  <si>
    <t>CVT Script Title</t>
  </si>
  <si>
    <t>FRD Validation Date</t>
  </si>
  <si>
    <r>
      <rPr>
        <b/>
        <u/>
        <sz val="12"/>
        <color indexed="8"/>
        <rFont val="Times New Roman"/>
        <family val="1"/>
      </rPr>
      <t>Status in FRD:</t>
    </r>
    <r>
      <rPr>
        <b/>
        <sz val="12"/>
        <color indexed="8"/>
        <rFont val="Times New Roman"/>
        <family val="1"/>
      </rPr>
      <t xml:space="preserve">
Initial Baseline
Change
Addition
Deletion</t>
    </r>
  </si>
  <si>
    <t>Initial Requirement Statement</t>
  </si>
  <si>
    <t>Current Requirement 
(Changes / Additions / No Changes)</t>
  </si>
  <si>
    <t>DR #</t>
  </si>
  <si>
    <t>P</t>
  </si>
  <si>
    <t>A</t>
  </si>
  <si>
    <t>F</t>
  </si>
  <si>
    <t>IP-1
Pass Date</t>
  </si>
  <si>
    <t>IP-2
Pass Date</t>
  </si>
  <si>
    <t>IP-3
Pass Date</t>
  </si>
  <si>
    <t>SECURITY</t>
  </si>
  <si>
    <t>Shall provide mechanism to manage user access and permissions.</t>
  </si>
  <si>
    <t>Initial Baseline</t>
  </si>
  <si>
    <t>Major</t>
  </si>
  <si>
    <t>FILTERS AND SEARCH</t>
  </si>
  <si>
    <t>Shall allow filtering of data</t>
  </si>
  <si>
    <t>FRM 2.3</t>
  </si>
  <si>
    <t>Shall provide ability to search</t>
  </si>
  <si>
    <t>FRM 2.4</t>
  </si>
  <si>
    <t>Shall Provide the ability to retain or save custom filter set</t>
  </si>
  <si>
    <t>Minor</t>
  </si>
  <si>
    <t>PROCESS MANAGEMENT</t>
  </si>
  <si>
    <t>FRM 3.6</t>
  </si>
  <si>
    <t>OTHER</t>
  </si>
  <si>
    <t>FRM 4.1</t>
  </si>
  <si>
    <t>FRM 4.2</t>
  </si>
  <si>
    <t>FRM 4.4</t>
  </si>
  <si>
    <t>Shall ability to perform mass change updates to status for records meeting identified criteria.</t>
  </si>
  <si>
    <t xml:space="preserve">Shall provide ability to perform mass change updates </t>
  </si>
  <si>
    <t>FRM 4.11</t>
  </si>
  <si>
    <t>FRM 4.19</t>
  </si>
  <si>
    <t>FRM 5.1</t>
  </si>
  <si>
    <t>FRM 5.6</t>
  </si>
  <si>
    <t>RQMT</t>
  </si>
  <si>
    <t>FRM 7.1</t>
  </si>
  <si>
    <t>FRM 7.4</t>
  </si>
  <si>
    <t>Navigation</t>
  </si>
  <si>
    <t>NAV1</t>
  </si>
  <si>
    <t xml:space="preserve">Select a Data Call </t>
  </si>
  <si>
    <t>N/A</t>
  </si>
  <si>
    <t>NAV2</t>
  </si>
  <si>
    <t>FRM Sections:   (Navigate to Inputs, Data Sheet Views, Reports)</t>
  </si>
  <si>
    <t>NAV3</t>
  </si>
  <si>
    <t>Navigate to "Target Maintenance"</t>
  </si>
  <si>
    <t>NAV4</t>
  </si>
  <si>
    <t>Navigate to "QM Funds Spread"</t>
  </si>
  <si>
    <t>NAV5</t>
  </si>
  <si>
    <t>RQMT ADJUSTMENT:  QM (Quick Maintenance) Requirement:   Access Grid</t>
  </si>
  <si>
    <t>User Mgmt</t>
  </si>
  <si>
    <t xml:space="preserve"> - </t>
  </si>
  <si>
    <t>UM1</t>
  </si>
  <si>
    <t>FRM Basics:   Register for FRM</t>
  </si>
  <si>
    <t>FRM 1.1 - 1.5</t>
  </si>
  <si>
    <t>UM2</t>
  </si>
  <si>
    <t>Activate User (Generic)</t>
  </si>
  <si>
    <t>UM3</t>
  </si>
  <si>
    <t>Confirm Activated User</t>
  </si>
  <si>
    <t>UM4</t>
  </si>
  <si>
    <t>Confirm Filter</t>
  </si>
  <si>
    <t>UM5</t>
  </si>
  <si>
    <t xml:space="preserve">Confirm User Management Roles </t>
  </si>
  <si>
    <t>Data Call Roles</t>
  </si>
  <si>
    <t>DCROLE1</t>
  </si>
  <si>
    <t>Manage Roles and Responsibility</t>
  </si>
  <si>
    <t>DCROLE5</t>
  </si>
  <si>
    <t>Mass Change User Roles - Add Roles</t>
  </si>
  <si>
    <t>Mass Change User Roles - Remove Roles</t>
  </si>
  <si>
    <t>Create Data Call</t>
  </si>
  <si>
    <t>DC1</t>
  </si>
  <si>
    <t>Create Execution Data Call</t>
  </si>
  <si>
    <t>DC2</t>
  </si>
  <si>
    <t>Create FYDP FRM Data Call</t>
  </si>
  <si>
    <t>DC3</t>
  </si>
  <si>
    <t>Review Data Call Options</t>
  </si>
  <si>
    <t>DC4</t>
  </si>
  <si>
    <t>Add Years to Data Call</t>
  </si>
  <si>
    <t>DC5</t>
  </si>
  <si>
    <t>Audit Requirement</t>
  </si>
  <si>
    <t>DC6</t>
  </si>
  <si>
    <t>Audit Target</t>
  </si>
  <si>
    <t>FRM 6.8, FRM 6.9</t>
  </si>
  <si>
    <t>DC7</t>
  </si>
  <si>
    <t>Audit Funds Spread</t>
  </si>
  <si>
    <t>Missing</t>
  </si>
  <si>
    <t>DC8</t>
  </si>
  <si>
    <t>Delete Data Call</t>
  </si>
  <si>
    <t>Prepare Data Call Data</t>
  </si>
  <si>
    <t>MassDC1</t>
  </si>
  <si>
    <t>Overlay DC Funding</t>
  </si>
  <si>
    <t>MassDC2</t>
  </si>
  <si>
    <t xml:space="preserve">Mass Change:  Update Status </t>
  </si>
  <si>
    <t>MassDC3</t>
  </si>
  <si>
    <t>Mass Change:  70% Spread to Target by Priority</t>
  </si>
  <si>
    <t>MassDC4</t>
  </si>
  <si>
    <t>Mass Change:  Fully Fund to Target</t>
  </si>
  <si>
    <t>MassDC5</t>
  </si>
  <si>
    <t>Mass Change:  OP30 Spread; next 70% Spread to Target by Priority</t>
  </si>
  <si>
    <t>MassDC6</t>
  </si>
  <si>
    <t>Mass Change:  Fully Fund</t>
  </si>
  <si>
    <t>MassDC7</t>
  </si>
  <si>
    <t>Mass Change:  Unfund</t>
  </si>
  <si>
    <t>MassDC8</t>
  </si>
  <si>
    <t>Overlay Target</t>
  </si>
  <si>
    <t>MassDC9</t>
  </si>
  <si>
    <t>Copy Target to Target</t>
  </si>
  <si>
    <t>MassDC10</t>
  </si>
  <si>
    <t>Get (Append) Target</t>
  </si>
  <si>
    <t>Targets</t>
  </si>
  <si>
    <t>TGT2</t>
  </si>
  <si>
    <t>DATA MAINTENANCE:  Mass Change: Copy Target to Target</t>
  </si>
  <si>
    <t>TGT3</t>
  </si>
  <si>
    <t>Target Maintenance:  Mass Change: Zero out all Targets</t>
  </si>
  <si>
    <t>TGT4</t>
  </si>
  <si>
    <t>TGT5</t>
  </si>
  <si>
    <t>Target Maintenance:   Balance Target Amounts</t>
  </si>
  <si>
    <t>TGT6</t>
  </si>
  <si>
    <t>DATA MAINTENANCE:  Mass Change:  Update Status</t>
  </si>
  <si>
    <t>TGT7</t>
  </si>
  <si>
    <t>Maintain Target Amounts (Quick Maintenance)</t>
  </si>
  <si>
    <t>Funds Spread</t>
  </si>
  <si>
    <t>FRM 6.1 - 6.13</t>
  </si>
  <si>
    <t>FS3</t>
  </si>
  <si>
    <t>FS4</t>
  </si>
  <si>
    <t>FS5</t>
  </si>
  <si>
    <t>FS6</t>
  </si>
  <si>
    <t>FS7</t>
  </si>
  <si>
    <t>FS8</t>
  </si>
  <si>
    <t>Straight Line Requirement</t>
  </si>
  <si>
    <t>FS9</t>
  </si>
  <si>
    <t>FS10</t>
  </si>
  <si>
    <t>FUNDS SPREADS:  Update Individual Funds Spreads</t>
  </si>
  <si>
    <t>FS11</t>
  </si>
  <si>
    <t>Analysis and Reporting</t>
  </si>
  <si>
    <t>FRM 4.23, 4.25, 6.4, 6.24</t>
  </si>
  <si>
    <t>RPT1</t>
  </si>
  <si>
    <t>RPT2</t>
  </si>
  <si>
    <t>FRM 6.4, 6.24</t>
  </si>
  <si>
    <t>RPT3</t>
  </si>
  <si>
    <t xml:space="preserve">FRM 3.2-3.5 </t>
  </si>
  <si>
    <t>RPT4</t>
  </si>
  <si>
    <t>FRM 4.23, 4.25</t>
  </si>
  <si>
    <t>RPT5</t>
  </si>
  <si>
    <t>RPT6</t>
  </si>
  <si>
    <t>RPT7</t>
  </si>
  <si>
    <t>Common Tools</t>
  </si>
  <si>
    <t>TOOLS1</t>
  </si>
  <si>
    <t xml:space="preserve">Find a PCN </t>
  </si>
  <si>
    <t>TOOLS2</t>
  </si>
  <si>
    <t>Find a Task</t>
  </si>
  <si>
    <t>FRM 2.1, 2.2, 2.5</t>
  </si>
  <si>
    <t>TOOLS3</t>
  </si>
  <si>
    <t>Applied Filter:   Limit Data</t>
  </si>
  <si>
    <t>TOOLS4</t>
  </si>
  <si>
    <t>Sort Grid Data</t>
  </si>
  <si>
    <t>TOOLS 5</t>
  </si>
  <si>
    <t>TOOLS6</t>
  </si>
  <si>
    <t xml:space="preserve">DATA MAINTENANCE:   Edit PCN Attributes </t>
  </si>
  <si>
    <t>Requirements</t>
  </si>
  <si>
    <t>RQMT1</t>
  </si>
  <si>
    <t xml:space="preserve">RQMT ADJUSTMENT:   QM Requirement:   Adjust Reqirements </t>
  </si>
  <si>
    <t>RQMT2</t>
  </si>
  <si>
    <t xml:space="preserve">Mass Change RQMT </t>
  </si>
  <si>
    <t>DIST1</t>
  </si>
  <si>
    <t>Distribution</t>
  </si>
  <si>
    <t>OBL1</t>
  </si>
  <si>
    <t>Obligation</t>
  </si>
  <si>
    <t>Description</t>
  </si>
  <si>
    <t>UM1-UM5</t>
  </si>
  <si>
    <t>TBD</t>
  </si>
  <si>
    <t>TOOLS5</t>
  </si>
  <si>
    <t>Various</t>
  </si>
  <si>
    <t>DC1, DC2</t>
  </si>
  <si>
    <t>DC2. DC3</t>
  </si>
  <si>
    <t>DCROLE1 - 6</t>
  </si>
  <si>
    <t>FRM 4.3. FRM 4.27</t>
  </si>
  <si>
    <t>RQMT1, RQMT2</t>
  </si>
  <si>
    <t>TGT1-TGT7</t>
  </si>
  <si>
    <t>FS3-FS11</t>
  </si>
  <si>
    <t>RPT1, RPT2</t>
  </si>
  <si>
    <t>RPT1, RPT2, RPT5</t>
  </si>
  <si>
    <t>CVT</t>
  </si>
  <si>
    <t>STATUS</t>
  </si>
  <si>
    <t>DC Role</t>
  </si>
  <si>
    <t>DC Mgmt</t>
  </si>
  <si>
    <t>MassDC2, FS11, TGT6</t>
  </si>
  <si>
    <t>DC1, DC2, MASSDC1- MASSDC10</t>
  </si>
  <si>
    <t>Mass chng</t>
  </si>
  <si>
    <t>TGT</t>
  </si>
  <si>
    <t>F S</t>
  </si>
  <si>
    <t>RPT</t>
  </si>
  <si>
    <t>Tools</t>
  </si>
  <si>
    <t>DC9</t>
  </si>
  <si>
    <t>DC10</t>
  </si>
  <si>
    <t>Close Data Call</t>
  </si>
  <si>
    <t>DETAILS</t>
  </si>
  <si>
    <t>NT</t>
  </si>
  <si>
    <t>FRM 4.23, 4.25, 6.4</t>
  </si>
  <si>
    <t>FM 5.1-5.2</t>
  </si>
  <si>
    <t>FRM 6.1-6.2</t>
  </si>
  <si>
    <t>4.8, 4.12</t>
  </si>
  <si>
    <t>4.8, 1.1, 1.2</t>
  </si>
  <si>
    <t>4.4, 4.8</t>
  </si>
  <si>
    <t>4.8,4.4</t>
  </si>
  <si>
    <t>4.4, 5.12, 6.11</t>
  </si>
  <si>
    <t>4.9, 4.10</t>
  </si>
  <si>
    <t>FRM 4.12, 4.15-4.17</t>
  </si>
  <si>
    <t>FRM 7.6, 4.2</t>
  </si>
  <si>
    <t>FRM 4.4, 4.13</t>
  </si>
  <si>
    <t>FRM 4.4, 4.13, 6.3</t>
  </si>
  <si>
    <t>FRM 4.4, 4.13,5.2</t>
  </si>
  <si>
    <t>5.2, 5.13, 4.4</t>
  </si>
  <si>
    <t>Certify Data Call Ready for File Maintenance</t>
  </si>
  <si>
    <t>Test Status</t>
  </si>
  <si>
    <t>Ready</t>
  </si>
  <si>
    <t>Do Not Test</t>
  </si>
  <si>
    <t>f</t>
  </si>
  <si>
    <t>DATASHEET VIEW:   Analysis:  Check Data Positions ( $ Summary Grid:)</t>
  </si>
  <si>
    <t xml:space="preserve">DATASHEET VIEW:   Compare:   Compare Requirement from Past Exercises (Growth Analysis - Chart icon)) </t>
  </si>
  <si>
    <t>RPT8</t>
  </si>
  <si>
    <t>RPT9</t>
  </si>
  <si>
    <t>DATASHEET VIEW: 02A-Target Audit</t>
  </si>
  <si>
    <t>DATASHEET VIEW:  Workload Summary, view progress of a data call</t>
  </si>
  <si>
    <t>FRM 4.2, FRM 4.4</t>
  </si>
  <si>
    <t>Tab</t>
  </si>
  <si>
    <t>CVT No</t>
  </si>
  <si>
    <t>Step No</t>
  </si>
  <si>
    <t>Submit By</t>
  </si>
  <si>
    <t>Sub Date</t>
  </si>
  <si>
    <t>Status</t>
  </si>
  <si>
    <t>Resolution Type</t>
  </si>
  <si>
    <t>Resolution</t>
  </si>
  <si>
    <t>File Maintenance</t>
  </si>
  <si>
    <t>Please list the "appropriate column" that the tester must verify.</t>
  </si>
  <si>
    <t>AMR</t>
  </si>
  <si>
    <t>Changed step to "select row" to update funding</t>
  </si>
  <si>
    <t xml:space="preserve">What values should be displaying for a particular PCN/Task. For example, the dollar amounts are based on your filter. </t>
  </si>
  <si>
    <t>Added note that totals are limited by filter applied</t>
  </si>
  <si>
    <t>Not working. I didn't think we were testing this yet.</t>
  </si>
  <si>
    <t>Removed</t>
  </si>
  <si>
    <t>Straggler step</t>
  </si>
  <si>
    <t>Removed - straggler step</t>
  </si>
  <si>
    <t>Tester wasn't required to make any changes to the Funds Spread. Cannot click "save."</t>
  </si>
  <si>
    <t>Added step to edit a fund spread amount</t>
  </si>
  <si>
    <t xml:space="preserve">Shouldn't they be reviewing the peace target to the peace funded? Why are they comparing to the target reference or ABIDES? </t>
  </si>
  <si>
    <t>Replaced with "Review the Summary Totals at the top of the grid to compare funding to requirements."</t>
  </si>
  <si>
    <t>When I clicked on excess funding, it resorted the PCNs. Items that had requirements unfunded showed up on the list, but were near the bottom. Should they be showing up? Also, I don't think there shouldn't be any excess funding in a FYDP data call. System won't let you overfund requirements.</t>
  </si>
  <si>
    <t>Open</t>
  </si>
  <si>
    <t>Suggestion: specify that it is the refresh button next to the Funds Spread Drop Down. There is another refresh at the top lefthand corner of the page.</t>
  </si>
  <si>
    <t>Updated verbiage</t>
  </si>
  <si>
    <t xml:space="preserve">PRE </t>
  </si>
  <si>
    <t>Suggestion: List steps to determine if data is in input or verification status. Also, isn't the data call either "Closed" or "Open." I thought we got rid of the different statuses.</t>
  </si>
  <si>
    <t>Removed 'status' comment, used this space to explain why user would be doing this.</t>
  </si>
  <si>
    <t xml:space="preserve">Actual radial button is labeled "Fully Fund to Target by Priority." </t>
  </si>
  <si>
    <t>Added "by priority"</t>
  </si>
  <si>
    <t xml:space="preserve">Suggestion: Reference that the appropriate data call must be chosen as well as the desired year. </t>
  </si>
  <si>
    <t>Add note to select data call and year.</t>
  </si>
  <si>
    <t xml:space="preserve">Must first choose a Mass Change Option (Peace or Supplemental) before saving. For CVT purposes, I chose both Peace and Supplemental and clicked save. </t>
  </si>
  <si>
    <t>Add note to select peace, supp or both</t>
  </si>
  <si>
    <t xml:space="preserve">Suggestion: List steps to check that Target has been inputted or list CVT test that shows how you check target. </t>
  </si>
  <si>
    <t>Referenced CVT TGT7</t>
  </si>
  <si>
    <t xml:space="preserve">Please specify "Data Call" name for CVT purposes. </t>
  </si>
  <si>
    <t>Updated step to state:  Select Data Call.  Reference scenario / data call instructions for specific data call to select.  Will also clarify on scenarios</t>
  </si>
  <si>
    <t>FYDP Data Call Tools.</t>
  </si>
  <si>
    <t>Updated comment</t>
  </si>
  <si>
    <t>Added "Data Call"</t>
  </si>
  <si>
    <t>Please change to QM Requirement</t>
  </si>
  <si>
    <t>Fixed Typo</t>
  </si>
  <si>
    <t>NOTE</t>
  </si>
  <si>
    <t>Suggestion: Please add Program Group, PEC, and AFFEIC in parentheses. This will give them a parameter for filtering, which is helpful for people who do not typically use FRM.</t>
  </si>
  <si>
    <t>updated note</t>
  </si>
  <si>
    <t>Should already have filters from NAV2.</t>
  </si>
  <si>
    <t>Removed step</t>
  </si>
  <si>
    <t>FYDP Data Call Tools</t>
  </si>
  <si>
    <t>Updated CVT</t>
  </si>
  <si>
    <t>Suggestion: Check Program Group, PEC, and AFEEIC</t>
  </si>
  <si>
    <t>Done</t>
  </si>
  <si>
    <t>This should be on the Execution Custom Datasheet not the FYDP.</t>
  </si>
  <si>
    <t>Deleted</t>
  </si>
  <si>
    <t>Suggestion: Tester should make sure that Amount and a year are checked under Cost Type and Years.</t>
  </si>
  <si>
    <t>Added note</t>
  </si>
  <si>
    <t>There isn't a button to "Preview Datasheet." Should be "Export Data to Excel."</t>
  </si>
  <si>
    <t>I clicked on download report. Once loading was complete, I was never prompted to open a spreadsheet even though I gave permission to download file.  Spreadsheet never opened even though I had excel already open. (I tried three times) Also, I would like to see another step to verify that the report actually pulled what it was supposed to.</t>
  </si>
  <si>
    <t>Updated steps for new navigation due to report queue.  Pop up is still an issue</t>
  </si>
  <si>
    <t>Scenario</t>
  </si>
  <si>
    <t>Is it necessary to check one or the other for the purposes of this CVT?</t>
  </si>
  <si>
    <t>Added "active for purpose of this CVT"</t>
  </si>
  <si>
    <t>5.A</t>
  </si>
  <si>
    <t xml:space="preserve">Suggestion: Have them choose a paticular data call from the list for CVT purposes. </t>
  </si>
  <si>
    <t>5.C</t>
  </si>
  <si>
    <t xml:space="preserve">Suggestion: Identify what needs to be selected. For example, radial button needs to be selected under RQMT option? It might make a difference what parameters are selected. </t>
  </si>
  <si>
    <t>6.A</t>
  </si>
  <si>
    <t>What parameters should be selected based on quick copy data call?</t>
  </si>
  <si>
    <t>7.B</t>
  </si>
  <si>
    <t>Cannot  change Source Data Call data. Users have the ability to change Destination Data Call only. Please take out edit/update as desired. Also, the Source Data Call grid only shows the year and source rqmt. Data Call and Data Set are not there.</t>
  </si>
  <si>
    <t>Removed "edit / update" and "data call and data set</t>
  </si>
  <si>
    <t>8.A</t>
  </si>
  <si>
    <t>Note: Should keep all boxes checked to finish CVT.</t>
  </si>
  <si>
    <t>Added Note</t>
  </si>
  <si>
    <t>PRE</t>
  </si>
  <si>
    <t xml:space="preserve">Remove year function forth coming. </t>
  </si>
  <si>
    <t>Removed comment</t>
  </si>
  <si>
    <t>Please state that this is the data call that was just created. It is unclear if it is any data call or the one that was created.</t>
  </si>
  <si>
    <t>Added "Note:  When using this function to validate a newly created data call, select the newly created data call and the source data call for the comparison</t>
  </si>
  <si>
    <t>This should be the data call you copied from.</t>
  </si>
  <si>
    <t>Added "Note:  When using this function to validate a newly created data call, select the newly created data call and the source data call for the comparison"</t>
  </si>
  <si>
    <t>Refresh next to Audit Data Call. There is another refresh at the top, left corner of the screen.</t>
  </si>
  <si>
    <t>Added  next to "Audit Data Call"</t>
  </si>
  <si>
    <t>5</t>
  </si>
  <si>
    <t>Both the data call I created and the data call I copied have RQMTS of zero. When I checked the RQMTs of the TEST Exec, it had RQMTS. I chose the radial option "Use Data Call RQMT" in STEP 1: Data Call Options when I created my data call. Also, I left the "Load RQMTS" checked in Step 4 of the create Data Call.</t>
  </si>
  <si>
    <t>BUG</t>
  </si>
  <si>
    <t>Please list steps for how I verify target parameters are the same or fewer. Also, how do you verify the Factor Set it the same? Need to have specific steps or a separate CVT.</t>
  </si>
  <si>
    <t>Removed this as a precondition and added steps to direct tester to CVT DC3 if they are uncertain about what factor set is used or target parameters</t>
  </si>
  <si>
    <t>Added statement</t>
  </si>
  <si>
    <t>Added reference</t>
  </si>
  <si>
    <t xml:space="preserve">The data call I created had $0 for a Target. I left "Baseline Target" checked in Step 4 of the create data call. </t>
  </si>
  <si>
    <t>Bug</t>
  </si>
  <si>
    <t xml:space="preserve">This should read "Funds Spread" instead of Target. </t>
  </si>
  <si>
    <t>Changed to funds spread</t>
  </si>
  <si>
    <t>6</t>
  </si>
  <si>
    <t>Added notation</t>
  </si>
  <si>
    <t>7</t>
  </si>
  <si>
    <t>Clarified refresh button</t>
  </si>
  <si>
    <t>8</t>
  </si>
  <si>
    <t xml:space="preserve">The data call I created had a Funds Spread of $0.  I left "Load Funds Spread" checked in Step 4 of the create data call. </t>
  </si>
  <si>
    <t>Removed from PRE and added steps to verify</t>
  </si>
  <si>
    <t>Retest</t>
  </si>
  <si>
    <t>Question</t>
  </si>
  <si>
    <t>The Excess funding option should not be visible within FYDP</t>
  </si>
  <si>
    <t>CVT Status
(NT,A,P,F)</t>
  </si>
  <si>
    <t>File  Mainteance</t>
  </si>
  <si>
    <t xml:space="preserve">Some testers may have access to TEST Actual data call too. </t>
  </si>
  <si>
    <t>Formally FYDP Tool, which does not exist in the Execution Section.</t>
  </si>
  <si>
    <t>Note: In FRM, the report is labeled "SF" FM Datasheet. Please change to "SAF" FM Datasheet.</t>
  </si>
  <si>
    <t>Is this the same thing as the "Trended Datasheet" in the FYDP section? If so, why does it have a different name?</t>
  </si>
  <si>
    <t xml:space="preserve">Suggestion: Create a unique two number-one letter title for each option. Example, 02B will always be associated with QM Funds Spread regardless of user rights or data calls. </t>
  </si>
  <si>
    <t>Didn't we get rid of the "Finalized" status. Please explain how you check if they are in the correct status.</t>
  </si>
  <si>
    <t>Cannot complete this task because the dat call is supposed to be closed</t>
  </si>
  <si>
    <t>Please add some details about what values. For example, the dollar amounts are based on my filter. Should they be?</t>
  </si>
  <si>
    <t>Cannot click save because the data call is closed.</t>
  </si>
  <si>
    <t>Changed because we aren't entering data</t>
  </si>
  <si>
    <t xml:space="preserve">There are two refreshes on the screen. </t>
  </si>
  <si>
    <t>Execution data call only has one year</t>
  </si>
  <si>
    <t>Please elaborate. Not sure what this means.</t>
  </si>
  <si>
    <t xml:space="preserve">Explain "Data Positions" in CVT </t>
  </si>
  <si>
    <t xml:space="preserve">Isn't this is in the CVT FS4? </t>
  </si>
  <si>
    <t xml:space="preserve">Remove or elaborate on Step in CVT </t>
  </si>
  <si>
    <t>Note: The tester must open QM Funds Spread. The previous CVT is in QM Target</t>
  </si>
  <si>
    <t>Wrong label</t>
  </si>
  <si>
    <t>Missing Step</t>
  </si>
  <si>
    <t>Note: Must click refresh to update numbers at the top of the grid. CVT failed because the data call was locked and should not have allowed me to update funding via Mass funds change. The original number of the locked data call was $179,996 (filtered on A010), but it is now $155,821. It unlocked the data call because I can input/change funding for just the data I was filtered on.</t>
  </si>
  <si>
    <t>Previously, FYDP tool</t>
  </si>
  <si>
    <t>I changed to "Target" from Requirement because the rest of the scenario deals with Targets</t>
  </si>
  <si>
    <t>Bug/Explanation</t>
  </si>
  <si>
    <t>I was not prompted for a year because I am in the TEST Exec data call and there is only one year available.</t>
  </si>
  <si>
    <t xml:space="preserve">Data Call Management </t>
  </si>
  <si>
    <t xml:space="preserve">Note: Previously, this step was missing from the CVT. </t>
  </si>
  <si>
    <t>Cannot check box. It is grayed out. Please reference a powerpoint file that has screen shots. In order to continue with the scenario, I found a work around.</t>
  </si>
  <si>
    <t>Please list steps to verify if data was moved to a FINALIZED status. Also, I thought we changed this and now the data is either open or closed.</t>
  </si>
  <si>
    <t>question</t>
  </si>
  <si>
    <t>Question - CVT Update</t>
  </si>
  <si>
    <t>File  Maintenance</t>
  </si>
  <si>
    <t xml:space="preserve">This scenario is supposed to verify that maintenance cannot be done on a data call after it has been locked. </t>
  </si>
  <si>
    <t>all</t>
  </si>
  <si>
    <t xml:space="preserve">CVT Passed based upon Scenario "Expected Results"  Task was to lock data call and verify that DC could not be updated.  Test failed due to closed(locked) Data Call.   </t>
  </si>
  <si>
    <t>DC10 has been closed for testing until resolution is complete.</t>
  </si>
  <si>
    <t>Added to scenarios</t>
  </si>
  <si>
    <t>Comment #</t>
  </si>
  <si>
    <t>ITI Test</t>
  </si>
  <si>
    <t>Assigned</t>
  </si>
  <si>
    <r>
      <t xml:space="preserve">For increased performance, apply filter or search. </t>
    </r>
    <r>
      <rPr>
        <sz val="11"/>
        <color indexed="10"/>
        <rFont val="Calibri"/>
        <family val="2"/>
      </rPr>
      <t>(Program Group, PEC, and/ or  AFFEIC)</t>
    </r>
  </si>
  <si>
    <t xml:space="preserve">I understand that these CVTs are used in mulitple scenarios, but it interupts the flow of the scenario. For example, in Scenario 5.1, I have already completed Steps 1-4.  </t>
  </si>
  <si>
    <t>In test Script, add letter "s" to the work "Fund"</t>
  </si>
  <si>
    <t>Currently shown as Step 6;  Renumber to reflect Step 9.
Comment:  Not exactly sure how this is supposed to work. For example, the requirements for my filter were fully funded; however, when I clicked on Excess funding and Unfunded RQMT, the same PCN/Tasks came up even though they were fully funded. Is it just a sorting tool or is it supposed to display just the PCN/Tasks that have excess funding?</t>
  </si>
  <si>
    <t>Currently shown as Step 6;  Renumber to reflect Step 10.</t>
  </si>
  <si>
    <t>Currently shown as Step 6;  Renumber to reflect Step 11.</t>
  </si>
  <si>
    <t>Changes to Scenario made 10/22/2009</t>
  </si>
  <si>
    <t>There are two 2.3 test cases. The first one should be 2.2.</t>
  </si>
  <si>
    <r>
      <rPr>
        <sz val="7"/>
        <color indexed="8"/>
        <rFont val="Times New Roman"/>
        <family val="1"/>
      </rPr>
      <t xml:space="preserve">   </t>
    </r>
    <r>
      <rPr>
        <sz val="11"/>
        <color theme="1"/>
        <rFont val="Calibri"/>
        <family val="2"/>
        <scheme val="minor"/>
      </rPr>
      <t>Test 5.1 and 5.3 are the same test except that one tests the FYPD and the other should test the Execution data call. Could you please change the scenario CVT from FYDP to Execution? Right now, it looks like the exact same test even though 5.3 tests execution.</t>
    </r>
  </si>
  <si>
    <t>CVT - Scenario referenced incorrect CVT. NAV3 refers to Target</t>
  </si>
  <si>
    <t>CVT - Updated by removing Select year for Execution CVT.</t>
  </si>
  <si>
    <t>CVT Updated</t>
  </si>
  <si>
    <t>open</t>
  </si>
  <si>
    <t>Added to Scenario</t>
  </si>
  <si>
    <t>Bug:  Recommendation.  Numbers and syncing completed</t>
  </si>
  <si>
    <t>Label fixed - CVT Updated</t>
  </si>
  <si>
    <t>Bug - submitted to Dev Team via e-mail - fixed</t>
  </si>
  <si>
    <t xml:space="preserve">Question/CVT Updated </t>
  </si>
  <si>
    <t>CVT - Updated by removing Select year for Execution CVT  and additional information.</t>
  </si>
  <si>
    <r>
      <t xml:space="preserve">Change to read:  "Select option </t>
    </r>
    <r>
      <rPr>
        <sz val="11"/>
        <color indexed="10"/>
        <rFont val="Calibri"/>
        <family val="2"/>
      </rPr>
      <t>below</t>
    </r>
    <r>
      <rPr>
        <sz val="11"/>
        <rFont val="Calibri"/>
        <family val="2"/>
      </rPr>
      <t xml:space="preserve"> and Click </t>
    </r>
    <r>
      <rPr>
        <b/>
        <sz val="11"/>
        <rFont val="Calibri"/>
        <family val="2"/>
      </rPr>
      <t>"Get Data""</t>
    </r>
    <r>
      <rPr>
        <sz val="11"/>
        <rFont val="Calibri"/>
        <family val="2"/>
      </rPr>
      <t xml:space="preserve"> </t>
    </r>
  </si>
  <si>
    <r>
      <t xml:space="preserve">Change to read:  "03A QM Funds Spread </t>
    </r>
    <r>
      <rPr>
        <sz val="11"/>
        <color indexed="10"/>
        <rFont val="Calibri"/>
        <family val="2"/>
      </rPr>
      <t>(Choose year after clicking "Get Data")</t>
    </r>
    <r>
      <rPr>
        <sz val="11"/>
        <rFont val="Calibri"/>
        <family val="2"/>
      </rPr>
      <t>"</t>
    </r>
  </si>
  <si>
    <r>
      <t xml:space="preserve">Change to read:  "03B QM Target </t>
    </r>
    <r>
      <rPr>
        <sz val="11"/>
        <color indexed="10"/>
        <rFont val="Calibri"/>
        <family val="2"/>
      </rPr>
      <t>(Choose year after clicking "Get Data")</t>
    </r>
    <r>
      <rPr>
        <sz val="11"/>
        <rFont val="Calibri"/>
        <family val="2"/>
      </rPr>
      <t>"</t>
    </r>
  </si>
  <si>
    <r>
      <t xml:space="preserve">Change to read:  "03C QM Requirement </t>
    </r>
    <r>
      <rPr>
        <sz val="11"/>
        <color indexed="10"/>
        <rFont val="Calibri"/>
        <family val="2"/>
      </rPr>
      <t>(Choose year after clicking "Get Data")</t>
    </r>
    <r>
      <rPr>
        <sz val="11"/>
        <rFont val="Calibri"/>
        <family val="2"/>
      </rPr>
      <t>"</t>
    </r>
  </si>
  <si>
    <r>
      <t xml:space="preserve">Change to read:  "03D FRM Grid </t>
    </r>
    <r>
      <rPr>
        <sz val="11"/>
        <color indexed="10"/>
        <rFont val="Calibri"/>
        <family val="2"/>
      </rPr>
      <t>(Choose year after clicking "Get Data")</t>
    </r>
    <r>
      <rPr>
        <sz val="11"/>
        <rFont val="Calibri"/>
        <family val="2"/>
      </rPr>
      <t>"</t>
    </r>
  </si>
  <si>
    <r>
      <t xml:space="preserve">Click on the double arrow icon to expand the section, click "FYDP </t>
    </r>
    <r>
      <rPr>
        <sz val="11"/>
        <color indexed="10"/>
        <rFont val="Calibri"/>
        <family val="2"/>
      </rPr>
      <t xml:space="preserve">Data Call </t>
    </r>
    <r>
      <rPr>
        <sz val="11"/>
        <rFont val="Calibri"/>
        <family val="2"/>
      </rPr>
      <t>Tool"</t>
    </r>
  </si>
  <si>
    <r>
      <rPr>
        <sz val="11"/>
        <rFont val="Calibri"/>
        <family val="2"/>
      </rPr>
      <t xml:space="preserve">Change to read as follows: </t>
    </r>
    <r>
      <rPr>
        <sz val="11"/>
        <color indexed="10"/>
        <rFont val="Calibri"/>
        <family val="2"/>
      </rPr>
      <t xml:space="preserve"> "Choose a PCN/Task and adjust the requirement by typing a dollar amount into the RQMT column on the QM - Requirement Grid." </t>
    </r>
    <r>
      <rPr>
        <strike/>
        <sz val="11"/>
        <color indexed="10"/>
        <rFont val="Calibri"/>
        <family val="2"/>
      </rPr>
      <t xml:space="preserve">Adjustments to Requirements are entered into the appropriate columns in the QM- Requirements grid .   </t>
    </r>
  </si>
  <si>
    <r>
      <rPr>
        <sz val="11"/>
        <rFont val="Calibri"/>
        <family val="2"/>
      </rPr>
      <t>Change to read as follows:  "</t>
    </r>
    <r>
      <rPr>
        <sz val="11"/>
        <color indexed="10"/>
        <rFont val="Calibri"/>
        <family val="2"/>
      </rPr>
      <t>After adjusting/inputting a requirement, click "save" to save changes.</t>
    </r>
    <r>
      <rPr>
        <sz val="11"/>
        <rFont val="Calibri"/>
        <family val="2"/>
      </rPr>
      <t xml:space="preserve"> "</t>
    </r>
  </si>
  <si>
    <r>
      <rPr>
        <sz val="11"/>
        <rFont val="Calibri"/>
        <family val="2"/>
      </rPr>
      <t>Change to read as follows:  "</t>
    </r>
    <r>
      <rPr>
        <sz val="11"/>
        <color indexed="10"/>
        <rFont val="Calibri"/>
        <family val="2"/>
      </rPr>
      <t>Verify that the adjustment/input made is displaying correctly on the QM - Requirement Grid.</t>
    </r>
    <r>
      <rPr>
        <sz val="11"/>
        <rFont val="Calibri"/>
        <family val="2"/>
      </rPr>
      <t>"</t>
    </r>
  </si>
  <si>
    <r>
      <rPr>
        <sz val="11"/>
        <rFont val="Calibri"/>
        <family val="2"/>
      </rPr>
      <t>Change to read as follows:  "</t>
    </r>
    <r>
      <rPr>
        <sz val="11"/>
        <color indexed="10"/>
        <rFont val="Calibri"/>
        <family val="2"/>
      </rPr>
      <t>Select a row on the QM - Requirement Grid by clicking on a single row.</t>
    </r>
    <r>
      <rPr>
        <sz val="11"/>
        <rFont val="Calibri"/>
        <family val="2"/>
      </rPr>
      <t xml:space="preserve"> "</t>
    </r>
  </si>
  <si>
    <r>
      <rPr>
        <sz val="11"/>
        <rFont val="Calibri"/>
        <family val="2"/>
      </rPr>
      <t>Change to read as follows:  "</t>
    </r>
    <r>
      <rPr>
        <sz val="11"/>
        <color indexed="10"/>
        <rFont val="Calibri"/>
        <family val="2"/>
      </rPr>
      <t>Note that the values for that row will display in the PCN/Task Summary row on the tool bar above the QM - Requirement Grid.</t>
    </r>
    <r>
      <rPr>
        <sz val="11"/>
        <rFont val="Calibri"/>
        <family val="2"/>
      </rPr>
      <t>"</t>
    </r>
  </si>
  <si>
    <r>
      <rPr>
        <sz val="11"/>
        <rFont val="Calibri"/>
        <family val="2"/>
      </rPr>
      <t>Change to read as follows:  "</t>
    </r>
    <r>
      <rPr>
        <sz val="11"/>
        <color indexed="10"/>
        <rFont val="Calibri"/>
        <family val="2"/>
      </rPr>
      <t>Verify that values are displaying correctly on the PCN/Task Summary row by comparing those values to those on the QM - Requirement Grid</t>
    </r>
    <r>
      <rPr>
        <sz val="11"/>
        <rFont val="Calibri"/>
        <family val="2"/>
      </rPr>
      <t>"</t>
    </r>
  </si>
  <si>
    <r>
      <rPr>
        <sz val="11"/>
        <rFont val="Calibri"/>
        <family val="2"/>
      </rPr>
      <t>Delete this step; new step 2 added above.  "</t>
    </r>
    <r>
      <rPr>
        <strike/>
        <sz val="11"/>
        <color indexed="10"/>
        <rFont val="Calibri"/>
        <family val="2"/>
      </rPr>
      <t xml:space="preserve">Once a row is highlighted, the values for that row will be displayed in the PCN Summary row on the tool bar. </t>
    </r>
    <r>
      <rPr>
        <sz val="11"/>
        <rFont val="Calibri"/>
        <family val="2"/>
      </rPr>
      <t>"</t>
    </r>
  </si>
  <si>
    <r>
      <rPr>
        <sz val="11"/>
        <rFont val="Calibri"/>
        <family val="2"/>
      </rPr>
      <t>Delete this step; new step 3 added above.  "</t>
    </r>
    <r>
      <rPr>
        <strike/>
        <sz val="11"/>
        <color indexed="10"/>
        <rFont val="Calibri"/>
        <family val="2"/>
      </rPr>
      <t>Input adjustment values for requirement. "</t>
    </r>
  </si>
  <si>
    <r>
      <rPr>
        <sz val="11"/>
        <rFont val="Calibri"/>
        <family val="2"/>
      </rPr>
      <t>Delete this step; new step 4 added above.  "</t>
    </r>
    <r>
      <rPr>
        <strike/>
        <sz val="11"/>
        <color indexed="10"/>
        <rFont val="Calibri"/>
        <family val="2"/>
      </rPr>
      <t xml:space="preserve">Click “Save ”  to save changes. </t>
    </r>
    <r>
      <rPr>
        <sz val="11"/>
        <rFont val="Calibri"/>
        <family val="2"/>
      </rPr>
      <t>"</t>
    </r>
  </si>
  <si>
    <r>
      <t>This is confusing since selecting fields is in the following step. Delete the following:  “</t>
    </r>
    <r>
      <rPr>
        <strike/>
        <sz val="11"/>
        <color indexed="10"/>
        <rFont val="Calibri"/>
        <family val="2"/>
      </rPr>
      <t>Check fields to include in Datasheet view</t>
    </r>
    <r>
      <rPr>
        <sz val="11"/>
        <rFont val="Calibri"/>
        <family val="2"/>
      </rPr>
      <t>”</t>
    </r>
  </si>
  <si>
    <r>
      <t>Suggest adding the following to test script:  "</t>
    </r>
    <r>
      <rPr>
        <sz val="11"/>
        <color indexed="10"/>
        <rFont val="Calibri"/>
        <family val="2"/>
      </rPr>
      <t>Confirm that "Funded" and/or "Required (TY)" are checked under Resource Type. Check "Total w Supp," "Test FYDP," and/or "Supplemental TEST FYDP" at the top of the custom datasheet view.</t>
    </r>
    <r>
      <rPr>
        <sz val="11"/>
        <rFont val="Calibri"/>
        <family val="2"/>
      </rPr>
      <t>"</t>
    </r>
  </si>
  <si>
    <r>
      <rPr>
        <sz val="11"/>
        <rFont val="Calibri"/>
        <family val="2"/>
      </rPr>
      <t>I checked "Supplemental TEST FYDP" and that data did not appear in the report.   
Suggest changing to read as follows:  "</t>
    </r>
    <r>
      <rPr>
        <sz val="11"/>
        <color indexed="10"/>
        <rFont val="Calibri"/>
        <family val="2"/>
      </rPr>
      <t>Review and confirm that report contents match the criteria selected on the custom datasheet interface.</t>
    </r>
    <r>
      <rPr>
        <sz val="11"/>
        <rFont val="Calibri"/>
        <family val="2"/>
      </rPr>
      <t>"</t>
    </r>
  </si>
  <si>
    <r>
      <rPr>
        <sz val="11"/>
        <rFont val="Calibri"/>
        <family val="2"/>
      </rPr>
      <t>Not clear that users/testers needed to compare the data to make sure it matched their selections.
Suggest deleting this step; new step 11 added above:  "</t>
    </r>
    <r>
      <rPr>
        <strike/>
        <sz val="11"/>
        <color indexed="10"/>
        <rFont val="Calibri"/>
        <family val="2"/>
      </rPr>
      <t>Review report contents based on criteria that you selected and data content.</t>
    </r>
    <r>
      <rPr>
        <sz val="11"/>
        <rFont val="Calibri"/>
        <family val="2"/>
      </rPr>
      <t>"</t>
    </r>
  </si>
  <si>
    <t>deferred to meeting</t>
  </si>
  <si>
    <r>
      <t xml:space="preserve">Change to read as follows:  "Apply </t>
    </r>
    <r>
      <rPr>
        <sz val="11"/>
        <color indexed="10"/>
        <rFont val="Calibri"/>
        <family val="2"/>
      </rPr>
      <t>needed</t>
    </r>
    <r>
      <rPr>
        <sz val="11"/>
        <rFont val="Calibri"/>
        <family val="2"/>
      </rPr>
      <t xml:space="preserve"> filters </t>
    </r>
    <r>
      <rPr>
        <strike/>
        <sz val="11"/>
        <color indexed="10"/>
        <rFont val="Calibri"/>
        <family val="2"/>
      </rPr>
      <t>needed</t>
    </r>
    <r>
      <rPr>
        <sz val="11"/>
        <rFont val="Calibri"/>
        <family val="2"/>
      </rPr>
      <t>. (Suggest: Program Group, PEC, and AFEEIC)</t>
    </r>
  </si>
  <si>
    <r>
      <rPr>
        <sz val="11"/>
        <rFont val="Calibri"/>
        <family val="2"/>
      </rPr>
      <t>Change to read as follows:  "</t>
    </r>
    <r>
      <rPr>
        <sz val="11"/>
        <color indexed="10"/>
        <rFont val="Calibri"/>
        <family val="2"/>
      </rPr>
      <t>Adjust/Input funding amount by typing dollar amount into the Funded Peace column of the QM - Funds Spread grid. Note that the requirement cannot be overfunded.</t>
    </r>
    <r>
      <rPr>
        <sz val="11"/>
        <rFont val="Calibri"/>
        <family val="2"/>
      </rPr>
      <t>"</t>
    </r>
  </si>
  <si>
    <r>
      <rPr>
        <sz val="11"/>
        <rFont val="Calibri"/>
        <family val="2"/>
      </rPr>
      <t xml:space="preserve">Currently does not have Step #; Insert the following in test script and number as Step 5:  " </t>
    </r>
    <r>
      <rPr>
        <sz val="11"/>
        <color indexed="10"/>
        <rFont val="Calibri"/>
        <family val="2"/>
      </rPr>
      <t>Verify that the adjustment/input made is displaying correctly on the QM - Funds Spread Grid.</t>
    </r>
    <r>
      <rPr>
        <sz val="11"/>
        <rFont val="Calibri"/>
        <family val="2"/>
      </rPr>
      <t>"</t>
    </r>
  </si>
  <si>
    <r>
      <rPr>
        <sz val="11"/>
        <rFont val="Calibri"/>
        <family val="2"/>
      </rPr>
      <t>Currently does not have Step #; Insert the following in test script and number as Step 6:  "</t>
    </r>
    <r>
      <rPr>
        <sz val="11"/>
        <color indexed="10"/>
        <rFont val="Calibri"/>
        <family val="2"/>
      </rPr>
      <t xml:space="preserve">Select a row on the QM - Funds Spread grid by clicking on a single row. </t>
    </r>
    <r>
      <rPr>
        <sz val="11"/>
        <rFont val="Calibri"/>
        <family val="2"/>
      </rPr>
      <t>"</t>
    </r>
  </si>
  <si>
    <r>
      <rPr>
        <sz val="11"/>
        <rFont val="Calibri"/>
        <family val="2"/>
      </rPr>
      <t>Currently does not have Step #; Insert the following in test script and number as Step 7:  "</t>
    </r>
    <r>
      <rPr>
        <sz val="11"/>
        <color indexed="10"/>
        <rFont val="Calibri"/>
        <family val="2"/>
      </rPr>
      <t>Note that the values for that row will display in the PCN/Task Summary row on the tool bar above the QM - Funds Spread Grid.</t>
    </r>
    <r>
      <rPr>
        <sz val="11"/>
        <rFont val="Calibri"/>
        <family val="2"/>
      </rPr>
      <t>"</t>
    </r>
    <r>
      <rPr>
        <sz val="11"/>
        <color indexed="10"/>
        <rFont val="Calibri"/>
        <family val="2"/>
      </rPr>
      <t xml:space="preserve">
</t>
    </r>
    <r>
      <rPr>
        <sz val="11"/>
        <rFont val="Calibri"/>
        <family val="2"/>
      </rPr>
      <t>Comment:</t>
    </r>
    <r>
      <rPr>
        <sz val="11"/>
        <color indexed="10"/>
        <rFont val="Calibri"/>
        <family val="2"/>
      </rPr>
      <t xml:space="preserve">  </t>
    </r>
    <r>
      <rPr>
        <sz val="11"/>
        <rFont val="Calibri"/>
        <family val="2"/>
      </rPr>
      <t>Not sure what values are supposed to display for a PCN/Task. For example, the dollar amounts are based on my filter not the PCN I chose.</t>
    </r>
  </si>
  <si>
    <r>
      <rPr>
        <sz val="11"/>
        <rFont val="Calibri"/>
        <family val="2"/>
      </rPr>
      <t>Currently does not have Step #; Insert the following in test script and number as Step 8:  "</t>
    </r>
    <r>
      <rPr>
        <sz val="11"/>
        <color indexed="10"/>
        <rFont val="Calibri"/>
        <family val="2"/>
      </rPr>
      <t>Verify that values are displaying correctly on the PCN/Task Summary row by comparing those values to those on the QM - Funds Spread Grid. Compare funding to requirements.</t>
    </r>
    <r>
      <rPr>
        <sz val="11"/>
        <rFont val="Calibri"/>
        <family val="2"/>
      </rPr>
      <t>"</t>
    </r>
  </si>
  <si>
    <r>
      <rPr>
        <sz val="11"/>
        <rFont val="Calibri"/>
        <family val="2"/>
      </rPr>
      <t>Currently this is shown as Step 5; delet this step.  "</t>
    </r>
    <r>
      <rPr>
        <strike/>
        <sz val="11"/>
        <color indexed="10"/>
        <rFont val="Calibri"/>
        <family val="2"/>
      </rPr>
      <t>Review the Summary Totals at the top of the grid to compare funding to requirements.</t>
    </r>
    <r>
      <rPr>
        <sz val="11"/>
        <rFont val="Calibri"/>
        <family val="2"/>
      </rPr>
      <t>"</t>
    </r>
  </si>
  <si>
    <t>CVT Revised</t>
  </si>
  <si>
    <r>
      <t xml:space="preserve">Currently shown as Step 9; Renumber to reflect Step 11; and change verbiage to reflect the following:  "Once </t>
    </r>
    <r>
      <rPr>
        <sz val="11"/>
        <color indexed="10"/>
        <rFont val="Calibri"/>
        <family val="2"/>
      </rPr>
      <t xml:space="preserve">funding </t>
    </r>
    <r>
      <rPr>
        <strike/>
        <sz val="11"/>
        <color indexed="10"/>
        <rFont val="Calibri"/>
        <family val="2"/>
      </rPr>
      <t>Target</t>
    </r>
    <r>
      <rPr>
        <sz val="11"/>
        <color indexed="10"/>
        <rFont val="Calibri"/>
        <family val="2"/>
      </rPr>
      <t xml:space="preserve"> </t>
    </r>
    <r>
      <rPr>
        <sz val="11"/>
        <color theme="1"/>
        <rFont val="Calibri"/>
        <family val="2"/>
        <scheme val="minor"/>
      </rPr>
      <t xml:space="preserve">has been allocated for the year selected, progress to the next year by using the “Year” drop down box.  </t>
    </r>
    <r>
      <rPr>
        <sz val="11"/>
        <color indexed="10"/>
        <rFont val="Calibri"/>
        <family val="2"/>
      </rPr>
      <t>Click the "Refresh" icon when prompted.</t>
    </r>
    <r>
      <rPr>
        <sz val="11"/>
        <rFont val="Calibri"/>
        <family val="2"/>
      </rPr>
      <t>"
Comment:  Should be talking about the QM - Funds Spread</t>
    </r>
  </si>
  <si>
    <t>In FRM, please fix the report name. It reads SF FM Datasheet.</t>
  </si>
  <si>
    <r>
      <t>Suggest change to read:  "Select</t>
    </r>
    <r>
      <rPr>
        <b/>
        <sz val="11"/>
        <rFont val="Calibri"/>
        <family val="2"/>
      </rPr>
      <t xml:space="preserve"> "QM </t>
    </r>
    <r>
      <rPr>
        <b/>
        <sz val="11"/>
        <color indexed="10"/>
        <rFont val="Calibri"/>
        <family val="2"/>
      </rPr>
      <t>RQMT"</t>
    </r>
    <r>
      <rPr>
        <sz val="11"/>
        <rFont val="Calibri"/>
        <family val="2"/>
      </rPr>
      <t xml:space="preserve"> and Click </t>
    </r>
    <r>
      <rPr>
        <b/>
        <sz val="11"/>
        <rFont val="Calibri"/>
        <family val="2"/>
      </rPr>
      <t xml:space="preserve">"Get Data" </t>
    </r>
  </si>
  <si>
    <t>retest</t>
  </si>
  <si>
    <r>
      <rPr>
        <sz val="11"/>
        <rFont val="Calibri"/>
        <family val="2"/>
      </rPr>
      <t>Suggest change to read:  "</t>
    </r>
    <r>
      <rPr>
        <sz val="11"/>
        <color indexed="10"/>
        <rFont val="Calibri"/>
        <family val="2"/>
      </rPr>
      <t xml:space="preserve">A dialog box will open prompting for a year .  </t>
    </r>
    <r>
      <rPr>
        <b/>
        <sz val="11"/>
        <color indexed="10"/>
        <rFont val="Calibri"/>
        <family val="2"/>
      </rPr>
      <t xml:space="preserve">NOTE: </t>
    </r>
    <r>
      <rPr>
        <sz val="11"/>
        <color indexed="10"/>
        <rFont val="Calibri"/>
        <family val="2"/>
      </rPr>
      <t xml:space="preserve"> If Data Call contains only one year, a dialog box will not prompt you to select a year.</t>
    </r>
    <r>
      <rPr>
        <sz val="11"/>
        <rFont val="Calibri"/>
        <family val="2"/>
      </rPr>
      <t>"</t>
    </r>
  </si>
  <si>
    <r>
      <t>Suggest change to read:  "</t>
    </r>
    <r>
      <rPr>
        <sz val="11"/>
        <color indexed="10"/>
        <rFont val="Calibri"/>
        <family val="2"/>
      </rPr>
      <t xml:space="preserve">If applicable, </t>
    </r>
    <r>
      <rPr>
        <sz val="11"/>
        <rFont val="Calibri"/>
        <family val="2"/>
      </rPr>
      <t>select the year to be maintained and click</t>
    </r>
    <r>
      <rPr>
        <b/>
        <sz val="11"/>
        <rFont val="Calibri"/>
        <family val="2"/>
      </rPr>
      <t xml:space="preserve"> "OK""</t>
    </r>
  </si>
  <si>
    <r>
      <rPr>
        <sz val="11"/>
        <rFont val="Calibri"/>
        <family val="2"/>
      </rPr>
      <t>Currently not numbered; Number as Step 6 and Suggest change to read:  "</t>
    </r>
    <r>
      <rPr>
        <sz val="11"/>
        <color indexed="10"/>
        <rFont val="Calibri"/>
        <family val="2"/>
      </rPr>
      <t xml:space="preserve">Choose a PCN/Task and adjust the requirement by typing a dollar amount into the RQMT column on the QM - Requirement Grid. </t>
    </r>
    <r>
      <rPr>
        <strike/>
        <sz val="11"/>
        <color indexed="10"/>
        <rFont val="Calibri"/>
        <family val="2"/>
      </rPr>
      <t xml:space="preserve">Adjustments to Requirements are entered into the appropriate columns in the QM- Requirements grid .  </t>
    </r>
    <r>
      <rPr>
        <sz val="11"/>
        <rFont val="Calibri"/>
        <family val="2"/>
      </rPr>
      <t xml:space="preserve"> "</t>
    </r>
  </si>
  <si>
    <r>
      <rPr>
        <sz val="11"/>
        <rFont val="Calibri"/>
        <family val="2"/>
      </rPr>
      <t>Currently not numbered; Number as Step 7 and Suggest change to read:  "</t>
    </r>
    <r>
      <rPr>
        <sz val="11"/>
        <color indexed="10"/>
        <rFont val="Calibri"/>
        <family val="2"/>
      </rPr>
      <t xml:space="preserve">After adjusting/inputting a requirement, click "save" to save changes. </t>
    </r>
    <r>
      <rPr>
        <sz val="11"/>
        <rFont val="Calibri"/>
        <family val="2"/>
      </rPr>
      <t>"</t>
    </r>
  </si>
  <si>
    <r>
      <rPr>
        <sz val="11"/>
        <rFont val="Calibri"/>
        <family val="2"/>
      </rPr>
      <t>Currently not numbered; Number as Step 8 and suggest change to read:  "</t>
    </r>
    <r>
      <rPr>
        <sz val="11"/>
        <color indexed="10"/>
        <rFont val="Calibri"/>
        <family val="2"/>
      </rPr>
      <t>Verify that the adjustment/input made is displaying correctly on the QM - Requirement Grid.</t>
    </r>
    <r>
      <rPr>
        <sz val="11"/>
        <rFont val="Calibri"/>
        <family val="2"/>
      </rPr>
      <t>"</t>
    </r>
  </si>
  <si>
    <r>
      <rPr>
        <sz val="11"/>
        <rFont val="Calibri"/>
        <family val="2"/>
      </rPr>
      <t>Currently not numbered; Number as Step 9 and suggest changed to read:  "</t>
    </r>
    <r>
      <rPr>
        <sz val="11"/>
        <color indexed="10"/>
        <rFont val="Calibri"/>
        <family val="2"/>
      </rPr>
      <t xml:space="preserve">Select a row on the QM - Requirement Grid by clicking on a single row. </t>
    </r>
    <r>
      <rPr>
        <sz val="11"/>
        <rFont val="Calibri"/>
        <family val="2"/>
      </rPr>
      <t>"</t>
    </r>
  </si>
  <si>
    <r>
      <rPr>
        <sz val="11"/>
        <rFont val="Calibri"/>
        <family val="2"/>
      </rPr>
      <t>Currently not numbered; Number as Step 10 and suggest change to read:  "</t>
    </r>
    <r>
      <rPr>
        <sz val="11"/>
        <color indexed="10"/>
        <rFont val="Calibri"/>
        <family val="2"/>
      </rPr>
      <t>Note that the values for that row will display in the PCN/Task Summary row on the tool bar above the QM - Requirement Grid.</t>
    </r>
    <r>
      <rPr>
        <sz val="11"/>
        <rFont val="Calibri"/>
        <family val="2"/>
      </rPr>
      <t>"
Comment:  Not sure what values are supposed to display for a PCN/Task.  For example, the dollar amounts are based on my filter not the PCN chosen.</t>
    </r>
  </si>
  <si>
    <r>
      <rPr>
        <sz val="11"/>
        <rFont val="Calibri"/>
        <family val="2"/>
      </rPr>
      <t>Renumber to Step 11 and suggest to read:  "</t>
    </r>
    <r>
      <rPr>
        <sz val="11"/>
        <color indexed="10"/>
        <rFont val="Calibri"/>
        <family val="2"/>
      </rPr>
      <t>Verify that values are displaying correctly on the PCN/Task Summary row by comparing the values to those on the QM - Requirement Grid</t>
    </r>
    <r>
      <rPr>
        <sz val="11"/>
        <rFont val="Calibri"/>
        <family val="2"/>
      </rPr>
      <t>"</t>
    </r>
  </si>
  <si>
    <r>
      <rPr>
        <sz val="11"/>
        <rFont val="Calibri"/>
        <family val="2"/>
      </rPr>
      <t xml:space="preserve">Delete this row:  </t>
    </r>
    <r>
      <rPr>
        <strike/>
        <sz val="11"/>
        <color indexed="10"/>
        <rFont val="Calibri"/>
        <family val="2"/>
      </rPr>
      <t xml:space="preserve">Adjustments to Requirements are entered into the appropriate columns in the QM- Requirements grid .   </t>
    </r>
  </si>
  <si>
    <r>
      <rPr>
        <sz val="11"/>
        <rFont val="Calibri"/>
        <family val="2"/>
      </rPr>
      <t xml:space="preserve">Delete this row:  </t>
    </r>
    <r>
      <rPr>
        <strike/>
        <sz val="11"/>
        <color indexed="10"/>
        <rFont val="Calibri"/>
        <family val="2"/>
      </rPr>
      <t xml:space="preserve">Once a row is highlighted, the values for that row will be displayed in the </t>
    </r>
    <r>
      <rPr>
        <b/>
        <strike/>
        <sz val="11"/>
        <color indexed="10"/>
        <rFont val="Calibri"/>
        <family val="2"/>
      </rPr>
      <t>PCN Summary</t>
    </r>
    <r>
      <rPr>
        <strike/>
        <sz val="11"/>
        <color indexed="10"/>
        <rFont val="Calibri"/>
        <family val="2"/>
      </rPr>
      <t xml:space="preserve"> row on the tool bar. </t>
    </r>
  </si>
  <si>
    <r>
      <rPr>
        <sz val="11"/>
        <rFont val="Calibri"/>
        <family val="2"/>
      </rPr>
      <t xml:space="preserve">Delete this row: </t>
    </r>
    <r>
      <rPr>
        <strike/>
        <sz val="11"/>
        <color indexed="10"/>
        <rFont val="Calibri"/>
        <family val="2"/>
      </rPr>
      <t xml:space="preserve"> Input adjustment values for requirement. </t>
    </r>
  </si>
  <si>
    <r>
      <rPr>
        <sz val="11"/>
        <rFont val="Calibri"/>
        <family val="2"/>
      </rPr>
      <t xml:space="preserve">Delete this row:  </t>
    </r>
    <r>
      <rPr>
        <strike/>
        <sz val="11"/>
        <color indexed="10"/>
        <rFont val="Calibri"/>
        <family val="2"/>
      </rPr>
      <t xml:space="preserve">Click </t>
    </r>
    <r>
      <rPr>
        <strike/>
        <sz val="11"/>
        <color indexed="10"/>
        <rFont val="Calibri"/>
        <family val="2"/>
      </rPr>
      <t xml:space="preserve">“Save ”  to save changes. </t>
    </r>
  </si>
  <si>
    <r>
      <t>Suggest change to read:  "</t>
    </r>
    <r>
      <rPr>
        <sz val="11"/>
        <color indexed="10"/>
        <rFont val="Calibri"/>
        <family val="2"/>
      </rPr>
      <t>If applicable, s</t>
    </r>
    <r>
      <rPr>
        <sz val="11"/>
        <rFont val="Calibri"/>
        <family val="2"/>
      </rPr>
      <t>elect the year to be maintained and click</t>
    </r>
    <r>
      <rPr>
        <b/>
        <sz val="11"/>
        <rFont val="Calibri"/>
        <family val="2"/>
      </rPr>
      <t xml:space="preserve"> "OK""</t>
    </r>
  </si>
  <si>
    <t>Suggest Inserting Note between steps 2 and 3; Number as "NOTE" and script reads as follows:  "Note:  PCN cannot be edited when RQMT is in Submittal or Fund Spread has been finalized."</t>
  </si>
  <si>
    <r>
      <t xml:space="preserve">Suggest change to read:  "Click on the double arrow icon to expand the section, click </t>
    </r>
    <r>
      <rPr>
        <sz val="11"/>
        <color indexed="10"/>
        <rFont val="Calibri"/>
        <family val="2"/>
      </rPr>
      <t xml:space="preserve">"Execution Section" </t>
    </r>
    <r>
      <rPr>
        <b/>
        <strike/>
        <sz val="11"/>
        <color indexed="10"/>
        <rFont val="Calibri"/>
        <family val="2"/>
      </rPr>
      <t>"FYDP Data Call Tools"</t>
    </r>
    <r>
      <rPr>
        <b/>
        <sz val="11"/>
        <color indexed="10"/>
        <rFont val="Calibri"/>
        <family val="2"/>
      </rPr>
      <t>"</t>
    </r>
  </si>
  <si>
    <t>Hillard</t>
  </si>
  <si>
    <r>
      <rPr>
        <b/>
        <sz val="11"/>
        <rFont val="Calibri"/>
        <family val="2"/>
      </rPr>
      <t>Suggest change to read:  "</t>
    </r>
    <r>
      <rPr>
        <b/>
        <strike/>
        <sz val="11"/>
        <color indexed="10"/>
        <rFont val="Calibri"/>
        <family val="2"/>
      </rPr>
      <t>02B Compare Data</t>
    </r>
    <r>
      <rPr>
        <b/>
        <sz val="11"/>
        <color indexed="10"/>
        <rFont val="Calibri"/>
        <family val="2"/>
      </rPr>
      <t xml:space="preserve"> / 01 - Report FRM Obligation</t>
    </r>
    <r>
      <rPr>
        <b/>
        <sz val="11"/>
        <rFont val="Calibri"/>
        <family val="2"/>
      </rPr>
      <t>"
Comment:  Received Error</t>
    </r>
  </si>
  <si>
    <t xml:space="preserve">Ui has been updated all number is now in sync.   CVT Updated. </t>
  </si>
  <si>
    <r>
      <rPr>
        <b/>
        <sz val="11"/>
        <rFont val="Calibri"/>
        <family val="2"/>
      </rPr>
      <t>Suggest change to read:  "</t>
    </r>
    <r>
      <rPr>
        <b/>
        <strike/>
        <sz val="11"/>
        <color indexed="10"/>
        <rFont val="Calibri"/>
        <family val="2"/>
      </rPr>
      <t>02C Trended Datasheet</t>
    </r>
    <r>
      <rPr>
        <b/>
        <sz val="11"/>
        <color indexed="10"/>
        <rFont val="Calibri"/>
        <family val="2"/>
      </rPr>
      <t xml:space="preserve"> / 02A - QM Obligation
</t>
    </r>
    <r>
      <rPr>
        <b/>
        <sz val="11"/>
        <rFont val="Calibri"/>
        <family val="2"/>
      </rPr>
      <t>Comment:  Using Program Group B001 PEC 11126F appears that items are over funded and quantities are off</t>
    </r>
  </si>
  <si>
    <r>
      <rPr>
        <b/>
        <strike/>
        <sz val="11"/>
        <color indexed="10"/>
        <rFont val="Calibri"/>
        <family val="2"/>
      </rPr>
      <t>Suggest change to read:  "02D SAF FM Datasheet</t>
    </r>
    <r>
      <rPr>
        <b/>
        <sz val="11"/>
        <color indexed="10"/>
        <rFont val="Calibri"/>
        <family val="2"/>
      </rPr>
      <t xml:space="preserve"> / 02B - QM Fund Spread
</t>
    </r>
    <r>
      <rPr>
        <b/>
        <sz val="11"/>
        <rFont val="Calibri"/>
        <family val="2"/>
      </rPr>
      <t>Comment:  Using Program Group B001 PEC 11126F appears that items are over funded and quantities are off</t>
    </r>
  </si>
  <si>
    <r>
      <rPr>
        <b/>
        <sz val="11"/>
        <rFont val="Calibri"/>
        <family val="2"/>
      </rPr>
      <t>Suggest change to read:  "</t>
    </r>
    <r>
      <rPr>
        <b/>
        <strike/>
        <sz val="11"/>
        <color indexed="10"/>
        <rFont val="Calibri"/>
        <family val="2"/>
      </rPr>
      <t>03A QM Funds Spread</t>
    </r>
    <r>
      <rPr>
        <b/>
        <sz val="11"/>
        <color indexed="10"/>
        <rFont val="Calibri"/>
        <family val="2"/>
      </rPr>
      <t xml:space="preserve"> / 02C - QM Target
</t>
    </r>
    <r>
      <rPr>
        <b/>
        <sz val="11"/>
        <rFont val="Calibri"/>
        <family val="2"/>
      </rPr>
      <t>Comment:  Using Program Group B001 PEC 11126F appears that items are over funded and quantities are off</t>
    </r>
  </si>
  <si>
    <r>
      <rPr>
        <b/>
        <sz val="11"/>
        <rFont val="Calibri"/>
        <family val="2"/>
      </rPr>
      <t>Suggest change to read:  "</t>
    </r>
    <r>
      <rPr>
        <b/>
        <strike/>
        <sz val="11"/>
        <color indexed="10"/>
        <rFont val="Calibri"/>
        <family val="2"/>
      </rPr>
      <t>03B QM Target</t>
    </r>
    <r>
      <rPr>
        <b/>
        <sz val="11"/>
        <color indexed="10"/>
        <rFont val="Calibri"/>
        <family val="2"/>
      </rPr>
      <t xml:space="preserve"> / 02D - QM RQMT
</t>
    </r>
    <r>
      <rPr>
        <b/>
        <sz val="11"/>
        <rFont val="Calibri"/>
        <family val="2"/>
      </rPr>
      <t>Comment:  Using Program Group B001 PEC 11126F appears that items are over funded and quantities are off</t>
    </r>
  </si>
  <si>
    <r>
      <rPr>
        <b/>
        <sz val="11"/>
        <rFont val="Calibri"/>
        <family val="2"/>
      </rPr>
      <t>Suggest change to read:  "</t>
    </r>
    <r>
      <rPr>
        <b/>
        <strike/>
        <sz val="11"/>
        <color indexed="10"/>
        <rFont val="Calibri"/>
        <family val="2"/>
      </rPr>
      <t>03C QM Requirement</t>
    </r>
    <r>
      <rPr>
        <b/>
        <sz val="11"/>
        <color indexed="10"/>
        <rFont val="Calibri"/>
        <family val="2"/>
      </rPr>
      <t xml:space="preserve"> / 03 - Custom Datasheet
</t>
    </r>
    <r>
      <rPr>
        <b/>
        <sz val="11"/>
        <rFont val="Calibri"/>
        <family val="2"/>
      </rPr>
      <t>Comment:  Using Program Group B001 PEC 11126F appears that items are over funded and quantities are off</t>
    </r>
  </si>
  <si>
    <r>
      <rPr>
        <b/>
        <sz val="11"/>
        <rFont val="Calibri"/>
        <family val="2"/>
      </rPr>
      <t>Suggest change to read:  "</t>
    </r>
    <r>
      <rPr>
        <b/>
        <strike/>
        <sz val="11"/>
        <color indexed="10"/>
        <rFont val="Calibri"/>
        <family val="2"/>
      </rPr>
      <t>03D FRM Grid</t>
    </r>
    <r>
      <rPr>
        <b/>
        <sz val="11"/>
        <color indexed="10"/>
        <rFont val="Calibri"/>
        <family val="2"/>
      </rPr>
      <t xml:space="preserve"> / FRM Grid
</t>
    </r>
    <r>
      <rPr>
        <b/>
        <sz val="11"/>
        <rFont val="Calibri"/>
        <family val="2"/>
      </rPr>
      <t>Comment:  Using Program Group B001 PEC 11126F appears that items are over funded and quantities are off</t>
    </r>
  </si>
  <si>
    <t>PRE:</t>
  </si>
  <si>
    <r>
      <t xml:space="preserve">Suggest change to read:  "Data call has been selected; </t>
    </r>
    <r>
      <rPr>
        <sz val="11"/>
        <color indexed="8"/>
        <rFont val="Calibri"/>
        <family val="2"/>
      </rPr>
      <t xml:space="preserve">FRM Section" Execution Section" </t>
    </r>
    <r>
      <rPr>
        <strike/>
        <sz val="11"/>
        <color indexed="10"/>
        <rFont val="Calibri"/>
        <family val="2"/>
      </rPr>
      <t>"FYDP Tool"</t>
    </r>
    <r>
      <rPr>
        <sz val="11"/>
        <color indexed="8"/>
        <rFont val="Calibri"/>
        <family val="2"/>
      </rPr>
      <t xml:space="preserve"> bar is open,  filters have been applied. "</t>
    </r>
  </si>
  <si>
    <t>Although the Script name is arranged differently, RPT2 is in the CVT twice ?</t>
  </si>
  <si>
    <t>Deliverables</t>
  </si>
  <si>
    <t>There is a second "PRE:" (Prerequisite) listed and what appears to be a new Steps 1 &amp; 2</t>
  </si>
  <si>
    <t>Delete second set of steps (1-6) and NOTE based on following comment:  "This if FYDP not Execution"</t>
  </si>
  <si>
    <t>Auxiliary</t>
  </si>
  <si>
    <t>All</t>
  </si>
  <si>
    <t>Tester refers to RPT6 as N/A because:  "Not Done under Execution"</t>
  </si>
  <si>
    <t>Tester refers to RPT7 as N/A because:  "Not Done under Execution"</t>
  </si>
  <si>
    <t>PP</t>
  </si>
  <si>
    <t>Using Program Group B001 PEC 11126F appears that items are over funded and quantities are off</t>
  </si>
  <si>
    <t>Under Fund spread what do (Q,U &amp; F) mean or stand for and is it really needed? Using Program Group B001 PEC 11126F appears that items are over funded and quantities are off</t>
  </si>
  <si>
    <r>
      <t>Suggest change to read:  "Select</t>
    </r>
    <r>
      <rPr>
        <b/>
        <sz val="11"/>
        <color indexed="8"/>
        <rFont val="Calibri"/>
        <family val="2"/>
      </rPr>
      <t xml:space="preserve"> </t>
    </r>
    <r>
      <rPr>
        <b/>
        <sz val="11"/>
        <rFont val="Calibri"/>
        <family val="2"/>
      </rPr>
      <t>02D</t>
    </r>
    <r>
      <rPr>
        <b/>
        <sz val="11"/>
        <color indexed="8"/>
        <rFont val="Calibri"/>
        <family val="2"/>
      </rPr>
      <t xml:space="preserve">  </t>
    </r>
    <r>
      <rPr>
        <b/>
        <strike/>
        <sz val="11"/>
        <color indexed="10"/>
        <rFont val="Calibri"/>
        <family val="2"/>
      </rPr>
      <t xml:space="preserve">Trend Datasheet </t>
    </r>
    <r>
      <rPr>
        <b/>
        <sz val="11"/>
        <color indexed="10"/>
        <rFont val="Calibri"/>
        <family val="2"/>
      </rPr>
      <t>SAF FM Datasheet</t>
    </r>
    <r>
      <rPr>
        <b/>
        <sz val="11"/>
        <rFont val="Calibri"/>
        <family val="2"/>
      </rPr>
      <t>"</t>
    </r>
  </si>
  <si>
    <r>
      <rPr>
        <sz val="11"/>
        <rFont val="Calibri"/>
        <family val="2"/>
      </rPr>
      <t>Suggest adding script step:  "</t>
    </r>
    <r>
      <rPr>
        <sz val="11"/>
        <color indexed="10"/>
        <rFont val="Calibri"/>
        <family val="2"/>
      </rPr>
      <t>Select</t>
    </r>
    <r>
      <rPr>
        <b/>
        <sz val="11"/>
        <color indexed="10"/>
        <rFont val="Calibri"/>
        <family val="2"/>
      </rPr>
      <t xml:space="preserve"> 02C  Trend Datasheet</t>
    </r>
    <r>
      <rPr>
        <b/>
        <sz val="11"/>
        <rFont val="Calibri"/>
        <family val="2"/>
      </rPr>
      <t>"</t>
    </r>
    <r>
      <rPr>
        <b/>
        <sz val="11"/>
        <color indexed="10"/>
        <rFont val="Calibri"/>
        <family val="2"/>
      </rPr>
      <t xml:space="preserve">
</t>
    </r>
    <r>
      <rPr>
        <b/>
        <sz val="11"/>
        <rFont val="Calibri"/>
        <family val="2"/>
      </rPr>
      <t>Number as Step 3</t>
    </r>
  </si>
  <si>
    <r>
      <rPr>
        <sz val="11"/>
        <rFont val="Calibri"/>
        <family val="2"/>
      </rPr>
      <t>Suggest adding script step:  "</t>
    </r>
    <r>
      <rPr>
        <sz val="11"/>
        <color indexed="10"/>
        <rFont val="Calibri"/>
        <family val="2"/>
      </rPr>
      <t xml:space="preserve">Click </t>
    </r>
    <r>
      <rPr>
        <b/>
        <sz val="11"/>
        <color indexed="10"/>
        <rFont val="Calibri"/>
        <family val="2"/>
      </rPr>
      <t xml:space="preserve">Get Data"
</t>
    </r>
    <r>
      <rPr>
        <b/>
        <sz val="11"/>
        <rFont val="Calibri"/>
        <family val="2"/>
      </rPr>
      <t>Number as Step 4</t>
    </r>
  </si>
  <si>
    <r>
      <rPr>
        <sz val="11"/>
        <rFont val="Calibri"/>
        <family val="2"/>
      </rPr>
      <t>Suggest adding script step:  "</t>
    </r>
    <r>
      <rPr>
        <sz val="11"/>
        <color indexed="10"/>
        <rFont val="Calibri"/>
        <family val="2"/>
      </rPr>
      <t xml:space="preserve">Choose appropriate </t>
    </r>
    <r>
      <rPr>
        <b/>
        <sz val="11"/>
        <color indexed="10"/>
        <rFont val="Calibri"/>
        <family val="2"/>
      </rPr>
      <t xml:space="preserve">Data Call (s)"
</t>
    </r>
    <r>
      <rPr>
        <b/>
        <sz val="11"/>
        <rFont val="Calibri"/>
        <family val="2"/>
      </rPr>
      <t>Number as Step 5</t>
    </r>
  </si>
  <si>
    <r>
      <rPr>
        <sz val="11"/>
        <rFont val="Calibri"/>
        <family val="2"/>
      </rPr>
      <t>Suggest adding script step:  "</t>
    </r>
    <r>
      <rPr>
        <sz val="11"/>
        <color indexed="10"/>
        <rFont val="Calibri"/>
        <family val="2"/>
      </rPr>
      <t>Select</t>
    </r>
    <r>
      <rPr>
        <b/>
        <sz val="11"/>
        <color indexed="10"/>
        <rFont val="Calibri"/>
        <family val="2"/>
      </rPr>
      <t xml:space="preserve"> Resource Type(s)"
</t>
    </r>
    <r>
      <rPr>
        <b/>
        <sz val="11"/>
        <rFont val="Calibri"/>
        <family val="2"/>
      </rPr>
      <t>Number as Step 6</t>
    </r>
  </si>
  <si>
    <r>
      <rPr>
        <sz val="11"/>
        <rFont val="Calibri"/>
        <family val="2"/>
      </rPr>
      <t>Suggest adding script step:  "</t>
    </r>
    <r>
      <rPr>
        <sz val="11"/>
        <color indexed="10"/>
        <rFont val="Calibri"/>
        <family val="2"/>
      </rPr>
      <t xml:space="preserve">Check </t>
    </r>
    <r>
      <rPr>
        <b/>
        <sz val="11"/>
        <color indexed="10"/>
        <rFont val="Calibri"/>
        <family val="2"/>
      </rPr>
      <t xml:space="preserve">Years"
</t>
    </r>
    <r>
      <rPr>
        <b/>
        <sz val="11"/>
        <rFont val="Calibri"/>
        <family val="2"/>
      </rPr>
      <t>Number as Step 7</t>
    </r>
  </si>
  <si>
    <r>
      <rPr>
        <sz val="11"/>
        <rFont val="Calibri"/>
        <family val="2"/>
      </rPr>
      <t>Suggest adding script step:  "</t>
    </r>
    <r>
      <rPr>
        <sz val="11"/>
        <color indexed="10"/>
        <rFont val="Calibri"/>
        <family val="2"/>
      </rPr>
      <t xml:space="preserve">Click </t>
    </r>
    <r>
      <rPr>
        <b/>
        <sz val="11"/>
        <color indexed="10"/>
        <rFont val="Calibri"/>
        <family val="2"/>
      </rPr>
      <t xml:space="preserve">Preview Datasheet link."
</t>
    </r>
    <r>
      <rPr>
        <b/>
        <sz val="11"/>
        <rFont val="Calibri"/>
        <family val="2"/>
      </rPr>
      <t>Number as Step 8</t>
    </r>
  </si>
  <si>
    <r>
      <rPr>
        <sz val="11"/>
        <rFont val="Calibri"/>
        <family val="2"/>
      </rPr>
      <t>Suggest adding script step:  "</t>
    </r>
    <r>
      <rPr>
        <sz val="11"/>
        <color indexed="10"/>
        <rFont val="Calibri"/>
        <family val="2"/>
      </rPr>
      <t xml:space="preserve">Fields to Display will be listed in value box. "
</t>
    </r>
    <r>
      <rPr>
        <sz val="11"/>
        <rFont val="Calibri"/>
        <family val="2"/>
      </rPr>
      <t>Number as NOTE:</t>
    </r>
  </si>
  <si>
    <t>TGT8</t>
  </si>
  <si>
    <t>TGT9</t>
  </si>
  <si>
    <t>X</t>
  </si>
  <si>
    <t xml:space="preserve">DATASHEET VIEW:  02* Custom </t>
  </si>
  <si>
    <t xml:space="preserve">FYDP Tool: 02E - Compare Datasheet </t>
  </si>
  <si>
    <t>FYDP Tool: 02F - Trended Datasheet</t>
  </si>
  <si>
    <t>FYDP Tool:  02C - SAF FM Datasheet</t>
  </si>
  <si>
    <t>DATASHEET VIEW:  02G Factors</t>
  </si>
  <si>
    <t>DATA MAINTENANCE:  Add New PCN/Task</t>
  </si>
  <si>
    <t>unpredictable results</t>
  </si>
  <si>
    <t>DIST2</t>
  </si>
  <si>
    <t>OBL2</t>
  </si>
  <si>
    <t>OBL3</t>
  </si>
  <si>
    <t xml:space="preserve">Target Maintenance:  Mass change:  Copy Budget Reference to Budget Reference. </t>
  </si>
  <si>
    <t>Target Maintenance:  Mass change:  Overlay Reference to Target</t>
  </si>
  <si>
    <t>TGT10</t>
  </si>
  <si>
    <t>Target Maintenance:  Mass change:  Show Budget Reference w/o RQMT</t>
  </si>
  <si>
    <t xml:space="preserve">Target Maintenance: Mass Change: Reset Target to Reference (Baseline) </t>
  </si>
  <si>
    <t>RPT10</t>
  </si>
  <si>
    <t>RPT11</t>
  </si>
  <si>
    <t>Execution Section:  01A Report FRM Distribution</t>
  </si>
  <si>
    <t>Execution Section:  01B Report FRM Obligation</t>
  </si>
  <si>
    <t xml:space="preserve">FRM 4.18 </t>
  </si>
  <si>
    <t>Input Obligation Amounts:  03D  QM Obligation(new)</t>
  </si>
  <si>
    <t>Mass Change Field Value (Like Status from old value to New Value)</t>
  </si>
  <si>
    <t>OBL4</t>
  </si>
  <si>
    <t>Mass Change:  Spread PBA to Projected</t>
  </si>
  <si>
    <t>OBL5</t>
  </si>
  <si>
    <t>Mass Change:  Copy Obligation to Distribution</t>
  </si>
  <si>
    <t>OBL6</t>
  </si>
  <si>
    <t>Mass Change:  Copy Distribution to Obligation</t>
  </si>
  <si>
    <t>OBL7</t>
  </si>
  <si>
    <t>Mass Change:  Overlay Distribution to Funding</t>
  </si>
  <si>
    <t>OBL8</t>
  </si>
  <si>
    <t>Mass Change:  Overlay Obligation to Funding</t>
  </si>
  <si>
    <t xml:space="preserve">FRM 4.18, FRM 4.4 </t>
  </si>
  <si>
    <t xml:space="preserve">Input Distribution Amounts </t>
  </si>
  <si>
    <t>R</t>
  </si>
  <si>
    <t>CVT updates applied</t>
  </si>
  <si>
    <t>Not 70%</t>
  </si>
  <si>
    <t>email option not working</t>
  </si>
  <si>
    <t>Verbiage changes applied, outstanding question on PCN / Task Summary row</t>
  </si>
  <si>
    <t>Report timed out</t>
  </si>
  <si>
    <t>No Scrolling</t>
  </si>
  <si>
    <t>Need to add note that this is for new RQMT only</t>
  </si>
  <si>
    <t>Program group HH60/FY11/ Qty field is not working. PCN AAJRTR</t>
  </si>
  <si>
    <t>CVT Updates Applied</t>
  </si>
  <si>
    <t>4.4, 5.10</t>
  </si>
  <si>
    <t>Change to be made to add PEC</t>
  </si>
  <si>
    <t>DUP</t>
  </si>
  <si>
    <t>DUPLICATE</t>
  </si>
  <si>
    <t xml:space="preserve">Refer to TGT2, Status: </t>
  </si>
  <si>
    <t>TOOLS7</t>
  </si>
  <si>
    <t xml:space="preserve">COMMON TOOLS:  Delta Icon </t>
  </si>
  <si>
    <t>TGT11</t>
  </si>
  <si>
    <t>Verbiage added to advise users to review results for rounding errors</t>
  </si>
  <si>
    <t>Recommend removing from this test agenda</t>
  </si>
  <si>
    <t>TGT12</t>
  </si>
  <si>
    <t>Target Maintenance:  Overlay Target</t>
  </si>
  <si>
    <t>Target Maintenance:  Get (Append) Target</t>
  </si>
  <si>
    <t>NEWLY ADDED, 11/17</t>
  </si>
  <si>
    <t>Performance concern</t>
  </si>
  <si>
    <t>Changes ready for review</t>
  </si>
  <si>
    <t>#2 priority is not being funded</t>
  </si>
  <si>
    <t>CVT Status
FYDP</t>
  </si>
  <si>
    <t>EXEC</t>
  </si>
  <si>
    <t>Data call</t>
  </si>
  <si>
    <t>NA</t>
  </si>
  <si>
    <t>Updates to ZBT</t>
  </si>
  <si>
    <t>Mass Change:  OP30 Spread by Priority; Next Spread to Remaining PCNs/Task by Priority</t>
  </si>
  <si>
    <t>REM</t>
  </si>
  <si>
    <t>HOLD</t>
  </si>
  <si>
    <t>Execution</t>
  </si>
  <si>
    <t>CV Test Script</t>
  </si>
  <si>
    <t>IP-1</t>
  </si>
  <si>
    <t>1a</t>
  </si>
  <si>
    <t>1b</t>
  </si>
  <si>
    <t>2a</t>
  </si>
  <si>
    <t>2b</t>
  </si>
  <si>
    <t>IP-2</t>
  </si>
  <si>
    <t>Status Levels:  Requirement or CVT Script</t>
  </si>
  <si>
    <t>Level</t>
  </si>
  <si>
    <t>Title</t>
  </si>
  <si>
    <t>Definition</t>
  </si>
  <si>
    <t>Development Testing</t>
  </si>
  <si>
    <t xml:space="preserve">IP-1: Contractor will provides test materials to test director.  The Test Director reviews all test materials and reviews application functionality for functional fit.   All test results are compiled and analyzed.  The Test Director will approve the release for the next IP based on agreed-upon business rules.  </t>
  </si>
  <si>
    <t>Integration Testing</t>
  </si>
  <si>
    <t xml:space="preserve">IP-2: Testing is extended to the test manager. The test manager will perform testing and denote defects using the same methodology used in IP-1.  Test results are forwarded to the Test Director.  The Test Director will review problem reports and provide direction to ITI based on the failure criticality and requirement priority.  When testing aligns with agreed-upon business rules, the Test Director will approve the release for Customer Acceptance Testing.  </t>
  </si>
  <si>
    <t>IP-3</t>
  </si>
  <si>
    <t>System Testing</t>
  </si>
  <si>
    <t xml:space="preserve">IP-3: During IP-3 Testing, the test group is expanded to a broad set of users selected by the test managers time in the production-simulated environment.    Testing is performed with defects denoted using the same methodology used in IP-1/IP-2.  Test results are forwarded to ITI and the Test Director for analysis and interpretation.  When testing aligns with agreed-upon business rules, the Test Director will approve the testing activities and recommend the release for approval by the LCMB.  </t>
  </si>
  <si>
    <t>MIL-STD-498 DR Definitions</t>
  </si>
  <si>
    <t>Failure - Cannot proceed to the next step.</t>
  </si>
  <si>
    <t>Failure</t>
  </si>
  <si>
    <t>Prevent the accomplishment of an operational or mission essential capability.</t>
  </si>
  <si>
    <t>Jeopardize safety, security, or other requirements designated "critical"</t>
  </si>
  <si>
    <t>Adversely affects the accomplishment of an operational or mission essential capability and no work-around solution is known</t>
  </si>
  <si>
    <t>Adversely affects technical, cost, or schedule risks to the project or to life cycle support of the system, and no work-around solution</t>
  </si>
  <si>
    <t>Acceptable:  Problems identified but able to advance to the next step.</t>
  </si>
  <si>
    <t>Acceptable</t>
  </si>
  <si>
    <t>3a</t>
  </si>
  <si>
    <t>Adversely affects the accomplishment of an operation or mission essential capability but a work-around solution is known</t>
  </si>
  <si>
    <t>3b</t>
  </si>
  <si>
    <t>Adversely affects technical, cost or schedule risks to the project or to life cycle support of the system, but a work-around solution is known</t>
  </si>
  <si>
    <t>4a</t>
  </si>
  <si>
    <t>Results in user/operator inconvenience or annoyance but does not affect a required operational or mission essential capability</t>
  </si>
  <si>
    <t>4b</t>
  </si>
  <si>
    <t>Results in inconvenience or annoyance for development or support personnel but does not prevent the accomplishment of those responsibilities.</t>
  </si>
  <si>
    <t>Any other effect</t>
  </si>
  <si>
    <t>Script Status Definitions</t>
  </si>
  <si>
    <t>CVT Passes; no DRs received.</t>
  </si>
  <si>
    <t>Deficiencies identified but work around exists.</t>
  </si>
  <si>
    <t>Fail</t>
  </si>
  <si>
    <t>Work Stoppage has been encountered</t>
  </si>
  <si>
    <t>Not Tested</t>
  </si>
  <si>
    <t>CVT is available, but results do not exist due to "in-work" or testing has not started.</t>
  </si>
  <si>
    <t>REQUIREMENTS TRACEABILITY MATRIX</t>
  </si>
  <si>
    <t>Accept</t>
  </si>
  <si>
    <t>Script
Status</t>
  </si>
  <si>
    <t>CVT Test Script</t>
  </si>
  <si>
    <t>Comments</t>
  </si>
  <si>
    <r>
      <rPr>
        <b/>
        <u/>
        <sz val="12"/>
        <color indexed="8"/>
        <rFont val="Times New Roman"/>
        <family val="1"/>
      </rPr>
      <t>Priority</t>
    </r>
    <r>
      <rPr>
        <b/>
        <sz val="12"/>
        <color indexed="8"/>
        <rFont val="Times New Roman"/>
        <family val="1"/>
      </rPr>
      <t>: 
Critical - Work Stoppage if not implemented
Major - Important function but will not stop work
Minor - Usability impacted if not implemented</t>
    </r>
  </si>
  <si>
    <t>Pre-Test Preparations/ Prerequisites:</t>
  </si>
  <si>
    <t>Expected Results:</t>
  </si>
  <si>
    <t>CVT Status</t>
  </si>
  <si>
    <t>Email to:</t>
  </si>
  <si>
    <t>cvt.support@infintech.com</t>
  </si>
  <si>
    <t>Ready To Test</t>
  </si>
  <si>
    <t>Workload Grid</t>
  </si>
  <si>
    <t>Navigate to Workload Grid</t>
  </si>
  <si>
    <t>View My Workload</t>
  </si>
  <si>
    <t>View Enterprise Workload</t>
  </si>
  <si>
    <t>Add SR</t>
  </si>
  <si>
    <t xml:space="preserve">Related Items &gt;&gt; Update Work Item(s) Using QM Attribute </t>
  </si>
  <si>
    <t>Add Task to Work Item</t>
  </si>
  <si>
    <t>Create Work Item</t>
  </si>
  <si>
    <t>Add Notes to Work Item</t>
  </si>
  <si>
    <t>Add Attachment(s) to a Work Item</t>
  </si>
  <si>
    <t>View Work Request Attachments</t>
  </si>
  <si>
    <t>QM Workload Grid</t>
  </si>
  <si>
    <t>Update Work Item</t>
  </si>
  <si>
    <t>Work Request Grid</t>
  </si>
  <si>
    <t>Navigate to Work Request Grid</t>
  </si>
  <si>
    <t>Create Work Request</t>
  </si>
  <si>
    <t>Add Notes to Work Request</t>
  </si>
  <si>
    <t>Add Attachment(s) to a Work Request</t>
  </si>
  <si>
    <t>Add Request Group</t>
  </si>
  <si>
    <t>Add Work Request</t>
  </si>
  <si>
    <t>ITI Internal</t>
  </si>
  <si>
    <t>Administration</t>
  </si>
  <si>
    <t>Resource MGMT Grid</t>
  </si>
  <si>
    <t>Navigate to Resource MGMT Grid</t>
  </si>
  <si>
    <t>Add User</t>
  </si>
  <si>
    <t>Delete User</t>
  </si>
  <si>
    <t>Edit User: Profile</t>
  </si>
  <si>
    <t>Edit User: Options</t>
  </si>
  <si>
    <t>Edit User: Roles</t>
  </si>
  <si>
    <t>Edit User: Certifications</t>
  </si>
  <si>
    <t>Edit User: Hardware</t>
  </si>
  <si>
    <t>Organization Grid</t>
  </si>
  <si>
    <t>Navigate to Organization Grid</t>
  </si>
  <si>
    <t>Add Organization</t>
  </si>
  <si>
    <t>Delete Organization</t>
  </si>
  <si>
    <t>Edit Organization</t>
  </si>
  <si>
    <t>WTS</t>
  </si>
  <si>
    <t>Master Data</t>
  </si>
  <si>
    <t>Prioritize Workload Group</t>
  </si>
  <si>
    <t>Resource has access to Workload Tracking System(WTS).</t>
  </si>
  <si>
    <t>Assign Work Item</t>
  </si>
  <si>
    <t>Release Hot List Grid</t>
  </si>
  <si>
    <t>Internal</t>
  </si>
  <si>
    <t>QM Workload Crosswalk Grid</t>
  </si>
  <si>
    <t>Navigate to QM Workload Crosswalk Grid</t>
  </si>
  <si>
    <t>Add Work Item(s)</t>
  </si>
  <si>
    <t>View Work Item(s)</t>
  </si>
  <si>
    <t>Add SR(s)</t>
  </si>
  <si>
    <r>
      <rPr>
        <sz val="11"/>
        <rFont val="Calibri"/>
        <family val="2"/>
      </rPr>
      <t xml:space="preserve">Click </t>
    </r>
    <r>
      <rPr>
        <b/>
        <sz val="11"/>
        <rFont val="Calibri"/>
        <family val="2"/>
      </rPr>
      <t>Get Data.</t>
    </r>
  </si>
  <si>
    <t>NOTE1:</t>
  </si>
  <si>
    <t>NOTE:</t>
  </si>
  <si>
    <t>Grid will default to "My Data" under the "View" dropdown.</t>
  </si>
  <si>
    <t>Resource must have access to WTS system.</t>
  </si>
  <si>
    <t>Resource is logged into WTS and is on the landing page.</t>
  </si>
  <si>
    <r>
      <rPr>
        <sz val="11"/>
        <rFont val="Calibri"/>
        <family val="2"/>
      </rPr>
      <t xml:space="preserve">Click </t>
    </r>
    <r>
      <rPr>
        <b/>
        <sz val="11"/>
        <rFont val="Calibri"/>
        <family val="2"/>
      </rPr>
      <t xml:space="preserve">Get Data. </t>
    </r>
    <r>
      <rPr>
        <sz val="11"/>
        <rFont val="Calibri"/>
        <family val="2"/>
      </rPr>
      <t>Verify your data is viewable on the grid.</t>
    </r>
  </si>
  <si>
    <r>
      <rPr>
        <sz val="11"/>
        <rFont val="Calibri"/>
        <family val="2"/>
      </rPr>
      <t xml:space="preserve">Click </t>
    </r>
    <r>
      <rPr>
        <b/>
        <sz val="11"/>
        <rFont val="Calibri"/>
        <family val="2"/>
      </rPr>
      <t xml:space="preserve">Get Data. </t>
    </r>
    <r>
      <rPr>
        <sz val="11"/>
        <rFont val="Calibri"/>
        <family val="2"/>
      </rPr>
      <t>Verify enterprise data is viewable on the grid.</t>
    </r>
  </si>
  <si>
    <t>Resource has navigated to Workload Grid</t>
  </si>
  <si>
    <t>Select a value for each mandatory attribute and any other non mandatory attribute needed.</t>
  </si>
  <si>
    <t>Enter in a description in the "Description" field.</t>
  </si>
  <si>
    <t>NOTE2:</t>
  </si>
  <si>
    <r>
      <t xml:space="preserve">Select </t>
    </r>
    <r>
      <rPr>
        <sz val="11"/>
        <color indexed="8"/>
        <rFont val="Calibri"/>
        <family val="2"/>
      </rPr>
      <t>Enterprise from "View" dropdown.</t>
    </r>
  </si>
  <si>
    <t>Resource has navigated to Workload Grid.</t>
  </si>
  <si>
    <r>
      <t xml:space="preserve">Select a Work item # link from the "#" column. The "Review/Edit Work Item - </t>
    </r>
    <r>
      <rPr>
        <i/>
        <sz val="11"/>
        <rFont val="Calibri"/>
        <family val="2"/>
      </rPr>
      <t>#####.</t>
    </r>
  </si>
  <si>
    <r>
      <t xml:space="preserve">Under the "Tasks:" section, click the </t>
    </r>
    <r>
      <rPr>
        <b/>
        <sz val="11"/>
        <rFont val="Calibri"/>
        <family val="2"/>
      </rPr>
      <t>Add</t>
    </r>
    <r>
      <rPr>
        <sz val="11"/>
        <rFont val="Calibri"/>
        <family val="2"/>
      </rPr>
      <t xml:space="preserve"> button. The "New Work Item Task" window will appear.</t>
    </r>
  </si>
  <si>
    <r>
      <t xml:space="preserve">All attributes labels with a </t>
    </r>
    <r>
      <rPr>
        <sz val="11"/>
        <color indexed="10"/>
        <rFont val="Calibri"/>
        <family val="2"/>
      </rPr>
      <t>*</t>
    </r>
    <r>
      <rPr>
        <sz val="11"/>
        <color indexed="30"/>
        <rFont val="Calibri"/>
        <family val="2"/>
      </rPr>
      <t xml:space="preserve"> are mandatory fields. A value is mandatory for each attribute before creating work item.</t>
    </r>
  </si>
  <si>
    <t>Enter in a title.</t>
  </si>
  <si>
    <t>Select "Assigned To:" resource.</t>
  </si>
  <si>
    <t>Select "Status".</t>
  </si>
  <si>
    <t>Select values for the following fields as needed:
"Planned Start Date"
"Actual Start Date"
"Actual End Date"
"Planned Hours"
"Actuals Hours"
"Percent Complete"
"Sort Sequence"</t>
  </si>
  <si>
    <r>
      <t xml:space="preserve">Click </t>
    </r>
    <r>
      <rPr>
        <b/>
        <sz val="11"/>
        <rFont val="Calibri"/>
        <family val="2"/>
      </rPr>
      <t>Save</t>
    </r>
    <r>
      <rPr>
        <sz val="11"/>
        <rFont val="Calibri"/>
        <family val="2"/>
      </rPr>
      <t>. Message will appear stating, "Task has been saved."</t>
    </r>
  </si>
  <si>
    <r>
      <t xml:space="preserve">Click </t>
    </r>
    <r>
      <rPr>
        <b/>
        <sz val="11"/>
        <rFont val="Calibri"/>
        <family val="2"/>
      </rPr>
      <t>Close</t>
    </r>
    <r>
      <rPr>
        <sz val="11"/>
        <rFont val="Calibri"/>
        <family val="2"/>
      </rPr>
      <t>.</t>
    </r>
  </si>
  <si>
    <r>
      <t xml:space="preserve">Click the </t>
    </r>
    <r>
      <rPr>
        <b/>
        <sz val="11"/>
        <color indexed="10"/>
        <rFont val="Calibri"/>
        <family val="2"/>
      </rPr>
      <t xml:space="preserve">X </t>
    </r>
    <r>
      <rPr>
        <sz val="11"/>
        <rFont val="Calibri"/>
        <family val="2"/>
      </rPr>
      <t>to close the "New Work Item Task" window. Verify task was created under the task section.</t>
    </r>
  </si>
  <si>
    <r>
      <t xml:space="preserve">Select </t>
    </r>
    <r>
      <rPr>
        <b/>
        <sz val="11"/>
        <rFont val="Calibri"/>
        <family val="2"/>
      </rPr>
      <t>Workload</t>
    </r>
    <r>
      <rPr>
        <sz val="11"/>
        <rFont val="Calibri"/>
        <family val="2"/>
      </rPr>
      <t xml:space="preserve"> from the "ITI Internal" section</t>
    </r>
  </si>
  <si>
    <r>
      <t xml:space="preserve">Select </t>
    </r>
    <r>
      <rPr>
        <b/>
        <sz val="11"/>
        <rFont val="Calibri"/>
        <family val="2"/>
      </rPr>
      <t>Workload</t>
    </r>
    <r>
      <rPr>
        <sz val="11"/>
        <rFont val="Calibri"/>
        <family val="2"/>
      </rPr>
      <t xml:space="preserve"> from the "ITI Internal" section.</t>
    </r>
  </si>
  <si>
    <r>
      <t xml:space="preserve">Select </t>
    </r>
    <r>
      <rPr>
        <b/>
        <sz val="11"/>
        <color indexed="8"/>
        <rFont val="Calibri"/>
        <family val="2"/>
      </rPr>
      <t>My Data</t>
    </r>
    <r>
      <rPr>
        <sz val="11"/>
        <color indexed="8"/>
        <rFont val="Calibri"/>
        <family val="2"/>
      </rPr>
      <t xml:space="preserve"> from "View" dropdown.</t>
    </r>
  </si>
  <si>
    <r>
      <t>Click</t>
    </r>
    <r>
      <rPr>
        <b/>
        <sz val="11"/>
        <rFont val="Calibri"/>
        <family val="2"/>
      </rPr>
      <t xml:space="preserve"> Save.</t>
    </r>
    <r>
      <rPr>
        <sz val="11"/>
        <rFont val="Calibri"/>
        <family val="2"/>
      </rPr>
      <t xml:space="preserve"> Message will appear stating, "Item updates have been saved."</t>
    </r>
  </si>
  <si>
    <r>
      <t xml:space="preserve">Click </t>
    </r>
    <r>
      <rPr>
        <b/>
        <sz val="11"/>
        <rFont val="Calibri"/>
        <family val="2"/>
      </rPr>
      <t>Add Work Item</t>
    </r>
    <r>
      <rPr>
        <sz val="11"/>
        <rFont val="Calibri"/>
        <family val="2"/>
      </rPr>
      <t>. Review/Edit Work Item screen will appear.</t>
    </r>
  </si>
  <si>
    <r>
      <t xml:space="preserve">Click the </t>
    </r>
    <r>
      <rPr>
        <b/>
        <sz val="11"/>
        <color indexed="30"/>
        <rFont val="Calibri"/>
        <family val="2"/>
      </rPr>
      <t>Back to Grid</t>
    </r>
    <r>
      <rPr>
        <sz val="11"/>
        <color indexed="30"/>
        <rFont val="Calibri"/>
        <family val="2"/>
      </rPr>
      <t xml:space="preserve"> button to navigate back to the "Workload" grid.</t>
    </r>
  </si>
  <si>
    <t>Edit Work Item Task</t>
  </si>
  <si>
    <r>
      <t xml:space="preserve">Select the </t>
    </r>
    <r>
      <rPr>
        <b/>
        <sz val="11"/>
        <rFont val="Calibri"/>
        <family val="2"/>
      </rPr>
      <t>Notes</t>
    </r>
    <r>
      <rPr>
        <sz val="11"/>
        <rFont val="Calibri"/>
        <family val="2"/>
      </rPr>
      <t xml:space="preserve"> tab.</t>
    </r>
  </si>
  <si>
    <r>
      <t xml:space="preserve">Click </t>
    </r>
    <r>
      <rPr>
        <b/>
        <sz val="11"/>
        <rFont val="Calibri"/>
        <family val="2"/>
      </rPr>
      <t>Add Comment</t>
    </r>
    <r>
      <rPr>
        <sz val="11"/>
        <rFont val="Calibri"/>
        <family val="2"/>
      </rPr>
      <t xml:space="preserve"> button. Textbox will appear.</t>
    </r>
  </si>
  <si>
    <t>Enter in your desired note.</t>
  </si>
  <si>
    <r>
      <t xml:space="preserve">Click </t>
    </r>
    <r>
      <rPr>
        <b/>
        <sz val="11"/>
        <rFont val="Calibri"/>
        <family val="2"/>
      </rPr>
      <t>Save</t>
    </r>
    <r>
      <rPr>
        <sz val="11"/>
        <rFont val="Calibri"/>
        <family val="2"/>
      </rPr>
      <t>. Message will appear stating, "Comments have been saved."</t>
    </r>
  </si>
  <si>
    <r>
      <t xml:space="preserve">Select the </t>
    </r>
    <r>
      <rPr>
        <b/>
        <sz val="11"/>
        <rFont val="Calibri"/>
        <family val="2"/>
      </rPr>
      <t>Attachments</t>
    </r>
    <r>
      <rPr>
        <sz val="11"/>
        <rFont val="Calibri"/>
        <family val="2"/>
      </rPr>
      <t xml:space="preserve"> tab.</t>
    </r>
  </si>
  <si>
    <t>WRKLDNAV1</t>
  </si>
  <si>
    <t>WRKLDNAV2</t>
  </si>
  <si>
    <t>WRKLDNAV3</t>
  </si>
  <si>
    <r>
      <t xml:space="preserve">Resource has selected a Work Item from the Workload grid, by selecting the work item # link under the "#" column. The "Review/Edit Work Item - </t>
    </r>
    <r>
      <rPr>
        <i/>
        <sz val="11"/>
        <rFont val="Calibri"/>
        <family val="2"/>
      </rPr>
      <t>#####</t>
    </r>
    <r>
      <rPr>
        <sz val="11"/>
        <rFont val="Calibri"/>
        <family val="2"/>
      </rPr>
      <t xml:space="preserve">" page will appear with the </t>
    </r>
    <r>
      <rPr>
        <b/>
        <sz val="11"/>
        <rFont val="Calibri"/>
        <family val="2"/>
      </rPr>
      <t xml:space="preserve">Work Item </t>
    </r>
    <r>
      <rPr>
        <sz val="11"/>
        <rFont val="Calibri"/>
        <family val="2"/>
      </rPr>
      <t>tab selected.</t>
    </r>
  </si>
  <si>
    <r>
      <t xml:space="preserve">Click the </t>
    </r>
    <r>
      <rPr>
        <b/>
        <sz val="11"/>
        <rFont val="Calibri"/>
        <family val="2"/>
      </rPr>
      <t>Reply</t>
    </r>
    <r>
      <rPr>
        <sz val="11"/>
        <rFont val="Calibri"/>
        <family val="2"/>
      </rPr>
      <t xml:space="preserve"> button on the desired comment you want to reply to. Textbox will appear.</t>
    </r>
  </si>
  <si>
    <t>Enter in your reply.</t>
  </si>
  <si>
    <r>
      <t xml:space="preserve">Click </t>
    </r>
    <r>
      <rPr>
        <b/>
        <sz val="11"/>
        <rFont val="Calibri"/>
        <family val="2"/>
      </rPr>
      <t>Add</t>
    </r>
    <r>
      <rPr>
        <sz val="11"/>
        <rFont val="Calibri"/>
        <family val="2"/>
      </rPr>
      <t>. "Add New Attachment" window will appear.</t>
    </r>
  </si>
  <si>
    <r>
      <t xml:space="preserve">Click </t>
    </r>
    <r>
      <rPr>
        <b/>
        <sz val="11"/>
        <rFont val="Calibri"/>
        <family val="2"/>
      </rPr>
      <t>Browse</t>
    </r>
    <r>
      <rPr>
        <sz val="11"/>
        <rFont val="Calibri"/>
        <family val="2"/>
      </rPr>
      <t>. Select your attachment to be uploaded.</t>
    </r>
  </si>
  <si>
    <t>Select the attachment type from "Attachment Type" dropdown.</t>
  </si>
  <si>
    <t>Enter in description in "Descripition" textbox.</t>
  </si>
  <si>
    <r>
      <rPr>
        <sz val="11"/>
        <rFont val="Calibri"/>
        <family val="2"/>
      </rPr>
      <t xml:space="preserve">Click </t>
    </r>
    <r>
      <rPr>
        <b/>
        <sz val="11"/>
        <rFont val="Calibri"/>
        <family val="2"/>
      </rPr>
      <t>Save</t>
    </r>
    <r>
      <rPr>
        <sz val="11"/>
        <rFont val="Calibri"/>
        <family val="2"/>
      </rPr>
      <t>. A message will appear stating, "Uploaded Successfully".</t>
    </r>
  </si>
  <si>
    <r>
      <t xml:space="preserve">Click </t>
    </r>
    <r>
      <rPr>
        <b/>
        <sz val="11"/>
        <rFont val="Calibri"/>
        <family val="2"/>
      </rPr>
      <t>Close</t>
    </r>
    <r>
      <rPr>
        <sz val="11"/>
        <rFont val="Calibri"/>
        <family val="2"/>
      </rPr>
      <t xml:space="preserve">. Verify attachment was added to </t>
    </r>
    <r>
      <rPr>
        <b/>
        <sz val="11"/>
        <rFont val="Calibri"/>
        <family val="2"/>
      </rPr>
      <t xml:space="preserve">Attachment </t>
    </r>
    <r>
      <rPr>
        <sz val="11"/>
        <rFont val="Calibri"/>
        <family val="2"/>
      </rPr>
      <t>tab.</t>
    </r>
  </si>
  <si>
    <t>Edit Work Item Attachments</t>
  </si>
  <si>
    <r>
      <t xml:space="preserve">Resource has navigated to the </t>
    </r>
    <r>
      <rPr>
        <b/>
        <sz val="11"/>
        <rFont val="Calibri"/>
        <family val="2"/>
      </rPr>
      <t xml:space="preserve">Attachments </t>
    </r>
    <r>
      <rPr>
        <sz val="11"/>
        <rFont val="Calibri"/>
        <family val="2"/>
      </rPr>
      <t>tab for a selected a Work Item from the Workload grid.</t>
    </r>
  </si>
  <si>
    <r>
      <rPr>
        <u/>
        <sz val="11"/>
        <rFont val="Calibri"/>
        <family val="2"/>
      </rPr>
      <t xml:space="preserve">To </t>
    </r>
    <r>
      <rPr>
        <b/>
        <u/>
        <sz val="11"/>
        <rFont val="Calibri"/>
        <family val="2"/>
      </rPr>
      <t>View</t>
    </r>
    <r>
      <rPr>
        <u/>
        <sz val="11"/>
        <rFont val="Calibri"/>
        <family val="2"/>
      </rPr>
      <t xml:space="preserve"> an Attachment:</t>
    </r>
    <r>
      <rPr>
        <sz val="11"/>
        <rFont val="Calibri"/>
        <family val="2"/>
      </rPr>
      <t xml:space="preserve">
Select the document icon left of the File Name column for the desired document you want to view.
</t>
    </r>
    <r>
      <rPr>
        <u/>
        <sz val="11"/>
        <rFont val="Calibri"/>
        <family val="2"/>
      </rPr>
      <t xml:space="preserve">To </t>
    </r>
    <r>
      <rPr>
        <b/>
        <u/>
        <sz val="11"/>
        <rFont val="Calibri"/>
        <family val="2"/>
      </rPr>
      <t xml:space="preserve">Edit </t>
    </r>
    <r>
      <rPr>
        <u/>
        <sz val="11"/>
        <rFont val="Calibri"/>
        <family val="2"/>
      </rPr>
      <t xml:space="preserve">an Attachment:
</t>
    </r>
    <r>
      <rPr>
        <sz val="11"/>
        <rFont val="Calibri"/>
        <family val="2"/>
      </rPr>
      <t>Click the file name under the "File Name" column. The "Edit Attachment - [</t>
    </r>
    <r>
      <rPr>
        <i/>
        <sz val="11"/>
        <rFont val="Calibri"/>
        <family val="2"/>
      </rPr>
      <t>filename.type</t>
    </r>
    <r>
      <rPr>
        <sz val="11"/>
        <rFont val="Calibri"/>
        <family val="2"/>
      </rPr>
      <t xml:space="preserve">] window will appear. Edit the "Attachment Type" dropdown and "File Description" textbox if needed.
</t>
    </r>
    <r>
      <rPr>
        <u/>
        <sz val="11"/>
        <rFont val="Calibri"/>
        <family val="2"/>
      </rPr>
      <t xml:space="preserve">To </t>
    </r>
    <r>
      <rPr>
        <b/>
        <u/>
        <sz val="11"/>
        <rFont val="Calibri"/>
        <family val="2"/>
      </rPr>
      <t>Delete</t>
    </r>
    <r>
      <rPr>
        <u/>
        <sz val="11"/>
        <rFont val="Calibri"/>
        <family val="2"/>
      </rPr>
      <t xml:space="preserve"> an Attachment:
</t>
    </r>
    <r>
      <rPr>
        <sz val="11"/>
        <rFont val="Calibri"/>
        <family val="2"/>
      </rPr>
      <t xml:space="preserve">Select the attachment from the grid and click the </t>
    </r>
    <r>
      <rPr>
        <b/>
        <sz val="11"/>
        <rFont val="Calibri"/>
        <family val="2"/>
      </rPr>
      <t>Delete</t>
    </r>
    <r>
      <rPr>
        <sz val="11"/>
        <rFont val="Calibri"/>
        <family val="2"/>
      </rPr>
      <t xml:space="preserve"> button. A message stating, "Are you sure you want to delete: </t>
    </r>
    <r>
      <rPr>
        <i/>
        <sz val="11"/>
        <rFont val="Calibri"/>
        <family val="2"/>
      </rPr>
      <t>filename.type</t>
    </r>
    <r>
      <rPr>
        <sz val="11"/>
        <rFont val="Calibri"/>
        <family val="2"/>
      </rPr>
      <t xml:space="preserve">?" Click </t>
    </r>
    <r>
      <rPr>
        <b/>
        <sz val="11"/>
        <rFont val="Calibri"/>
        <family val="2"/>
      </rPr>
      <t xml:space="preserve">Ok </t>
    </r>
    <r>
      <rPr>
        <sz val="11"/>
        <rFont val="Calibri"/>
        <family val="2"/>
      </rPr>
      <t xml:space="preserve">or </t>
    </r>
    <r>
      <rPr>
        <b/>
        <sz val="11"/>
        <rFont val="Calibri"/>
        <family val="2"/>
      </rPr>
      <t>Cancel</t>
    </r>
    <r>
      <rPr>
        <sz val="11"/>
        <rFont val="Calibri"/>
        <family val="2"/>
      </rPr>
      <t>.</t>
    </r>
  </si>
  <si>
    <t>Add Work Request Attachments</t>
  </si>
  <si>
    <r>
      <t xml:space="preserve">Select the </t>
    </r>
    <r>
      <rPr>
        <b/>
        <sz val="11"/>
        <rFont val="Calibri"/>
        <family val="2"/>
      </rPr>
      <t>Work Request Attachments</t>
    </r>
    <r>
      <rPr>
        <sz val="11"/>
        <rFont val="Calibri"/>
        <family val="2"/>
      </rPr>
      <t xml:space="preserve"> tab.</t>
    </r>
  </si>
  <si>
    <r>
      <t xml:space="preserve">Click </t>
    </r>
    <r>
      <rPr>
        <b/>
        <sz val="11"/>
        <rFont val="Calibri"/>
        <family val="2"/>
      </rPr>
      <t>Close</t>
    </r>
    <r>
      <rPr>
        <sz val="11"/>
        <rFont val="Calibri"/>
        <family val="2"/>
      </rPr>
      <t xml:space="preserve">. Verify attachment was added to </t>
    </r>
    <r>
      <rPr>
        <b/>
        <sz val="11"/>
        <rFont val="Calibri"/>
        <family val="2"/>
      </rPr>
      <t xml:space="preserve">Work Request Attachment </t>
    </r>
    <r>
      <rPr>
        <sz val="11"/>
        <rFont val="Calibri"/>
        <family val="2"/>
      </rPr>
      <t>tab.</t>
    </r>
  </si>
  <si>
    <r>
      <t xml:space="preserve">Under </t>
    </r>
    <r>
      <rPr>
        <b/>
        <sz val="11"/>
        <rFont val="Calibri"/>
        <family val="2"/>
      </rPr>
      <t xml:space="preserve">Related Items, </t>
    </r>
    <r>
      <rPr>
        <sz val="11"/>
        <rFont val="Calibri"/>
        <family val="2"/>
      </rPr>
      <t>select</t>
    </r>
    <r>
      <rPr>
        <b/>
        <sz val="11"/>
        <rFont val="Calibri"/>
        <family val="2"/>
      </rPr>
      <t xml:space="preserve"> QM Attributes. </t>
    </r>
    <r>
      <rPr>
        <sz val="11"/>
        <rFont val="Calibri"/>
        <family val="2"/>
      </rPr>
      <t>"Attribute" window will appear.</t>
    </r>
  </si>
  <si>
    <t>Using the yellow highlighted dropdowns, change values of the desired attributes of the work item(s) as necessary.</t>
  </si>
  <si>
    <r>
      <t xml:space="preserve">Once finished updating, click </t>
    </r>
    <r>
      <rPr>
        <b/>
        <sz val="11"/>
        <rFont val="Calibri"/>
        <family val="2"/>
      </rPr>
      <t>Save</t>
    </r>
    <r>
      <rPr>
        <sz val="11"/>
        <rFont val="Calibri"/>
        <family val="2"/>
      </rPr>
      <t>. Message will appear stating, "Item updates have been saved."</t>
    </r>
  </si>
  <si>
    <t>WRKLDMAIN1</t>
  </si>
  <si>
    <t>WRKLDMAIN2</t>
  </si>
  <si>
    <t>WRKLDMAIN3</t>
  </si>
  <si>
    <t>WRKLDMAIN4</t>
  </si>
  <si>
    <t>WRKLDMAIN5</t>
  </si>
  <si>
    <t>WRKLDMAIN5A</t>
  </si>
  <si>
    <t>Using the yellow highlighted dropdowns, change the values of the desired attributes of the work item(s) as necessary.</t>
  </si>
  <si>
    <t>Edit Work Item Tab</t>
  </si>
  <si>
    <r>
      <t xml:space="preserve">Click </t>
    </r>
    <r>
      <rPr>
        <b/>
        <sz val="11"/>
        <rFont val="Calibri"/>
        <family val="2"/>
      </rPr>
      <t>Save</t>
    </r>
    <r>
      <rPr>
        <sz val="11"/>
        <rFont val="Calibri"/>
        <family val="2"/>
      </rPr>
      <t>. Message will appear stating, "Item updates have been saved."</t>
    </r>
  </si>
  <si>
    <t>Using the yellow highlighted dropdowns and textboxes, change the values of the desired attributes of the work item(s) as necessary.</t>
  </si>
  <si>
    <t>Click the       icon. Message will appear stating, "Item updates have been saved."</t>
  </si>
  <si>
    <t>WRKLDMAIN3A</t>
  </si>
  <si>
    <t>WRKLDMAIN6</t>
  </si>
  <si>
    <t>WRKLDMAIN6A</t>
  </si>
  <si>
    <t>WRKLDMAIN7</t>
  </si>
  <si>
    <t>WKLDMAIN2A</t>
  </si>
  <si>
    <t>WKLDMAIN4A</t>
  </si>
  <si>
    <t>Using the "Assigned To" yellow highlighted dropdown, select the assigned to resource.</t>
  </si>
  <si>
    <t>Usign the "Primary Resource" yellow highlighted dropdown, select the primary resource.</t>
  </si>
  <si>
    <t>WRKLDMAIN8</t>
  </si>
  <si>
    <r>
      <t xml:space="preserve">Select </t>
    </r>
    <r>
      <rPr>
        <b/>
        <sz val="11"/>
        <rFont val="Calibri"/>
        <family val="2"/>
      </rPr>
      <t>QM Workload Crosswalk</t>
    </r>
    <r>
      <rPr>
        <sz val="11"/>
        <rFont val="Calibri"/>
        <family val="2"/>
      </rPr>
      <t xml:space="preserve"> from the "ITI Internal" section</t>
    </r>
  </si>
  <si>
    <r>
      <rPr>
        <sz val="11"/>
        <rFont val="Calibri"/>
        <family val="2"/>
      </rPr>
      <t xml:space="preserve">Click </t>
    </r>
    <r>
      <rPr>
        <b/>
        <sz val="11"/>
        <rFont val="Calibri"/>
        <family val="2"/>
      </rPr>
      <t xml:space="preserve">Get Data. </t>
    </r>
    <r>
      <rPr>
        <sz val="11"/>
        <rFont val="Calibri"/>
        <family val="2"/>
      </rPr>
      <t>The "CROSSWALK PARAMETERS" window will appear. The Advanced Parameters tab will display by default.</t>
    </r>
  </si>
  <si>
    <r>
      <rPr>
        <sz val="11"/>
        <rFont val="Calibri"/>
        <family val="2"/>
      </rPr>
      <t xml:space="preserve">Use the "Rollup By:" dropdown to select either </t>
    </r>
    <r>
      <rPr>
        <b/>
        <sz val="11"/>
        <rFont val="Calibri"/>
        <family val="2"/>
      </rPr>
      <t xml:space="preserve">Priority </t>
    </r>
    <r>
      <rPr>
        <sz val="11"/>
        <rFont val="Calibri"/>
        <family val="2"/>
      </rPr>
      <t xml:space="preserve">or </t>
    </r>
    <r>
      <rPr>
        <b/>
        <sz val="11"/>
        <rFont val="Calibri"/>
        <family val="2"/>
      </rPr>
      <t>Status</t>
    </r>
    <r>
      <rPr>
        <sz val="11"/>
        <rFont val="Calibri"/>
        <family val="2"/>
      </rPr>
      <t xml:space="preserve"> to subtotal.</t>
    </r>
  </si>
  <si>
    <t>With the "Main Grid" tab preselected, check and uncheck the desired attributes to roll up work items on the parent grid.</t>
  </si>
  <si>
    <t>Select the "Sub Grid" tab.</t>
  </si>
  <si>
    <t>Check and uncheck the desired work item attribute you want to appear in the sub grid.</t>
  </si>
  <si>
    <r>
      <t xml:space="preserve">Click </t>
    </r>
    <r>
      <rPr>
        <b/>
        <sz val="11"/>
        <rFont val="Calibri"/>
        <family val="2"/>
      </rPr>
      <t>Get Data</t>
    </r>
    <r>
      <rPr>
        <sz val="11"/>
        <rFont val="Calibri"/>
        <family val="2"/>
      </rPr>
      <t>. The "QM Workload Crosswalk" grid will appear.</t>
    </r>
  </si>
  <si>
    <t>QMWRKLDCROSSNAV</t>
  </si>
  <si>
    <t xml:space="preserve">Click the        to drill down to the second level(Work Item Level) </t>
  </si>
  <si>
    <t xml:space="preserve">Click the        to drill down to the third level(Work Item Task Level) </t>
  </si>
  <si>
    <t>All attributes labels with a * are mandatory fields.</t>
  </si>
  <si>
    <t>Resource has navigated to the QM Workload Crosswalk grid.</t>
  </si>
  <si>
    <t>QMWRKLDCROSSMAIN1</t>
  </si>
  <si>
    <r>
      <t xml:space="preserve">Select the Work Item # under the "#" column in the second level(Work Item Level). The "Review/Edit Work Item - </t>
    </r>
    <r>
      <rPr>
        <i/>
        <sz val="11"/>
        <color indexed="8"/>
        <rFont val="Calibri"/>
        <family val="2"/>
      </rPr>
      <t>#####</t>
    </r>
    <r>
      <rPr>
        <sz val="11"/>
        <color indexed="8"/>
        <rFont val="Calibri"/>
        <family val="2"/>
      </rPr>
      <t>" window will appear.</t>
    </r>
  </si>
  <si>
    <t>QMWRKLDCROSSMAIN2</t>
  </si>
  <si>
    <t>QMWRKLDCROSSMAIN3</t>
  </si>
  <si>
    <t>WRKREQNAV</t>
  </si>
  <si>
    <r>
      <t xml:space="preserve">Select </t>
    </r>
    <r>
      <rPr>
        <b/>
        <sz val="11"/>
        <rFont val="Calibri"/>
        <family val="2"/>
      </rPr>
      <t>Work Request</t>
    </r>
    <r>
      <rPr>
        <sz val="11"/>
        <rFont val="Calibri"/>
        <family val="2"/>
      </rPr>
      <t xml:space="preserve"> from the "ITI Internal" section</t>
    </r>
  </si>
  <si>
    <r>
      <rPr>
        <sz val="11"/>
        <rFont val="Calibri"/>
        <family val="2"/>
      </rPr>
      <t xml:space="preserve">Click </t>
    </r>
    <r>
      <rPr>
        <b/>
        <sz val="11"/>
        <rFont val="Calibri"/>
        <family val="2"/>
      </rPr>
      <t xml:space="preserve">Get Data. </t>
    </r>
    <r>
      <rPr>
        <sz val="11"/>
        <rFont val="Calibri"/>
        <family val="2"/>
      </rPr>
      <t>The "Work Request" grid will appear by default.</t>
    </r>
  </si>
  <si>
    <t>WRKREQMAIN1</t>
  </si>
  <si>
    <t>WRKREQMAIN2</t>
  </si>
  <si>
    <t>WRKREQMAIN3</t>
  </si>
  <si>
    <t>User has navigated to the "Work Request" grid.</t>
  </si>
  <si>
    <r>
      <t xml:space="preserve">Click </t>
    </r>
    <r>
      <rPr>
        <b/>
        <sz val="11"/>
        <rFont val="Calibri"/>
        <family val="2"/>
      </rPr>
      <t>Add Work Request</t>
    </r>
    <r>
      <rPr>
        <sz val="11"/>
        <rFont val="Calibri"/>
        <family val="2"/>
      </rPr>
      <t xml:space="preserve"> button.</t>
    </r>
  </si>
  <si>
    <t>Using the yellow highlighted dropdown and textboxes, fill out all mandatory attributes and non mandatory attributes.</t>
  </si>
  <si>
    <r>
      <t xml:space="preserve">Resource has selected a Work Request from the Work Request grid, by selecting the work request # link under the "Request #" column. The "Review/Edit Work Request - </t>
    </r>
    <r>
      <rPr>
        <i/>
        <sz val="11"/>
        <rFont val="Calibri"/>
        <family val="2"/>
      </rPr>
      <t>#####</t>
    </r>
    <r>
      <rPr>
        <sz val="11"/>
        <rFont val="Calibri"/>
        <family val="2"/>
      </rPr>
      <t xml:space="preserve">" page will appear with the </t>
    </r>
    <r>
      <rPr>
        <b/>
        <sz val="11"/>
        <rFont val="Calibri"/>
        <family val="2"/>
      </rPr>
      <t xml:space="preserve">Work Request </t>
    </r>
    <r>
      <rPr>
        <sz val="11"/>
        <rFont val="Calibri"/>
        <family val="2"/>
      </rPr>
      <t>tab selected.</t>
    </r>
  </si>
  <si>
    <t>WRKREQMAIN3A</t>
  </si>
  <si>
    <t>Edit Work Request Attachments</t>
  </si>
  <si>
    <t>Reply to a Comment on a Work Item</t>
  </si>
  <si>
    <t>Reply to a Comment on a Work Request</t>
  </si>
  <si>
    <t>Edit Work Request Tab</t>
  </si>
  <si>
    <r>
      <t xml:space="preserve">Resource has selected a Work Request from the Work Request grid, by selecting the work request # link under the "Request #" column. The "Review/Edit Work Request - </t>
    </r>
    <r>
      <rPr>
        <i/>
        <sz val="11"/>
        <rFont val="Calibri"/>
        <family val="2"/>
      </rPr>
      <t>#####</t>
    </r>
    <r>
      <rPr>
        <sz val="11"/>
        <rFont val="Calibri"/>
        <family val="2"/>
      </rPr>
      <t xml:space="preserve">" page will appear and user has selected the </t>
    </r>
    <r>
      <rPr>
        <b/>
        <sz val="11"/>
        <rFont val="Calibri"/>
        <family val="2"/>
      </rPr>
      <t>Notes</t>
    </r>
    <r>
      <rPr>
        <sz val="11"/>
        <rFont val="Calibri"/>
        <family val="2"/>
      </rPr>
      <t xml:space="preserve"> tab.</t>
    </r>
  </si>
  <si>
    <r>
      <t xml:space="preserve">Resource has selected a Work Item from the Workload grid, by selecting the work item # link under the "#" column. The "Review/Edit Work Item - </t>
    </r>
    <r>
      <rPr>
        <i/>
        <sz val="11"/>
        <rFont val="Calibri"/>
        <family val="2"/>
      </rPr>
      <t>#####</t>
    </r>
    <r>
      <rPr>
        <sz val="11"/>
        <rFont val="Calibri"/>
        <family val="2"/>
      </rPr>
      <t xml:space="preserve">" page will appear and user has selected the </t>
    </r>
    <r>
      <rPr>
        <b/>
        <sz val="11"/>
        <rFont val="Calibri"/>
        <family val="2"/>
      </rPr>
      <t xml:space="preserve">Notes </t>
    </r>
    <r>
      <rPr>
        <sz val="11"/>
        <rFont val="Calibri"/>
        <family val="2"/>
      </rPr>
      <t>tab.</t>
    </r>
  </si>
  <si>
    <r>
      <t xml:space="preserve">Resource has selected a Work Request from the Work Request grid, by selecting the work request # link under the "Request #" column. The "Review/Edit Work Request - </t>
    </r>
    <r>
      <rPr>
        <i/>
        <sz val="11"/>
        <rFont val="Calibri"/>
        <family val="2"/>
      </rPr>
      <t>#####</t>
    </r>
    <r>
      <rPr>
        <sz val="11"/>
        <rFont val="Calibri"/>
        <family val="2"/>
      </rPr>
      <t xml:space="preserve">" page will appear and user has selected the </t>
    </r>
    <r>
      <rPr>
        <b/>
        <sz val="11"/>
        <rFont val="Calibri"/>
        <family val="2"/>
      </rPr>
      <t xml:space="preserve">Attachments </t>
    </r>
    <r>
      <rPr>
        <sz val="11"/>
        <rFont val="Calibri"/>
        <family val="2"/>
      </rPr>
      <t>tab.</t>
    </r>
  </si>
  <si>
    <r>
      <t xml:space="preserve">Select </t>
    </r>
    <r>
      <rPr>
        <b/>
        <sz val="11"/>
        <rFont val="Calibri"/>
        <family val="2"/>
      </rPr>
      <t>Release Hotlist</t>
    </r>
    <r>
      <rPr>
        <sz val="11"/>
        <rFont val="Calibri"/>
        <family val="2"/>
      </rPr>
      <t xml:space="preserve"> from the "ITI Internal" section</t>
    </r>
  </si>
  <si>
    <r>
      <rPr>
        <sz val="11"/>
        <rFont val="Calibri"/>
        <family val="2"/>
      </rPr>
      <t xml:space="preserve">Click </t>
    </r>
    <r>
      <rPr>
        <b/>
        <sz val="11"/>
        <rFont val="Calibri"/>
        <family val="2"/>
      </rPr>
      <t xml:space="preserve">Get Data. </t>
    </r>
    <r>
      <rPr>
        <sz val="11"/>
        <rFont val="Calibri"/>
        <family val="2"/>
      </rPr>
      <t>The "Release Hotlist" grid will appear by default.</t>
    </r>
  </si>
  <si>
    <t>RELHOTNAV</t>
  </si>
  <si>
    <t>Resource has navigated to the 'Release Hotlist" grid.</t>
  </si>
  <si>
    <t>Using the 'Sort" and "Request Group" textboxes, make necessary changes, if needed to a Request Group.</t>
  </si>
  <si>
    <t>Click the       icon.</t>
  </si>
  <si>
    <t>Using the yellow highlighted dropdowns and textboxes, make necessary changes, if needed to Work Request.</t>
  </si>
  <si>
    <t>Click the       icon. A message will display stating, "Items have been saved."</t>
  </si>
  <si>
    <t xml:space="preserve">Repeat steps 3-4 for multiple Work Requests, if necessary. </t>
  </si>
  <si>
    <r>
      <t xml:space="preserve">Click </t>
    </r>
    <r>
      <rPr>
        <b/>
        <sz val="11"/>
        <rFont val="Calibri"/>
        <family val="2"/>
      </rPr>
      <t>Save Group(s)</t>
    </r>
    <r>
      <rPr>
        <sz val="11"/>
        <rFont val="Calibri"/>
        <family val="2"/>
      </rPr>
      <t>.  A message will display stating, "Items have been saved."</t>
    </r>
  </si>
  <si>
    <r>
      <t xml:space="preserve">Select </t>
    </r>
    <r>
      <rPr>
        <b/>
        <sz val="11"/>
        <rFont val="Calibri"/>
        <family val="2"/>
      </rPr>
      <t>Resource MGMT</t>
    </r>
    <r>
      <rPr>
        <sz val="11"/>
        <rFont val="Calibri"/>
        <family val="2"/>
      </rPr>
      <t xml:space="preserve"> from the "Administration" section</t>
    </r>
  </si>
  <si>
    <r>
      <rPr>
        <sz val="11"/>
        <rFont val="Calibri"/>
        <family val="2"/>
      </rPr>
      <t xml:space="preserve">Click </t>
    </r>
    <r>
      <rPr>
        <b/>
        <sz val="11"/>
        <rFont val="Calibri"/>
        <family val="2"/>
      </rPr>
      <t xml:space="preserve">Get Data. </t>
    </r>
    <r>
      <rPr>
        <sz val="11"/>
        <rFont val="Calibri"/>
        <family val="2"/>
      </rPr>
      <t>The "Users" grid will appear by default.</t>
    </r>
  </si>
  <si>
    <r>
      <t xml:space="preserve">Click </t>
    </r>
    <r>
      <rPr>
        <b/>
        <sz val="11"/>
        <rFont val="Calibri"/>
        <family val="2"/>
      </rPr>
      <t>Add</t>
    </r>
    <r>
      <rPr>
        <sz val="11"/>
        <rFont val="Calibri"/>
        <family val="2"/>
      </rPr>
      <t>. "Add User" window will appear.</t>
    </r>
  </si>
  <si>
    <r>
      <t>All attributes labels with a</t>
    </r>
    <r>
      <rPr>
        <sz val="11"/>
        <color indexed="10"/>
        <rFont val="Calibri"/>
        <family val="2"/>
      </rPr>
      <t xml:space="preserve"> *</t>
    </r>
    <r>
      <rPr>
        <sz val="11"/>
        <color indexed="8"/>
        <rFont val="Calibri"/>
        <family val="2"/>
      </rPr>
      <t xml:space="preserve"> are mandatory fields.</t>
    </r>
  </si>
  <si>
    <t>Using the "Attributes:" checkboxes check the asssociated attributes the user will have.</t>
  </si>
  <si>
    <r>
      <t xml:space="preserve">Click </t>
    </r>
    <r>
      <rPr>
        <b/>
        <u/>
        <sz val="11"/>
        <color indexed="30"/>
        <rFont val="Calibri"/>
        <family val="2"/>
      </rPr>
      <t>Advanced</t>
    </r>
    <r>
      <rPr>
        <sz val="11"/>
        <color indexed="30"/>
        <rFont val="Calibri"/>
        <family val="2"/>
      </rPr>
      <t xml:space="preserve">. </t>
    </r>
    <r>
      <rPr>
        <sz val="11"/>
        <rFont val="Calibri"/>
        <family val="2"/>
      </rPr>
      <t xml:space="preserve">A yellow highlighted textboxes will appear with a </t>
    </r>
    <r>
      <rPr>
        <b/>
        <sz val="11"/>
        <rFont val="Calibri"/>
        <family val="2"/>
      </rPr>
      <t>Set Password</t>
    </r>
    <r>
      <rPr>
        <sz val="11"/>
        <rFont val="Calibri"/>
        <family val="2"/>
      </rPr>
      <t xml:space="preserve"> button.</t>
    </r>
  </si>
  <si>
    <r>
      <t xml:space="preserve">Enter an initial log in password for user and then click </t>
    </r>
    <r>
      <rPr>
        <b/>
        <sz val="11"/>
        <color indexed="8"/>
        <rFont val="Calibri"/>
        <family val="2"/>
      </rPr>
      <t>Set Password</t>
    </r>
    <r>
      <rPr>
        <sz val="11"/>
        <color theme="1"/>
        <rFont val="Calibri"/>
        <family val="2"/>
        <scheme val="minor"/>
      </rPr>
      <t>.</t>
    </r>
  </si>
  <si>
    <r>
      <t xml:space="preserve">Click </t>
    </r>
    <r>
      <rPr>
        <b/>
        <sz val="11"/>
        <rFont val="Calibri"/>
        <family val="2"/>
      </rPr>
      <t>Save</t>
    </r>
    <r>
      <rPr>
        <sz val="11"/>
        <rFont val="Calibri"/>
        <family val="2"/>
      </rPr>
      <t>. "Saving…" will appear and a message stating, "Successfully saved profile." will appear as well.</t>
    </r>
  </si>
  <si>
    <r>
      <t xml:space="preserve">Click </t>
    </r>
    <r>
      <rPr>
        <b/>
        <sz val="11"/>
        <rFont val="Calibri"/>
        <family val="2"/>
      </rPr>
      <t>Close</t>
    </r>
    <r>
      <rPr>
        <sz val="11"/>
        <rFont val="Calibri"/>
        <family val="2"/>
      </rPr>
      <t>. Refresh the grid to verify user was added.</t>
    </r>
  </si>
  <si>
    <t>RESRCEMGMTNAV</t>
  </si>
  <si>
    <t>RESRCEMGMTMAIN1</t>
  </si>
  <si>
    <t>Select a user. The row will become highlighted.</t>
  </si>
  <si>
    <r>
      <t xml:space="preserve">Click </t>
    </r>
    <r>
      <rPr>
        <b/>
        <sz val="11"/>
        <rFont val="Calibri"/>
        <family val="2"/>
      </rPr>
      <t>Delete</t>
    </r>
    <r>
      <rPr>
        <sz val="11"/>
        <rFont val="Calibri"/>
        <family val="2"/>
      </rPr>
      <t>. A message will appear stating, "Are you sure you would like to permanently delete the selected user? This cannot be undone."</t>
    </r>
  </si>
  <si>
    <r>
      <t xml:space="preserve">Click </t>
    </r>
    <r>
      <rPr>
        <b/>
        <sz val="11"/>
        <color indexed="8"/>
        <rFont val="Calibri"/>
        <family val="2"/>
      </rPr>
      <t xml:space="preserve">Ok </t>
    </r>
    <r>
      <rPr>
        <sz val="11"/>
        <color indexed="8"/>
        <rFont val="Calibri"/>
        <family val="2"/>
      </rPr>
      <t xml:space="preserve">or </t>
    </r>
    <r>
      <rPr>
        <b/>
        <sz val="11"/>
        <color indexed="8"/>
        <rFont val="Calibri"/>
        <family val="2"/>
      </rPr>
      <t xml:space="preserve">Cancel. </t>
    </r>
    <r>
      <rPr>
        <sz val="11"/>
        <color indexed="8"/>
        <rFont val="Calibri"/>
        <family val="2"/>
      </rPr>
      <t>Refresh the grid to verify user has been deleted.</t>
    </r>
  </si>
  <si>
    <t>RESRCEMGMTMAIN2</t>
  </si>
  <si>
    <t>Make changes to any yellow highlighted textboxes and dropdowns.</t>
  </si>
  <si>
    <t>Using the "Attributes:" checkboxes check/uncheck the asssociated attributes the user will or will not have.</t>
  </si>
  <si>
    <t>RESRCEMGMTMAIN3</t>
  </si>
  <si>
    <r>
      <t xml:space="preserve">Select the </t>
    </r>
    <r>
      <rPr>
        <b/>
        <sz val="11"/>
        <rFont val="Calibri"/>
        <family val="2"/>
      </rPr>
      <t>Roles</t>
    </r>
    <r>
      <rPr>
        <sz val="11"/>
        <rFont val="Calibri"/>
        <family val="2"/>
      </rPr>
      <t xml:space="preserve"> tab.</t>
    </r>
  </si>
  <si>
    <t>Using the yellow highlighted dropdowns select the default view for the associated grids.</t>
  </si>
  <si>
    <t>Using the "Organization" dropdown, change the organization, if needed.</t>
  </si>
  <si>
    <t>Using the "Roles:" checkboxes, check/uncheck the asssociated roles the user will and will not have.</t>
  </si>
  <si>
    <r>
      <t xml:space="preserve">Click </t>
    </r>
    <r>
      <rPr>
        <b/>
        <sz val="11"/>
        <rFont val="Calibri"/>
        <family val="2"/>
      </rPr>
      <t>Save</t>
    </r>
    <r>
      <rPr>
        <sz val="11"/>
        <rFont val="Calibri"/>
        <family val="2"/>
      </rPr>
      <t>. "Saving…" will appear and a message stating, "Successfully saved user roles." will appear as well.</t>
    </r>
  </si>
  <si>
    <r>
      <t xml:space="preserve">Select the </t>
    </r>
    <r>
      <rPr>
        <b/>
        <sz val="11"/>
        <rFont val="Calibri"/>
        <family val="2"/>
      </rPr>
      <t>Certifications</t>
    </r>
    <r>
      <rPr>
        <sz val="11"/>
        <rFont val="Calibri"/>
        <family val="2"/>
      </rPr>
      <t xml:space="preserve"> tab.</t>
    </r>
  </si>
  <si>
    <r>
      <t xml:space="preserve">Click </t>
    </r>
    <r>
      <rPr>
        <b/>
        <sz val="11"/>
        <rFont val="Calibri"/>
        <family val="2"/>
      </rPr>
      <t>Add</t>
    </r>
    <r>
      <rPr>
        <sz val="11"/>
        <rFont val="Calibri"/>
        <family val="2"/>
      </rPr>
      <t>. A certification row will appear on the grid.</t>
    </r>
  </si>
  <si>
    <t>Enter Certification into "Certification" textbox.</t>
  </si>
  <si>
    <t>Enter Description into "Description" textbox.</t>
  </si>
  <si>
    <t>Enter Expiration Date into "Experation Date" textbox.</t>
  </si>
  <si>
    <r>
      <t xml:space="preserve">Click </t>
    </r>
    <r>
      <rPr>
        <b/>
        <sz val="11"/>
        <rFont val="Calibri"/>
        <family val="2"/>
      </rPr>
      <t>Save</t>
    </r>
    <r>
      <rPr>
        <sz val="11"/>
        <rFont val="Calibri"/>
        <family val="2"/>
      </rPr>
      <t>. "Saving…" will appear and a message stating, "Items have been saved." will appear as well.</t>
    </r>
  </si>
  <si>
    <r>
      <t xml:space="preserve">Click </t>
    </r>
    <r>
      <rPr>
        <b/>
        <sz val="11"/>
        <rFont val="Calibri"/>
        <family val="2"/>
      </rPr>
      <t>Ok</t>
    </r>
    <r>
      <rPr>
        <sz val="11"/>
        <rFont val="Calibri"/>
        <family val="2"/>
      </rPr>
      <t>.</t>
    </r>
  </si>
  <si>
    <t>RESRCEMGMTMAIN3A</t>
  </si>
  <si>
    <t>RESRCEMGMTMAIN3B</t>
  </si>
  <si>
    <t>RESRCEMGMTMAIN3C</t>
  </si>
  <si>
    <t>RESRCEMGMTMAIN3D</t>
  </si>
  <si>
    <r>
      <t xml:space="preserve">Select the </t>
    </r>
    <r>
      <rPr>
        <b/>
        <sz val="11"/>
        <rFont val="Calibri"/>
        <family val="2"/>
      </rPr>
      <t>Hardware</t>
    </r>
    <r>
      <rPr>
        <sz val="11"/>
        <rFont val="Calibri"/>
        <family val="2"/>
      </rPr>
      <t xml:space="preserve"> tab.</t>
    </r>
  </si>
  <si>
    <t>GFE, ITI Desktop and ITI Laptop Device Types will appear by default.</t>
  </si>
  <si>
    <t>Enter in Device Name under the "Device Name" column for all device types.</t>
  </si>
  <si>
    <t>Enter in Serial Number/Tag under the "Serial Number/Tag" column for all device types.</t>
  </si>
  <si>
    <t>Enter in Description under the "Description" column for all device types.</t>
  </si>
  <si>
    <t>Check/uncheck checkbox under the "Has Device" if you have the associated device type.</t>
  </si>
  <si>
    <t>Click the        icon to for a device type to delete the device type, if needed.</t>
  </si>
  <si>
    <r>
      <t xml:space="preserve">Click </t>
    </r>
    <r>
      <rPr>
        <b/>
        <sz val="11"/>
        <rFont val="Calibri"/>
        <family val="2"/>
      </rPr>
      <t>Save</t>
    </r>
    <r>
      <rPr>
        <sz val="11"/>
        <rFont val="Calibri"/>
        <family val="2"/>
      </rPr>
      <t>. "Updating.." will appear and then a message will appear stating, "Items have been saved."</t>
    </r>
  </si>
  <si>
    <r>
      <t xml:space="preserve">Select </t>
    </r>
    <r>
      <rPr>
        <b/>
        <sz val="11"/>
        <rFont val="Calibri"/>
        <family val="2"/>
      </rPr>
      <t>Organization</t>
    </r>
    <r>
      <rPr>
        <sz val="11"/>
        <rFont val="Calibri"/>
        <family val="2"/>
      </rPr>
      <t xml:space="preserve"> from the "Administration" section</t>
    </r>
  </si>
  <si>
    <r>
      <rPr>
        <sz val="11"/>
        <rFont val="Calibri"/>
        <family val="2"/>
      </rPr>
      <t xml:space="preserve">Click </t>
    </r>
    <r>
      <rPr>
        <b/>
        <sz val="11"/>
        <rFont val="Calibri"/>
        <family val="2"/>
      </rPr>
      <t xml:space="preserve">Get Data. </t>
    </r>
    <r>
      <rPr>
        <sz val="11"/>
        <rFont val="Calibri"/>
        <family val="2"/>
      </rPr>
      <t>The "Organizations" grid will appear by default.</t>
    </r>
  </si>
  <si>
    <r>
      <t xml:space="preserve">Click </t>
    </r>
    <r>
      <rPr>
        <b/>
        <sz val="11"/>
        <rFont val="Calibri"/>
        <family val="2"/>
      </rPr>
      <t>Add</t>
    </r>
    <r>
      <rPr>
        <sz val="11"/>
        <rFont val="Calibri"/>
        <family val="2"/>
      </rPr>
      <t>. "ADD ORGANIZATION" window will appear.</t>
    </r>
  </si>
  <si>
    <t>Enter in the organization name in the "Organization:" textbox.</t>
  </si>
  <si>
    <t>Enter in a description in the "Description" textbox.</t>
  </si>
  <si>
    <t>Using the "Roles:" checkboxes check the asssociated roles the organization will have.</t>
  </si>
  <si>
    <r>
      <t xml:space="preserve">Click </t>
    </r>
    <r>
      <rPr>
        <b/>
        <sz val="11"/>
        <rFont val="Calibri"/>
        <family val="2"/>
      </rPr>
      <t>Save</t>
    </r>
    <r>
      <rPr>
        <sz val="11"/>
        <rFont val="Calibri"/>
        <family val="2"/>
      </rPr>
      <t>. "Saving…" will appear and a message stating, "Successfully saved Organization." will appear as well.</t>
    </r>
  </si>
  <si>
    <r>
      <t xml:space="preserve">Click </t>
    </r>
    <r>
      <rPr>
        <b/>
        <sz val="11"/>
        <rFont val="Calibri"/>
        <family val="2"/>
      </rPr>
      <t>Ok</t>
    </r>
    <r>
      <rPr>
        <sz val="11"/>
        <rFont val="Calibri"/>
        <family val="2"/>
      </rPr>
      <t>. The "Organization" grid will refresh. Verify new Orgranization was added.</t>
    </r>
  </si>
  <si>
    <t>Select an Organization. Row will become highlighted.</t>
  </si>
  <si>
    <r>
      <t xml:space="preserve">Click </t>
    </r>
    <r>
      <rPr>
        <b/>
        <sz val="11"/>
        <color indexed="8"/>
        <rFont val="Calibri"/>
        <family val="2"/>
      </rPr>
      <t xml:space="preserve">Ok </t>
    </r>
    <r>
      <rPr>
        <sz val="11"/>
        <color indexed="8"/>
        <rFont val="Calibri"/>
        <family val="2"/>
      </rPr>
      <t xml:space="preserve">or </t>
    </r>
    <r>
      <rPr>
        <b/>
        <sz val="11"/>
        <color indexed="8"/>
        <rFont val="Calibri"/>
        <family val="2"/>
      </rPr>
      <t>Cancel</t>
    </r>
    <r>
      <rPr>
        <sz val="11"/>
        <color indexed="8"/>
        <rFont val="Calibri"/>
        <family val="2"/>
      </rPr>
      <t>. Refresh the grid to verify user has been deleted.</t>
    </r>
  </si>
  <si>
    <t>ORGANMAINNAV</t>
  </si>
  <si>
    <t>ORGANMAIN1</t>
  </si>
  <si>
    <t>ORGANMAIN2</t>
  </si>
  <si>
    <t>ORGANMAIN3</t>
  </si>
  <si>
    <r>
      <t xml:space="preserve">Click </t>
    </r>
    <r>
      <rPr>
        <b/>
        <sz val="11"/>
        <rFont val="Calibri"/>
        <family val="2"/>
      </rPr>
      <t>Delete</t>
    </r>
    <r>
      <rPr>
        <sz val="11"/>
        <rFont val="Calibri"/>
        <family val="2"/>
      </rPr>
      <t>. A message will appear stating, "Are you sure you would like to permanently delete the selected Organization? This cannot be undone."</t>
    </r>
  </si>
  <si>
    <t>Edit the organization name in the "Organization:" textbox, if needed.</t>
  </si>
  <si>
    <t>Edit the description in the "Description" textbox, if needed.</t>
  </si>
  <si>
    <t>Using the "Roles:" checkboxes check/uncheck the asssociated roles the organization will and will not have.</t>
  </si>
  <si>
    <t>Resource has the Master Data or Administration role within WTS.</t>
  </si>
  <si>
    <r>
      <t xml:space="preserve">Select the </t>
    </r>
    <r>
      <rPr>
        <b/>
        <sz val="11"/>
        <rFont val="Calibri"/>
        <family val="2"/>
      </rPr>
      <t>Master Data</t>
    </r>
    <r>
      <rPr>
        <sz val="11"/>
        <rFont val="Calibri"/>
        <family val="2"/>
      </rPr>
      <t xml:space="preserve"> module.</t>
    </r>
  </si>
  <si>
    <t>Prioritize CR On Work Request Group Master Data Grid</t>
  </si>
  <si>
    <t>Select "Work Request Group" from Weblist bar.</t>
  </si>
  <si>
    <r>
      <t xml:space="preserve">Click </t>
    </r>
    <r>
      <rPr>
        <b/>
        <sz val="11"/>
        <color indexed="8"/>
        <rFont val="Calibri"/>
        <family val="2"/>
      </rPr>
      <t>Get Data</t>
    </r>
    <r>
      <rPr>
        <sz val="11"/>
        <color indexed="8"/>
        <rFont val="Calibri"/>
        <family val="2"/>
      </rPr>
      <t>. The "Request Group" grid will appear.</t>
    </r>
  </si>
  <si>
    <t xml:space="preserve">Using the "Sort Order" column, prioritize the CRs by entering your ranking from 1 to n. </t>
  </si>
  <si>
    <r>
      <t xml:space="preserve">Click </t>
    </r>
    <r>
      <rPr>
        <b/>
        <sz val="11"/>
        <rFont val="Calibri"/>
        <family val="2"/>
      </rPr>
      <t>Save</t>
    </r>
    <r>
      <rPr>
        <sz val="11"/>
        <rFont val="Calibri"/>
        <family val="2"/>
      </rPr>
      <t>. A message stating, "Items have been saved." will appear.</t>
    </r>
  </si>
  <si>
    <r>
      <t xml:space="preserve">Click </t>
    </r>
    <r>
      <rPr>
        <b/>
        <sz val="11"/>
        <rFont val="Calibri"/>
        <family val="2"/>
      </rPr>
      <t>Close</t>
    </r>
    <r>
      <rPr>
        <sz val="11"/>
        <rFont val="Calibri"/>
        <family val="2"/>
      </rPr>
      <t>. Verify grid prioritzation is correct.</t>
    </r>
  </si>
  <si>
    <t>Select "Workload Group" from Weblist bar.</t>
  </si>
  <si>
    <r>
      <t xml:space="preserve">Click </t>
    </r>
    <r>
      <rPr>
        <b/>
        <sz val="11"/>
        <color indexed="8"/>
        <rFont val="Calibri"/>
        <family val="2"/>
      </rPr>
      <t>Get Data</t>
    </r>
    <r>
      <rPr>
        <sz val="11"/>
        <color indexed="8"/>
        <rFont val="Calibri"/>
        <family val="2"/>
      </rPr>
      <t>. The "Workload Group" grid will appear.</t>
    </r>
  </si>
  <si>
    <t xml:space="preserve">Using the "Proposed Priority" column, prioritize the workload groups by entering your ranking from 1 to n. </t>
  </si>
  <si>
    <r>
      <t xml:space="preserve">Click </t>
    </r>
    <r>
      <rPr>
        <b/>
        <sz val="11"/>
        <rFont val="Calibri"/>
        <family val="2"/>
      </rPr>
      <t>Close</t>
    </r>
    <r>
      <rPr>
        <sz val="11"/>
        <rFont val="Calibri"/>
        <family val="2"/>
      </rPr>
      <t>. Verify the changes have been made in the "Approved Priority" column.</t>
    </r>
  </si>
  <si>
    <t>MASTERDATA1</t>
  </si>
  <si>
    <t>MASTERDATA2</t>
  </si>
  <si>
    <t>MASTERDATA3</t>
  </si>
  <si>
    <t>RELHOTMAIN1</t>
  </si>
  <si>
    <t>RELHOTMAIN2</t>
  </si>
  <si>
    <t>RELHOTMAIN3</t>
  </si>
  <si>
    <t>Resource must have access to WTS system and resource has Administration role.</t>
  </si>
  <si>
    <t>Resource has navigated to the "Resource MGMT" grid. Resource has Administration role.</t>
  </si>
  <si>
    <t>User has selected a user from the "Resource MGMT" grid by clicking on a resource's name. Resource has Administration role.</t>
  </si>
  <si>
    <t>Resource must have access to WTS system. Resource has Administration role.</t>
  </si>
  <si>
    <t>Resource has navigated to the "Organization" grid. Resource has Administration role.</t>
  </si>
  <si>
    <t>System Shall Support Prioritization of Workload</t>
  </si>
  <si>
    <t>System shall support maintenance of lookup data</t>
  </si>
  <si>
    <t>System shall support maintenance/assignment of workload</t>
  </si>
  <si>
    <t>System shall support CMMI process of workload</t>
  </si>
  <si>
    <t>System shall support Summary Metrics</t>
  </si>
  <si>
    <t>System shall support Reporting</t>
  </si>
  <si>
    <t>WTS 1.1</t>
  </si>
  <si>
    <t>WTS 1.2</t>
  </si>
  <si>
    <t>Shall allow user access and permissions based on user role or Organization</t>
  </si>
  <si>
    <t>Shall automatically apply filters based on Release Version.</t>
  </si>
  <si>
    <t>WTS 2.2</t>
  </si>
  <si>
    <t>WTS 2.3</t>
  </si>
  <si>
    <t>WTS 2.4</t>
  </si>
  <si>
    <t>WTS 2.5</t>
  </si>
  <si>
    <t>WTS 3.1</t>
  </si>
  <si>
    <t>WTS 3.2</t>
  </si>
  <si>
    <t>WORKLOAD</t>
  </si>
  <si>
    <t>WTS 4.1</t>
  </si>
  <si>
    <t>WTS 4.2</t>
  </si>
  <si>
    <t>WTS 4.3</t>
  </si>
  <si>
    <t>WTS 5.2</t>
  </si>
  <si>
    <t>WTS 5.1</t>
  </si>
  <si>
    <t>REPORTING</t>
  </si>
  <si>
    <t>RESRCEMGMTMAIN1, RESRCEMGMTMAIN3, RESRCEMGMTMAIN3B</t>
  </si>
  <si>
    <t>Test Case - Common Tools</t>
  </si>
  <si>
    <t>Test Case Description/ Objective</t>
  </si>
  <si>
    <t>This test case is to ensure that the user can apply Custom filters to limit data.</t>
  </si>
  <si>
    <t>This test case is to ensure that the user can Reorder the Grid Columns  to change the way they appear on the Grid.</t>
  </si>
  <si>
    <t>This test case is to ensure that the user can change the manner the data is sorted on the grid.</t>
  </si>
  <si>
    <t>This test case is to ensure that the user can Export the grid data to an Excel worksheet.</t>
  </si>
  <si>
    <t>The user can apply Custom filters to limit data.</t>
  </si>
  <si>
    <t>The user can Reorder the Grid Columns  to change the way they appear on the Grid.</t>
  </si>
  <si>
    <t>The user can change the manner the data is sorted on the grid.</t>
  </si>
  <si>
    <t>The user can Export the grid data to an Excel worksheet.</t>
  </si>
  <si>
    <t>Data Maintenance</t>
  </si>
  <si>
    <t xml:space="preserve">PRE: </t>
  </si>
  <si>
    <t>Select the field to sort on using the drop down box(es) below "FIELDS".  The first box is the primary sort; the second box is the secondary sort, etc.</t>
  </si>
  <si>
    <t>Click the radio button to indicate ascending or descending order under "SORT BY".</t>
  </si>
  <si>
    <r>
      <t>Click the</t>
    </r>
    <r>
      <rPr>
        <b/>
        <sz val="11"/>
        <rFont val="Calibri"/>
        <family val="2"/>
      </rPr>
      <t xml:space="preserve"> Apply</t>
    </r>
    <r>
      <rPr>
        <sz val="11"/>
        <rFont val="Calibri"/>
        <family val="2"/>
      </rPr>
      <t xml:space="preserve"> button.  The grid will refresh and display in the newly chosen order.</t>
    </r>
  </si>
  <si>
    <t>TOOLS13</t>
  </si>
  <si>
    <t>Export Data from Grid to Excel</t>
  </si>
  <si>
    <t>Verify data in Excel file matches grid data.</t>
  </si>
  <si>
    <r>
      <t>Close (</t>
    </r>
    <r>
      <rPr>
        <b/>
        <sz val="11"/>
        <color indexed="10"/>
        <rFont val="Calibri"/>
        <family val="2"/>
      </rPr>
      <t>X</t>
    </r>
    <r>
      <rPr>
        <sz val="11"/>
        <color indexed="8"/>
        <rFont val="Calibri"/>
        <family val="2"/>
      </rPr>
      <t>) worksheet when finished with review.</t>
    </r>
  </si>
  <si>
    <t>User is in WTS at any location where the "Sort"(A Z with down arrow) icon is available.</t>
  </si>
  <si>
    <t>User is in WTS at any location where the "Export to Excel" (Excel symbol) icon is available.</t>
  </si>
  <si>
    <t>Click        icon. The file will download at the bottom on the internet brower.</t>
  </si>
  <si>
    <r>
      <t xml:space="preserve">Click on the excel tab to open the </t>
    </r>
    <r>
      <rPr>
        <sz val="11"/>
        <rFont val="Calibri"/>
        <family val="2"/>
      </rPr>
      <t>exported worksheet</t>
    </r>
  </si>
  <si>
    <t>Click the        icon.  The "Sort By …" box will be displayed.</t>
  </si>
  <si>
    <t>Applied Filter: Limit Data</t>
  </si>
  <si>
    <r>
      <t xml:space="preserve">After all desired filter selections have been made, click the </t>
    </r>
    <r>
      <rPr>
        <b/>
        <sz val="11"/>
        <rFont val="Calibri"/>
        <family val="2"/>
      </rPr>
      <t xml:space="preserve">Finish </t>
    </r>
    <r>
      <rPr>
        <sz val="11"/>
        <rFont val="Calibri"/>
        <family val="2"/>
      </rPr>
      <t>button.  The dialog box will close and the selected filters will be displayed under the "-CUSTOM-" section in the web list bar.</t>
    </r>
  </si>
  <si>
    <t>User is in WTS at any location where the       icon is available.</t>
  </si>
  <si>
    <t>Click the        icon.  The "FILTER AND CRITERIA" dialog box will be displayed.</t>
  </si>
  <si>
    <r>
      <t xml:space="preserve">Select an item to filter on from the </t>
    </r>
    <r>
      <rPr>
        <b/>
        <sz val="11"/>
        <rFont val="Calibri"/>
        <family val="2"/>
      </rPr>
      <t>“</t>
    </r>
    <r>
      <rPr>
        <sz val="11"/>
        <rFont val="Calibri"/>
        <family val="2"/>
      </rPr>
      <t>Fields" (far left) column.  A list of allowable values will appear in the "Available Fitlers" box and the title of the box will change to match the selected field.</t>
    </r>
  </si>
  <si>
    <r>
      <t xml:space="preserve">Select the value(s) that you wish to filter upon,  then click the </t>
    </r>
    <r>
      <rPr>
        <b/>
        <sz val="11"/>
        <rFont val="Calibri"/>
        <family val="2"/>
      </rPr>
      <t xml:space="preserve">(&gt;&gt;) </t>
    </r>
    <r>
      <rPr>
        <sz val="11"/>
        <rFont val="Calibri"/>
        <family val="2"/>
      </rPr>
      <t>button.  The selected value(s) will be moved to the "Selected Filters" box.
HINT:  Use the "Shift" key to select a range of values, or the "Ctrl" key to select multiple values that are not in sequence.</t>
    </r>
  </si>
  <si>
    <t>Current Requirement</t>
  </si>
  <si>
    <t>Requirement</t>
  </si>
  <si>
    <r>
      <t xml:space="preserve">Tasks can </t>
    </r>
    <r>
      <rPr>
        <b/>
        <sz val="11"/>
        <color indexed="30"/>
        <rFont val="Calibri"/>
        <family val="2"/>
      </rPr>
      <t>ONLY</t>
    </r>
    <r>
      <rPr>
        <sz val="11"/>
        <color indexed="30"/>
        <rFont val="Calibri"/>
        <family val="2"/>
      </rPr>
      <t xml:space="preserve"> be added to work items when editing item.</t>
    </r>
  </si>
  <si>
    <r>
      <t xml:space="preserve">Select the </t>
    </r>
    <r>
      <rPr>
        <b/>
        <sz val="11"/>
        <color indexed="30"/>
        <rFont val="Calibri"/>
        <family val="2"/>
      </rPr>
      <t xml:space="preserve">Delete </t>
    </r>
    <r>
      <rPr>
        <sz val="11"/>
        <color indexed="30"/>
        <rFont val="Calibri"/>
        <family val="2"/>
      </rPr>
      <t xml:space="preserve">button on a comment to delete. A message will appear stating, "Are you sure you want to delete this Comment?" Click </t>
    </r>
    <r>
      <rPr>
        <b/>
        <sz val="11"/>
        <color indexed="30"/>
        <rFont val="Calibri"/>
        <family val="2"/>
      </rPr>
      <t>Ok</t>
    </r>
    <r>
      <rPr>
        <sz val="11"/>
        <color indexed="30"/>
        <rFont val="Calibri"/>
        <family val="2"/>
      </rPr>
      <t xml:space="preserve"> or </t>
    </r>
    <r>
      <rPr>
        <b/>
        <sz val="11"/>
        <color indexed="30"/>
        <rFont val="Calibri"/>
        <family val="2"/>
      </rPr>
      <t>Cancel</t>
    </r>
    <r>
      <rPr>
        <sz val="11"/>
        <color indexed="30"/>
        <rFont val="Calibri"/>
        <family val="2"/>
      </rPr>
      <t>.</t>
    </r>
  </si>
  <si>
    <r>
      <rPr>
        <u/>
        <sz val="11"/>
        <color indexed="30"/>
        <rFont val="Calibri"/>
        <family val="2"/>
      </rPr>
      <t xml:space="preserve">To </t>
    </r>
    <r>
      <rPr>
        <b/>
        <u/>
        <sz val="11"/>
        <color indexed="30"/>
        <rFont val="Calibri"/>
        <family val="2"/>
      </rPr>
      <t>Delete</t>
    </r>
    <r>
      <rPr>
        <u/>
        <sz val="11"/>
        <color indexed="30"/>
        <rFont val="Calibri"/>
        <family val="2"/>
      </rPr>
      <t xml:space="preserve"> a Task:
</t>
    </r>
    <r>
      <rPr>
        <sz val="11"/>
        <color indexed="30"/>
        <rFont val="Calibri"/>
        <family val="2"/>
      </rPr>
      <t xml:space="preserve">Select         for the desired task you want to delete. A message stating, "This will permanently delete this Work Item Task. Do you wish to continue?" Click </t>
    </r>
    <r>
      <rPr>
        <b/>
        <sz val="11"/>
        <color indexed="30"/>
        <rFont val="Calibri"/>
        <family val="2"/>
      </rPr>
      <t xml:space="preserve">Ok </t>
    </r>
    <r>
      <rPr>
        <sz val="11"/>
        <color indexed="30"/>
        <rFont val="Calibri"/>
        <family val="2"/>
      </rPr>
      <t xml:space="preserve">or </t>
    </r>
    <r>
      <rPr>
        <b/>
        <sz val="11"/>
        <color indexed="30"/>
        <rFont val="Calibri"/>
        <family val="2"/>
      </rPr>
      <t>Cancel</t>
    </r>
    <r>
      <rPr>
        <sz val="11"/>
        <color indexed="30"/>
        <rFont val="Calibri"/>
        <family val="2"/>
      </rPr>
      <t>.</t>
    </r>
  </si>
  <si>
    <r>
      <t xml:space="preserve">Click the </t>
    </r>
    <r>
      <rPr>
        <b/>
        <sz val="11"/>
        <color indexed="30"/>
        <rFont val="Calibri"/>
        <family val="2"/>
      </rPr>
      <t>Back to Grid</t>
    </r>
    <r>
      <rPr>
        <sz val="11"/>
        <color indexed="30"/>
        <rFont val="Calibri"/>
        <family val="2"/>
      </rPr>
      <t xml:space="preserve"> button to navigate back to the "Work Request" grid.</t>
    </r>
  </si>
  <si>
    <t>All attributes labels with a * are mandatory fields. A value is mandatory for each attribute before creating work item.</t>
  </si>
  <si>
    <t>Purpose:</t>
  </si>
  <si>
    <t>The purpose of this CVT is to navigate to the "Workload" grid in the Workload Tracking System(WTS).</t>
  </si>
  <si>
    <t>The purpose of this CVT is to view your workload compared to viewing all workload.</t>
  </si>
  <si>
    <t>The purpose of this CVT is to view all workload.</t>
  </si>
  <si>
    <t>The purpose of this CVT is to create a work item in the "Workload" grid.</t>
  </si>
  <si>
    <t>The purpose of this CVT is to edit the "Work Item" tab of a selected work item from the "Workload" grid.</t>
  </si>
  <si>
    <t>The purpose of this CVT is to add a Task to a work item.</t>
  </si>
  <si>
    <t>The purpose of this CVT is to add notes to a work item.</t>
  </si>
  <si>
    <t>The purpose of this CVT is to add attachments to a work item.</t>
  </si>
  <si>
    <t>The purpose of this CVT is to edit work item attachments.</t>
  </si>
  <si>
    <t>The purpose of this CVT is toadd attachments to a work request.</t>
  </si>
  <si>
    <t>The purpose of this CVT is to add attachments to a work request.</t>
  </si>
  <si>
    <t>The purpose of this CVT is to edit a task created in a work item.</t>
  </si>
  <si>
    <t>The purpose of this CVT is to add a SR to the "Workload" grid.</t>
  </si>
  <si>
    <t>The purpose of this CVT is to udpate a work item using the "QM Attribute" grid.</t>
  </si>
  <si>
    <t>The purpose of this CVT is to assign a work item to a resource in the "Workload" grid.</t>
  </si>
  <si>
    <t>The purpose of this CVT is to reply to a comment on a work item.</t>
  </si>
  <si>
    <t>Navigate to QM Attribute Grid</t>
  </si>
  <si>
    <t>The purpose of this CVT is to navigate to the "QM Attribute" grid.</t>
  </si>
  <si>
    <r>
      <t xml:space="preserve">Select </t>
    </r>
    <r>
      <rPr>
        <b/>
        <sz val="11"/>
        <rFont val="Calibri"/>
        <family val="2"/>
      </rPr>
      <t>QM Attribute</t>
    </r>
    <r>
      <rPr>
        <sz val="11"/>
        <rFont val="Calibri"/>
        <family val="2"/>
      </rPr>
      <t xml:space="preserve"> from the "ITI Internal" section</t>
    </r>
  </si>
  <si>
    <t>QMATTNAV</t>
  </si>
  <si>
    <t>QMATTMAIN1</t>
  </si>
  <si>
    <t>Resource has navigated to "QM Attribute" Grid</t>
  </si>
  <si>
    <t>QM Attribute Grid</t>
  </si>
  <si>
    <t>The purpose of this CVT is to update multiple work items in the "QM Attribute" grid.</t>
  </si>
  <si>
    <t>The purpose of this CVT is to navigate to the "QM Workload Crosswalk" grid.</t>
  </si>
  <si>
    <r>
      <t xml:space="preserve">Using the yellow highlighted dropdowns, change the values of the desired attributes of the work item(s) as necessary. Click </t>
    </r>
    <r>
      <rPr>
        <b/>
        <sz val="11"/>
        <color indexed="30"/>
        <rFont val="Calibri"/>
        <family val="2"/>
      </rPr>
      <t>Save</t>
    </r>
    <r>
      <rPr>
        <sz val="11"/>
        <color indexed="30"/>
        <rFont val="Calibri"/>
        <family val="2"/>
      </rPr>
      <t xml:space="preserve">. A Message will appear stating, "Item updates have been saved." Click </t>
    </r>
    <r>
      <rPr>
        <b/>
        <sz val="11"/>
        <color indexed="30"/>
        <rFont val="Calibri"/>
        <family val="2"/>
      </rPr>
      <t>Close.</t>
    </r>
  </si>
  <si>
    <t>The purpose of this CVT is to add SRs to a work item.</t>
  </si>
  <si>
    <t>The purpose of this CVT is to add a work item to the "QM Workload Crosswalk" grid.</t>
  </si>
  <si>
    <t>The purpose of this CVT is to view work items at a dynamic subtotal level of detail.</t>
  </si>
  <si>
    <t>The purpose of this CVT is to navigate to the "Work Request" grid.</t>
  </si>
  <si>
    <t>The purpose of this CVT is to reply to a comment on a work request.</t>
  </si>
  <si>
    <t>The purpose of this CVT is to edit a work request attachemnt.</t>
  </si>
  <si>
    <t>The purpose of this CVT is to add attachemnts to a work request.</t>
  </si>
  <si>
    <t>The purpose of this CVT is to add notes to a work request.</t>
  </si>
  <si>
    <t>The purpose of this CVT is to create a work request.</t>
  </si>
  <si>
    <t>The purpose of this CVT is to edit the "Work Request" tab within a selected work request.</t>
  </si>
  <si>
    <t>The purpose of this CVT is to navigate to the "Resource MGMT" grid.</t>
  </si>
  <si>
    <t>The purpose of this CVT is to add a user to the "Resource MGMT" grid.</t>
  </si>
  <si>
    <t>The purpose of this CVT is to delete a user to the "Resource MGMT" grid.</t>
  </si>
  <si>
    <t>The purpose of this CVT is to update a resource's "Profile" tab.</t>
  </si>
  <si>
    <t>The purpose of this CVT is to update a resource's "Options" tab.</t>
  </si>
  <si>
    <t>The purpose of this CVT is to update a resource's "Roles" tab.</t>
  </si>
  <si>
    <t>The purpose of this CVT is to update a resource's "Certifications" tab.</t>
  </si>
  <si>
    <t>The purpose of this CVT is to update a resource's "Hardware" tab.</t>
  </si>
  <si>
    <t>The purpose of this CVT is to navigate to the "Organization" grid.</t>
  </si>
  <si>
    <t>The purpose of this CVT is to add a organization to the "Organization" grid.</t>
  </si>
  <si>
    <t>The purpose of this CVT is to delete a organization to the "Organization" grid.</t>
  </si>
  <si>
    <t>The purpose of this CVT is to edit an organization.</t>
  </si>
  <si>
    <t>The purpose of this CVT is to prioritize a CR on the "Work Request" master data grid.</t>
  </si>
  <si>
    <t>The purpose of this CVT is to prioritize a Workload Group.</t>
  </si>
  <si>
    <t>The purpose of this CVT is to sort data on a grid.</t>
  </si>
  <si>
    <t>The purpose of this CVT is to export data from a grid into an excel spreadsheet.</t>
  </si>
  <si>
    <t>The purpose of this CVT is to filter data.</t>
  </si>
  <si>
    <t>WTS 4.1, WTS 4.2</t>
  </si>
  <si>
    <t xml:space="preserve">Shall provide intuitive tools to enhance usability </t>
  </si>
  <si>
    <t>Shall provide mechanism to export data into PowerPoint, and Excel file formats.</t>
  </si>
  <si>
    <t>WTS 5.3</t>
  </si>
  <si>
    <t>WTS 2.1</t>
  </si>
  <si>
    <t>WTS 2.1, WTS 2.2</t>
  </si>
  <si>
    <t>MASTERDATA1, MASTERDATA2, MASTERDATA3</t>
  </si>
  <si>
    <t>ORGANMAIN1,  ORGANMAIN2, ORGANMAIN3</t>
  </si>
  <si>
    <t>WRKREQMAIN2A</t>
  </si>
  <si>
    <t>WRKREQMAIN1A</t>
  </si>
  <si>
    <t>WRKLDNAV1, WRKLDNAV2, WRKLDNAV3, WRKLDMAIN1, WRKLDMAIN2, WRKLDMAIN3, WRKLDMAIN4, WRKLDMAIN5, WRKLDMAIN5A, WRKLDMAIN6, WRKLDMAIN6A, WRKLDMAIN3A, QMATTNAV, QMWRKLDCROSSNAV, WRKREQNAV</t>
  </si>
  <si>
    <t>WRKLDNAV2, WRKLDMAIN3, WRKLDMAIN4, WRKLDMAIN5A, WRKLDMAIN3A, WRKLDMAIN8, WRKLDMAIN7, WKLDMAIN2A, WKLDMAIN4A, QMATTMAIN1, QMWRKLDCROSSMAIN1, QMWRKLDCROSSMAIN2, QMWRKLDCROSSMAIN3, WRKREQMAIN1, WRKREQMAIN2, WRKREQMAIN3, WRKREQMAIN3A, WRKREQMAIN2A, WRKREQMAIN1A</t>
  </si>
  <si>
    <t>WTS 3.1, WTS 4.1</t>
  </si>
  <si>
    <t>WTS 3.2, WTS 4.2</t>
  </si>
  <si>
    <t>WTS 4.2, WTS 5.1</t>
  </si>
  <si>
    <t>Script 
Status</t>
  </si>
  <si>
    <t>Prioritize Work Area</t>
  </si>
  <si>
    <t>The purpose of this CVT is to prioritize a Work Area.</t>
  </si>
  <si>
    <t>Select "Work Area" from Weblist bar.</t>
  </si>
  <si>
    <r>
      <t xml:space="preserve">Click </t>
    </r>
    <r>
      <rPr>
        <b/>
        <sz val="11"/>
        <color indexed="8"/>
        <rFont val="Calibri"/>
        <family val="2"/>
      </rPr>
      <t>Get Data</t>
    </r>
    <r>
      <rPr>
        <sz val="11"/>
        <color indexed="8"/>
        <rFont val="Calibri"/>
        <family val="2"/>
      </rPr>
      <t>. The "Work Area" grid will appear.</t>
    </r>
  </si>
  <si>
    <t xml:space="preserve">Using the "Proposed Priority" column, prioritize the work areas by entering your ranking from 1 to n. </t>
  </si>
  <si>
    <t>The purpose of this CVT is to create a work request in the "Release Hotlist" grid.</t>
  </si>
  <si>
    <t>User has navigated to the "Release Hotlist" grid.</t>
  </si>
  <si>
    <t>Test Case - Workload Tracking System (WTS)</t>
  </si>
  <si>
    <t>Tested 15.2</t>
  </si>
  <si>
    <t>Realase Hotlist Grid</t>
  </si>
  <si>
    <t>Navigate to Release Hotlist Grid</t>
  </si>
  <si>
    <t>The purpose of this CVT is to navigate to the "Release Hotlist" grid.</t>
  </si>
  <si>
    <t>The purpose of this CVT is to edit request groups on the 'Release Hotlist" grid.</t>
  </si>
  <si>
    <t>Edit Hotlist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</si>
</sst>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 mmm\ yy;@"/>
  </numFmts>
  <fonts count="113" x14ac:knownFonts="1">
    <font>
      <sz val="11"/>
      <color theme="1"/>
      <name val="Calibri"/>
      <family val="2"/>
      <scheme val="minor"/>
    </font>
    <font>
      <sz val="11"/>
      <color indexed="8"/>
      <name val="Calibri"/>
      <family val="2"/>
    </font>
    <font>
      <sz val="11"/>
      <color indexed="8"/>
      <name val="Calibri"/>
      <family val="2"/>
    </font>
    <font>
      <sz val="10"/>
      <name val="Arial"/>
      <family val="2"/>
    </font>
    <font>
      <b/>
      <sz val="12"/>
      <color indexed="8"/>
      <name val="Times New Roman"/>
      <family val="1"/>
    </font>
    <font>
      <b/>
      <u/>
      <sz val="12"/>
      <color indexed="8"/>
      <name val="Times New Roman"/>
      <family val="1"/>
    </font>
    <font>
      <b/>
      <sz val="12"/>
      <name val="Times New Roman"/>
      <family val="1"/>
    </font>
    <font>
      <sz val="12"/>
      <name val="Times New Roman"/>
      <family val="1"/>
    </font>
    <font>
      <sz val="12"/>
      <color indexed="8"/>
      <name val="Times New Roman"/>
      <family val="1"/>
    </font>
    <font>
      <sz val="11"/>
      <name val="Calibri"/>
      <family val="2"/>
    </font>
    <font>
      <b/>
      <sz val="11"/>
      <name val="Calibri"/>
      <family val="2"/>
    </font>
    <font>
      <sz val="11"/>
      <color indexed="10"/>
      <name val="Calibri"/>
      <family val="2"/>
    </font>
    <font>
      <strike/>
      <sz val="11"/>
      <color indexed="10"/>
      <name val="Calibri"/>
      <family val="2"/>
    </font>
    <font>
      <sz val="7"/>
      <color indexed="8"/>
      <name val="Times New Roman"/>
      <family val="1"/>
    </font>
    <font>
      <b/>
      <sz val="11"/>
      <color indexed="8"/>
      <name val="Calibri"/>
      <family val="2"/>
    </font>
    <font>
      <b/>
      <sz val="11"/>
      <color indexed="10"/>
      <name val="Calibri"/>
      <family val="2"/>
    </font>
    <font>
      <b/>
      <strike/>
      <sz val="11"/>
      <color indexed="10"/>
      <name val="Calibri"/>
      <family val="2"/>
    </font>
    <font>
      <b/>
      <sz val="11"/>
      <name val="Times New Roman"/>
      <family val="1"/>
    </font>
    <font>
      <sz val="11"/>
      <name val="Times New Roman"/>
      <family val="1"/>
    </font>
    <font>
      <sz val="11"/>
      <color indexed="8"/>
      <name val="Calibri"/>
      <family val="2"/>
    </font>
    <font>
      <b/>
      <sz val="11"/>
      <color indexed="8"/>
      <name val="Calibri"/>
      <family val="2"/>
    </font>
    <font>
      <sz val="11"/>
      <color indexed="10"/>
      <name val="Calibri"/>
      <family val="2"/>
    </font>
    <font>
      <b/>
      <sz val="12"/>
      <name val="Calibri"/>
      <family val="2"/>
    </font>
    <font>
      <sz val="12"/>
      <color indexed="8"/>
      <name val="Calibri"/>
      <family val="2"/>
    </font>
    <font>
      <sz val="12"/>
      <color indexed="8"/>
      <name val="Calibri"/>
      <family val="2"/>
    </font>
    <font>
      <sz val="11"/>
      <name val="Calibri"/>
      <family val="2"/>
    </font>
    <font>
      <sz val="12"/>
      <color indexed="8"/>
      <name val="Times New Roman"/>
      <family val="1"/>
    </font>
    <font>
      <sz val="11"/>
      <color indexed="8"/>
      <name val="Calibri"/>
      <family val="2"/>
    </font>
    <font>
      <sz val="8"/>
      <color indexed="23"/>
      <name val="Calibri"/>
      <family val="2"/>
    </font>
    <font>
      <b/>
      <sz val="11"/>
      <name val="Calibri"/>
      <family val="2"/>
    </font>
    <font>
      <sz val="11"/>
      <color indexed="8"/>
      <name val="Calibri"/>
      <family val="2"/>
    </font>
    <font>
      <b/>
      <sz val="11"/>
      <color indexed="8"/>
      <name val="Calibri"/>
      <family val="2"/>
    </font>
    <font>
      <sz val="12"/>
      <name val="Calibri"/>
      <family val="2"/>
    </font>
    <font>
      <strike/>
      <sz val="11"/>
      <color indexed="10"/>
      <name val="Calibri"/>
      <family val="2"/>
    </font>
    <font>
      <b/>
      <sz val="11"/>
      <color indexed="10"/>
      <name val="Calibri"/>
      <family val="2"/>
    </font>
    <font>
      <sz val="11"/>
      <color indexed="8"/>
      <name val="Calibri"/>
      <family val="2"/>
    </font>
    <font>
      <b/>
      <sz val="11"/>
      <color indexed="8"/>
      <name val="Times New Roman"/>
      <family val="1"/>
    </font>
    <font>
      <sz val="10.5"/>
      <color indexed="8"/>
      <name val="Calibri"/>
      <family val="2"/>
    </font>
    <font>
      <b/>
      <sz val="12"/>
      <color indexed="8"/>
      <name val="Calibri"/>
      <family val="2"/>
    </font>
    <font>
      <u/>
      <sz val="11"/>
      <color indexed="12"/>
      <name val="Calibri"/>
      <family val="2"/>
    </font>
    <font>
      <sz val="11"/>
      <color indexed="8"/>
      <name val="Calibri"/>
      <family val="2"/>
    </font>
    <font>
      <b/>
      <sz val="11"/>
      <color indexed="9"/>
      <name val="Calibri"/>
      <family val="2"/>
    </font>
    <font>
      <b/>
      <sz val="11"/>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name val="Calibri"/>
      <family val="2"/>
    </font>
    <font>
      <b/>
      <sz val="11"/>
      <color indexed="9"/>
      <name val="Calibri"/>
      <family val="2"/>
    </font>
    <font>
      <b/>
      <sz val="11"/>
      <color indexed="8"/>
      <name val="Calibri"/>
      <family val="2"/>
    </font>
    <font>
      <sz val="11"/>
      <color indexed="8"/>
      <name val="Calibri"/>
      <family val="2"/>
    </font>
    <font>
      <b/>
      <sz val="11"/>
      <color indexed="8"/>
      <name val="Calibri"/>
      <family val="2"/>
    </font>
    <font>
      <b/>
      <sz val="11"/>
      <color indexed="30"/>
      <name val="Calibri"/>
      <family val="2"/>
    </font>
    <font>
      <sz val="11"/>
      <color indexed="30"/>
      <name val="Calibri"/>
      <family val="2"/>
    </font>
    <font>
      <sz val="11"/>
      <color indexed="10"/>
      <name val="Calibri"/>
      <family val="2"/>
    </font>
    <font>
      <i/>
      <sz val="11"/>
      <name val="Calibri"/>
      <family val="2"/>
    </font>
    <font>
      <b/>
      <sz val="11"/>
      <color indexed="10"/>
      <name val="Calibri"/>
      <family val="2"/>
    </font>
    <font>
      <u/>
      <sz val="11"/>
      <name val="Calibri"/>
      <family val="2"/>
    </font>
    <font>
      <b/>
      <u/>
      <sz val="11"/>
      <name val="Calibri"/>
      <family val="2"/>
    </font>
    <font>
      <b/>
      <sz val="11"/>
      <color indexed="8"/>
      <name val="Calibri"/>
      <family val="2"/>
    </font>
    <font>
      <sz val="11"/>
      <name val="Calibri"/>
      <family val="2"/>
    </font>
    <font>
      <b/>
      <sz val="11"/>
      <color indexed="8"/>
      <name val="Calibri"/>
      <family val="2"/>
    </font>
    <font>
      <sz val="11"/>
      <color indexed="8"/>
      <name val="Calibri"/>
      <family val="2"/>
    </font>
    <font>
      <i/>
      <sz val="11"/>
      <color indexed="8"/>
      <name val="Calibri"/>
      <family val="2"/>
    </font>
    <font>
      <sz val="11"/>
      <color indexed="10"/>
      <name val="Calibri"/>
      <family val="2"/>
    </font>
    <font>
      <b/>
      <u/>
      <sz val="11"/>
      <color indexed="30"/>
      <name val="Calibri"/>
      <family val="2"/>
    </font>
    <font>
      <sz val="11"/>
      <color indexed="30"/>
      <name val="Calibri"/>
      <family val="2"/>
    </font>
    <font>
      <b/>
      <sz val="11"/>
      <name val="Calibri"/>
      <family val="2"/>
    </font>
    <font>
      <sz val="10"/>
      <color indexed="8"/>
      <name val="Calibri"/>
      <family val="2"/>
    </font>
    <font>
      <sz val="11"/>
      <color indexed="30"/>
      <name val="Calibri"/>
      <family val="2"/>
    </font>
    <font>
      <b/>
      <sz val="11"/>
      <color indexed="30"/>
      <name val="Calibri"/>
      <family val="2"/>
    </font>
    <font>
      <u/>
      <sz val="11"/>
      <color indexed="30"/>
      <name val="Calibri"/>
      <family val="2"/>
    </font>
    <font>
      <b/>
      <u/>
      <sz val="11"/>
      <color indexed="30"/>
      <name val="Calibri"/>
      <family val="2"/>
    </font>
    <font>
      <sz val="11"/>
      <color theme="1"/>
      <name val="Calibri"/>
      <family val="2"/>
      <scheme val="minor"/>
    </font>
    <font>
      <b/>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Times New Roman"/>
      <family val="2"/>
    </font>
    <font>
      <sz val="9"/>
      <color theme="1"/>
      <name val="Calibri"/>
      <family val="2"/>
      <scheme val="minor"/>
    </font>
    <font>
      <b/>
      <sz val="11"/>
      <color rgb="FF3F3F3F"/>
      <name val="Calibri"/>
      <family val="2"/>
      <scheme val="minor"/>
    </font>
    <font>
      <b/>
      <sz val="18"/>
      <color theme="3"/>
      <name val="Cambria"/>
      <family val="2"/>
    </font>
    <font>
      <sz val="11"/>
      <color rgb="FFFF0000"/>
      <name val="Calibri"/>
      <family val="2"/>
      <scheme val="minor"/>
    </font>
    <font>
      <b/>
      <sz val="11"/>
      <color theme="0"/>
      <name val="Calibri"/>
      <family val="2"/>
    </font>
    <font>
      <b/>
      <sz val="11"/>
      <color theme="1"/>
      <name val="Calibri"/>
      <family val="2"/>
    </font>
    <font>
      <sz val="11"/>
      <color theme="1"/>
      <name val="Calibri"/>
      <family val="2"/>
    </font>
    <font>
      <sz val="11"/>
      <color rgb="FF0070C0"/>
      <name val="Calibri"/>
      <family val="2"/>
    </font>
    <font>
      <b/>
      <sz val="11"/>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31"/>
        <bgColor indexed="64"/>
      </patternFill>
    </fill>
    <fill>
      <patternFill patternType="solid">
        <fgColor indexed="50"/>
        <bgColor indexed="64"/>
      </patternFill>
    </fill>
    <fill>
      <patternFill patternType="solid">
        <fgColor indexed="10"/>
        <bgColor indexed="64"/>
      </patternFill>
    </fill>
    <fill>
      <patternFill patternType="solid">
        <fgColor indexed="27"/>
        <bgColor indexed="64"/>
      </patternFill>
    </fill>
    <fill>
      <patternFill patternType="solid">
        <fgColor indexed="53"/>
        <bgColor indexed="64"/>
      </patternFill>
    </fill>
    <fill>
      <patternFill patternType="solid">
        <fgColor indexed="62"/>
        <bgColor indexed="64"/>
      </patternFill>
    </fill>
    <fill>
      <patternFill patternType="solid">
        <fgColor indexed="49"/>
        <bgColor indexed="64"/>
      </patternFill>
    </fill>
    <fill>
      <patternFill patternType="solid">
        <fgColor indexed="30"/>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0070C0"/>
        <bgColor indexed="64"/>
      </patternFill>
    </fill>
    <fill>
      <patternFill patternType="solid">
        <fgColor rgb="FF002060"/>
        <bgColor indexed="64"/>
      </patternFill>
    </fill>
    <fill>
      <patternFill patternType="solid">
        <fgColor theme="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64"/>
      </left>
      <right style="thin">
        <color indexed="64"/>
      </right>
      <top/>
      <bottom/>
      <diagonal/>
    </border>
    <border>
      <left/>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941">
    <xf numFmtId="0" fontId="0" fillId="0" borderId="0"/>
    <xf numFmtId="0" fontId="88" fillId="27" borderId="0" applyNumberFormat="0" applyBorder="0" applyAlignment="0" applyProtection="0"/>
    <xf numFmtId="0" fontId="88" fillId="2" borderId="0" applyNumberFormat="0" applyBorder="0" applyAlignment="0" applyProtection="0"/>
    <xf numFmtId="0" fontId="88" fillId="28" borderId="0" applyNumberFormat="0" applyBorder="0" applyAlignment="0" applyProtection="0"/>
    <xf numFmtId="0" fontId="88" fillId="3" borderId="0" applyNumberFormat="0" applyBorder="0" applyAlignment="0" applyProtection="0"/>
    <xf numFmtId="0" fontId="88" fillId="29" borderId="0" applyNumberFormat="0" applyBorder="0" applyAlignment="0" applyProtection="0"/>
    <xf numFmtId="0" fontId="88" fillId="4" borderId="0" applyNumberFormat="0" applyBorder="0" applyAlignment="0" applyProtection="0"/>
    <xf numFmtId="0" fontId="88" fillId="30" borderId="0" applyNumberFormat="0" applyBorder="0" applyAlignment="0" applyProtection="0"/>
    <xf numFmtId="0" fontId="88" fillId="5" borderId="0" applyNumberFormat="0" applyBorder="0" applyAlignment="0" applyProtection="0"/>
    <xf numFmtId="0" fontId="88" fillId="31" borderId="0" applyNumberFormat="0" applyBorder="0" applyAlignment="0" applyProtection="0"/>
    <xf numFmtId="0" fontId="88" fillId="32" borderId="0" applyNumberFormat="0" applyBorder="0" applyAlignment="0" applyProtection="0"/>
    <xf numFmtId="0" fontId="88" fillId="33" borderId="0" applyNumberFormat="0" applyBorder="0" applyAlignment="0" applyProtection="0"/>
    <xf numFmtId="0" fontId="88" fillId="34" borderId="0" applyNumberFormat="0" applyBorder="0" applyAlignment="0" applyProtection="0"/>
    <xf numFmtId="0" fontId="88" fillId="35" borderId="0" applyNumberFormat="0" applyBorder="0" applyAlignment="0" applyProtection="0"/>
    <xf numFmtId="0" fontId="88" fillId="6" borderId="0" applyNumberFormat="0" applyBorder="0" applyAlignment="0" applyProtection="0"/>
    <xf numFmtId="0" fontId="88" fillId="36" borderId="0" applyNumberFormat="0" applyBorder="0" applyAlignment="0" applyProtection="0"/>
    <xf numFmtId="0" fontId="88" fillId="37" borderId="0" applyNumberFormat="0" applyBorder="0" applyAlignment="0" applyProtection="0"/>
    <xf numFmtId="0" fontId="88" fillId="38" borderId="0" applyNumberFormat="0" applyBorder="0" applyAlignment="0" applyProtection="0"/>
    <xf numFmtId="0" fontId="90" fillId="39" borderId="0" applyNumberFormat="0" applyBorder="0" applyAlignment="0" applyProtection="0"/>
    <xf numFmtId="0" fontId="90" fillId="40" borderId="0" applyNumberFormat="0" applyBorder="0" applyAlignment="0" applyProtection="0"/>
    <xf numFmtId="0" fontId="90" fillId="41" borderId="0" applyNumberFormat="0" applyBorder="0" applyAlignment="0" applyProtection="0"/>
    <xf numFmtId="0" fontId="90" fillId="6" borderId="0" applyNumberFormat="0" applyBorder="0" applyAlignment="0" applyProtection="0"/>
    <xf numFmtId="0" fontId="90" fillId="42" borderId="0" applyNumberFormat="0" applyBorder="0" applyAlignment="0" applyProtection="0"/>
    <xf numFmtId="0" fontId="90" fillId="7" borderId="0" applyNumberFormat="0" applyBorder="0" applyAlignment="0" applyProtection="0"/>
    <xf numFmtId="0" fontId="90" fillId="43" borderId="0" applyNumberFormat="0" applyBorder="0" applyAlignment="0" applyProtection="0"/>
    <xf numFmtId="0" fontId="90" fillId="44" borderId="0" applyNumberFormat="0" applyBorder="0" applyAlignment="0" applyProtection="0"/>
    <xf numFmtId="0" fontId="90" fillId="8" borderId="0" applyNumberFormat="0" applyBorder="0" applyAlignment="0" applyProtection="0"/>
    <xf numFmtId="0" fontId="90" fillId="45" borderId="0" applyNumberFormat="0" applyBorder="0" applyAlignment="0" applyProtection="0"/>
    <xf numFmtId="0" fontId="90" fillId="46" borderId="0" applyNumberFormat="0" applyBorder="0" applyAlignment="0" applyProtection="0"/>
    <xf numFmtId="0" fontId="90" fillId="47" borderId="0" applyNumberFormat="0" applyBorder="0" applyAlignment="0" applyProtection="0"/>
    <xf numFmtId="0" fontId="90" fillId="48" borderId="0" applyNumberFormat="0" applyBorder="0" applyAlignment="0" applyProtection="0"/>
    <xf numFmtId="0" fontId="90" fillId="49" borderId="0" applyNumberFormat="0" applyBorder="0" applyAlignment="0" applyProtection="0"/>
    <xf numFmtId="0" fontId="90" fillId="50" borderId="0" applyNumberFormat="0" applyBorder="0" applyAlignment="0" applyProtection="0"/>
    <xf numFmtId="0" fontId="91" fillId="51" borderId="0" applyNumberFormat="0" applyBorder="0" applyAlignment="0" applyProtection="0"/>
    <xf numFmtId="0" fontId="92" fillId="52" borderId="19" applyNumberFormat="0" applyAlignment="0" applyProtection="0"/>
    <xf numFmtId="0" fontId="93" fillId="53" borderId="20" applyNumberFormat="0" applyAlignment="0" applyProtection="0"/>
    <xf numFmtId="0" fontId="94" fillId="0" borderId="0" applyNumberFormat="0" applyFill="0" applyBorder="0" applyAlignment="0" applyProtection="0"/>
    <xf numFmtId="0" fontId="95" fillId="54" borderId="0" applyNumberFormat="0" applyBorder="0" applyAlignment="0" applyProtection="0"/>
    <xf numFmtId="0" fontId="96" fillId="0" borderId="21" applyNumberFormat="0" applyFill="0" applyAlignment="0" applyProtection="0"/>
    <xf numFmtId="0" fontId="97" fillId="0" borderId="22" applyNumberFormat="0" applyFill="0" applyAlignment="0" applyProtection="0"/>
    <xf numFmtId="0" fontId="98" fillId="0" borderId="23" applyNumberFormat="0" applyFill="0" applyAlignment="0" applyProtection="0"/>
    <xf numFmtId="0" fontId="98" fillId="0" borderId="0" applyNumberFormat="0" applyFill="0" applyBorder="0" applyAlignment="0" applyProtection="0"/>
    <xf numFmtId="164" fontId="99" fillId="0" borderId="0" applyNumberFormat="0" applyFill="0" applyBorder="0" applyAlignment="0" applyProtection="0">
      <alignment vertical="top"/>
      <protection locked="0"/>
    </xf>
    <xf numFmtId="164" fontId="99" fillId="0" borderId="0" applyNumberFormat="0" applyFill="0" applyBorder="0" applyAlignment="0" applyProtection="0">
      <alignment vertical="top"/>
      <protection locked="0"/>
    </xf>
    <xf numFmtId="164" fontId="99" fillId="0" borderId="0" applyNumberFormat="0" applyFill="0" applyBorder="0" applyAlignment="0" applyProtection="0">
      <alignment vertical="top"/>
      <protection locked="0"/>
    </xf>
    <xf numFmtId="0" fontId="100" fillId="55" borderId="19" applyNumberFormat="0" applyAlignment="0" applyProtection="0"/>
    <xf numFmtId="0" fontId="101" fillId="0" borderId="24" applyNumberFormat="0" applyFill="0" applyAlignment="0" applyProtection="0"/>
    <xf numFmtId="0" fontId="102" fillId="56" borderId="0" applyNumberFormat="0" applyBorder="0" applyAlignment="0" applyProtection="0"/>
    <xf numFmtId="0" fontId="103" fillId="0" borderId="0"/>
    <xf numFmtId="0" fontId="88" fillId="0" borderId="0"/>
    <xf numFmtId="0" fontId="88" fillId="0" borderId="0"/>
    <xf numFmtId="164" fontId="88" fillId="0" borderId="0"/>
    <xf numFmtId="164" fontId="103" fillId="0" borderId="0"/>
    <xf numFmtId="164" fontId="103" fillId="0" borderId="0"/>
    <xf numFmtId="164" fontId="103" fillId="0" borderId="0"/>
    <xf numFmtId="0"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3" fillId="0" borderId="0"/>
    <xf numFmtId="164" fontId="3" fillId="0" borderId="0"/>
    <xf numFmtId="0" fontId="3" fillId="0" borderId="0"/>
    <xf numFmtId="164" fontId="88" fillId="0" borderId="0"/>
    <xf numFmtId="0" fontId="3" fillId="0" borderId="0">
      <alignment vertical="center"/>
    </xf>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0" fontId="103" fillId="0" borderId="0"/>
    <xf numFmtId="164" fontId="88" fillId="0" borderId="0"/>
    <xf numFmtId="0" fontId="103" fillId="0" borderId="0"/>
    <xf numFmtId="164" fontId="88" fillId="0" borderId="0"/>
    <xf numFmtId="164" fontId="103" fillId="0" borderId="0"/>
    <xf numFmtId="164" fontId="103" fillId="0" borderId="0"/>
    <xf numFmtId="164" fontId="103" fillId="0" borderId="0"/>
    <xf numFmtId="0"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0" fontId="103" fillId="0" borderId="0"/>
    <xf numFmtId="164" fontId="103" fillId="0" borderId="0"/>
    <xf numFmtId="0"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0" fontId="103" fillId="0" borderId="0"/>
    <xf numFmtId="164" fontId="103" fillId="0" borderId="0"/>
    <xf numFmtId="0"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104" fillId="0" borderId="0"/>
    <xf numFmtId="0" fontId="104" fillId="0" borderId="0"/>
    <xf numFmtId="164" fontId="88" fillId="0" borderId="0"/>
    <xf numFmtId="164" fontId="88" fillId="0" borderId="0"/>
    <xf numFmtId="0" fontId="88" fillId="0" borderId="0"/>
    <xf numFmtId="0" fontId="104" fillId="0" borderId="0"/>
    <xf numFmtId="0" fontId="104" fillId="0" borderId="0"/>
    <xf numFmtId="164" fontId="104" fillId="0" borderId="0"/>
    <xf numFmtId="0" fontId="88" fillId="0" borderId="0"/>
    <xf numFmtId="164" fontId="88" fillId="0" borderId="0"/>
    <xf numFmtId="0" fontId="104"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104" fillId="0" borderId="0"/>
    <xf numFmtId="164" fontId="104"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88" fillId="0" borderId="0"/>
    <xf numFmtId="0" fontId="88" fillId="0" borderId="0"/>
    <xf numFmtId="164" fontId="88" fillId="0" borderId="0"/>
    <xf numFmtId="0" fontId="103"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88" fillId="0" borderId="0"/>
    <xf numFmtId="164" fontId="88" fillId="0" borderId="0"/>
    <xf numFmtId="0" fontId="88"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104" fillId="0" borderId="0"/>
    <xf numFmtId="0" fontId="104" fillId="0" borderId="0"/>
    <xf numFmtId="164" fontId="104" fillId="0" borderId="0"/>
    <xf numFmtId="0" fontId="88" fillId="0" borderId="0"/>
    <xf numFmtId="164" fontId="88" fillId="0" borderId="0"/>
    <xf numFmtId="0" fontId="88" fillId="0" borderId="0"/>
    <xf numFmtId="0" fontId="103" fillId="0" borderId="0"/>
    <xf numFmtId="164" fontId="103" fillId="0" borderId="0"/>
    <xf numFmtId="0"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0" fontId="88" fillId="0" borderId="0"/>
    <xf numFmtId="0"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0" fontId="88" fillId="0" borderId="0"/>
    <xf numFmtId="0" fontId="88" fillId="0" borderId="0"/>
    <xf numFmtId="164" fontId="88" fillId="0" borderId="0"/>
    <xf numFmtId="164"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164" fontId="88" fillId="0" borderId="0"/>
    <xf numFmtId="0"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0" fontId="103"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164" fontId="88" fillId="0" borderId="0"/>
    <xf numFmtId="0" fontId="103"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0" fontId="88" fillId="0" borderId="0"/>
    <xf numFmtId="0" fontId="103"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0" fontId="88" fillId="0" borderId="0"/>
    <xf numFmtId="0" fontId="103"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03" fillId="0" borderId="0"/>
    <xf numFmtId="0" fontId="103" fillId="0" borderId="0"/>
    <xf numFmtId="164" fontId="103" fillId="0" borderId="0"/>
    <xf numFmtId="0" fontId="103" fillId="0" borderId="0"/>
    <xf numFmtId="164" fontId="103" fillId="0" borderId="0"/>
    <xf numFmtId="164" fontId="103" fillId="0" borderId="0"/>
    <xf numFmtId="164" fontId="103" fillId="0" borderId="0"/>
    <xf numFmtId="164" fontId="103" fillId="0" borderId="0"/>
    <xf numFmtId="0" fontId="88" fillId="0" borderId="0"/>
    <xf numFmtId="0" fontId="103" fillId="0" borderId="0"/>
    <xf numFmtId="0"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164" fontId="88" fillId="0" borderId="0"/>
    <xf numFmtId="0" fontId="19" fillId="57" borderId="25" applyNumberFormat="0" applyFont="0" applyAlignment="0" applyProtection="0"/>
    <xf numFmtId="0" fontId="2"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4" fillId="57" borderId="25" applyNumberFormat="0" applyFont="0" applyAlignment="0" applyProtection="0"/>
    <xf numFmtId="0" fontId="6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6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5" fillId="57" borderId="25" applyNumberFormat="0" applyFont="0" applyAlignment="0" applyProtection="0"/>
    <xf numFmtId="0" fontId="4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2"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0" fillId="57" borderId="25" applyNumberFormat="0" applyFont="0" applyAlignment="0" applyProtection="0"/>
    <xf numFmtId="0" fontId="44" fillId="57" borderId="25" applyNumberFormat="0" applyFont="0" applyAlignment="0" applyProtection="0"/>
    <xf numFmtId="0" fontId="6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6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5" fillId="57" borderId="25" applyNumberFormat="0" applyFont="0" applyAlignment="0" applyProtection="0"/>
    <xf numFmtId="0" fontId="4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2"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4" fillId="57" borderId="25" applyNumberFormat="0" applyFont="0" applyAlignment="0" applyProtection="0"/>
    <xf numFmtId="0" fontId="6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6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5" fillId="57" borderId="25" applyNumberFormat="0" applyFont="0" applyAlignment="0" applyProtection="0"/>
    <xf numFmtId="0" fontId="4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40" fillId="57" borderId="25" applyNumberFormat="0" applyFont="0" applyAlignment="0" applyProtection="0"/>
    <xf numFmtId="0" fontId="44" fillId="57" borderId="25" applyNumberFormat="0" applyFont="0" applyAlignment="0" applyProtection="0"/>
    <xf numFmtId="0" fontId="6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6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5" fillId="57" borderId="25" applyNumberFormat="0" applyFont="0" applyAlignment="0" applyProtection="0"/>
    <xf numFmtId="0" fontId="4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2"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4" fillId="57" borderId="25" applyNumberFormat="0" applyFont="0" applyAlignment="0" applyProtection="0"/>
    <xf numFmtId="0" fontId="60"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6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5" fillId="57" borderId="25" applyNumberFormat="0" applyFont="0" applyAlignment="0" applyProtection="0"/>
    <xf numFmtId="0" fontId="4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4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7"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4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0" fillId="57" borderId="25" applyNumberFormat="0" applyFont="0" applyAlignment="0" applyProtection="0"/>
    <xf numFmtId="0" fontId="5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3" fillId="57" borderId="25" applyNumberFormat="0" applyFont="0" applyAlignment="0" applyProtection="0"/>
    <xf numFmtId="0" fontId="55"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6"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58"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9"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54" fillId="57" borderId="25" applyNumberFormat="0" applyFont="0" applyAlignment="0" applyProtection="0"/>
    <xf numFmtId="0" fontId="2"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 fillId="57" borderId="25" applyNumberFormat="0" applyFont="0" applyAlignment="0" applyProtection="0"/>
    <xf numFmtId="0" fontId="105" fillId="52" borderId="26" applyNumberFormat="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6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44" fillId="0" borderId="0" applyFont="0" applyFill="0" applyBorder="0" applyAlignment="0" applyProtection="0"/>
    <xf numFmtId="9" fontId="6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6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4" fillId="0" borderId="0" applyFont="0" applyFill="0" applyBorder="0" applyAlignment="0" applyProtection="0"/>
    <xf numFmtId="9" fontId="6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44" fillId="0" borderId="0" applyFont="0" applyFill="0" applyBorder="0" applyAlignment="0" applyProtection="0"/>
    <xf numFmtId="9" fontId="6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58"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06" fillId="0" borderId="0" applyNumberFormat="0" applyFill="0" applyBorder="0" applyAlignment="0" applyProtection="0"/>
    <xf numFmtId="0" fontId="89" fillId="0" borderId="27" applyNumberFormat="0" applyFill="0" applyAlignment="0" applyProtection="0"/>
    <xf numFmtId="0" fontId="107" fillId="0" borderId="0" applyNumberFormat="0" applyFill="0" applyBorder="0" applyAlignment="0" applyProtection="0"/>
  </cellStyleXfs>
  <cellXfs count="506">
    <xf numFmtId="0" fontId="0" fillId="0" borderId="0" xfId="0"/>
    <xf numFmtId="0" fontId="22" fillId="9" borderId="1" xfId="0" applyFont="1" applyFill="1" applyBorder="1" applyAlignment="1">
      <alignment horizontal="center" vertical="center" wrapText="1"/>
    </xf>
    <xf numFmtId="0" fontId="23" fillId="9" borderId="1" xfId="0" applyFont="1" applyFill="1" applyBorder="1" applyAlignment="1">
      <alignment horizontal="left" vertical="center" wrapText="1"/>
    </xf>
    <xf numFmtId="0" fontId="0" fillId="9" borderId="1" xfId="0" applyFont="1" applyFill="1" applyBorder="1" applyAlignment="1">
      <alignment horizontal="left" wrapText="1"/>
    </xf>
    <xf numFmtId="0" fontId="24" fillId="9" borderId="1" xfId="0" applyFont="1" applyFill="1" applyBorder="1" applyAlignment="1">
      <alignment vertical="top" wrapText="1"/>
    </xf>
    <xf numFmtId="0" fontId="0" fillId="0" borderId="0" xfId="0" applyAlignment="1">
      <alignment wrapText="1"/>
    </xf>
    <xf numFmtId="0" fontId="0" fillId="9" borderId="1" xfId="0" applyFont="1" applyFill="1" applyBorder="1" applyAlignment="1">
      <alignment wrapText="1"/>
    </xf>
    <xf numFmtId="0" fontId="0" fillId="0" borderId="1" xfId="0" applyBorder="1" applyAlignment="1">
      <alignment wrapText="1"/>
    </xf>
    <xf numFmtId="0" fontId="0" fillId="0" borderId="0" xfId="0" applyNumberFormat="1" applyAlignment="1">
      <alignment wrapText="1"/>
    </xf>
    <xf numFmtId="0" fontId="0" fillId="0" borderId="0" xfId="0" applyNumberFormat="1" applyAlignment="1">
      <alignment horizontal="center" wrapText="1"/>
    </xf>
    <xf numFmtId="0" fontId="0" fillId="0" borderId="0" xfId="0" applyAlignment="1">
      <alignment horizontal="center" wrapText="1"/>
    </xf>
    <xf numFmtId="0" fontId="0" fillId="0" borderId="1" xfId="0" applyFill="1" applyBorder="1" applyAlignment="1">
      <alignment wrapText="1"/>
    </xf>
    <xf numFmtId="49" fontId="6" fillId="10" borderId="2" xfId="217" applyNumberFormat="1" applyFont="1" applyFill="1" applyBorder="1" applyAlignment="1">
      <alignment horizontal="center" vertical="center" wrapText="1"/>
    </xf>
    <xf numFmtId="0" fontId="6" fillId="10" borderId="3" xfId="217" applyNumberFormat="1" applyFont="1" applyFill="1" applyBorder="1" applyAlignment="1">
      <alignment horizontal="center" vertical="center" wrapText="1"/>
    </xf>
    <xf numFmtId="0" fontId="6" fillId="10" borderId="2" xfId="217" applyNumberFormat="1" applyFont="1" applyFill="1" applyBorder="1" applyAlignment="1">
      <alignment horizontal="center" vertical="center" wrapText="1"/>
    </xf>
    <xf numFmtId="0" fontId="24" fillId="0" borderId="1" xfId="0" applyFont="1" applyFill="1" applyBorder="1" applyAlignment="1">
      <alignment vertical="top" wrapText="1"/>
    </xf>
    <xf numFmtId="49" fontId="0" fillId="0" borderId="0" xfId="0" applyNumberFormat="1" applyAlignment="1">
      <alignment wrapText="1"/>
    </xf>
    <xf numFmtId="49" fontId="6" fillId="10" borderId="4" xfId="217" applyNumberFormat="1" applyFont="1" applyFill="1" applyBorder="1" applyAlignment="1">
      <alignment horizontal="center" vertical="center" wrapText="1"/>
    </xf>
    <xf numFmtId="0" fontId="6" fillId="10" borderId="5" xfId="217" applyNumberFormat="1" applyFont="1" applyFill="1" applyBorder="1" applyAlignment="1">
      <alignment horizontal="center" vertical="center" wrapText="1"/>
    </xf>
    <xf numFmtId="0" fontId="0" fillId="9" borderId="6" xfId="0" applyFont="1" applyFill="1" applyBorder="1" applyAlignment="1">
      <alignment wrapText="1"/>
    </xf>
    <xf numFmtId="0" fontId="0" fillId="0" borderId="6" xfId="0" applyFont="1" applyBorder="1"/>
    <xf numFmtId="0" fontId="23" fillId="9" borderId="6" xfId="0" applyFont="1" applyFill="1" applyBorder="1" applyAlignment="1">
      <alignment horizontal="left" vertical="center" wrapText="1"/>
    </xf>
    <xf numFmtId="0" fontId="0" fillId="0" borderId="6" xfId="0" applyFill="1" applyBorder="1"/>
    <xf numFmtId="0" fontId="0" fillId="9" borderId="6" xfId="0" applyFont="1" applyFill="1" applyBorder="1"/>
    <xf numFmtId="0" fontId="0" fillId="0" borderId="6" xfId="0" applyBorder="1"/>
    <xf numFmtId="0" fontId="0" fillId="9" borderId="6" xfId="0" applyFont="1" applyFill="1" applyBorder="1" applyAlignment="1">
      <alignment horizontal="left" wrapText="1"/>
    </xf>
    <xf numFmtId="49" fontId="0" fillId="0" borderId="6" xfId="0" applyNumberFormat="1" applyBorder="1"/>
    <xf numFmtId="0" fontId="0" fillId="0" borderId="6" xfId="0" applyFill="1" applyBorder="1" applyAlignment="1">
      <alignment horizontal="left" vertical="center" wrapText="1"/>
    </xf>
    <xf numFmtId="0" fontId="0" fillId="0" borderId="6" xfId="0" applyFill="1" applyBorder="1" applyAlignment="1">
      <alignment wrapText="1"/>
    </xf>
    <xf numFmtId="0" fontId="0" fillId="0" borderId="1" xfId="0" applyNumberFormat="1" applyBorder="1" applyAlignment="1">
      <alignment wrapText="1"/>
    </xf>
    <xf numFmtId="0" fontId="0" fillId="0" borderId="1" xfId="0" applyFont="1" applyBorder="1" applyAlignment="1">
      <alignment horizontal="center" wrapText="1"/>
    </xf>
    <xf numFmtId="0" fontId="0" fillId="11" borderId="1" xfId="0" applyNumberFormat="1" applyFill="1" applyBorder="1" applyAlignment="1">
      <alignment wrapText="1"/>
    </xf>
    <xf numFmtId="49" fontId="0" fillId="11" borderId="1" xfId="0" applyNumberFormat="1" applyFill="1" applyBorder="1" applyAlignment="1">
      <alignment wrapText="1"/>
    </xf>
    <xf numFmtId="0" fontId="0" fillId="11" borderId="0" xfId="0" applyFill="1" applyAlignment="1">
      <alignment wrapText="1"/>
    </xf>
    <xf numFmtId="0" fontId="0" fillId="11" borderId="1" xfId="0" applyFont="1" applyFill="1" applyBorder="1" applyAlignment="1">
      <alignment wrapText="1"/>
    </xf>
    <xf numFmtId="0" fontId="0" fillId="11" borderId="0" xfId="0" applyNumberFormat="1" applyFill="1" applyAlignment="1">
      <alignment wrapText="1"/>
    </xf>
    <xf numFmtId="0" fontId="23" fillId="0" borderId="0" xfId="0" applyFont="1"/>
    <xf numFmtId="12" fontId="6" fillId="10" borderId="2" xfId="217" applyNumberFormat="1" applyFont="1" applyFill="1" applyBorder="1" applyAlignment="1">
      <alignment horizontal="center" vertical="top" wrapText="1"/>
    </xf>
    <xf numFmtId="12" fontId="6" fillId="12" borderId="7" xfId="217" applyNumberFormat="1" applyFont="1" applyFill="1" applyBorder="1" applyAlignment="1">
      <alignment horizontal="center" vertical="top" wrapText="1"/>
    </xf>
    <xf numFmtId="12" fontId="7" fillId="0" borderId="0" xfId="217" applyNumberFormat="1" applyFont="1" applyAlignment="1">
      <alignment horizontal="center" vertical="top" wrapText="1"/>
    </xf>
    <xf numFmtId="12" fontId="6" fillId="10" borderId="3" xfId="217" applyNumberFormat="1" applyFont="1" applyFill="1" applyBorder="1" applyAlignment="1">
      <alignment horizontal="center" vertical="top" wrapText="1"/>
    </xf>
    <xf numFmtId="12" fontId="6" fillId="12" borderId="1" xfId="217" applyNumberFormat="1" applyFont="1" applyFill="1" applyBorder="1" applyAlignment="1">
      <alignment horizontal="center" vertical="top" wrapText="1"/>
    </xf>
    <xf numFmtId="12" fontId="6" fillId="12" borderId="3" xfId="217" applyNumberFormat="1" applyFont="1" applyFill="1" applyBorder="1" applyAlignment="1">
      <alignment horizontal="center" vertical="top" wrapText="1"/>
    </xf>
    <xf numFmtId="0" fontId="25" fillId="9" borderId="1" xfId="217" applyFont="1" applyFill="1" applyBorder="1" applyAlignment="1">
      <alignment horizontal="center" vertical="top" wrapText="1"/>
    </xf>
    <xf numFmtId="0" fontId="0" fillId="9" borderId="1" xfId="0" applyFont="1" applyFill="1" applyBorder="1" applyAlignment="1">
      <alignment horizontal="center" vertical="top" wrapText="1"/>
    </xf>
    <xf numFmtId="0" fontId="0" fillId="9" borderId="1" xfId="0" applyFont="1" applyFill="1" applyBorder="1" applyAlignment="1">
      <alignment horizontal="center" vertical="top"/>
    </xf>
    <xf numFmtId="0" fontId="7" fillId="0" borderId="0" xfId="217" applyFont="1" applyFill="1" applyBorder="1" applyAlignment="1">
      <alignment horizontal="center" vertical="top" wrapText="1"/>
    </xf>
    <xf numFmtId="0" fontId="25" fillId="9" borderId="1" xfId="217" applyFont="1" applyFill="1" applyBorder="1" applyAlignment="1">
      <alignment horizontal="left" vertical="top" wrapText="1"/>
    </xf>
    <xf numFmtId="0" fontId="0" fillId="9" borderId="1" xfId="0" applyFill="1" applyBorder="1" applyAlignment="1">
      <alignment horizontal="left" vertical="top" wrapText="1"/>
    </xf>
    <xf numFmtId="0" fontId="26" fillId="0" borderId="0" xfId="0" applyFont="1" applyAlignment="1">
      <alignment horizontal="center" vertical="top" wrapText="1"/>
    </xf>
    <xf numFmtId="0" fontId="26" fillId="0" borderId="0" xfId="0" applyFont="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26" fillId="0" borderId="0" xfId="0" applyFont="1" applyFill="1" applyBorder="1" applyAlignment="1">
      <alignment horizontal="center" vertical="top"/>
    </xf>
    <xf numFmtId="0" fontId="8" fillId="0" borderId="0" xfId="0" applyFont="1" applyFill="1" applyBorder="1" applyAlignment="1">
      <alignment horizontal="center" vertical="top"/>
    </xf>
    <xf numFmtId="12" fontId="26" fillId="0" borderId="0" xfId="0" applyNumberFormat="1" applyFont="1" applyAlignment="1">
      <alignment horizontal="center" vertical="top"/>
    </xf>
    <xf numFmtId="49" fontId="25" fillId="9" borderId="1" xfId="217" applyNumberFormat="1" applyFont="1" applyFill="1" applyBorder="1" applyAlignment="1">
      <alignment horizontal="center" vertical="top" wrapText="1"/>
    </xf>
    <xf numFmtId="49" fontId="0" fillId="0" borderId="1" xfId="0" applyNumberFormat="1" applyBorder="1" applyAlignment="1">
      <alignment horizontal="center" vertical="top"/>
    </xf>
    <xf numFmtId="14" fontId="0" fillId="0" borderId="1" xfId="0" applyNumberFormat="1" applyBorder="1" applyAlignment="1">
      <alignment horizontal="center" vertical="top"/>
    </xf>
    <xf numFmtId="0" fontId="0" fillId="0" borderId="1" xfId="0" applyFont="1" applyBorder="1" applyAlignment="1">
      <alignment horizontal="center" vertical="top"/>
    </xf>
    <xf numFmtId="0" fontId="0" fillId="0" borderId="1" xfId="0" applyBorder="1" applyAlignment="1">
      <alignment horizontal="center" vertical="top"/>
    </xf>
    <xf numFmtId="0" fontId="26" fillId="0" borderId="1" xfId="0" applyFont="1" applyBorder="1" applyAlignment="1">
      <alignment horizontal="center" vertical="top"/>
    </xf>
    <xf numFmtId="0" fontId="0" fillId="0" borderId="1" xfId="0" applyBorder="1" applyAlignment="1">
      <alignment horizontal="center" vertical="top" wrapText="1"/>
    </xf>
    <xf numFmtId="0" fontId="0" fillId="9" borderId="1" xfId="0" applyFill="1" applyBorder="1" applyAlignment="1">
      <alignment horizontal="center" vertical="top"/>
    </xf>
    <xf numFmtId="0" fontId="0" fillId="9" borderId="1" xfId="0" applyFill="1" applyBorder="1" applyAlignment="1">
      <alignment horizontal="center" vertical="top" wrapText="1"/>
    </xf>
    <xf numFmtId="49" fontId="0" fillId="12" borderId="1" xfId="0" applyNumberFormat="1" applyFill="1" applyBorder="1" applyAlignment="1">
      <alignment horizontal="center" vertical="top"/>
    </xf>
    <xf numFmtId="0" fontId="26" fillId="0" borderId="0" xfId="0" applyFont="1" applyFill="1" applyAlignment="1">
      <alignment horizontal="center" vertical="top"/>
    </xf>
    <xf numFmtId="49" fontId="0" fillId="0" borderId="1" xfId="0" applyNumberFormat="1" applyFont="1" applyBorder="1" applyAlignment="1">
      <alignment horizontal="left" vertical="top" wrapText="1"/>
    </xf>
    <xf numFmtId="49" fontId="0" fillId="0" borderId="1" xfId="0" applyNumberFormat="1" applyFill="1" applyBorder="1" applyAlignment="1">
      <alignment horizontal="center" vertical="top"/>
    </xf>
    <xf numFmtId="49" fontId="0" fillId="0" borderId="1" xfId="0" applyNumberFormat="1" applyFill="1" applyBorder="1" applyAlignment="1">
      <alignment horizontal="left" vertical="top" wrapText="1"/>
    </xf>
    <xf numFmtId="14" fontId="0" fillId="0" borderId="1" xfId="0" applyNumberFormat="1" applyFill="1" applyBorder="1" applyAlignment="1">
      <alignment horizontal="center" vertical="top"/>
    </xf>
    <xf numFmtId="0" fontId="0" fillId="0" borderId="1" xfId="0" applyFont="1" applyFill="1" applyBorder="1" applyAlignment="1">
      <alignment horizontal="center" vertical="top"/>
    </xf>
    <xf numFmtId="0" fontId="0" fillId="0" borderId="1" xfId="0" applyFill="1" applyBorder="1" applyAlignment="1">
      <alignment horizontal="center" vertical="top"/>
    </xf>
    <xf numFmtId="0" fontId="26" fillId="0" borderId="1" xfId="0" applyFont="1" applyFill="1" applyBorder="1" applyAlignment="1">
      <alignment horizontal="center" vertical="top"/>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applyAlignment="1">
      <alignment horizontal="center" vertical="top"/>
    </xf>
    <xf numFmtId="0" fontId="0" fillId="13" borderId="1" xfId="0" applyFont="1" applyFill="1" applyBorder="1" applyAlignment="1">
      <alignment horizontal="center" vertical="top"/>
    </xf>
    <xf numFmtId="0" fontId="0" fillId="13" borderId="1" xfId="0" applyFill="1" applyBorder="1" applyAlignment="1">
      <alignment horizontal="center" vertical="top" wrapText="1"/>
    </xf>
    <xf numFmtId="0" fontId="23" fillId="13" borderId="1" xfId="0" applyFont="1" applyFill="1" applyBorder="1" applyAlignment="1">
      <alignment horizontal="center" vertical="top"/>
    </xf>
    <xf numFmtId="14" fontId="0" fillId="13" borderId="1" xfId="0" applyNumberFormat="1" applyFill="1" applyBorder="1" applyAlignment="1">
      <alignment horizontal="center" vertical="top"/>
    </xf>
    <xf numFmtId="12" fontId="25" fillId="10" borderId="1" xfId="217" applyNumberFormat="1" applyFont="1" applyFill="1" applyBorder="1" applyAlignment="1">
      <alignment horizontal="center" vertical="center" wrapText="1"/>
    </xf>
    <xf numFmtId="0" fontId="0" fillId="0" borderId="1" xfId="0" applyBorder="1"/>
    <xf numFmtId="0" fontId="27" fillId="0" borderId="1" xfId="0" applyFont="1" applyBorder="1" applyAlignment="1">
      <alignment horizontal="center" vertical="top" wrapText="1"/>
    </xf>
    <xf numFmtId="0" fontId="25" fillId="0" borderId="1" xfId="0" applyFont="1" applyBorder="1" applyAlignment="1">
      <alignment horizontal="center" vertical="top" wrapText="1"/>
    </xf>
    <xf numFmtId="0" fontId="25" fillId="0" borderId="1" xfId="0" applyFont="1" applyBorder="1" applyAlignment="1">
      <alignment horizontal="left" vertical="top" wrapText="1"/>
    </xf>
    <xf numFmtId="0" fontId="21" fillId="0" borderId="1" xfId="0" applyFont="1" applyFill="1" applyBorder="1" applyAlignment="1">
      <alignment horizontal="center" vertical="top"/>
    </xf>
    <xf numFmtId="0" fontId="0" fillId="0" borderId="1" xfId="0" applyBorder="1" applyAlignment="1">
      <alignment horizontal="center"/>
    </xf>
    <xf numFmtId="16" fontId="0" fillId="0" borderId="1" xfId="0" applyNumberFormat="1" applyBorder="1"/>
    <xf numFmtId="0" fontId="28" fillId="0" borderId="1" xfId="0" applyFont="1" applyBorder="1" applyAlignment="1">
      <alignment vertical="top" wrapText="1"/>
    </xf>
    <xf numFmtId="0" fontId="0" fillId="0" borderId="1" xfId="0" applyBorder="1" applyAlignment="1">
      <alignment horizontal="center" vertical="center"/>
    </xf>
    <xf numFmtId="0" fontId="0" fillId="0" borderId="1" xfId="0" applyBorder="1" applyAlignment="1">
      <alignment horizontal="left" wrapText="1"/>
    </xf>
    <xf numFmtId="0" fontId="9" fillId="0" borderId="1" xfId="0" applyFont="1" applyBorder="1" applyAlignment="1">
      <alignment horizontal="center" vertical="top" wrapText="1"/>
    </xf>
    <xf numFmtId="0" fontId="25" fillId="0" borderId="1" xfId="0" applyFont="1" applyBorder="1" applyAlignment="1">
      <alignment horizontal="center" vertical="center" wrapText="1"/>
    </xf>
    <xf numFmtId="0" fontId="0" fillId="0" borderId="1" xfId="0" applyFill="1" applyBorder="1" applyAlignment="1">
      <alignment horizontal="center" vertical="center"/>
    </xf>
    <xf numFmtId="0" fontId="25" fillId="0" borderId="1" xfId="0" applyFont="1" applyBorder="1" applyAlignment="1">
      <alignment vertical="top" wrapText="1"/>
    </xf>
    <xf numFmtId="0" fontId="21" fillId="0" borderId="1" xfId="0" applyFont="1" applyBorder="1" applyAlignment="1">
      <alignment horizontal="center" vertical="top"/>
    </xf>
    <xf numFmtId="0" fontId="25" fillId="0" borderId="0" xfId="0" applyFont="1" applyAlignment="1">
      <alignment horizontal="center" vertical="top" wrapText="1"/>
    </xf>
    <xf numFmtId="0" fontId="0" fillId="0" borderId="0" xfId="0" applyFont="1" applyAlignment="1">
      <alignment horizontal="center" vertical="top"/>
    </xf>
    <xf numFmtId="49" fontId="29"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top" wrapText="1"/>
    </xf>
    <xf numFmtId="0" fontId="25" fillId="0" borderId="1" xfId="0" applyFont="1" applyFill="1" applyBorder="1" applyAlignment="1">
      <alignment horizontal="center" vertical="top"/>
    </xf>
    <xf numFmtId="0" fontId="25" fillId="13" borderId="1" xfId="0" applyFont="1" applyFill="1" applyBorder="1" applyAlignment="1">
      <alignment horizontal="center" vertical="top" wrapText="1"/>
    </xf>
    <xf numFmtId="49" fontId="25" fillId="0" borderId="1" xfId="0" applyNumberFormat="1" applyFont="1" applyFill="1" applyBorder="1" applyAlignment="1">
      <alignment horizontal="center" vertical="center"/>
    </xf>
    <xf numFmtId="49" fontId="30" fillId="0" borderId="1" xfId="0" applyNumberFormat="1" applyFont="1" applyBorder="1" applyAlignment="1">
      <alignment horizontal="center" vertical="center" wrapText="1"/>
    </xf>
    <xf numFmtId="49" fontId="0" fillId="0" borderId="1" xfId="0" applyNumberFormat="1" applyFont="1" applyFill="1" applyBorder="1" applyAlignment="1">
      <alignment horizontal="center" vertical="center"/>
    </xf>
    <xf numFmtId="0" fontId="25" fillId="0" borderId="1" xfId="0" applyFont="1" applyBorder="1" applyAlignment="1">
      <alignment horizontal="left" vertical="top"/>
    </xf>
    <xf numFmtId="0" fontId="0" fillId="0" borderId="1" xfId="0" applyFont="1" applyBorder="1"/>
    <xf numFmtId="16" fontId="0" fillId="0" borderId="1" xfId="0" applyNumberFormat="1" applyFont="1" applyBorder="1"/>
    <xf numFmtId="14" fontId="0" fillId="0" borderId="1" xfId="0" applyNumberFormat="1" applyFont="1" applyBorder="1" applyAlignment="1">
      <alignment horizontal="center" vertical="top"/>
    </xf>
    <xf numFmtId="0" fontId="0" fillId="0" borderId="1" xfId="0" applyFont="1" applyFill="1" applyBorder="1" applyAlignment="1">
      <alignment vertical="top"/>
    </xf>
    <xf numFmtId="0" fontId="0" fillId="0" borderId="1" xfId="0" applyFont="1" applyBorder="1" applyAlignment="1">
      <alignment vertical="top"/>
    </xf>
    <xf numFmtId="49" fontId="29" fillId="9" borderId="8" xfId="217" applyNumberFormat="1" applyFont="1" applyFill="1" applyBorder="1" applyAlignment="1">
      <alignment horizontal="center" vertical="top" wrapText="1"/>
    </xf>
    <xf numFmtId="0" fontId="29" fillId="9" borderId="8" xfId="0" applyFont="1" applyFill="1" applyBorder="1" applyAlignment="1">
      <alignment horizontal="center"/>
    </xf>
    <xf numFmtId="0" fontId="0" fillId="9" borderId="8" xfId="0" applyFill="1" applyBorder="1" applyAlignment="1">
      <alignment horizontal="center" vertical="top"/>
    </xf>
    <xf numFmtId="49" fontId="31" fillId="9" borderId="8" xfId="0" applyNumberFormat="1" applyFont="1" applyFill="1" applyBorder="1" applyAlignment="1">
      <alignment horizontal="center" vertical="center" wrapText="1"/>
    </xf>
    <xf numFmtId="0" fontId="20" fillId="9" borderId="8" xfId="0" applyFont="1" applyFill="1" applyBorder="1" applyAlignment="1">
      <alignment horizontal="center" vertical="top"/>
    </xf>
    <xf numFmtId="0" fontId="25" fillId="0" borderId="1" xfId="0" applyFont="1" applyBorder="1" applyAlignment="1">
      <alignment horizontal="left" vertical="center" wrapText="1"/>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32" fillId="0" borderId="1" xfId="0" applyFont="1" applyBorder="1" applyAlignment="1">
      <alignment vertical="top" wrapText="1"/>
    </xf>
    <xf numFmtId="0" fontId="20" fillId="14" borderId="1" xfId="0" applyFont="1" applyFill="1" applyBorder="1" applyAlignment="1">
      <alignment horizontal="center" vertical="center"/>
    </xf>
    <xf numFmtId="0" fontId="20" fillId="14" borderId="1" xfId="0" applyFont="1" applyFill="1" applyBorder="1" applyAlignment="1">
      <alignment horizontal="center"/>
    </xf>
    <xf numFmtId="16" fontId="0" fillId="0" borderId="1" xfId="0" applyNumberFormat="1" applyBorder="1" applyAlignment="1">
      <alignment horizontal="center"/>
    </xf>
    <xf numFmtId="14"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29" fillId="9" borderId="8" xfId="0" applyFont="1" applyFill="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center" vertical="center"/>
    </xf>
    <xf numFmtId="16" fontId="0" fillId="0" borderId="1" xfId="0" applyNumberFormat="1" applyFont="1" applyBorder="1" applyAlignment="1">
      <alignment horizontal="center" vertical="center"/>
    </xf>
    <xf numFmtId="0" fontId="25" fillId="0" borderId="1" xfId="0" applyFont="1" applyFill="1" applyBorder="1" applyAlignment="1">
      <alignment horizontal="center" vertical="center" wrapText="1"/>
    </xf>
    <xf numFmtId="0" fontId="0" fillId="0" borderId="0" xfId="0" applyAlignment="1">
      <alignment vertical="center" wrapText="1"/>
    </xf>
    <xf numFmtId="0" fontId="25" fillId="0" borderId="3" xfId="0" applyFont="1" applyBorder="1" applyAlignment="1">
      <alignment horizontal="left" vertical="top"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25" fillId="15" borderId="1" xfId="0" applyFont="1" applyFill="1" applyBorder="1" applyAlignment="1">
      <alignment horizontal="center" vertical="top" wrapText="1"/>
    </xf>
    <xf numFmtId="0" fontId="0" fillId="0" borderId="9" xfId="0" applyBorder="1"/>
    <xf numFmtId="0" fontId="0" fillId="0" borderId="10" xfId="0" applyBorder="1"/>
    <xf numFmtId="0" fontId="0" fillId="0" borderId="11" xfId="0" applyBorder="1"/>
    <xf numFmtId="0" fontId="0" fillId="0" borderId="8" xfId="0" applyBorder="1"/>
    <xf numFmtId="0" fontId="0" fillId="0" borderId="8" xfId="0" applyFont="1" applyBorder="1" applyAlignment="1">
      <alignment horizontal="center" vertical="top"/>
    </xf>
    <xf numFmtId="0" fontId="25" fillId="0" borderId="1" xfId="0" applyFont="1" applyBorder="1" applyAlignment="1">
      <alignment horizontal="left" vertical="top" wrapText="1" indent="2"/>
    </xf>
    <xf numFmtId="0" fontId="25" fillId="0" borderId="1" xfId="0" applyFont="1" applyBorder="1" applyAlignment="1">
      <alignment horizontal="left" vertical="top" wrapText="1" readingOrder="1"/>
    </xf>
    <xf numFmtId="0" fontId="21" fillId="0" borderId="1" xfId="0" applyFont="1" applyBorder="1" applyAlignment="1">
      <alignment horizontal="left" vertical="top" wrapText="1" readingOrder="1"/>
    </xf>
    <xf numFmtId="0" fontId="33" fillId="0" borderId="1" xfId="0" applyFont="1" applyBorder="1" applyAlignment="1">
      <alignment horizontal="left" vertical="top" wrapText="1" readingOrder="1"/>
    </xf>
    <xf numFmtId="0" fontId="21" fillId="0" borderId="1" xfId="0" applyFont="1" applyFill="1" applyBorder="1" applyAlignment="1">
      <alignment horizontal="center" vertical="top" wrapText="1"/>
    </xf>
    <xf numFmtId="0" fontId="0" fillId="0" borderId="8" xfId="0" applyBorder="1" applyAlignment="1">
      <alignment horizontal="center" vertical="center"/>
    </xf>
    <xf numFmtId="0" fontId="0" fillId="0" borderId="1" xfId="0" applyBorder="1" applyAlignment="1">
      <alignment horizontal="left" vertical="center"/>
    </xf>
    <xf numFmtId="0" fontId="0" fillId="0" borderId="1" xfId="0" applyFill="1" applyBorder="1"/>
    <xf numFmtId="0" fontId="0" fillId="14" borderId="1" xfId="0" applyFill="1" applyBorder="1" applyAlignment="1">
      <alignment horizontal="center" vertical="center"/>
    </xf>
    <xf numFmtId="49" fontId="29" fillId="9" borderId="1" xfId="0" applyNumberFormat="1" applyFont="1" applyFill="1" applyBorder="1" applyAlignment="1">
      <alignment horizontal="center" vertical="center" wrapText="1"/>
    </xf>
    <xf numFmtId="0" fontId="25" fillId="9" borderId="1" xfId="0" applyFont="1" applyFill="1" applyBorder="1" applyAlignment="1">
      <alignment horizontal="center" vertical="top"/>
    </xf>
    <xf numFmtId="0" fontId="0" fillId="0" borderId="1" xfId="0" applyFill="1" applyBorder="1" applyAlignment="1">
      <alignment horizontal="center"/>
    </xf>
    <xf numFmtId="0" fontId="0" fillId="17" borderId="1" xfId="0" applyFill="1" applyBorder="1"/>
    <xf numFmtId="0" fontId="0" fillId="17" borderId="8" xfId="0" applyFont="1" applyFill="1" applyBorder="1" applyAlignment="1">
      <alignment horizontal="center" vertical="top"/>
    </xf>
    <xf numFmtId="0" fontId="0" fillId="17" borderId="1" xfId="0" applyFill="1" applyBorder="1" applyAlignment="1">
      <alignment horizontal="center" vertical="top"/>
    </xf>
    <xf numFmtId="0" fontId="0" fillId="17" borderId="8" xfId="0" applyFill="1" applyBorder="1" applyAlignment="1">
      <alignment horizontal="center" vertical="center"/>
    </xf>
    <xf numFmtId="49" fontId="30" fillId="17" borderId="1" xfId="0" applyNumberFormat="1" applyFont="1" applyFill="1" applyBorder="1" applyAlignment="1">
      <alignment horizontal="center" vertical="center" wrapText="1"/>
    </xf>
    <xf numFmtId="0" fontId="0" fillId="17" borderId="1" xfId="0" applyFont="1"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vertical="top" wrapText="1"/>
    </xf>
    <xf numFmtId="14" fontId="0" fillId="17" borderId="1" xfId="0" applyNumberFormat="1" applyFont="1" applyFill="1" applyBorder="1" applyAlignment="1">
      <alignment horizontal="center" vertical="center"/>
    </xf>
    <xf numFmtId="0" fontId="25" fillId="17" borderId="1" xfId="0" applyFont="1" applyFill="1" applyBorder="1" applyAlignment="1">
      <alignment horizontal="center" vertical="center" wrapText="1"/>
    </xf>
    <xf numFmtId="0" fontId="0" fillId="17" borderId="0" xfId="0" applyFill="1"/>
    <xf numFmtId="49" fontId="31" fillId="17" borderId="8" xfId="0" applyNumberFormat="1" applyFont="1" applyFill="1" applyBorder="1" applyAlignment="1">
      <alignment horizontal="center" vertical="center" wrapText="1"/>
    </xf>
    <xf numFmtId="0" fontId="0" fillId="17" borderId="1" xfId="0" applyFont="1" applyFill="1" applyBorder="1" applyAlignment="1">
      <alignment horizontal="center" vertical="top"/>
    </xf>
    <xf numFmtId="14" fontId="0" fillId="17" borderId="1" xfId="0" applyNumberFormat="1" applyFont="1" applyFill="1" applyBorder="1" applyAlignment="1">
      <alignment horizontal="center" vertical="top"/>
    </xf>
    <xf numFmtId="0" fontId="25" fillId="17" borderId="1" xfId="0" applyFont="1" applyFill="1" applyBorder="1" applyAlignment="1">
      <alignment horizontal="center" vertical="top" wrapText="1"/>
    </xf>
    <xf numFmtId="0" fontId="25" fillId="17" borderId="1" xfId="0" applyFont="1" applyFill="1" applyBorder="1" applyAlignment="1">
      <alignment horizontal="center" vertical="top"/>
    </xf>
    <xf numFmtId="0" fontId="0" fillId="0" borderId="8" xfId="0" applyBorder="1" applyAlignment="1">
      <alignment horizontal="center" vertical="top"/>
    </xf>
    <xf numFmtId="0" fontId="20" fillId="14" borderId="1" xfId="0" applyFont="1" applyFill="1" applyBorder="1" applyAlignment="1">
      <alignment horizontal="center" vertical="top"/>
    </xf>
    <xf numFmtId="0" fontId="0" fillId="0" borderId="0" xfId="0" applyAlignment="1">
      <alignment horizontal="center" vertical="top"/>
    </xf>
    <xf numFmtId="0" fontId="25" fillId="0" borderId="1" xfId="0" applyFont="1" applyFill="1" applyBorder="1" applyAlignment="1">
      <alignment horizontal="left" vertical="top" wrapText="1" readingOrder="1"/>
    </xf>
    <xf numFmtId="0" fontId="34" fillId="0" borderId="1" xfId="0" applyFont="1" applyBorder="1" applyAlignment="1">
      <alignment horizontal="left" vertical="top" wrapText="1" indent="2"/>
    </xf>
    <xf numFmtId="0" fontId="35" fillId="0" borderId="1" xfId="0" applyFont="1" applyBorder="1" applyAlignment="1">
      <alignment horizontal="left" vertical="top" wrapText="1" readingOrder="1"/>
    </xf>
    <xf numFmtId="0" fontId="25" fillId="0" borderId="1" xfId="0" applyFont="1" applyFill="1" applyBorder="1" applyAlignment="1">
      <alignment horizontal="left" vertical="top" wrapText="1"/>
    </xf>
    <xf numFmtId="0" fontId="25" fillId="0" borderId="1" xfId="0" applyFont="1" applyBorder="1" applyAlignment="1">
      <alignment wrapText="1"/>
    </xf>
    <xf numFmtId="0" fontId="0" fillId="17" borderId="1" xfId="0" applyFill="1" applyBorder="1" applyAlignment="1">
      <alignment wrapText="1"/>
    </xf>
    <xf numFmtId="14" fontId="0" fillId="17" borderId="1" xfId="0" applyNumberFormat="1" applyFill="1" applyBorder="1" applyAlignment="1">
      <alignment horizontal="center" vertical="center"/>
    </xf>
    <xf numFmtId="0" fontId="0" fillId="17" borderId="1" xfId="0" applyFill="1" applyBorder="1" applyAlignment="1">
      <alignment horizontal="center" vertical="center" wrapText="1"/>
    </xf>
    <xf numFmtId="0" fontId="0" fillId="17" borderId="1" xfId="0" applyFill="1" applyBorder="1" applyAlignment="1">
      <alignment vertical="center" wrapText="1"/>
    </xf>
    <xf numFmtId="0" fontId="21" fillId="17" borderId="1" xfId="0" applyFont="1" applyFill="1" applyBorder="1" applyAlignment="1">
      <alignment horizontal="center" vertical="top" wrapText="1"/>
    </xf>
    <xf numFmtId="0" fontId="21"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xf>
    <xf numFmtId="0" fontId="0" fillId="0" borderId="1" xfId="0" applyBorder="1" applyAlignment="1">
      <alignment horizontal="center" vertical="top" wrapText="1"/>
    </xf>
    <xf numFmtId="0" fontId="0" fillId="9"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25" fillId="9"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25" fillId="0" borderId="1" xfId="0" applyFont="1" applyBorder="1" applyAlignment="1">
      <alignment horizontal="center" wrapText="1"/>
    </xf>
    <xf numFmtId="0" fontId="0" fillId="13" borderId="1" xfId="0" applyFill="1" applyBorder="1" applyAlignment="1">
      <alignment vertical="top" wrapText="1"/>
    </xf>
    <xf numFmtId="0" fontId="26" fillId="0" borderId="0" xfId="0" applyFont="1" applyFill="1" applyAlignment="1">
      <alignment horizontal="center" vertical="top" wrapText="1"/>
    </xf>
    <xf numFmtId="0" fontId="26" fillId="0" borderId="1" xfId="0" applyFont="1" applyFill="1" applyBorder="1" applyAlignment="1">
      <alignment horizontal="center" vertical="top" wrapText="1"/>
    </xf>
    <xf numFmtId="49" fontId="25" fillId="9" borderId="1" xfId="217" applyNumberFormat="1" applyFont="1" applyFill="1" applyBorder="1" applyAlignment="1">
      <alignment horizontal="center" vertical="top"/>
    </xf>
    <xf numFmtId="0" fontId="25" fillId="9" borderId="1" xfId="217" applyFont="1" applyFill="1" applyBorder="1" applyAlignment="1">
      <alignment horizontal="center" vertical="top"/>
    </xf>
    <xf numFmtId="49" fontId="19" fillId="0" borderId="1" xfId="217" applyNumberFormat="1" applyFont="1" applyFill="1" applyBorder="1" applyAlignment="1">
      <alignment horizontal="left" vertical="top" wrapText="1"/>
    </xf>
    <xf numFmtId="0" fontId="0" fillId="0" borderId="1" xfId="0" applyFill="1" applyBorder="1" applyAlignment="1">
      <alignment horizontal="left" vertical="top" wrapText="1"/>
    </xf>
    <xf numFmtId="0" fontId="25" fillId="0" borderId="1" xfId="217" applyFont="1" applyFill="1" applyBorder="1" applyAlignment="1">
      <alignment wrapText="1"/>
    </xf>
    <xf numFmtId="12" fontId="6" fillId="12" borderId="2" xfId="217" applyNumberFormat="1" applyFont="1" applyFill="1" applyBorder="1" applyAlignment="1">
      <alignment horizontal="center" vertical="top" wrapText="1"/>
    </xf>
    <xf numFmtId="0" fontId="23" fillId="18" borderId="1" xfId="176" applyNumberFormat="1" applyFont="1" applyFill="1" applyBorder="1" applyAlignment="1">
      <alignment horizontal="center" vertical="center" wrapText="1"/>
    </xf>
    <xf numFmtId="164" fontId="24" fillId="18" borderId="1" xfId="443" applyFont="1" applyFill="1" applyBorder="1" applyAlignment="1">
      <alignment horizontal="center" vertical="center"/>
    </xf>
    <xf numFmtId="0" fontId="24" fillId="18" borderId="1" xfId="443" applyNumberFormat="1" applyFont="1" applyFill="1" applyBorder="1" applyAlignment="1">
      <alignment horizontal="center" vertical="center"/>
    </xf>
    <xf numFmtId="0" fontId="23" fillId="0" borderId="0" xfId="0" applyFont="1" applyAlignment="1">
      <alignment vertical="top"/>
    </xf>
    <xf numFmtId="0" fontId="0" fillId="18" borderId="1" xfId="0" applyFont="1" applyFill="1" applyBorder="1" applyAlignment="1">
      <alignment wrapText="1"/>
    </xf>
    <xf numFmtId="0" fontId="0" fillId="18" borderId="1" xfId="0" applyFont="1" applyFill="1" applyBorder="1"/>
    <xf numFmtId="0" fontId="0" fillId="0" borderId="1" xfId="0" applyFont="1" applyFill="1" applyBorder="1" applyAlignment="1">
      <alignment horizontal="left" vertical="center" wrapText="1" indent="1"/>
    </xf>
    <xf numFmtId="0" fontId="23" fillId="0" borderId="1" xfId="37" applyFont="1" applyFill="1" applyBorder="1" applyAlignment="1">
      <alignment horizontal="left" vertical="center" wrapText="1" indent="1"/>
    </xf>
    <xf numFmtId="0" fontId="42" fillId="19" borderId="1" xfId="217" applyNumberFormat="1" applyFont="1" applyFill="1" applyBorder="1" applyAlignment="1">
      <alignment horizontal="center" vertical="center" wrapText="1"/>
    </xf>
    <xf numFmtId="0" fontId="42" fillId="10" borderId="1" xfId="217" applyNumberFormat="1" applyFont="1" applyFill="1" applyBorder="1" applyAlignment="1">
      <alignment horizontal="center" vertical="center" wrapText="1"/>
    </xf>
    <xf numFmtId="0" fontId="42" fillId="12" borderId="1" xfId="217" applyNumberFormat="1" applyFont="1" applyFill="1" applyBorder="1" applyAlignment="1">
      <alignment horizontal="center" vertical="center" wrapText="1"/>
    </xf>
    <xf numFmtId="0" fontId="23" fillId="13" borderId="0" xfId="0" applyFont="1" applyFill="1" applyAlignment="1">
      <alignment vertical="top"/>
    </xf>
    <xf numFmtId="0" fontId="23" fillId="13" borderId="0" xfId="0" applyFont="1" applyFill="1"/>
    <xf numFmtId="0" fontId="14" fillId="9" borderId="1" xfId="0" applyFont="1" applyFill="1" applyBorder="1" applyAlignment="1">
      <alignment horizontal="center" vertical="center" wrapText="1"/>
    </xf>
    <xf numFmtId="0" fontId="43" fillId="0" borderId="0" xfId="0" applyNumberFormat="1" applyFont="1" applyAlignment="1">
      <alignment horizontal="left" vertical="top" indent="1"/>
    </xf>
    <xf numFmtId="0" fontId="43" fillId="0" borderId="0" xfId="0" applyNumberFormat="1" applyFont="1" applyAlignment="1">
      <alignment horizontal="center" vertical="top" wrapText="1"/>
    </xf>
    <xf numFmtId="0" fontId="43" fillId="0" borderId="0" xfId="0" applyNumberFormat="1" applyFont="1" applyAlignment="1">
      <alignment horizontal="left" vertical="top" wrapText="1" indent="1"/>
    </xf>
    <xf numFmtId="0" fontId="43" fillId="0" borderId="0" xfId="0" applyNumberFormat="1" applyFont="1" applyAlignment="1">
      <alignment horizontal="center" vertical="top"/>
    </xf>
    <xf numFmtId="0" fontId="42" fillId="20" borderId="1" xfId="217" applyNumberFormat="1" applyFont="1" applyFill="1" applyBorder="1" applyAlignment="1">
      <alignment horizontal="center" vertical="center" wrapText="1"/>
    </xf>
    <xf numFmtId="0" fontId="10" fillId="9" borderId="1" xfId="0" applyFont="1" applyFill="1" applyBorder="1" applyAlignment="1">
      <alignment horizontal="left" vertical="center" wrapText="1" indent="1"/>
    </xf>
    <xf numFmtId="0" fontId="10" fillId="9" borderId="1" xfId="217"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left" wrapText="1" indent="1"/>
    </xf>
    <xf numFmtId="0" fontId="9" fillId="0" borderId="0" xfId="399" applyNumberFormat="1" applyFont="1" applyFill="1" applyBorder="1" applyAlignment="1">
      <alignment horizontal="left" vertical="center" wrapText="1"/>
    </xf>
    <xf numFmtId="0" fontId="9" fillId="0" borderId="0" xfId="576" applyNumberFormat="1" applyFont="1" applyAlignment="1">
      <alignment horizontal="left" vertical="center"/>
    </xf>
    <xf numFmtId="12" fontId="10" fillId="19" borderId="1" xfId="217" applyNumberFormat="1" applyFont="1" applyFill="1" applyBorder="1" applyAlignment="1">
      <alignment horizontal="center" vertical="center" wrapText="1"/>
    </xf>
    <xf numFmtId="12" fontId="10" fillId="20" borderId="1" xfId="217" applyNumberFormat="1" applyFont="1" applyFill="1" applyBorder="1" applyAlignment="1">
      <alignment horizontal="center" vertical="center" wrapText="1"/>
    </xf>
    <xf numFmtId="12" fontId="10" fillId="12" borderId="1" xfId="217" applyNumberFormat="1" applyFont="1" applyFill="1" applyBorder="1" applyAlignment="1">
      <alignment horizontal="center" vertical="center" wrapText="1"/>
    </xf>
    <xf numFmtId="0" fontId="0" fillId="0" borderId="0" xfId="0" applyNumberFormat="1" applyFont="1" applyAlignment="1">
      <alignment horizontal="center" vertical="center"/>
    </xf>
    <xf numFmtId="0" fontId="0" fillId="0" borderId="0" xfId="0" applyFont="1" applyAlignment="1">
      <alignment horizontal="left" vertical="center" wrapText="1" indent="1"/>
    </xf>
    <xf numFmtId="0" fontId="0" fillId="0" borderId="1" xfId="0" applyFont="1" applyFill="1" applyBorder="1" applyAlignment="1">
      <alignment horizontal="left" vertical="center" indent="1"/>
    </xf>
    <xf numFmtId="0" fontId="9" fillId="0" borderId="12" xfId="576" applyNumberFormat="1" applyFont="1" applyBorder="1" applyAlignment="1">
      <alignment horizontal="left" vertical="center"/>
    </xf>
    <xf numFmtId="0" fontId="9" fillId="0" borderId="12" xfId="399" applyNumberFormat="1" applyFont="1" applyFill="1" applyBorder="1" applyAlignment="1">
      <alignment horizontal="left" vertical="center" wrapText="1"/>
    </xf>
    <xf numFmtId="0" fontId="62" fillId="0" borderId="0" xfId="0" applyFont="1" applyAlignment="1">
      <alignment horizontal="left" vertical="center"/>
    </xf>
    <xf numFmtId="0" fontId="62" fillId="12" borderId="8" xfId="0" applyFont="1" applyFill="1" applyBorder="1" applyAlignment="1">
      <alignment horizontal="left" vertical="center"/>
    </xf>
    <xf numFmtId="0" fontId="9" fillId="13" borderId="0" xfId="576" applyNumberFormat="1" applyFont="1" applyFill="1" applyAlignment="1">
      <alignment horizontal="left" vertical="center"/>
    </xf>
    <xf numFmtId="0" fontId="0" fillId="0" borderId="0" xfId="0" applyFont="1"/>
    <xf numFmtId="0" fontId="0" fillId="0" borderId="0" xfId="0"/>
    <xf numFmtId="164" fontId="2" fillId="0" borderId="0" xfId="399" applyFont="1" applyBorder="1" applyAlignment="1">
      <alignment vertical="top"/>
    </xf>
    <xf numFmtId="164" fontId="14" fillId="13" borderId="0" xfId="576" applyFont="1" applyFill="1" applyAlignment="1">
      <alignment horizontal="left" vertical="center" wrapText="1"/>
    </xf>
    <xf numFmtId="0" fontId="14" fillId="0" borderId="0" xfId="0" applyFont="1" applyAlignment="1">
      <alignment vertical="top"/>
    </xf>
    <xf numFmtId="12" fontId="10" fillId="10" borderId="1" xfId="217" applyNumberFormat="1" applyFont="1" applyFill="1" applyBorder="1" applyAlignment="1">
      <alignment horizontal="center" vertical="center" wrapText="1"/>
    </xf>
    <xf numFmtId="49" fontId="10" fillId="21" borderId="1" xfId="217" applyNumberFormat="1" applyFont="1" applyFill="1" applyBorder="1" applyAlignment="1">
      <alignment horizontal="center" vertical="center" wrapText="1"/>
    </xf>
    <xf numFmtId="0" fontId="43" fillId="0" borderId="9" xfId="0" applyNumberFormat="1" applyFont="1" applyBorder="1" applyAlignment="1">
      <alignment vertical="top" wrapText="1"/>
    </xf>
    <xf numFmtId="0" fontId="63" fillId="22" borderId="10" xfId="217" applyNumberFormat="1" applyFont="1" applyFill="1" applyBorder="1" applyAlignment="1">
      <alignment vertical="center" wrapText="1"/>
    </xf>
    <xf numFmtId="0" fontId="43" fillId="0" borderId="9" xfId="0" applyNumberFormat="1" applyFont="1" applyBorder="1" applyAlignment="1">
      <alignment horizontal="center" vertical="center"/>
    </xf>
    <xf numFmtId="0" fontId="43" fillId="0" borderId="0" xfId="0" applyNumberFormat="1" applyFont="1" applyAlignment="1">
      <alignment horizontal="center" vertical="center" wrapText="1"/>
    </xf>
    <xf numFmtId="0" fontId="0" fillId="12" borderId="10" xfId="0" applyNumberFormat="1" applyFont="1" applyFill="1" applyBorder="1" applyAlignment="1">
      <alignment horizontal="center" vertical="center"/>
    </xf>
    <xf numFmtId="0" fontId="0" fillId="12" borderId="10" xfId="0" applyFont="1" applyFill="1" applyBorder="1" applyAlignment="1">
      <alignment horizontal="left" vertical="center" wrapText="1" indent="1"/>
    </xf>
    <xf numFmtId="0" fontId="0" fillId="12" borderId="10" xfId="0" applyFont="1" applyFill="1" applyBorder="1" applyAlignment="1">
      <alignment horizontal="center" vertical="center"/>
    </xf>
    <xf numFmtId="0" fontId="0" fillId="12" borderId="10" xfId="0" applyFont="1" applyFill="1" applyBorder="1" applyAlignment="1">
      <alignment horizontal="left" wrapText="1" indent="1"/>
    </xf>
    <xf numFmtId="0" fontId="17" fillId="16" borderId="1" xfId="176" applyNumberFormat="1" applyFont="1" applyFill="1" applyBorder="1" applyAlignment="1">
      <alignment horizontal="left" vertical="center" indent="1"/>
    </xf>
    <xf numFmtId="0" fontId="18" fillId="16" borderId="1" xfId="176" applyNumberFormat="1" applyFont="1" applyFill="1" applyBorder="1" applyAlignment="1">
      <alignment horizontal="left" vertical="center" indent="1"/>
    </xf>
    <xf numFmtId="0" fontId="36" fillId="11" borderId="1" xfId="176" applyNumberFormat="1" applyFont="1" applyFill="1" applyBorder="1" applyAlignment="1">
      <alignment horizontal="center" vertical="center" wrapText="1"/>
    </xf>
    <xf numFmtId="0" fontId="20" fillId="23" borderId="1" xfId="176" applyNumberFormat="1" applyFont="1" applyFill="1" applyBorder="1" applyAlignment="1">
      <alignment horizontal="center" vertical="center" wrapText="1"/>
    </xf>
    <xf numFmtId="0" fontId="23" fillId="18" borderId="1" xfId="176" applyNumberFormat="1" applyFont="1" applyFill="1" applyBorder="1" applyAlignment="1">
      <alignment horizontal="left" vertical="top" wrapText="1"/>
    </xf>
    <xf numFmtId="0" fontId="23" fillId="18" borderId="1" xfId="176" applyNumberFormat="1" applyFont="1" applyFill="1" applyBorder="1" applyAlignment="1">
      <alignment vertical="top" wrapText="1"/>
    </xf>
    <xf numFmtId="0" fontId="23" fillId="58" borderId="0" xfId="0" applyFont="1" applyFill="1"/>
    <xf numFmtId="0" fontId="23" fillId="58" borderId="0" xfId="0" applyFont="1" applyFill="1" applyAlignment="1">
      <alignment vertical="top"/>
    </xf>
    <xf numFmtId="0" fontId="23" fillId="13" borderId="0" xfId="0" applyFont="1" applyFill="1" applyAlignment="1">
      <alignment vertical="center"/>
    </xf>
    <xf numFmtId="164" fontId="20" fillId="16" borderId="6" xfId="443" applyFont="1" applyFill="1" applyBorder="1" applyAlignment="1">
      <alignment vertical="center"/>
    </xf>
    <xf numFmtId="164" fontId="20" fillId="16" borderId="10" xfId="443" applyFont="1" applyFill="1" applyBorder="1" applyAlignment="1">
      <alignment vertical="center"/>
    </xf>
    <xf numFmtId="164" fontId="20" fillId="16" borderId="8" xfId="443" applyFont="1" applyFill="1" applyBorder="1" applyAlignment="1">
      <alignment vertical="center"/>
    </xf>
    <xf numFmtId="164" fontId="20" fillId="24" borderId="6" xfId="443" applyFont="1" applyFill="1" applyBorder="1" applyAlignment="1">
      <alignment vertical="center"/>
    </xf>
    <xf numFmtId="164" fontId="20" fillId="24" borderId="10" xfId="443" applyFont="1" applyFill="1" applyBorder="1" applyAlignment="1">
      <alignment vertical="center"/>
    </xf>
    <xf numFmtId="164" fontId="20" fillId="24" borderId="8" xfId="443" applyFont="1" applyFill="1" applyBorder="1" applyAlignment="1">
      <alignment vertical="center"/>
    </xf>
    <xf numFmtId="164" fontId="20" fillId="19" borderId="1" xfId="443" applyFont="1" applyFill="1" applyBorder="1" applyAlignment="1">
      <alignment vertical="center"/>
    </xf>
    <xf numFmtId="164" fontId="24" fillId="18" borderId="1" xfId="443" applyFont="1" applyFill="1" applyBorder="1" applyAlignment="1">
      <alignment vertical="center" wrapText="1"/>
    </xf>
    <xf numFmtId="164" fontId="31" fillId="19" borderId="1" xfId="443" applyFont="1" applyFill="1" applyBorder="1" applyAlignment="1">
      <alignment vertical="center"/>
    </xf>
    <xf numFmtId="164" fontId="24" fillId="18" borderId="1" xfId="0" applyNumberFormat="1" applyFont="1" applyFill="1" applyBorder="1" applyAlignment="1">
      <alignment horizontal="left" vertical="center" wrapText="1"/>
    </xf>
    <xf numFmtId="0" fontId="37" fillId="18" borderId="1" xfId="0" applyFont="1" applyFill="1" applyBorder="1" applyAlignment="1">
      <alignment horizontal="center" vertical="center" wrapText="1"/>
    </xf>
    <xf numFmtId="49" fontId="0" fillId="18" borderId="1" xfId="0" applyNumberFormat="1" applyFont="1" applyFill="1" applyBorder="1" applyAlignment="1">
      <alignment vertical="center" wrapText="1"/>
    </xf>
    <xf numFmtId="0" fontId="23" fillId="18" borderId="1" xfId="456" applyNumberFormat="1" applyFont="1" applyFill="1" applyBorder="1" applyAlignment="1">
      <alignment vertical="center" wrapText="1"/>
    </xf>
    <xf numFmtId="0" fontId="64" fillId="58" borderId="1" xfId="217" applyNumberFormat="1" applyFont="1" applyFill="1" applyBorder="1" applyAlignment="1">
      <alignment horizontal="center" vertical="center" wrapText="1"/>
    </xf>
    <xf numFmtId="0" fontId="23" fillId="18" borderId="1" xfId="176" applyNumberFormat="1" applyFont="1" applyFill="1" applyBorder="1" applyAlignment="1">
      <alignment vertical="center" wrapText="1"/>
    </xf>
    <xf numFmtId="0" fontId="10" fillId="9" borderId="10" xfId="0" applyFont="1" applyFill="1" applyBorder="1" applyAlignment="1">
      <alignment horizontal="left" vertical="center" wrapText="1" indent="1"/>
    </xf>
    <xf numFmtId="0" fontId="108" fillId="59" borderId="10" xfId="217" applyNumberFormat="1" applyFont="1" applyFill="1" applyBorder="1" applyAlignment="1">
      <alignment vertical="center" wrapText="1"/>
    </xf>
    <xf numFmtId="0" fontId="109" fillId="58" borderId="1" xfId="217" applyNumberFormat="1" applyFont="1" applyFill="1" applyBorder="1" applyAlignment="1">
      <alignment horizontal="center" vertical="center" wrapText="1"/>
    </xf>
    <xf numFmtId="0" fontId="108" fillId="60" borderId="10" xfId="217" applyNumberFormat="1" applyFont="1" applyFill="1" applyBorder="1" applyAlignment="1">
      <alignment vertical="center" wrapText="1"/>
    </xf>
    <xf numFmtId="0" fontId="43" fillId="0" borderId="9" xfId="0" applyNumberFormat="1" applyFont="1" applyBorder="1" applyAlignment="1">
      <alignment horizontal="left" vertical="top" indent="1"/>
    </xf>
    <xf numFmtId="0" fontId="108" fillId="60" borderId="10" xfId="217" applyNumberFormat="1" applyFont="1" applyFill="1" applyBorder="1" applyAlignment="1">
      <alignment horizontal="left" vertical="center" wrapText="1" indent="1"/>
    </xf>
    <xf numFmtId="0" fontId="64" fillId="22" borderId="10" xfId="217" applyNumberFormat="1" applyFont="1" applyFill="1" applyBorder="1" applyAlignment="1">
      <alignment horizontal="left" vertical="center" wrapText="1" indent="1"/>
    </xf>
    <xf numFmtId="0" fontId="108" fillId="59" borderId="10" xfId="217" applyNumberFormat="1" applyFont="1" applyFill="1" applyBorder="1" applyAlignment="1">
      <alignment horizontal="left" vertical="center" wrapText="1" indent="1"/>
    </xf>
    <xf numFmtId="0" fontId="64" fillId="58" borderId="1" xfId="217" applyNumberFormat="1" applyFont="1" applyFill="1" applyBorder="1" applyAlignment="1">
      <alignment horizontal="left" vertical="center" wrapText="1" indent="1"/>
    </xf>
    <xf numFmtId="0" fontId="64" fillId="58" borderId="2" xfId="217" applyNumberFormat="1" applyFont="1" applyFill="1" applyBorder="1" applyAlignment="1">
      <alignment horizontal="left" vertical="center" wrapText="1" indent="1"/>
    </xf>
    <xf numFmtId="0" fontId="64" fillId="58" borderId="2" xfId="217" applyNumberFormat="1" applyFont="1" applyFill="1" applyBorder="1" applyAlignment="1">
      <alignment horizontal="center" vertical="center" wrapText="1"/>
    </xf>
    <xf numFmtId="0" fontId="109" fillId="58" borderId="2" xfId="217" applyNumberFormat="1" applyFont="1" applyFill="1" applyBorder="1" applyAlignment="1">
      <alignment horizontal="center" vertical="center" wrapText="1"/>
    </xf>
    <xf numFmtId="0" fontId="64" fillId="58" borderId="3" xfId="217" applyNumberFormat="1" applyFont="1" applyFill="1" applyBorder="1" applyAlignment="1">
      <alignment horizontal="left" vertical="center" wrapText="1" indent="1"/>
    </xf>
    <xf numFmtId="0" fontId="64" fillId="58" borderId="3" xfId="217" applyNumberFormat="1" applyFont="1" applyFill="1" applyBorder="1" applyAlignment="1">
      <alignment horizontal="center" vertical="center" wrapText="1"/>
    </xf>
    <xf numFmtId="0" fontId="109" fillId="58" borderId="3" xfId="217" applyNumberFormat="1" applyFont="1" applyFill="1" applyBorder="1" applyAlignment="1">
      <alignment horizontal="center" vertical="center" wrapText="1"/>
    </xf>
    <xf numFmtId="0" fontId="108" fillId="58" borderId="0" xfId="217" applyNumberFormat="1" applyFont="1" applyFill="1" applyBorder="1" applyAlignment="1">
      <alignment vertical="center" wrapText="1"/>
    </xf>
    <xf numFmtId="0" fontId="0" fillId="58" borderId="0" xfId="0" applyFont="1" applyFill="1" applyBorder="1"/>
    <xf numFmtId="0" fontId="0" fillId="12" borderId="6" xfId="0" applyFont="1" applyFill="1" applyBorder="1" applyAlignment="1">
      <alignment horizontal="left" vertical="center"/>
    </xf>
    <xf numFmtId="0" fontId="14" fillId="9" borderId="1" xfId="0" applyFont="1" applyFill="1" applyBorder="1" applyAlignment="1">
      <alignment horizontal="left" vertical="center"/>
    </xf>
    <xf numFmtId="0" fontId="0" fillId="0" borderId="0" xfId="0" applyFont="1" applyAlignment="1">
      <alignment horizontal="left" vertical="center"/>
    </xf>
    <xf numFmtId="0" fontId="9" fillId="0" borderId="13" xfId="399" applyNumberFormat="1" applyFont="1" applyFill="1" applyBorder="1" applyAlignment="1">
      <alignment horizontal="left" vertical="center" wrapText="1"/>
    </xf>
    <xf numFmtId="0" fontId="9" fillId="58" borderId="0" xfId="576" applyNumberFormat="1" applyFont="1" applyFill="1" applyBorder="1" applyAlignment="1">
      <alignment horizontal="left" vertical="center"/>
    </xf>
    <xf numFmtId="164" fontId="2" fillId="58" borderId="0" xfId="576" applyFont="1" applyFill="1"/>
    <xf numFmtId="0" fontId="64" fillId="58" borderId="6" xfId="217" applyNumberFormat="1" applyFont="1" applyFill="1" applyBorder="1" applyAlignment="1">
      <alignment horizontal="left" vertical="center" wrapText="1" indent="1"/>
    </xf>
    <xf numFmtId="0" fontId="14" fillId="9" borderId="10" xfId="0" applyFont="1" applyFill="1" applyBorder="1" applyAlignment="1">
      <alignment horizontal="left" vertical="center"/>
    </xf>
    <xf numFmtId="0" fontId="14" fillId="0" borderId="1" xfId="0" applyFont="1" applyFill="1" applyBorder="1" applyAlignment="1">
      <alignment horizontal="left" vertical="center"/>
    </xf>
    <xf numFmtId="0" fontId="10" fillId="0" borderId="1" xfId="0" applyFont="1" applyFill="1" applyBorder="1" applyAlignment="1">
      <alignment horizontal="left" vertical="center" wrapText="1" indent="1"/>
    </xf>
    <xf numFmtId="0" fontId="14" fillId="0" borderId="1" xfId="0" applyFont="1" applyFill="1" applyBorder="1" applyAlignment="1">
      <alignment horizontal="center" vertical="center" wrapText="1"/>
    </xf>
    <xf numFmtId="0" fontId="10" fillId="0" borderId="1" xfId="217" applyFont="1" applyFill="1" applyBorder="1" applyAlignment="1">
      <alignment horizontal="center" vertical="center" wrapText="1"/>
    </xf>
    <xf numFmtId="0" fontId="9" fillId="0" borderId="1" xfId="0" applyFont="1" applyFill="1" applyBorder="1" applyAlignment="1">
      <alignment horizontal="left" vertical="center" wrapText="1" indent="1"/>
    </xf>
    <xf numFmtId="0" fontId="111" fillId="0" borderId="1" xfId="0" applyFont="1" applyFill="1" applyBorder="1" applyAlignment="1">
      <alignment horizontal="left" vertical="center" wrapText="1" indent="1"/>
    </xf>
    <xf numFmtId="0" fontId="0" fillId="0" borderId="0" xfId="0" applyFill="1"/>
    <xf numFmtId="0" fontId="9" fillId="0" borderId="1" xfId="0" applyNumberFormat="1" applyFont="1" applyFill="1" applyBorder="1" applyAlignment="1">
      <alignment horizontal="center" vertical="center" wrapText="1"/>
    </xf>
    <xf numFmtId="0" fontId="111" fillId="0" borderId="1" xfId="0" applyNumberFormat="1" applyFont="1" applyFill="1" applyBorder="1" applyAlignment="1">
      <alignment horizontal="center" vertical="center" wrapText="1"/>
    </xf>
    <xf numFmtId="0" fontId="1" fillId="13" borderId="0" xfId="576" applyNumberFormat="1" applyFont="1" applyFill="1" applyAlignment="1">
      <alignment horizontal="center" vertical="center"/>
    </xf>
    <xf numFmtId="0" fontId="0" fillId="0" borderId="1" xfId="0" applyFont="1" applyFill="1" applyBorder="1" applyAlignment="1">
      <alignment horizontal="center"/>
    </xf>
    <xf numFmtId="0" fontId="0" fillId="0" borderId="0" xfId="0" applyFont="1" applyFill="1" applyAlignment="1">
      <alignment horizontal="left" indent="1"/>
    </xf>
    <xf numFmtId="0" fontId="10" fillId="9" borderId="1" xfId="0" applyFont="1" applyFill="1" applyBorder="1" applyAlignment="1">
      <alignment horizontal="center" vertical="center" wrapText="1"/>
    </xf>
    <xf numFmtId="0" fontId="10" fillId="9" borderId="1" xfId="0" applyNumberFormat="1" applyFont="1" applyFill="1" applyBorder="1" applyAlignment="1">
      <alignment horizontal="left" vertical="center" wrapText="1" indent="1"/>
    </xf>
    <xf numFmtId="0" fontId="14" fillId="58" borderId="1" xfId="0" applyFont="1" applyFill="1" applyBorder="1" applyAlignment="1">
      <alignment horizontal="left" vertical="center"/>
    </xf>
    <xf numFmtId="0" fontId="9" fillId="58" borderId="1" xfId="0" applyNumberFormat="1" applyFont="1" applyFill="1" applyBorder="1" applyAlignment="1">
      <alignment horizontal="center" vertical="center" wrapText="1"/>
    </xf>
    <xf numFmtId="0" fontId="9" fillId="58" borderId="1" xfId="0" applyFont="1" applyFill="1" applyBorder="1" applyAlignment="1">
      <alignment horizontal="left" vertical="center" wrapText="1" indent="1"/>
    </xf>
    <xf numFmtId="0" fontId="14" fillId="58" borderId="1" xfId="0" applyFont="1" applyFill="1" applyBorder="1" applyAlignment="1">
      <alignment horizontal="center" vertical="center" wrapText="1"/>
    </xf>
    <xf numFmtId="0" fontId="10" fillId="58" borderId="1" xfId="217" applyFont="1" applyFill="1" applyBorder="1" applyAlignment="1">
      <alignment horizontal="center" vertical="center" wrapText="1"/>
    </xf>
    <xf numFmtId="0" fontId="0" fillId="58" borderId="0" xfId="0" applyFill="1"/>
    <xf numFmtId="0" fontId="9" fillId="58" borderId="10" xfId="0" applyFont="1" applyFill="1" applyBorder="1" applyAlignment="1">
      <alignment horizontal="left" vertical="center" wrapText="1" indent="1"/>
    </xf>
    <xf numFmtId="0" fontId="14" fillId="58" borderId="10" xfId="0" applyFont="1" applyFill="1" applyBorder="1" applyAlignment="1">
      <alignment horizontal="left" vertical="center"/>
    </xf>
    <xf numFmtId="0" fontId="9" fillId="58" borderId="1" xfId="217" applyFont="1" applyFill="1" applyBorder="1" applyAlignment="1">
      <alignment horizontal="center" vertical="center" wrapText="1"/>
    </xf>
    <xf numFmtId="0" fontId="10" fillId="58" borderId="1" xfId="217" applyFont="1" applyFill="1" applyBorder="1" applyAlignment="1">
      <alignment horizontal="left" vertical="center" wrapText="1" indent="1"/>
    </xf>
    <xf numFmtId="0" fontId="9" fillId="58" borderId="1" xfId="217" applyFont="1" applyFill="1" applyBorder="1" applyAlignment="1">
      <alignment horizontal="left" vertical="center" wrapText="1" indent="1"/>
    </xf>
    <xf numFmtId="0" fontId="110" fillId="0" borderId="1" xfId="0" applyNumberFormat="1" applyFont="1" applyFill="1" applyBorder="1" applyAlignment="1">
      <alignment horizontal="center" vertical="center" wrapText="1"/>
    </xf>
    <xf numFmtId="0" fontId="110" fillId="0" borderId="1" xfId="0" applyFont="1" applyFill="1" applyBorder="1" applyAlignment="1">
      <alignment horizontal="left" vertical="center" wrapText="1" indent="1"/>
    </xf>
    <xf numFmtId="0" fontId="109" fillId="9" borderId="1" xfId="0" applyNumberFormat="1" applyFont="1" applyFill="1" applyBorder="1" applyAlignment="1">
      <alignment horizontal="left" vertical="center" wrapText="1" indent="1"/>
    </xf>
    <xf numFmtId="0" fontId="0" fillId="58" borderId="0" xfId="0" applyFill="1" applyAlignment="1">
      <alignment horizontal="left" wrapText="1" indent="1"/>
    </xf>
    <xf numFmtId="0" fontId="10" fillId="21" borderId="8" xfId="217" applyNumberFormat="1" applyFont="1" applyFill="1" applyBorder="1" applyAlignment="1">
      <alignment horizontal="center" vertical="center" wrapText="1"/>
    </xf>
    <xf numFmtId="49" fontId="10" fillId="21" borderId="8" xfId="217" applyNumberFormat="1" applyFont="1" applyFill="1" applyBorder="1" applyAlignment="1">
      <alignment horizontal="center" vertical="center" wrapText="1"/>
    </xf>
    <xf numFmtId="14" fontId="23" fillId="0" borderId="1" xfId="0" quotePrefix="1" applyNumberFormat="1" applyFont="1" applyBorder="1" applyAlignment="1">
      <alignment horizontal="left" vertical="center" indent="1"/>
    </xf>
    <xf numFmtId="0" fontId="0" fillId="0" borderId="0" xfId="0" applyFont="1" applyAlignment="1">
      <alignment horizontal="left" vertical="center" indent="1"/>
    </xf>
    <xf numFmtId="0" fontId="25" fillId="0" borderId="0" xfId="0" applyFont="1" applyFill="1" applyAlignment="1">
      <alignment horizontal="left" vertical="center" indent="1"/>
    </xf>
    <xf numFmtId="0" fontId="23" fillId="0" borderId="0" xfId="0" applyFont="1" applyAlignment="1">
      <alignment horizontal="left" vertical="center" indent="1"/>
    </xf>
    <xf numFmtId="0" fontId="23" fillId="0" borderId="0" xfId="0" applyFont="1" applyAlignment="1">
      <alignment horizontal="left" vertical="center" wrapText="1" indent="1"/>
    </xf>
    <xf numFmtId="0" fontId="0" fillId="0" borderId="0" xfId="0" applyFont="1" applyFill="1" applyAlignment="1">
      <alignment horizontal="left" vertical="center" indent="1"/>
    </xf>
    <xf numFmtId="14" fontId="23" fillId="0" borderId="1" xfId="0" quotePrefix="1" applyNumberFormat="1" applyFont="1" applyFill="1" applyBorder="1" applyAlignment="1">
      <alignment horizontal="left" vertical="center" indent="1"/>
    </xf>
    <xf numFmtId="0" fontId="20" fillId="11"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3" fillId="0" borderId="1" xfId="0" applyFont="1" applyBorder="1" applyAlignment="1">
      <alignment horizontal="left" vertical="center" indent="1"/>
    </xf>
    <xf numFmtId="0" fontId="23" fillId="13" borderId="1" xfId="37" applyFont="1" applyFill="1" applyBorder="1" applyAlignment="1">
      <alignment horizontal="left" vertical="center" wrapText="1" indent="1"/>
    </xf>
    <xf numFmtId="0" fontId="23" fillId="0" borderId="1" xfId="0" applyFont="1" applyBorder="1" applyAlignment="1">
      <alignment horizontal="left" vertical="center" wrapText="1" indent="1"/>
    </xf>
    <xf numFmtId="0" fontId="23" fillId="0" borderId="1" xfId="0" applyFont="1" applyFill="1" applyBorder="1" applyAlignment="1">
      <alignment horizontal="left" vertical="center" indent="1"/>
    </xf>
    <xf numFmtId="0" fontId="23" fillId="0" borderId="1" xfId="0" applyFont="1" applyFill="1" applyBorder="1" applyAlignment="1">
      <alignment horizontal="left" vertical="center" wrapText="1" indent="1"/>
    </xf>
    <xf numFmtId="0" fontId="23" fillId="0" borderId="1" xfId="37" quotePrefix="1" applyFont="1" applyFill="1" applyBorder="1" applyAlignment="1">
      <alignment horizontal="left" vertical="center" wrapText="1" indent="1"/>
    </xf>
    <xf numFmtId="164" fontId="1" fillId="0" borderId="0" xfId="576" applyFont="1"/>
    <xf numFmtId="164" fontId="1" fillId="0" borderId="0" xfId="399" applyFont="1" applyBorder="1" applyAlignment="1">
      <alignment vertical="top"/>
    </xf>
    <xf numFmtId="0" fontId="1" fillId="13" borderId="0" xfId="576" applyNumberFormat="1" applyFont="1" applyFill="1" applyAlignment="1">
      <alignment horizontal="left" vertical="center"/>
    </xf>
    <xf numFmtId="164" fontId="83" fillId="13" borderId="0" xfId="576" applyFont="1" applyFill="1" applyBorder="1" applyAlignment="1">
      <alignment horizontal="left" vertical="center"/>
    </xf>
    <xf numFmtId="164" fontId="83" fillId="13" borderId="0" xfId="576" applyFont="1" applyFill="1" applyBorder="1" applyAlignment="1">
      <alignment horizontal="center" vertical="center"/>
    </xf>
    <xf numFmtId="0" fontId="83" fillId="13" borderId="0" xfId="576" applyNumberFormat="1" applyFont="1" applyFill="1" applyAlignment="1">
      <alignment horizontal="center" vertical="center"/>
    </xf>
    <xf numFmtId="164" fontId="1" fillId="13" borderId="0" xfId="576" applyFont="1" applyFill="1"/>
    <xf numFmtId="0" fontId="9" fillId="58" borderId="0" xfId="0" applyFont="1" applyFill="1" applyAlignment="1">
      <alignment horizontal="left" vertical="center"/>
    </xf>
    <xf numFmtId="0" fontId="0" fillId="12" borderId="6" xfId="0" applyFont="1" applyFill="1" applyBorder="1" applyAlignment="1">
      <alignment horizontal="center" vertical="center"/>
    </xf>
    <xf numFmtId="0" fontId="9" fillId="12" borderId="8" xfId="0" applyFont="1" applyFill="1" applyBorder="1" applyAlignment="1">
      <alignment horizontal="left" vertical="center"/>
    </xf>
    <xf numFmtId="0" fontId="0" fillId="0" borderId="0" xfId="0" applyFont="1" applyAlignment="1">
      <alignment vertical="top"/>
    </xf>
    <xf numFmtId="0" fontId="14" fillId="9" borderId="1" xfId="0" applyFont="1" applyFill="1" applyBorder="1" applyAlignment="1">
      <alignment horizontal="left" vertical="center" indent="1"/>
    </xf>
    <xf numFmtId="0" fontId="10" fillId="9" borderId="1" xfId="217" applyFont="1" applyFill="1" applyBorder="1" applyAlignment="1">
      <alignment horizontal="left" vertical="center" wrapText="1" indent="1"/>
    </xf>
    <xf numFmtId="0" fontId="9" fillId="13" borderId="8" xfId="151" applyNumberFormat="1" applyFont="1" applyFill="1" applyBorder="1" applyAlignment="1">
      <alignment horizontal="center" vertical="center" wrapText="1"/>
    </xf>
    <xf numFmtId="0" fontId="9" fillId="0" borderId="8" xfId="219" applyNumberFormat="1" applyFont="1" applyFill="1" applyBorder="1" applyAlignment="1">
      <alignment horizontal="left" vertical="center" wrapText="1" inden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13" borderId="8" xfId="234" applyNumberFormat="1" applyFont="1" applyFill="1" applyBorder="1" applyAlignment="1">
      <alignment horizontal="center" vertical="center" wrapText="1"/>
    </xf>
    <xf numFmtId="0" fontId="9" fillId="0" borderId="8" xfId="791" applyNumberFormat="1" applyFont="1" applyBorder="1" applyAlignment="1">
      <alignment horizontal="left" vertical="center" wrapText="1" indent="1"/>
    </xf>
    <xf numFmtId="0" fontId="9" fillId="13" borderId="8" xfId="154" applyNumberFormat="1" applyFont="1" applyFill="1" applyBorder="1" applyAlignment="1">
      <alignment horizontal="center" vertical="center" wrapText="1"/>
    </xf>
    <xf numFmtId="164" fontId="9" fillId="0" borderId="8" xfId="154" applyFont="1" applyBorder="1" applyAlignment="1">
      <alignment horizontal="left" vertical="center" wrapText="1" indent="1"/>
    </xf>
    <xf numFmtId="0" fontId="10" fillId="9" borderId="8" xfId="217" applyNumberFormat="1" applyFont="1" applyFill="1" applyBorder="1" applyAlignment="1">
      <alignment horizontal="left" vertical="center" wrapText="1" indent="1"/>
    </xf>
    <xf numFmtId="0" fontId="14" fillId="0" borderId="1" xfId="0" applyFont="1" applyBorder="1" applyAlignment="1">
      <alignment horizontal="left" vertical="center" indent="1"/>
    </xf>
    <xf numFmtId="164" fontId="9" fillId="13" borderId="8" xfId="154" applyFont="1" applyFill="1" applyBorder="1" applyAlignment="1">
      <alignment horizontal="center" vertical="center" wrapText="1"/>
    </xf>
    <xf numFmtId="0" fontId="10" fillId="0" borderId="8" xfId="219"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xf>
    <xf numFmtId="0" fontId="10" fillId="0" borderId="8" xfId="791" applyNumberFormat="1" applyFont="1" applyBorder="1" applyAlignment="1">
      <alignment horizontal="center" vertical="center" wrapText="1"/>
    </xf>
    <xf numFmtId="0" fontId="10" fillId="9" borderId="1" xfId="0" applyNumberFormat="1" applyFont="1" applyFill="1" applyBorder="1" applyAlignment="1">
      <alignment horizontal="left" vertical="center" indent="1"/>
    </xf>
    <xf numFmtId="49" fontId="10" fillId="9" borderId="1" xfId="217" applyNumberFormat="1" applyFont="1" applyFill="1" applyBorder="1" applyAlignment="1">
      <alignment horizontal="left" vertical="center" wrapText="1" indent="1"/>
    </xf>
    <xf numFmtId="0" fontId="9" fillId="13" borderId="1" xfId="157" applyNumberFormat="1" applyFont="1" applyFill="1" applyBorder="1" applyAlignment="1">
      <alignment horizontal="center" vertical="center" wrapText="1"/>
    </xf>
    <xf numFmtId="164" fontId="9" fillId="13" borderId="1" xfId="157" applyFont="1" applyFill="1" applyBorder="1" applyAlignment="1">
      <alignment horizontal="left" vertical="center" wrapText="1" indent="1"/>
    </xf>
    <xf numFmtId="0" fontId="9" fillId="0" borderId="1" xfId="0" applyNumberFormat="1" applyFont="1" applyBorder="1" applyAlignment="1">
      <alignment horizontal="center" vertical="center" wrapText="1"/>
    </xf>
    <xf numFmtId="0" fontId="1" fillId="0" borderId="1" xfId="0" applyFont="1" applyBorder="1" applyAlignment="1">
      <alignment horizontal="left" vertical="center" wrapText="1" indent="1"/>
    </xf>
    <xf numFmtId="0" fontId="9" fillId="0" borderId="0" xfId="0" applyFont="1" applyAlignment="1">
      <alignment horizontal="left" vertical="center"/>
    </xf>
    <xf numFmtId="0" fontId="14" fillId="0" borderId="1" xfId="0" applyNumberFormat="1" applyFont="1" applyBorder="1" applyAlignment="1">
      <alignment horizontal="left" vertical="top" indent="1"/>
    </xf>
    <xf numFmtId="0" fontId="14" fillId="0" borderId="1" xfId="0" applyNumberFormat="1" applyFont="1" applyBorder="1" applyAlignment="1">
      <alignment horizontal="center" vertical="center"/>
    </xf>
    <xf numFmtId="49" fontId="14" fillId="9" borderId="1" xfId="0" applyNumberFormat="1" applyFont="1" applyFill="1" applyBorder="1" applyAlignment="1">
      <alignment horizontal="left" vertical="center" indent="1"/>
    </xf>
    <xf numFmtId="0" fontId="112" fillId="9" borderId="8" xfId="217" applyNumberFormat="1" applyFont="1" applyFill="1" applyBorder="1" applyAlignment="1">
      <alignment horizontal="left" vertical="center" wrapText="1" indent="1"/>
    </xf>
    <xf numFmtId="0" fontId="112" fillId="9" borderId="8" xfId="0" applyFont="1" applyFill="1" applyBorder="1" applyAlignment="1">
      <alignment horizontal="left" vertical="center" wrapText="1" indent="1"/>
    </xf>
    <xf numFmtId="0" fontId="10" fillId="19" borderId="1" xfId="217" applyFont="1" applyFill="1" applyBorder="1" applyAlignment="1">
      <alignment horizontal="center" vertical="top" wrapText="1"/>
    </xf>
    <xf numFmtId="0" fontId="10" fillId="9" borderId="1" xfId="217" applyFont="1" applyFill="1" applyBorder="1" applyAlignment="1">
      <alignment horizontal="center" vertical="top" wrapText="1"/>
    </xf>
    <xf numFmtId="0" fontId="10" fillId="9" borderId="1" xfId="0" applyFont="1" applyFill="1" applyBorder="1" applyAlignment="1">
      <alignment horizontal="center" vertical="top" wrapText="1"/>
    </xf>
    <xf numFmtId="0" fontId="0" fillId="13" borderId="1" xfId="0" applyFont="1" applyFill="1" applyBorder="1" applyAlignment="1">
      <alignment horizontal="left" vertical="center" indent="1"/>
    </xf>
    <xf numFmtId="49" fontId="14" fillId="0" borderId="1" xfId="0" applyNumberFormat="1" applyFont="1" applyFill="1" applyBorder="1" applyAlignment="1">
      <alignment horizontal="center" vertical="top"/>
    </xf>
    <xf numFmtId="0" fontId="10" fillId="0" borderId="1" xfId="217" applyFont="1" applyFill="1" applyBorder="1" applyAlignment="1">
      <alignment horizontal="center" vertical="top" wrapText="1"/>
    </xf>
    <xf numFmtId="0" fontId="9" fillId="0" borderId="1" xfId="0" applyFont="1" applyBorder="1" applyAlignment="1">
      <alignment horizontal="left" vertical="top" wrapText="1" indent="1"/>
    </xf>
    <xf numFmtId="49" fontId="14" fillId="0" borderId="1" xfId="0" applyNumberFormat="1" applyFont="1" applyBorder="1" applyAlignment="1">
      <alignment horizontal="left" vertical="top" indent="1"/>
    </xf>
    <xf numFmtId="0" fontId="14" fillId="0" borderId="1" xfId="0" applyNumberFormat="1" applyFont="1" applyBorder="1" applyAlignment="1">
      <alignment horizontal="center" vertical="top" wrapText="1"/>
    </xf>
    <xf numFmtId="49" fontId="14" fillId="0" borderId="1" xfId="0" applyNumberFormat="1" applyFont="1" applyBorder="1" applyAlignment="1">
      <alignment horizontal="center" vertical="top"/>
    </xf>
    <xf numFmtId="0" fontId="108" fillId="59" borderId="11" xfId="217" applyNumberFormat="1" applyFont="1" applyFill="1" applyBorder="1" applyAlignment="1">
      <alignment horizontal="left" vertical="center" wrapText="1" indent="1"/>
    </xf>
    <xf numFmtId="0" fontId="111" fillId="58" borderId="1" xfId="0" applyNumberFormat="1" applyFont="1" applyFill="1" applyBorder="1" applyAlignment="1">
      <alignment horizontal="center" vertical="center" wrapText="1"/>
    </xf>
    <xf numFmtId="0" fontId="111" fillId="0" borderId="14" xfId="0" applyFont="1" applyFill="1" applyBorder="1" applyAlignment="1">
      <alignment horizontal="left" vertical="center" wrapText="1" indent="1"/>
    </xf>
    <xf numFmtId="0" fontId="111" fillId="58" borderId="1" xfId="0" applyFont="1" applyFill="1" applyBorder="1" applyAlignment="1">
      <alignment horizontal="left" vertical="center" wrapText="1" indent="1"/>
    </xf>
    <xf numFmtId="0" fontId="1" fillId="0" borderId="0" xfId="0" applyFont="1" applyAlignment="1">
      <alignment horizontal="left" vertical="top" wrapText="1" indent="1"/>
    </xf>
    <xf numFmtId="0" fontId="1"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 fillId="0" borderId="0" xfId="0" applyFont="1" applyAlignment="1">
      <alignment horizontal="left" vertical="center" wrapText="1" indent="1"/>
    </xf>
    <xf numFmtId="0" fontId="111" fillId="58" borderId="10" xfId="0" applyFont="1" applyFill="1" applyBorder="1" applyAlignment="1">
      <alignment horizontal="left" vertical="center" wrapText="1" indent="1"/>
    </xf>
    <xf numFmtId="0" fontId="0" fillId="0" borderId="1" xfId="0" applyFont="1" applyBorder="1" applyAlignment="1">
      <alignment horizontal="left" vertical="top" indent="1"/>
    </xf>
    <xf numFmtId="0" fontId="0" fillId="0" borderId="1" xfId="0" applyFont="1" applyBorder="1" applyAlignment="1">
      <alignment horizontal="left" vertical="top" wrapText="1" indent="1"/>
    </xf>
    <xf numFmtId="0" fontId="0" fillId="0" borderId="14" xfId="0" applyFont="1" applyFill="1" applyBorder="1"/>
    <xf numFmtId="0" fontId="0" fillId="0" borderId="1" xfId="0" applyFont="1" applyFill="1" applyBorder="1"/>
    <xf numFmtId="0" fontId="23" fillId="0" borderId="2" xfId="0" applyFont="1" applyBorder="1" applyAlignment="1">
      <alignment horizontal="left" vertical="center" wrapText="1" indent="1"/>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0" xfId="0" applyFont="1" applyAlignment="1">
      <alignment wrapText="1"/>
    </xf>
    <xf numFmtId="0" fontId="17" fillId="18" borderId="1" xfId="217" applyNumberFormat="1" applyFont="1" applyFill="1" applyBorder="1" applyAlignment="1">
      <alignment horizontal="center" vertical="center" wrapText="1"/>
    </xf>
    <xf numFmtId="49" fontId="17" fillId="18" borderId="1" xfId="217" applyNumberFormat="1" applyFont="1" applyFill="1" applyBorder="1" applyAlignment="1">
      <alignment horizontal="center" vertical="center" wrapText="1"/>
    </xf>
    <xf numFmtId="0" fontId="1" fillId="18" borderId="1" xfId="0" applyFont="1" applyFill="1" applyBorder="1" applyAlignment="1">
      <alignment vertical="top" wrapText="1"/>
    </xf>
    <xf numFmtId="0" fontId="10" fillId="18" borderId="1"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8"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0" fillId="0" borderId="0" xfId="0" applyNumberFormat="1" applyFont="1" applyAlignment="1">
      <alignment wrapText="1"/>
    </xf>
    <xf numFmtId="0" fontId="0" fillId="0" borderId="0" xfId="0" applyNumberFormat="1" applyFont="1" applyAlignment="1">
      <alignment horizontal="center" wrapText="1"/>
    </xf>
    <xf numFmtId="0" fontId="0" fillId="0" borderId="0" xfId="0" applyFont="1" applyAlignment="1">
      <alignment horizontal="center" wrapText="1"/>
    </xf>
    <xf numFmtId="0" fontId="0" fillId="0" borderId="0" xfId="0" applyFont="1" applyAlignment="1">
      <alignment horizontal="center" vertical="center" wrapText="1"/>
    </xf>
    <xf numFmtId="0" fontId="10" fillId="10" borderId="1" xfId="217" applyNumberFormat="1" applyFont="1" applyFill="1" applyBorder="1" applyAlignment="1">
      <alignment horizontal="center" vertical="center" wrapText="1"/>
    </xf>
    <xf numFmtId="0" fontId="109" fillId="22" borderId="10" xfId="217" applyNumberFormat="1" applyFont="1" applyFill="1" applyBorder="1" applyAlignment="1">
      <alignment horizontal="center" vertical="center" wrapText="1"/>
    </xf>
    <xf numFmtId="0" fontId="108" fillId="59" borderId="10" xfId="217" applyNumberFormat="1" applyFont="1" applyFill="1" applyBorder="1" applyAlignment="1">
      <alignment horizontal="center" vertical="center" wrapText="1"/>
    </xf>
    <xf numFmtId="0" fontId="108" fillId="60" borderId="10" xfId="217" applyNumberFormat="1" applyFont="1" applyFill="1" applyBorder="1" applyAlignment="1">
      <alignment horizontal="center" vertical="center" wrapText="1"/>
    </xf>
    <xf numFmtId="0" fontId="14" fillId="22" borderId="10" xfId="217" applyNumberFormat="1" applyFont="1" applyFill="1" applyBorder="1" applyAlignment="1">
      <alignment horizontal="center" vertical="center" wrapText="1"/>
    </xf>
    <xf numFmtId="0" fontId="29" fillId="23" borderId="6" xfId="0" applyFont="1" applyFill="1" applyBorder="1" applyAlignment="1">
      <alignment horizontal="center" vertical="center"/>
    </xf>
    <xf numFmtId="0" fontId="29" fillId="23" borderId="10" xfId="0" applyFont="1" applyFill="1" applyBorder="1" applyAlignment="1">
      <alignment horizontal="center" vertical="center"/>
    </xf>
    <xf numFmtId="0" fontId="29" fillId="23" borderId="8" xfId="0" applyFont="1" applyFill="1" applyBorder="1" applyAlignment="1">
      <alignment horizontal="center" vertical="center"/>
    </xf>
    <xf numFmtId="164" fontId="38" fillId="12" borderId="2" xfId="443" applyFont="1" applyFill="1" applyBorder="1" applyAlignment="1">
      <alignment horizontal="center" vertical="center"/>
    </xf>
    <xf numFmtId="164" fontId="38" fillId="12" borderId="14" xfId="443" applyFont="1" applyFill="1" applyBorder="1" applyAlignment="1">
      <alignment horizontal="center" vertical="center"/>
    </xf>
    <xf numFmtId="164" fontId="38" fillId="12" borderId="3" xfId="443" applyFont="1" applyFill="1" applyBorder="1" applyAlignment="1">
      <alignment horizontal="center" vertical="center"/>
    </xf>
    <xf numFmtId="164" fontId="38" fillId="20" borderId="2" xfId="443" applyFont="1" applyFill="1" applyBorder="1" applyAlignment="1">
      <alignment horizontal="center" vertical="center"/>
    </xf>
    <xf numFmtId="164" fontId="38" fillId="20" borderId="14" xfId="443" applyFont="1" applyFill="1" applyBorder="1" applyAlignment="1">
      <alignment horizontal="center" vertical="center"/>
    </xf>
    <xf numFmtId="164" fontId="38" fillId="20" borderId="3" xfId="443" applyFont="1" applyFill="1" applyBorder="1" applyAlignment="1">
      <alignment horizontal="center" vertical="center"/>
    </xf>
    <xf numFmtId="0" fontId="29" fillId="16" borderId="6" xfId="0" applyFont="1" applyFill="1" applyBorder="1" applyAlignment="1">
      <alignment horizontal="left" vertical="center"/>
    </xf>
    <xf numFmtId="0" fontId="29" fillId="16" borderId="10" xfId="0" applyFont="1" applyFill="1" applyBorder="1" applyAlignment="1">
      <alignment horizontal="left" vertical="center"/>
    </xf>
    <xf numFmtId="0" fontId="29" fillId="16" borderId="8" xfId="0" applyFont="1" applyFill="1" applyBorder="1" applyAlignment="1">
      <alignment horizontal="left" vertical="center"/>
    </xf>
    <xf numFmtId="49" fontId="6" fillId="10" borderId="2" xfId="217" applyNumberFormat="1" applyFont="1" applyFill="1" applyBorder="1" applyAlignment="1">
      <alignment horizontal="center" vertical="top"/>
    </xf>
    <xf numFmtId="49" fontId="6" fillId="10" borderId="3" xfId="217" applyNumberFormat="1" applyFont="1" applyFill="1" applyBorder="1" applyAlignment="1">
      <alignment horizontal="center" vertical="top"/>
    </xf>
    <xf numFmtId="49" fontId="6" fillId="10" borderId="2" xfId="217" applyNumberFormat="1" applyFont="1" applyFill="1" applyBorder="1" applyAlignment="1">
      <alignment horizontal="center" vertical="top" wrapText="1"/>
    </xf>
    <xf numFmtId="49" fontId="6" fillId="10" borderId="3" xfId="217" applyNumberFormat="1" applyFont="1" applyFill="1" applyBorder="1" applyAlignment="1">
      <alignment horizontal="center" vertical="top" wrapText="1"/>
    </xf>
    <xf numFmtId="12" fontId="6" fillId="10" borderId="2" xfId="217" applyNumberFormat="1" applyFont="1" applyFill="1" applyBorder="1" applyAlignment="1">
      <alignment horizontal="center" vertical="top" wrapText="1"/>
    </xf>
    <xf numFmtId="12" fontId="6" fillId="10" borderId="3" xfId="217" applyNumberFormat="1" applyFont="1" applyFill="1" applyBorder="1" applyAlignment="1">
      <alignment horizontal="center" vertical="top" wrapText="1"/>
    </xf>
    <xf numFmtId="12" fontId="6" fillId="12" borderId="2" xfId="217" applyNumberFormat="1" applyFont="1" applyFill="1" applyBorder="1" applyAlignment="1">
      <alignment horizontal="center" vertical="top" wrapText="1"/>
    </xf>
    <xf numFmtId="12" fontId="6" fillId="12" borderId="3" xfId="217" applyNumberFormat="1" applyFont="1" applyFill="1" applyBorder="1" applyAlignment="1">
      <alignment horizontal="center" vertical="top" wrapText="1"/>
    </xf>
    <xf numFmtId="0" fontId="6" fillId="12" borderId="5" xfId="217" applyFont="1" applyFill="1" applyBorder="1" applyAlignment="1">
      <alignment horizontal="center" vertical="top"/>
    </xf>
    <xf numFmtId="0" fontId="6" fillId="12" borderId="9" xfId="217" applyFont="1" applyFill="1" applyBorder="1" applyAlignment="1">
      <alignment horizontal="center" vertical="top"/>
    </xf>
    <xf numFmtId="12" fontId="6" fillId="12" borderId="6" xfId="217" applyNumberFormat="1" applyFont="1" applyFill="1" applyBorder="1" applyAlignment="1">
      <alignment horizontal="center" vertical="top" wrapText="1"/>
    </xf>
    <xf numFmtId="12" fontId="6" fillId="12" borderId="10" xfId="217" applyNumberFormat="1" applyFont="1" applyFill="1" applyBorder="1" applyAlignment="1">
      <alignment horizontal="center" vertical="top" wrapText="1"/>
    </xf>
    <xf numFmtId="12" fontId="6" fillId="12" borderId="8" xfId="217" applyNumberFormat="1" applyFont="1" applyFill="1" applyBorder="1" applyAlignment="1">
      <alignment horizontal="center" vertical="top" wrapText="1"/>
    </xf>
    <xf numFmtId="0" fontId="0" fillId="21" borderId="1" xfId="0" applyFill="1" applyBorder="1" applyAlignment="1">
      <alignment horizontal="left" vertical="center"/>
    </xf>
    <xf numFmtId="0" fontId="0" fillId="26" borderId="5" xfId="0" applyNumberFormat="1" applyFont="1" applyFill="1" applyBorder="1" applyAlignment="1">
      <alignment horizontal="center" wrapText="1"/>
    </xf>
    <xf numFmtId="0" fontId="0" fillId="26" borderId="9" xfId="0" applyNumberFormat="1" applyFont="1" applyFill="1" applyBorder="1" applyAlignment="1">
      <alignment horizontal="center" wrapText="1"/>
    </xf>
    <xf numFmtId="0" fontId="1" fillId="9" borderId="6" xfId="576" applyNumberFormat="1" applyFont="1" applyFill="1" applyBorder="1" applyAlignment="1">
      <alignment horizontal="left" vertical="center"/>
    </xf>
    <xf numFmtId="0" fontId="2" fillId="9" borderId="10" xfId="576" applyNumberFormat="1" applyFont="1" applyFill="1" applyBorder="1" applyAlignment="1">
      <alignment horizontal="left" vertical="center"/>
    </xf>
    <xf numFmtId="0" fontId="2" fillId="9" borderId="8" xfId="576" applyNumberFormat="1" applyFont="1" applyFill="1" applyBorder="1" applyAlignment="1">
      <alignment horizontal="left" vertical="center"/>
    </xf>
    <xf numFmtId="12" fontId="41" fillId="25" borderId="10" xfId="217" applyNumberFormat="1" applyFont="1" applyFill="1" applyBorder="1" applyAlignment="1">
      <alignment horizontal="center" vertical="center" wrapText="1"/>
    </xf>
    <xf numFmtId="12" fontId="41" fillId="25" borderId="8" xfId="217" applyNumberFormat="1" applyFont="1" applyFill="1" applyBorder="1" applyAlignment="1">
      <alignment horizontal="center" vertical="center" wrapText="1"/>
    </xf>
    <xf numFmtId="164" fontId="39" fillId="13" borderId="9" xfId="42" applyFont="1" applyFill="1" applyBorder="1" applyAlignment="1" applyProtection="1">
      <alignment horizontal="left" vertical="center"/>
    </xf>
    <xf numFmtId="12" fontId="109" fillId="61" borderId="10" xfId="217" applyNumberFormat="1" applyFont="1" applyFill="1" applyBorder="1" applyAlignment="1">
      <alignment horizontal="center" vertical="center" wrapText="1"/>
    </xf>
    <xf numFmtId="12" fontId="109" fillId="61" borderId="8" xfId="217" applyNumberFormat="1" applyFont="1" applyFill="1" applyBorder="1" applyAlignment="1">
      <alignment horizontal="center" vertical="center" wrapText="1"/>
    </xf>
    <xf numFmtId="164" fontId="14" fillId="58" borderId="0" xfId="576" applyFont="1" applyFill="1" applyBorder="1" applyAlignment="1">
      <alignment horizontal="left"/>
    </xf>
    <xf numFmtId="164" fontId="2" fillId="0" borderId="15" xfId="399" applyFont="1" applyBorder="1" applyAlignment="1">
      <alignment horizontal="center" vertical="top"/>
    </xf>
    <xf numFmtId="164" fontId="2" fillId="0" borderId="0" xfId="399" applyFont="1" applyBorder="1" applyAlignment="1">
      <alignment horizontal="center" vertical="top"/>
    </xf>
    <xf numFmtId="164" fontId="14" fillId="0" borderId="0" xfId="399" applyFont="1" applyFill="1" applyBorder="1" applyAlignment="1">
      <alignment horizontal="left" vertical="top" wrapText="1"/>
    </xf>
    <xf numFmtId="164" fontId="14" fillId="58" borderId="0" xfId="576" applyFont="1" applyFill="1" applyAlignment="1">
      <alignment horizontal="left"/>
    </xf>
    <xf numFmtId="164" fontId="1" fillId="0" borderId="15" xfId="399" applyFont="1" applyBorder="1" applyAlignment="1">
      <alignment horizontal="center" vertical="top"/>
    </xf>
    <xf numFmtId="164" fontId="1" fillId="0" borderId="0" xfId="399" applyFont="1" applyBorder="1" applyAlignment="1">
      <alignment horizontal="center" vertical="top"/>
    </xf>
    <xf numFmtId="164" fontId="14" fillId="0" borderId="0" xfId="399" applyFont="1" applyFill="1" applyBorder="1" applyAlignment="1">
      <alignment horizontal="left" vertical="center" wrapText="1"/>
    </xf>
    <xf numFmtId="164" fontId="14" fillId="0" borderId="16" xfId="399" applyFont="1" applyFill="1" applyBorder="1" applyAlignment="1">
      <alignment horizontal="center" vertical="center" wrapText="1"/>
    </xf>
    <xf numFmtId="164" fontId="14" fillId="0" borderId="17" xfId="399" applyFont="1" applyFill="1" applyBorder="1" applyAlignment="1">
      <alignment horizontal="center" vertical="center" wrapText="1"/>
    </xf>
    <xf numFmtId="164" fontId="14" fillId="0" borderId="0" xfId="399" applyFont="1" applyFill="1" applyBorder="1" applyAlignment="1">
      <alignment horizontal="center" vertical="center" wrapText="1"/>
    </xf>
    <xf numFmtId="164" fontId="14" fillId="0" borderId="0" xfId="576" applyFont="1" applyFill="1" applyAlignment="1">
      <alignment horizontal="left" vertical="center" wrapText="1"/>
    </xf>
    <xf numFmtId="164" fontId="14" fillId="0" borderId="18" xfId="576" applyFont="1" applyFill="1" applyBorder="1" applyAlignment="1">
      <alignment horizontal="left" vertical="center" wrapText="1"/>
    </xf>
    <xf numFmtId="0" fontId="1" fillId="9" borderId="1" xfId="576" applyNumberFormat="1" applyFont="1" applyFill="1" applyBorder="1" applyAlignment="1">
      <alignment horizontal="left" vertical="center" wrapText="1"/>
    </xf>
    <xf numFmtId="164" fontId="14" fillId="0" borderId="16" xfId="576" applyFont="1" applyFill="1" applyBorder="1" applyAlignment="1">
      <alignment horizontal="center" vertical="center" wrapText="1"/>
    </xf>
    <xf numFmtId="164" fontId="14" fillId="0" borderId="17" xfId="576" applyFont="1" applyFill="1" applyBorder="1" applyAlignment="1">
      <alignment horizontal="center" vertical="center" wrapText="1"/>
    </xf>
    <xf numFmtId="164" fontId="14" fillId="0" borderId="0" xfId="576" applyFont="1" applyFill="1" applyBorder="1" applyAlignment="1">
      <alignment horizontal="center" vertical="center" wrapText="1"/>
    </xf>
    <xf numFmtId="0" fontId="41" fillId="25" borderId="6" xfId="0" applyFont="1" applyFill="1" applyBorder="1" applyAlignment="1">
      <alignment horizontal="center" vertical="center" wrapText="1"/>
    </xf>
    <xf numFmtId="0" fontId="41" fillId="25" borderId="10" xfId="0" applyFont="1" applyFill="1" applyBorder="1" applyAlignment="1">
      <alignment horizontal="center" vertical="center" wrapText="1"/>
    </xf>
    <xf numFmtId="0" fontId="41" fillId="25" borderId="8" xfId="0" applyFont="1" applyFill="1" applyBorder="1" applyAlignment="1">
      <alignment horizontal="center" vertical="center" wrapText="1"/>
    </xf>
    <xf numFmtId="164" fontId="14" fillId="13" borderId="0" xfId="576" applyFont="1" applyFill="1" applyAlignment="1">
      <alignment horizontal="left" vertical="center" wrapText="1"/>
    </xf>
    <xf numFmtId="0" fontId="110" fillId="58" borderId="1" xfId="217" applyNumberFormat="1" applyFont="1" applyFill="1" applyBorder="1" applyAlignment="1">
      <alignment horizontal="center" vertical="center" wrapText="1"/>
    </xf>
  </cellXfs>
  <cellStyles count="1941">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6" xfId="10" builtinId="50" customBuiltin="1"/>
    <cellStyle name="40% - Accent1" xfId="11" builtinId="31" customBuiltin="1"/>
    <cellStyle name="40% - Accent2" xfId="12" builtinId="35" customBuiltin="1"/>
    <cellStyle name="40% - Accent3" xfId="13" builtinId="39" customBuiltin="1"/>
    <cellStyle name="40% - Accent3 2" xfId="14"/>
    <cellStyle name="40% - Accent4" xfId="15" builtinId="43" customBuiltin="1"/>
    <cellStyle name="40% - Accent5" xfId="16" builtinId="47" customBuiltin="1"/>
    <cellStyle name="40% - Accent6" xfId="17" builtinId="51" customBuiltin="1"/>
    <cellStyle name="60% - Accent1" xfId="18" builtinId="32" customBuiltin="1"/>
    <cellStyle name="60% - Accent2" xfId="19" builtinId="36" customBuiltin="1"/>
    <cellStyle name="60% - Accent3" xfId="20" builtinId="40" customBuiltin="1"/>
    <cellStyle name="60% - Accent3 2" xfId="21"/>
    <cellStyle name="60% - Accent4" xfId="22" builtinId="44" customBuiltin="1"/>
    <cellStyle name="60% - Accent4 2" xfId="23"/>
    <cellStyle name="60% - Accent5" xfId="24" builtinId="48" customBuiltin="1"/>
    <cellStyle name="60% - Accent6" xfId="25" builtinId="52" customBuiltin="1"/>
    <cellStyle name="60% - Accent6 2" xfId="26"/>
    <cellStyle name="Accent1" xfId="27" builtinId="29" customBuiltin="1"/>
    <cellStyle name="Accent2" xfId="28" builtinId="33" customBuiltin="1"/>
    <cellStyle name="Accent3" xfId="29" builtinId="37" customBuiltin="1"/>
    <cellStyle name="Accent4" xfId="30" builtinId="41" customBuiltin="1"/>
    <cellStyle name="Accent5" xfId="31" builtinId="45" customBuiltin="1"/>
    <cellStyle name="Accent6" xfId="32" builtinId="49" customBuiltin="1"/>
    <cellStyle name="Bad" xfId="33" builtinId="27" customBuiltin="1"/>
    <cellStyle name="Calculation" xfId="34" builtinId="22" customBuiltin="1"/>
    <cellStyle name="Check Cell" xfId="35" builtinId="23" customBuiltin="1"/>
    <cellStyle name="Explanatory Text" xfId="36" builtinId="53" customBuiltin="1"/>
    <cellStyle name="Good" xfId="37" builtinId="26" customBuiltin="1"/>
    <cellStyle name="Heading 1" xfId="38" builtinId="16" customBuiltin="1"/>
    <cellStyle name="Heading 2" xfId="39" builtinId="17" customBuiltin="1"/>
    <cellStyle name="Heading 3" xfId="40" builtinId="18" customBuiltin="1"/>
    <cellStyle name="Heading 4" xfId="41" builtinId="19" customBuiltin="1"/>
    <cellStyle name="Hyperlink 2" xfId="42"/>
    <cellStyle name="Hyperlink 3" xfId="43"/>
    <cellStyle name="Hyperlink 4" xfId="44"/>
    <cellStyle name="Input" xfId="45" builtinId="20" customBuiltin="1"/>
    <cellStyle name="Linked Cell" xfId="46" builtinId="24" customBuiltin="1"/>
    <cellStyle name="Neutral" xfId="47" builtinId="28" customBuiltin="1"/>
    <cellStyle name="Normal" xfId="0" builtinId="0"/>
    <cellStyle name="Normal 10" xfId="48"/>
    <cellStyle name="Normal 10 2" xfId="49"/>
    <cellStyle name="Normal 10 2 2" xfId="50"/>
    <cellStyle name="Normal 10 2 3" xfId="51"/>
    <cellStyle name="Normal 10 3" xfId="52"/>
    <cellStyle name="Normal 10 4" xfId="53"/>
    <cellStyle name="Normal 10 5" xfId="54"/>
    <cellStyle name="Normal 10 6" xfId="55"/>
    <cellStyle name="Normal 100" xfId="56"/>
    <cellStyle name="Normal 101" xfId="57"/>
    <cellStyle name="Normal 102" xfId="58"/>
    <cellStyle name="Normal 103" xfId="59"/>
    <cellStyle name="Normal 104" xfId="60"/>
    <cellStyle name="Normal 105" xfId="61"/>
    <cellStyle name="Normal 106" xfId="62"/>
    <cellStyle name="Normal 107" xfId="63"/>
    <cellStyle name="Normal 108" xfId="64"/>
    <cellStyle name="Normal 109" xfId="65"/>
    <cellStyle name="Normal 11" xfId="66"/>
    <cellStyle name="Normal 110" xfId="67"/>
    <cellStyle name="Normal 111" xfId="68"/>
    <cellStyle name="Normal 112" xfId="69"/>
    <cellStyle name="Normal 113" xfId="70"/>
    <cellStyle name="Normal 114" xfId="71"/>
    <cellStyle name="Normal 115" xfId="72"/>
    <cellStyle name="Normal 116" xfId="73"/>
    <cellStyle name="Normal 117" xfId="74"/>
    <cellStyle name="Normal 118" xfId="75"/>
    <cellStyle name="Normal 119" xfId="76"/>
    <cellStyle name="Normal 12" xfId="77"/>
    <cellStyle name="Normal 120" xfId="78"/>
    <cellStyle name="Normal 121" xfId="79"/>
    <cellStyle name="Normal 122" xfId="80"/>
    <cellStyle name="Normal 123" xfId="81"/>
    <cellStyle name="Normal 124" xfId="82"/>
    <cellStyle name="Normal 125" xfId="83"/>
    <cellStyle name="Normal 125 2" xfId="84"/>
    <cellStyle name="Normal 126" xfId="85"/>
    <cellStyle name="Normal 127" xfId="86"/>
    <cellStyle name="Normal 128" xfId="87"/>
    <cellStyle name="Normal 128 2" xfId="88"/>
    <cellStyle name="Normal 129" xfId="89"/>
    <cellStyle name="Normal 129 2" xfId="90"/>
    <cellStyle name="Normal 13" xfId="91"/>
    <cellStyle name="Normal 13 2" xfId="92"/>
    <cellStyle name="Normal 13 3" xfId="93"/>
    <cellStyle name="Normal 130" xfId="94"/>
    <cellStyle name="Normal 130 2" xfId="95"/>
    <cellStyle name="Normal 131" xfId="96"/>
    <cellStyle name="Normal 131 2" xfId="97"/>
    <cellStyle name="Normal 132" xfId="98"/>
    <cellStyle name="Normal 132 2" xfId="99"/>
    <cellStyle name="Normal 133" xfId="100"/>
    <cellStyle name="Normal 134" xfId="101"/>
    <cellStyle name="Normal 135" xfId="102"/>
    <cellStyle name="Normal 136" xfId="103"/>
    <cellStyle name="Normal 136 2" xfId="104"/>
    <cellStyle name="Normal 137" xfId="105"/>
    <cellStyle name="Normal 137 2" xfId="106"/>
    <cellStyle name="Normal 138" xfId="107"/>
    <cellStyle name="Normal 138 2" xfId="108"/>
    <cellStyle name="Normal 139" xfId="109"/>
    <cellStyle name="Normal 139 2" xfId="110"/>
    <cellStyle name="Normal 14" xfId="111"/>
    <cellStyle name="Normal 14 2" xfId="112"/>
    <cellStyle name="Normal 14 3" xfId="113"/>
    <cellStyle name="Normal 140" xfId="114"/>
    <cellStyle name="Normal 140 2" xfId="115"/>
    <cellStyle name="Normal 141" xfId="116"/>
    <cellStyle name="Normal 141 2" xfId="117"/>
    <cellStyle name="Normal 142" xfId="118"/>
    <cellStyle name="Normal 142 2" xfId="119"/>
    <cellStyle name="Normal 143" xfId="120"/>
    <cellStyle name="Normal 144" xfId="121"/>
    <cellStyle name="Normal 145" xfId="122"/>
    <cellStyle name="Normal 146" xfId="123"/>
    <cellStyle name="Normal 147" xfId="124"/>
    <cellStyle name="Normal 148" xfId="125"/>
    <cellStyle name="Normal 149" xfId="126"/>
    <cellStyle name="Normal 15" xfId="127"/>
    <cellStyle name="Normal 15 2" xfId="128"/>
    <cellStyle name="Normal 15 3" xfId="129"/>
    <cellStyle name="Normal 150" xfId="130"/>
    <cellStyle name="Normal 151" xfId="131"/>
    <cellStyle name="Normal 152" xfId="132"/>
    <cellStyle name="Normal 153" xfId="133"/>
    <cellStyle name="Normal 154" xfId="134"/>
    <cellStyle name="Normal 155" xfId="135"/>
    <cellStyle name="Normal 156" xfId="136"/>
    <cellStyle name="Normal 157" xfId="137"/>
    <cellStyle name="Normal 158" xfId="138"/>
    <cellStyle name="Normal 159" xfId="139"/>
    <cellStyle name="Normal 16" xfId="140"/>
    <cellStyle name="Normal 16 2" xfId="141"/>
    <cellStyle name="Normal 16 2 2" xfId="142"/>
    <cellStyle name="Normal 16 2 2 2" xfId="143"/>
    <cellStyle name="Normal 16 2 2 3" xfId="144"/>
    <cellStyle name="Normal 16 3" xfId="145"/>
    <cellStyle name="Normal 16 4" xfId="146"/>
    <cellStyle name="Normal 16 5" xfId="147"/>
    <cellStyle name="Normal 160" xfId="148"/>
    <cellStyle name="Normal 161" xfId="149"/>
    <cellStyle name="Normal 162" xfId="150"/>
    <cellStyle name="Normal 163" xfId="151"/>
    <cellStyle name="Normal 164" xfId="152"/>
    <cellStyle name="Normal 165" xfId="153"/>
    <cellStyle name="Normal 166" xfId="154"/>
    <cellStyle name="Normal 167" xfId="155"/>
    <cellStyle name="Normal 168" xfId="156"/>
    <cellStyle name="Normal 169" xfId="157"/>
    <cellStyle name="Normal 17" xfId="158"/>
    <cellStyle name="Normal 17 2" xfId="159"/>
    <cellStyle name="Normal 17 2 2" xfId="160"/>
    <cellStyle name="Normal 17 2 2 2" xfId="161"/>
    <cellStyle name="Normal 17 2 2 3" xfId="162"/>
    <cellStyle name="Normal 17 3" xfId="163"/>
    <cellStyle name="Normal 17 4" xfId="164"/>
    <cellStyle name="Normal 17 5" xfId="165"/>
    <cellStyle name="Normal 170" xfId="166"/>
    <cellStyle name="Normal 171" xfId="167"/>
    <cellStyle name="Normal 172" xfId="168"/>
    <cellStyle name="Normal 173" xfId="169"/>
    <cellStyle name="Normal 174" xfId="170"/>
    <cellStyle name="Normal 175" xfId="171"/>
    <cellStyle name="Normal 176" xfId="172"/>
    <cellStyle name="Normal 177" xfId="173"/>
    <cellStyle name="Normal 178" xfId="174"/>
    <cellStyle name="Normal 179" xfId="175"/>
    <cellStyle name="Normal 18" xfId="176"/>
    <cellStyle name="Normal 18 2" xfId="177"/>
    <cellStyle name="Normal 18 3" xfId="178"/>
    <cellStyle name="Normal 180" xfId="179"/>
    <cellStyle name="Normal 181" xfId="180"/>
    <cellStyle name="Normal 182" xfId="181"/>
    <cellStyle name="Normal 182 2" xfId="182"/>
    <cellStyle name="Normal 183" xfId="183"/>
    <cellStyle name="Normal 183 2" xfId="184"/>
    <cellStyle name="Normal 184" xfId="185"/>
    <cellStyle name="Normal 184 2" xfId="186"/>
    <cellStyle name="Normal 185" xfId="187"/>
    <cellStyle name="Normal 186" xfId="188"/>
    <cellStyle name="Normal 186 2" xfId="189"/>
    <cellStyle name="Normal 187" xfId="190"/>
    <cellStyle name="Normal 187 2" xfId="191"/>
    <cellStyle name="Normal 188" xfId="192"/>
    <cellStyle name="Normal 188 2" xfId="193"/>
    <cellStyle name="Normal 189" xfId="194"/>
    <cellStyle name="Normal 189 2" xfId="195"/>
    <cellStyle name="Normal 19" xfId="196"/>
    <cellStyle name="Normal 19 2" xfId="197"/>
    <cellStyle name="Normal 19 2 2" xfId="198"/>
    <cellStyle name="Normal 19 2 2 2" xfId="199"/>
    <cellStyle name="Normal 19 2 2 3" xfId="200"/>
    <cellStyle name="Normal 19 3" xfId="201"/>
    <cellStyle name="Normal 19 4" xfId="202"/>
    <cellStyle name="Normal 19 5" xfId="203"/>
    <cellStyle name="Normal 190" xfId="204"/>
    <cellStyle name="Normal 190 2" xfId="205"/>
    <cellStyle name="Normal 191" xfId="206"/>
    <cellStyle name="Normal 191 2" xfId="207"/>
    <cellStyle name="Normal 192" xfId="208"/>
    <cellStyle name="Normal 192 2" xfId="209"/>
    <cellStyle name="Normal 193" xfId="210"/>
    <cellStyle name="Normal 194" xfId="211"/>
    <cellStyle name="Normal 195" xfId="212"/>
    <cellStyle name="Normal 196" xfId="213"/>
    <cellStyle name="Normal 197" xfId="214"/>
    <cellStyle name="Normal 198" xfId="215"/>
    <cellStyle name="Normal 199" xfId="216"/>
    <cellStyle name="Normal 2" xfId="217"/>
    <cellStyle name="Normal 2 2" xfId="218"/>
    <cellStyle name="Normal 2 3" xfId="219"/>
    <cellStyle name="Normal 2 4" xfId="220"/>
    <cellStyle name="Normal 2 5" xfId="221"/>
    <cellStyle name="Normal 20" xfId="222"/>
    <cellStyle name="Normal 20 2" xfId="223"/>
    <cellStyle name="Normal 20 2 2" xfId="224"/>
    <cellStyle name="Normal 20 2 2 2" xfId="225"/>
    <cellStyle name="Normal 20 2 2 3" xfId="226"/>
    <cellStyle name="Normal 20 3" xfId="227"/>
    <cellStyle name="Normal 20 4" xfId="228"/>
    <cellStyle name="Normal 20 5" xfId="229"/>
    <cellStyle name="Normal 200" xfId="230"/>
    <cellStyle name="Normal 201" xfId="231"/>
    <cellStyle name="Normal 202" xfId="232"/>
    <cellStyle name="Normal 203" xfId="233"/>
    <cellStyle name="Normal 204" xfId="234"/>
    <cellStyle name="Normal 205" xfId="235"/>
    <cellStyle name="Normal 206" xfId="236"/>
    <cellStyle name="Normal 207" xfId="237"/>
    <cellStyle name="Normal 208" xfId="238"/>
    <cellStyle name="Normal 209" xfId="239"/>
    <cellStyle name="Normal 21" xfId="240"/>
    <cellStyle name="Normal 21 2" xfId="241"/>
    <cellStyle name="Normal 21 2 2" xfId="242"/>
    <cellStyle name="Normal 21 2 2 2" xfId="243"/>
    <cellStyle name="Normal 21 2 2 3" xfId="244"/>
    <cellStyle name="Normal 21 3" xfId="245"/>
    <cellStyle name="Normal 21 4" xfId="246"/>
    <cellStyle name="Normal 21 5" xfId="247"/>
    <cellStyle name="Normal 210" xfId="248"/>
    <cellStyle name="Normal 211" xfId="249"/>
    <cellStyle name="Normal 212" xfId="250"/>
    <cellStyle name="Normal 213" xfId="251"/>
    <cellStyle name="Normal 214" xfId="252"/>
    <cellStyle name="Normal 215" xfId="253"/>
    <cellStyle name="Normal 216" xfId="254"/>
    <cellStyle name="Normal 217" xfId="255"/>
    <cellStyle name="Normal 218" xfId="256"/>
    <cellStyle name="Normal 219" xfId="257"/>
    <cellStyle name="Normal 22" xfId="258"/>
    <cellStyle name="Normal 22 2" xfId="259"/>
    <cellStyle name="Normal 22 2 2" xfId="260"/>
    <cellStyle name="Normal 22 2 2 2" xfId="261"/>
    <cellStyle name="Normal 22 2 2 3" xfId="262"/>
    <cellStyle name="Normal 22 3" xfId="263"/>
    <cellStyle name="Normal 22 4" xfId="264"/>
    <cellStyle name="Normal 22 5" xfId="265"/>
    <cellStyle name="Normal 220" xfId="266"/>
    <cellStyle name="Normal 221" xfId="267"/>
    <cellStyle name="Normal 222" xfId="268"/>
    <cellStyle name="Normal 223" xfId="269"/>
    <cellStyle name="Normal 224" xfId="270"/>
    <cellStyle name="Normal 225" xfId="271"/>
    <cellStyle name="Normal 226" xfId="272"/>
    <cellStyle name="Normal 227" xfId="273"/>
    <cellStyle name="Normal 228" xfId="274"/>
    <cellStyle name="Normal 229" xfId="275"/>
    <cellStyle name="Normal 23" xfId="276"/>
    <cellStyle name="Normal 23 2" xfId="277"/>
    <cellStyle name="Normal 23 2 2" xfId="278"/>
    <cellStyle name="Normal 23 2 2 2" xfId="279"/>
    <cellStyle name="Normal 23 2 2 3" xfId="280"/>
    <cellStyle name="Normal 23 3" xfId="281"/>
    <cellStyle name="Normal 23 4" xfId="282"/>
    <cellStyle name="Normal 23 5" xfId="283"/>
    <cellStyle name="Normal 230" xfId="284"/>
    <cellStyle name="Normal 231" xfId="285"/>
    <cellStyle name="Normal 232" xfId="286"/>
    <cellStyle name="Normal 233" xfId="287"/>
    <cellStyle name="Normal 234" xfId="288"/>
    <cellStyle name="Normal 235" xfId="289"/>
    <cellStyle name="Normal 236" xfId="290"/>
    <cellStyle name="Normal 237" xfId="291"/>
    <cellStyle name="Normal 238" xfId="292"/>
    <cellStyle name="Normal 239" xfId="293"/>
    <cellStyle name="Normal 24" xfId="294"/>
    <cellStyle name="Normal 24 2" xfId="295"/>
    <cellStyle name="Normal 24 2 2" xfId="296"/>
    <cellStyle name="Normal 24 2 2 2" xfId="297"/>
    <cellStyle name="Normal 24 2 2 3" xfId="298"/>
    <cellStyle name="Normal 24 3" xfId="299"/>
    <cellStyle name="Normal 24 4" xfId="300"/>
    <cellStyle name="Normal 24 5" xfId="301"/>
    <cellStyle name="Normal 240" xfId="302"/>
    <cellStyle name="Normal 241" xfId="303"/>
    <cellStyle name="Normal 242" xfId="304"/>
    <cellStyle name="Normal 243" xfId="305"/>
    <cellStyle name="Normal 244" xfId="306"/>
    <cellStyle name="Normal 245" xfId="307"/>
    <cellStyle name="Normal 246" xfId="308"/>
    <cellStyle name="Normal 247" xfId="309"/>
    <cellStyle name="Normal 248" xfId="310"/>
    <cellStyle name="Normal 249" xfId="311"/>
    <cellStyle name="Normal 25" xfId="312"/>
    <cellStyle name="Normal 25 2" xfId="313"/>
    <cellStyle name="Normal 25 2 2" xfId="314"/>
    <cellStyle name="Normal 25 2 2 2" xfId="315"/>
    <cellStyle name="Normal 25 2 2 3" xfId="316"/>
    <cellStyle name="Normal 25 3" xfId="317"/>
    <cellStyle name="Normal 25 4" xfId="318"/>
    <cellStyle name="Normal 25 5" xfId="319"/>
    <cellStyle name="Normal 250" xfId="320"/>
    <cellStyle name="Normal 251" xfId="321"/>
    <cellStyle name="Normal 252" xfId="322"/>
    <cellStyle name="Normal 253" xfId="323"/>
    <cellStyle name="Normal 254" xfId="324"/>
    <cellStyle name="Normal 255" xfId="325"/>
    <cellStyle name="Normal 256" xfId="326"/>
    <cellStyle name="Normal 257" xfId="327"/>
    <cellStyle name="Normal 258" xfId="328"/>
    <cellStyle name="Normal 259" xfId="329"/>
    <cellStyle name="Normal 26" xfId="330"/>
    <cellStyle name="Normal 26 2" xfId="331"/>
    <cellStyle name="Normal 26 2 2" xfId="332"/>
    <cellStyle name="Normal 26 2 2 2" xfId="333"/>
    <cellStyle name="Normal 26 2 2 3" xfId="334"/>
    <cellStyle name="Normal 26 3" xfId="335"/>
    <cellStyle name="Normal 26 4" xfId="336"/>
    <cellStyle name="Normal 26 5" xfId="337"/>
    <cellStyle name="Normal 260" xfId="338"/>
    <cellStyle name="Normal 261" xfId="339"/>
    <cellStyle name="Normal 262" xfId="340"/>
    <cellStyle name="Normal 263" xfId="341"/>
    <cellStyle name="Normal 264" xfId="342"/>
    <cellStyle name="Normal 265" xfId="343"/>
    <cellStyle name="Normal 266" xfId="344"/>
    <cellStyle name="Normal 267" xfId="345"/>
    <cellStyle name="Normal 268" xfId="346"/>
    <cellStyle name="Normal 269" xfId="347"/>
    <cellStyle name="Normal 27" xfId="348"/>
    <cellStyle name="Normal 27 2" xfId="349"/>
    <cellStyle name="Normal 27 3" xfId="350"/>
    <cellStyle name="Normal 270" xfId="351"/>
    <cellStyle name="Normal 271" xfId="352"/>
    <cellStyle name="Normal 272" xfId="353"/>
    <cellStyle name="Normal 273" xfId="354"/>
    <cellStyle name="Normal 274" xfId="355"/>
    <cellStyle name="Normal 275" xfId="356"/>
    <cellStyle name="Normal 276" xfId="357"/>
    <cellStyle name="Normal 277" xfId="358"/>
    <cellStyle name="Normal 278" xfId="359"/>
    <cellStyle name="Normal 279" xfId="360"/>
    <cellStyle name="Normal 28" xfId="361"/>
    <cellStyle name="Normal 28 2" xfId="362"/>
    <cellStyle name="Normal 28 2 2" xfId="363"/>
    <cellStyle name="Normal 28 2 2 2" xfId="364"/>
    <cellStyle name="Normal 28 2 2 3" xfId="365"/>
    <cellStyle name="Normal 28 3" xfId="366"/>
    <cellStyle name="Normal 28 4" xfId="367"/>
    <cellStyle name="Normal 28 5" xfId="368"/>
    <cellStyle name="Normal 280" xfId="369"/>
    <cellStyle name="Normal 281" xfId="370"/>
    <cellStyle name="Normal 282" xfId="371"/>
    <cellStyle name="Normal 283" xfId="372"/>
    <cellStyle name="Normal 284" xfId="373"/>
    <cellStyle name="Normal 285" xfId="374"/>
    <cellStyle name="Normal 286" xfId="375"/>
    <cellStyle name="Normal 287" xfId="376"/>
    <cellStyle name="Normal 288" xfId="377"/>
    <cellStyle name="Normal 289" xfId="378"/>
    <cellStyle name="Normal 29" xfId="379"/>
    <cellStyle name="Normal 29 2" xfId="380"/>
    <cellStyle name="Normal 29 2 2" xfId="381"/>
    <cellStyle name="Normal 29 2 2 2" xfId="382"/>
    <cellStyle name="Normal 29 2 2 3" xfId="383"/>
    <cellStyle name="Normal 29 3" xfId="384"/>
    <cellStyle name="Normal 29 4" xfId="385"/>
    <cellStyle name="Normal 29 5" xfId="386"/>
    <cellStyle name="Normal 290" xfId="387"/>
    <cellStyle name="Normal 291" xfId="388"/>
    <cellStyle name="Normal 292" xfId="389"/>
    <cellStyle name="Normal 293" xfId="390"/>
    <cellStyle name="Normal 294" xfId="391"/>
    <cellStyle name="Normal 295" xfId="392"/>
    <cellStyle name="Normal 296" xfId="393"/>
    <cellStyle name="Normal 297" xfId="394"/>
    <cellStyle name="Normal 298" xfId="395"/>
    <cellStyle name="Normal 299" xfId="396"/>
    <cellStyle name="Normal 3" xfId="397"/>
    <cellStyle name="Normal 3 2" xfId="398"/>
    <cellStyle name="Normal 3 2 2" xfId="399"/>
    <cellStyle name="Normal 3 2 2 2" xfId="400"/>
    <cellStyle name="Normal 3 2 2 3" xfId="401"/>
    <cellStyle name="Normal 3 3" xfId="402"/>
    <cellStyle name="Normal 3 4" xfId="403"/>
    <cellStyle name="Normal 3 5" xfId="404"/>
    <cellStyle name="Normal 3 6" xfId="405"/>
    <cellStyle name="Normal 3 7" xfId="406"/>
    <cellStyle name="Normal 30" xfId="407"/>
    <cellStyle name="Normal 30 2" xfId="408"/>
    <cellStyle name="Normal 30 2 2" xfId="409"/>
    <cellStyle name="Normal 30 2 2 2" xfId="410"/>
    <cellStyle name="Normal 30 2 2 3" xfId="411"/>
    <cellStyle name="Normal 30 3" xfId="412"/>
    <cellStyle name="Normal 30 4" xfId="413"/>
    <cellStyle name="Normal 30 5" xfId="414"/>
    <cellStyle name="Normal 300" xfId="415"/>
    <cellStyle name="Normal 301" xfId="416"/>
    <cellStyle name="Normal 302" xfId="417"/>
    <cellStyle name="Normal 303" xfId="418"/>
    <cellStyle name="Normal 304" xfId="419"/>
    <cellStyle name="Normal 305" xfId="420"/>
    <cellStyle name="Normal 306" xfId="421"/>
    <cellStyle name="Normal 307" xfId="422"/>
    <cellStyle name="Normal 308" xfId="423"/>
    <cellStyle name="Normal 309" xfId="424"/>
    <cellStyle name="Normal 31" xfId="425"/>
    <cellStyle name="Normal 31 2" xfId="426"/>
    <cellStyle name="Normal 31 2 2" xfId="427"/>
    <cellStyle name="Normal 31 2 2 2" xfId="428"/>
    <cellStyle name="Normal 31 2 2 3" xfId="429"/>
    <cellStyle name="Normal 31 3" xfId="430"/>
    <cellStyle name="Normal 31 4" xfId="431"/>
    <cellStyle name="Normal 31 5" xfId="432"/>
    <cellStyle name="Normal 310" xfId="433"/>
    <cellStyle name="Normal 311" xfId="434"/>
    <cellStyle name="Normal 312" xfId="435"/>
    <cellStyle name="Normal 313" xfId="436"/>
    <cellStyle name="Normal 314" xfId="437"/>
    <cellStyle name="Normal 315" xfId="438"/>
    <cellStyle name="Normal 316" xfId="439"/>
    <cellStyle name="Normal 317" xfId="440"/>
    <cellStyle name="Normal 318" xfId="441"/>
    <cellStyle name="Normal 319" xfId="442"/>
    <cellStyle name="Normal 32" xfId="443"/>
    <cellStyle name="Normal 32 2" xfId="444"/>
    <cellStyle name="Normal 32 3" xfId="445"/>
    <cellStyle name="Normal 320" xfId="446"/>
    <cellStyle name="Normal 321" xfId="447"/>
    <cellStyle name="Normal 322" xfId="448"/>
    <cellStyle name="Normal 323" xfId="449"/>
    <cellStyle name="Normal 324" xfId="450"/>
    <cellStyle name="Normal 325" xfId="451"/>
    <cellStyle name="Normal 326" xfId="452"/>
    <cellStyle name="Normal 327" xfId="453"/>
    <cellStyle name="Normal 328" xfId="454"/>
    <cellStyle name="Normal 329" xfId="455"/>
    <cellStyle name="Normal 33" xfId="456"/>
    <cellStyle name="Normal 33 2" xfId="457"/>
    <cellStyle name="Normal 33 3" xfId="458"/>
    <cellStyle name="Normal 330" xfId="459"/>
    <cellStyle name="Normal 331" xfId="460"/>
    <cellStyle name="Normal 332" xfId="461"/>
    <cellStyle name="Normal 333" xfId="462"/>
    <cellStyle name="Normal 334" xfId="463"/>
    <cellStyle name="Normal 335" xfId="464"/>
    <cellStyle name="Normal 336" xfId="465"/>
    <cellStyle name="Normal 337" xfId="466"/>
    <cellStyle name="Normal 338" xfId="467"/>
    <cellStyle name="Normal 339" xfId="468"/>
    <cellStyle name="Normal 34" xfId="469"/>
    <cellStyle name="Normal 34 2" xfId="470"/>
    <cellStyle name="Normal 34 2 2" xfId="471"/>
    <cellStyle name="Normal 34 2 2 2" xfId="472"/>
    <cellStyle name="Normal 34 2 2 3" xfId="473"/>
    <cellStyle name="Normal 34 3" xfId="474"/>
    <cellStyle name="Normal 34 4" xfId="475"/>
    <cellStyle name="Normal 34 5" xfId="476"/>
    <cellStyle name="Normal 340" xfId="477"/>
    <cellStyle name="Normal 341" xfId="478"/>
    <cellStyle name="Normal 342" xfId="479"/>
    <cellStyle name="Normal 343" xfId="480"/>
    <cellStyle name="Normal 344" xfId="481"/>
    <cellStyle name="Normal 345" xfId="482"/>
    <cellStyle name="Normal 346" xfId="483"/>
    <cellStyle name="Normal 347" xfId="484"/>
    <cellStyle name="Normal 348" xfId="485"/>
    <cellStyle name="Normal 349" xfId="486"/>
    <cellStyle name="Normal 35" xfId="487"/>
    <cellStyle name="Normal 35 2" xfId="488"/>
    <cellStyle name="Normal 35 2 2" xfId="489"/>
    <cellStyle name="Normal 35 2 2 2" xfId="490"/>
    <cellStyle name="Normal 35 2 2 3" xfId="491"/>
    <cellStyle name="Normal 35 3" xfId="492"/>
    <cellStyle name="Normal 35 4" xfId="493"/>
    <cellStyle name="Normal 35 5" xfId="494"/>
    <cellStyle name="Normal 350" xfId="495"/>
    <cellStyle name="Normal 351" xfId="496"/>
    <cellStyle name="Normal 352" xfId="497"/>
    <cellStyle name="Normal 353" xfId="498"/>
    <cellStyle name="Normal 354" xfId="499"/>
    <cellStyle name="Normal 355" xfId="500"/>
    <cellStyle name="Normal 356" xfId="501"/>
    <cellStyle name="Normal 357" xfId="502"/>
    <cellStyle name="Normal 358" xfId="503"/>
    <cellStyle name="Normal 359" xfId="504"/>
    <cellStyle name="Normal 36" xfId="505"/>
    <cellStyle name="Normal 36 2" xfId="506"/>
    <cellStyle name="Normal 36 2 2" xfId="507"/>
    <cellStyle name="Normal 36 2 2 2" xfId="508"/>
    <cellStyle name="Normal 36 2 2 3" xfId="509"/>
    <cellStyle name="Normal 36 3" xfId="510"/>
    <cellStyle name="Normal 36 4" xfId="511"/>
    <cellStyle name="Normal 36 5" xfId="512"/>
    <cellStyle name="Normal 360" xfId="513"/>
    <cellStyle name="Normal 361" xfId="514"/>
    <cellStyle name="Normal 362" xfId="515"/>
    <cellStyle name="Normal 363" xfId="516"/>
    <cellStyle name="Normal 364" xfId="517"/>
    <cellStyle name="Normal 365" xfId="518"/>
    <cellStyle name="Normal 366" xfId="519"/>
    <cellStyle name="Normal 367" xfId="520"/>
    <cellStyle name="Normal 368" xfId="521"/>
    <cellStyle name="Normal 369" xfId="522"/>
    <cellStyle name="Normal 37" xfId="523"/>
    <cellStyle name="Normal 37 2" xfId="524"/>
    <cellStyle name="Normal 37 2 2" xfId="525"/>
    <cellStyle name="Normal 37 2 2 2" xfId="526"/>
    <cellStyle name="Normal 37 2 2 3" xfId="527"/>
    <cellStyle name="Normal 370" xfId="528"/>
    <cellStyle name="Normal 371" xfId="529"/>
    <cellStyle name="Normal 372" xfId="530"/>
    <cellStyle name="Normal 373" xfId="531"/>
    <cellStyle name="Normal 374" xfId="532"/>
    <cellStyle name="Normal 375" xfId="533"/>
    <cellStyle name="Normal 376" xfId="534"/>
    <cellStyle name="Normal 377" xfId="535"/>
    <cellStyle name="Normal 378" xfId="536"/>
    <cellStyle name="Normal 379" xfId="537"/>
    <cellStyle name="Normal 38" xfId="538"/>
    <cellStyle name="Normal 38 2" xfId="539"/>
    <cellStyle name="Normal 38 2 2" xfId="540"/>
    <cellStyle name="Normal 38 2 2 2" xfId="541"/>
    <cellStyle name="Normal 38 2 2 3" xfId="542"/>
    <cellStyle name="Normal 380" xfId="543"/>
    <cellStyle name="Normal 381" xfId="544"/>
    <cellStyle name="Normal 382" xfId="545"/>
    <cellStyle name="Normal 383" xfId="546"/>
    <cellStyle name="Normal 384" xfId="547"/>
    <cellStyle name="Normal 385" xfId="548"/>
    <cellStyle name="Normal 386" xfId="549"/>
    <cellStyle name="Normal 387" xfId="550"/>
    <cellStyle name="Normal 388" xfId="551"/>
    <cellStyle name="Normal 389" xfId="552"/>
    <cellStyle name="Normal 39" xfId="553"/>
    <cellStyle name="Normal 390" xfId="554"/>
    <cellStyle name="Normal 391" xfId="555"/>
    <cellStyle name="Normal 392" xfId="556"/>
    <cellStyle name="Normal 393" xfId="557"/>
    <cellStyle name="Normal 394" xfId="558"/>
    <cellStyle name="Normal 395" xfId="559"/>
    <cellStyle name="Normal 396" xfId="560"/>
    <cellStyle name="Normal 397" xfId="561"/>
    <cellStyle name="Normal 398" xfId="562"/>
    <cellStyle name="Normal 399" xfId="563"/>
    <cellStyle name="Normal 4" xfId="564"/>
    <cellStyle name="Normal 4 10" xfId="565"/>
    <cellStyle name="Normal 4 10 2" xfId="566"/>
    <cellStyle name="Normal 4 10 3" xfId="567"/>
    <cellStyle name="Normal 4 11" xfId="568"/>
    <cellStyle name="Normal 4 11 2" xfId="569"/>
    <cellStyle name="Normal 4 11 3" xfId="570"/>
    <cellStyle name="Normal 4 12" xfId="571"/>
    <cellStyle name="Normal 4 12 2" xfId="572"/>
    <cellStyle name="Normal 4 12 3" xfId="573"/>
    <cellStyle name="Normal 4 13" xfId="574"/>
    <cellStyle name="Normal 4 13 2" xfId="575"/>
    <cellStyle name="Normal 4 13 3" xfId="576"/>
    <cellStyle name="Normal 4 14" xfId="577"/>
    <cellStyle name="Normal 4 14 2" xfId="578"/>
    <cellStyle name="Normal 4 14 3" xfId="579"/>
    <cellStyle name="Normal 4 15" xfId="580"/>
    <cellStyle name="Normal 4 15 2" xfId="581"/>
    <cellStyle name="Normal 4 15 3" xfId="582"/>
    <cellStyle name="Normal 4 16" xfId="583"/>
    <cellStyle name="Normal 4 16 2" xfId="584"/>
    <cellStyle name="Normal 4 16 3" xfId="585"/>
    <cellStyle name="Normal 4 17" xfId="586"/>
    <cellStyle name="Normal 4 17 2" xfId="587"/>
    <cellStyle name="Normal 4 17 3" xfId="588"/>
    <cellStyle name="Normal 4 18" xfId="589"/>
    <cellStyle name="Normal 4 2" xfId="590"/>
    <cellStyle name="Normal 4 2 10" xfId="591"/>
    <cellStyle name="Normal 4 2 10 2" xfId="592"/>
    <cellStyle name="Normal 4 2 10 3" xfId="593"/>
    <cellStyle name="Normal 4 2 11" xfId="594"/>
    <cellStyle name="Normal 4 2 12" xfId="595"/>
    <cellStyle name="Normal 4 2 2" xfId="596"/>
    <cellStyle name="Normal 4 2 2 2" xfId="597"/>
    <cellStyle name="Normal 4 2 2 2 2" xfId="598"/>
    <cellStyle name="Normal 4 2 2 2 3" xfId="599"/>
    <cellStyle name="Normal 4 2 2 3" xfId="600"/>
    <cellStyle name="Normal 4 2 2 3 2" xfId="601"/>
    <cellStyle name="Normal 4 2 2 3 3" xfId="602"/>
    <cellStyle name="Normal 4 2 2 4" xfId="603"/>
    <cellStyle name="Normal 4 2 2 4 2" xfId="604"/>
    <cellStyle name="Normal 4 2 2 4 3" xfId="605"/>
    <cellStyle name="Normal 4 2 2 5" xfId="606"/>
    <cellStyle name="Normal 4 2 2 5 2" xfId="607"/>
    <cellStyle name="Normal 4 2 2 5 3" xfId="608"/>
    <cellStyle name="Normal 4 2 2 6" xfId="609"/>
    <cellStyle name="Normal 4 2 2 6 2" xfId="610"/>
    <cellStyle name="Normal 4 2 2 6 3" xfId="611"/>
    <cellStyle name="Normal 4 2 2 7" xfId="612"/>
    <cellStyle name="Normal 4 2 2 8" xfId="613"/>
    <cellStyle name="Normal 4 2 3" xfId="614"/>
    <cellStyle name="Normal 4 2 3 2" xfId="615"/>
    <cellStyle name="Normal 4 2 3 3" xfId="616"/>
    <cellStyle name="Normal 4 2 4" xfId="617"/>
    <cellStyle name="Normal 4 2 4 2" xfId="618"/>
    <cellStyle name="Normal 4 2 4 3" xfId="619"/>
    <cellStyle name="Normal 4 2 5" xfId="620"/>
    <cellStyle name="Normal 4 2 5 2" xfId="621"/>
    <cellStyle name="Normal 4 2 5 3" xfId="622"/>
    <cellStyle name="Normal 4 2 6" xfId="623"/>
    <cellStyle name="Normal 4 2 6 2" xfId="624"/>
    <cellStyle name="Normal 4 2 6 3" xfId="625"/>
    <cellStyle name="Normal 4 2 7" xfId="626"/>
    <cellStyle name="Normal 4 2 7 2" xfId="627"/>
    <cellStyle name="Normal 4 2 7 3" xfId="628"/>
    <cellStyle name="Normal 4 2 8" xfId="629"/>
    <cellStyle name="Normal 4 2 8 2" xfId="630"/>
    <cellStyle name="Normal 4 2 8 3" xfId="631"/>
    <cellStyle name="Normal 4 2 9" xfId="632"/>
    <cellStyle name="Normal 4 2 9 2" xfId="633"/>
    <cellStyle name="Normal 4 2 9 3" xfId="634"/>
    <cellStyle name="Normal 4 3" xfId="635"/>
    <cellStyle name="Normal 4 3 2" xfId="636"/>
    <cellStyle name="Normal 4 3 3" xfId="637"/>
    <cellStyle name="Normal 4 3 3 2" xfId="638"/>
    <cellStyle name="Normal 4 4" xfId="639"/>
    <cellStyle name="Normal 4 4 2" xfId="640"/>
    <cellStyle name="Normal 4 4 3" xfId="641"/>
    <cellStyle name="Normal 4 5" xfId="642"/>
    <cellStyle name="Normal 4 5 2" xfId="643"/>
    <cellStyle name="Normal 4 5 3" xfId="644"/>
    <cellStyle name="Normal 4 6" xfId="645"/>
    <cellStyle name="Normal 4 6 2" xfId="646"/>
    <cellStyle name="Normal 4 6 3" xfId="647"/>
    <cellStyle name="Normal 4 7" xfId="648"/>
    <cellStyle name="Normal 4 7 2" xfId="649"/>
    <cellStyle name="Normal 4 7 3" xfId="650"/>
    <cellStyle name="Normal 4 8" xfId="651"/>
    <cellStyle name="Normal 4 8 2" xfId="652"/>
    <cellStyle name="Normal 4 8 3" xfId="653"/>
    <cellStyle name="Normal 4 9" xfId="654"/>
    <cellStyle name="Normal 4 9 2" xfId="655"/>
    <cellStyle name="Normal 4 9 2 2" xfId="656"/>
    <cellStyle name="Normal 4 9 2 3" xfId="657"/>
    <cellStyle name="Normal 4 9 3" xfId="658"/>
    <cellStyle name="Normal 4 9 3 2" xfId="659"/>
    <cellStyle name="Normal 4 9 3 3" xfId="660"/>
    <cellStyle name="Normal 4 9 4" xfId="661"/>
    <cellStyle name="Normal 4 9 4 2" xfId="662"/>
    <cellStyle name="Normal 4 9 4 3" xfId="663"/>
    <cellStyle name="Normal 4 9 5" xfId="664"/>
    <cellStyle name="Normal 4 9 5 2" xfId="665"/>
    <cellStyle name="Normal 4 9 5 3" xfId="666"/>
    <cellStyle name="Normal 4 9 6" xfId="667"/>
    <cellStyle name="Normal 4 9 6 2" xfId="668"/>
    <cellStyle name="Normal 4 9 6 3" xfId="669"/>
    <cellStyle name="Normal 4 9 7" xfId="670"/>
    <cellStyle name="Normal 4 9 8" xfId="671"/>
    <cellStyle name="Normal 40" xfId="672"/>
    <cellStyle name="Normal 40 2" xfId="673"/>
    <cellStyle name="Normal 40 2 2" xfId="674"/>
    <cellStyle name="Normal 40 2 2 2" xfId="675"/>
    <cellStyle name="Normal 40 2 2 3" xfId="676"/>
    <cellStyle name="Normal 400" xfId="677"/>
    <cellStyle name="Normal 401" xfId="678"/>
    <cellStyle name="Normal 402" xfId="679"/>
    <cellStyle name="Normal 403" xfId="680"/>
    <cellStyle name="Normal 404" xfId="681"/>
    <cellStyle name="Normal 405" xfId="682"/>
    <cellStyle name="Normal 406" xfId="683"/>
    <cellStyle name="Normal 407" xfId="684"/>
    <cellStyle name="Normal 408" xfId="685"/>
    <cellStyle name="Normal 409" xfId="686"/>
    <cellStyle name="Normal 41" xfId="687"/>
    <cellStyle name="Normal 41 2" xfId="688"/>
    <cellStyle name="Normal 41 2 2" xfId="689"/>
    <cellStyle name="Normal 41 2 2 2" xfId="690"/>
    <cellStyle name="Normal 41 2 2 3" xfId="691"/>
    <cellStyle name="Normal 41 3" xfId="692"/>
    <cellStyle name="Normal 41 4" xfId="693"/>
    <cellStyle name="Normal 41 5" xfId="694"/>
    <cellStyle name="Normal 410" xfId="695"/>
    <cellStyle name="Normal 411" xfId="696"/>
    <cellStyle name="Normal 412" xfId="697"/>
    <cellStyle name="Normal 413" xfId="698"/>
    <cellStyle name="Normal 414" xfId="699"/>
    <cellStyle name="Normal 415" xfId="700"/>
    <cellStyle name="Normal 416" xfId="701"/>
    <cellStyle name="Normal 417" xfId="702"/>
    <cellStyle name="Normal 42" xfId="703"/>
    <cellStyle name="Normal 42 2" xfId="704"/>
    <cellStyle name="Normal 42 2 2" xfId="705"/>
    <cellStyle name="Normal 42 2 2 2" xfId="706"/>
    <cellStyle name="Normal 42 2 2 3" xfId="707"/>
    <cellStyle name="Normal 42 3" xfId="708"/>
    <cellStyle name="Normal 42 4" xfId="709"/>
    <cellStyle name="Normal 42 5" xfId="710"/>
    <cellStyle name="Normal 43" xfId="711"/>
    <cellStyle name="Normal 43 2" xfId="712"/>
    <cellStyle name="Normal 43 3" xfId="713"/>
    <cellStyle name="Normal 43 4" xfId="714"/>
    <cellStyle name="Normal 44" xfId="715"/>
    <cellStyle name="Normal 44 2" xfId="716"/>
    <cellStyle name="Normal 44 2 2" xfId="717"/>
    <cellStyle name="Normal 44 2 2 2" xfId="718"/>
    <cellStyle name="Normal 44 2 2 3" xfId="719"/>
    <cellStyle name="Normal 44 3" xfId="720"/>
    <cellStyle name="Normal 44 4" xfId="721"/>
    <cellStyle name="Normal 44 5" xfId="722"/>
    <cellStyle name="Normal 45" xfId="723"/>
    <cellStyle name="Normal 45 2" xfId="724"/>
    <cellStyle name="Normal 45 3" xfId="725"/>
    <cellStyle name="Normal 45 4" xfId="726"/>
    <cellStyle name="Normal 453" xfId="727"/>
    <cellStyle name="Normal 46" xfId="728"/>
    <cellStyle name="Normal 46 2" xfId="729"/>
    <cellStyle name="Normal 47" xfId="730"/>
    <cellStyle name="Normal 47 2" xfId="731"/>
    <cellStyle name="Normal 48" xfId="732"/>
    <cellStyle name="Normal 49" xfId="733"/>
    <cellStyle name="Normal 49 2" xfId="734"/>
    <cellStyle name="Normal 5" xfId="735"/>
    <cellStyle name="Normal 5 2" xfId="736"/>
    <cellStyle name="Normal 5 2 2" xfId="737"/>
    <cellStyle name="Normal 5 2 2 2" xfId="738"/>
    <cellStyle name="Normal 5 2 2 3" xfId="739"/>
    <cellStyle name="Normal 5 3" xfId="740"/>
    <cellStyle name="Normal 5 4" xfId="741"/>
    <cellStyle name="Normal 5 5" xfId="742"/>
    <cellStyle name="Normal 5 6" xfId="743"/>
    <cellStyle name="Normal 5 6 2" xfId="744"/>
    <cellStyle name="Normal 5 6 3" xfId="745"/>
    <cellStyle name="Normal 50" xfId="746"/>
    <cellStyle name="Normal 50 2" xfId="747"/>
    <cellStyle name="Normal 51" xfId="748"/>
    <cellStyle name="Normal 51 2" xfId="749"/>
    <cellStyle name="Normal 52" xfId="750"/>
    <cellStyle name="Normal 52 2" xfId="751"/>
    <cellStyle name="Normal 53" xfId="752"/>
    <cellStyle name="Normal 53 2" xfId="753"/>
    <cellStyle name="Normal 54" xfId="754"/>
    <cellStyle name="Normal 54 2" xfId="755"/>
    <cellStyle name="Normal 55" xfId="756"/>
    <cellStyle name="Normal 55 2" xfId="757"/>
    <cellStyle name="Normal 56" xfId="758"/>
    <cellStyle name="Normal 56 2" xfId="759"/>
    <cellStyle name="Normal 57" xfId="760"/>
    <cellStyle name="Normal 57 2" xfId="761"/>
    <cellStyle name="Normal 58" xfId="762"/>
    <cellStyle name="Normal 58 2" xfId="763"/>
    <cellStyle name="Normal 59" xfId="764"/>
    <cellStyle name="Normal 59 2" xfId="765"/>
    <cellStyle name="Normal 6" xfId="766"/>
    <cellStyle name="Normal 6 2" xfId="767"/>
    <cellStyle name="Normal 6 2 2" xfId="768"/>
    <cellStyle name="Normal 6 2 2 2" xfId="769"/>
    <cellStyle name="Normal 6 2 2 3" xfId="770"/>
    <cellStyle name="Normal 6 3" xfId="771"/>
    <cellStyle name="Normal 6 4" xfId="772"/>
    <cellStyle name="Normal 6 5" xfId="773"/>
    <cellStyle name="Normal 6 6" xfId="774"/>
    <cellStyle name="Normal 6 6 2" xfId="775"/>
    <cellStyle name="Normal 6 6 3" xfId="776"/>
    <cellStyle name="Normal 60" xfId="777"/>
    <cellStyle name="Normal 60 2" xfId="778"/>
    <cellStyle name="Normal 60 2 2" xfId="779"/>
    <cellStyle name="Normal 61" xfId="780"/>
    <cellStyle name="Normal 61 2" xfId="781"/>
    <cellStyle name="Normal 61 2 2" xfId="782"/>
    <cellStyle name="Normal 62" xfId="783"/>
    <cellStyle name="Normal 62 2" xfId="784"/>
    <cellStyle name="Normal 62 2 2" xfId="785"/>
    <cellStyle name="Normal 63" xfId="786"/>
    <cellStyle name="Normal 63 2" xfId="787"/>
    <cellStyle name="Normal 63 2 2" xfId="788"/>
    <cellStyle name="Normal 64" xfId="789"/>
    <cellStyle name="Normal 64 2" xfId="790"/>
    <cellStyle name="Normal 65" xfId="791"/>
    <cellStyle name="Normal 65 2" xfId="792"/>
    <cellStyle name="Normal 65 3" xfId="793"/>
    <cellStyle name="Normal 66" xfId="794"/>
    <cellStyle name="Normal 66 2" xfId="795"/>
    <cellStyle name="Normal 67" xfId="796"/>
    <cellStyle name="Normal 67 2" xfId="797"/>
    <cellStyle name="Normal 68" xfId="798"/>
    <cellStyle name="Normal 68 2" xfId="799"/>
    <cellStyle name="Normal 69" xfId="800"/>
    <cellStyle name="Normal 69 2" xfId="801"/>
    <cellStyle name="Normal 7" xfId="802"/>
    <cellStyle name="Normal 7 2" xfId="803"/>
    <cellStyle name="Normal 7 2 2" xfId="804"/>
    <cellStyle name="Normal 7 2 2 2" xfId="805"/>
    <cellStyle name="Normal 7 2 2 3" xfId="806"/>
    <cellStyle name="Normal 7 3" xfId="807"/>
    <cellStyle name="Normal 7 4" xfId="808"/>
    <cellStyle name="Normal 7 5" xfId="809"/>
    <cellStyle name="Normal 7 6" xfId="810"/>
    <cellStyle name="Normal 7 6 2" xfId="811"/>
    <cellStyle name="Normal 7 6 3" xfId="812"/>
    <cellStyle name="Normal 70" xfId="813"/>
    <cellStyle name="Normal 70 2" xfId="814"/>
    <cellStyle name="Normal 71" xfId="815"/>
    <cellStyle name="Normal 71 2" xfId="816"/>
    <cellStyle name="Normal 72" xfId="817"/>
    <cellStyle name="Normal 72 2" xfId="818"/>
    <cellStyle name="Normal 73" xfId="819"/>
    <cellStyle name="Normal 73 2" xfId="820"/>
    <cellStyle name="Normal 74" xfId="821"/>
    <cellStyle name="Normal 74 2" xfId="822"/>
    <cellStyle name="Normal 75" xfId="823"/>
    <cellStyle name="Normal 75 2" xfId="824"/>
    <cellStyle name="Normal 76" xfId="825"/>
    <cellStyle name="Normal 76 2" xfId="826"/>
    <cellStyle name="Normal 77" xfId="827"/>
    <cellStyle name="Normal 77 2" xfId="828"/>
    <cellStyle name="Normal 78" xfId="829"/>
    <cellStyle name="Normal 78 2" xfId="830"/>
    <cellStyle name="Normal 79" xfId="831"/>
    <cellStyle name="Normal 8" xfId="832"/>
    <cellStyle name="Normal 8 2" xfId="833"/>
    <cellStyle name="Normal 8 2 2" xfId="834"/>
    <cellStyle name="Normal 8 2 2 2" xfId="835"/>
    <cellStyle name="Normal 8 2 2 3" xfId="836"/>
    <cellStyle name="Normal 8 3" xfId="837"/>
    <cellStyle name="Normal 8 4" xfId="838"/>
    <cellStyle name="Normal 8 5" xfId="839"/>
    <cellStyle name="Normal 8 6" xfId="840"/>
    <cellStyle name="Normal 8 6 2" xfId="841"/>
    <cellStyle name="Normal 8 6 3" xfId="842"/>
    <cellStyle name="Normal 80" xfId="843"/>
    <cellStyle name="Normal 81" xfId="844"/>
    <cellStyle name="Normal 82" xfId="845"/>
    <cellStyle name="Normal 83" xfId="846"/>
    <cellStyle name="Normal 84" xfId="847"/>
    <cellStyle name="Normal 85" xfId="848"/>
    <cellStyle name="Normal 86" xfId="849"/>
    <cellStyle name="Normal 87" xfId="850"/>
    <cellStyle name="Normal 88" xfId="851"/>
    <cellStyle name="Normal 89" xfId="852"/>
    <cellStyle name="Normal 9" xfId="853"/>
    <cellStyle name="Normal 9 2" xfId="854"/>
    <cellStyle name="Normal 9 2 2" xfId="855"/>
    <cellStyle name="Normal 9 2 2 2" xfId="856"/>
    <cellStyle name="Normal 9 2 2 3" xfId="857"/>
    <cellStyle name="Normal 9 3" xfId="858"/>
    <cellStyle name="Normal 9 4" xfId="859"/>
    <cellStyle name="Normal 9 5" xfId="860"/>
    <cellStyle name="Normal 9 6" xfId="861"/>
    <cellStyle name="Normal 9 6 2" xfId="862"/>
    <cellStyle name="Normal 9 6 3" xfId="863"/>
    <cellStyle name="Normal 90" xfId="864"/>
    <cellStyle name="Normal 91" xfId="865"/>
    <cellStyle name="Normal 92" xfId="866"/>
    <cellStyle name="Normal 93" xfId="867"/>
    <cellStyle name="Normal 94" xfId="868"/>
    <cellStyle name="Normal 95" xfId="869"/>
    <cellStyle name="Normal 96" xfId="870"/>
    <cellStyle name="Normal 97" xfId="871"/>
    <cellStyle name="Normal 98" xfId="872"/>
    <cellStyle name="Normal 99" xfId="873"/>
    <cellStyle name="Note 2" xfId="874"/>
    <cellStyle name="Note 2 2" xfId="875"/>
    <cellStyle name="Note 2 2 2" xfId="876"/>
    <cellStyle name="Note 2 2 2 2" xfId="877"/>
    <cellStyle name="Note 2 2 3" xfId="878"/>
    <cellStyle name="Note 2 3" xfId="879"/>
    <cellStyle name="Note 2 3 2" xfId="880"/>
    <cellStyle name="Note 2 3 2 2" xfId="881"/>
    <cellStyle name="Note 2 3 3" xfId="882"/>
    <cellStyle name="Note 2 3 3 10" xfId="883"/>
    <cellStyle name="Note 2 3 3 10 2" xfId="884"/>
    <cellStyle name="Note 2 3 3 10 2 2" xfId="885"/>
    <cellStyle name="Note 2 3 3 10 3" xfId="886"/>
    <cellStyle name="Note 2 3 3 11" xfId="887"/>
    <cellStyle name="Note 2 3 3 11 2" xfId="888"/>
    <cellStyle name="Note 2 3 3 11 2 2" xfId="889"/>
    <cellStyle name="Note 2 3 3 11 3" xfId="890"/>
    <cellStyle name="Note 2 3 3 12" xfId="891"/>
    <cellStyle name="Note 2 3 3 2" xfId="892"/>
    <cellStyle name="Note 2 3 3 2 2" xfId="893"/>
    <cellStyle name="Note 2 3 3 2 2 2" xfId="894"/>
    <cellStyle name="Note 2 3 3 2 2 2 2" xfId="895"/>
    <cellStyle name="Note 2 3 3 2 2 3" xfId="896"/>
    <cellStyle name="Note 2 3 3 2 3" xfId="897"/>
    <cellStyle name="Note 2 3 3 2 3 2" xfId="898"/>
    <cellStyle name="Note 2 3 3 2 3 2 2" xfId="899"/>
    <cellStyle name="Note 2 3 3 2 3 3" xfId="900"/>
    <cellStyle name="Note 2 3 3 2 4" xfId="901"/>
    <cellStyle name="Note 2 3 3 2 4 2" xfId="902"/>
    <cellStyle name="Note 2 3 3 2 5" xfId="903"/>
    <cellStyle name="Note 2 3 3 2 5 2" xfId="904"/>
    <cellStyle name="Note 2 3 3 2 5 2 2" xfId="905"/>
    <cellStyle name="Note 2 3 3 2 5 2 2 2" xfId="906"/>
    <cellStyle name="Note 2 3 3 2 5 2 3" xfId="907"/>
    <cellStyle name="Note 2 3 3 2 5 3" xfId="908"/>
    <cellStyle name="Note 2 3 3 2 5 3 2" xfId="909"/>
    <cellStyle name="Note 2 3 3 2 5 3 2 2" xfId="910"/>
    <cellStyle name="Note 2 3 3 2 5 3 2 2 2" xfId="911"/>
    <cellStyle name="Note 2 3 3 2 5 3 2 3" xfId="912"/>
    <cellStyle name="Note 2 3 3 2 5 3 3" xfId="913"/>
    <cellStyle name="Note 2 3 3 2 5 3 3 2" xfId="914"/>
    <cellStyle name="Note 2 3 3 2 5 3 3 2 2" xfId="915"/>
    <cellStyle name="Note 2 3 3 2 5 3 3 3" xfId="916"/>
    <cellStyle name="Note 2 3 3 2 5 3 4" xfId="917"/>
    <cellStyle name="Note 2 3 3 2 5 3 4 2" xfId="918"/>
    <cellStyle name="Note 2 3 3 2 5 3 5" xfId="919"/>
    <cellStyle name="Note 2 3 3 2 5 3 5 2" xfId="920"/>
    <cellStyle name="Note 2 3 3 2 5 3 5 2 2" xfId="921"/>
    <cellStyle name="Note 2 3 3 2 5 3 5 3" xfId="922"/>
    <cellStyle name="Note 2 3 3 2 5 3 6" xfId="923"/>
    <cellStyle name="Note 2 3 3 2 5 3 6 2" xfId="924"/>
    <cellStyle name="Note 2 3 3 2 5 3 6 2 2" xfId="925"/>
    <cellStyle name="Note 2 3 3 2 5 3 6 3" xfId="926"/>
    <cellStyle name="Note 2 3 3 2 5 3 7" xfId="927"/>
    <cellStyle name="Note 2 3 3 2 5 4" xfId="928"/>
    <cellStyle name="Note 2 3 3 2 5 4 2" xfId="929"/>
    <cellStyle name="Note 2 3 3 2 5 5" xfId="930"/>
    <cellStyle name="Note 2 3 3 2 6" xfId="931"/>
    <cellStyle name="Note 2 3 3 3" xfId="932"/>
    <cellStyle name="Note 2 3 3 3 2" xfId="933"/>
    <cellStyle name="Note 2 3 3 4" xfId="934"/>
    <cellStyle name="Note 2 3 3 4 2" xfId="935"/>
    <cellStyle name="Note 2 3 3 5" xfId="936"/>
    <cellStyle name="Note 2 3 3 5 2" xfId="937"/>
    <cellStyle name="Note 2 3 3 5 2 2" xfId="938"/>
    <cellStyle name="Note 2 3 3 5 3" xfId="939"/>
    <cellStyle name="Note 2 3 3 6" xfId="940"/>
    <cellStyle name="Note 2 3 3 6 2" xfId="941"/>
    <cellStyle name="Note 2 3 3 6 2 2" xfId="942"/>
    <cellStyle name="Note 2 3 3 6 3" xfId="943"/>
    <cellStyle name="Note 2 3 3 7" xfId="944"/>
    <cellStyle name="Note 2 3 3 7 2" xfId="945"/>
    <cellStyle name="Note 2 3 3 7 2 2" xfId="946"/>
    <cellStyle name="Note 2 3 3 7 3" xfId="947"/>
    <cellStyle name="Note 2 3 3 8" xfId="948"/>
    <cellStyle name="Note 2 3 3 8 2" xfId="949"/>
    <cellStyle name="Note 2 3 3 8 2 2" xfId="950"/>
    <cellStyle name="Note 2 3 3 8 3" xfId="951"/>
    <cellStyle name="Note 2 3 3 9" xfId="952"/>
    <cellStyle name="Note 2 3 3 9 2" xfId="953"/>
    <cellStyle name="Note 2 3 4" xfId="954"/>
    <cellStyle name="Note 2 3 4 2" xfId="955"/>
    <cellStyle name="Note 2 3 4 2 2" xfId="956"/>
    <cellStyle name="Note 2 3 4 3" xfId="957"/>
    <cellStyle name="Note 2 3 5" xfId="958"/>
    <cellStyle name="Note 2 4" xfId="959"/>
    <cellStyle name="Note 2 4 2" xfId="960"/>
    <cellStyle name="Note 2 4 2 10" xfId="961"/>
    <cellStyle name="Note 2 4 2 10 2" xfId="962"/>
    <cellStyle name="Note 2 4 2 10 2 2" xfId="963"/>
    <cellStyle name="Note 2 4 2 10 3" xfId="964"/>
    <cellStyle name="Note 2 4 2 11" xfId="965"/>
    <cellStyle name="Note 2 4 2 11 2" xfId="966"/>
    <cellStyle name="Note 2 4 2 11 2 2" xfId="967"/>
    <cellStyle name="Note 2 4 2 11 3" xfId="968"/>
    <cellStyle name="Note 2 4 2 12" xfId="969"/>
    <cellStyle name="Note 2 4 2 2" xfId="970"/>
    <cellStyle name="Note 2 4 2 2 2" xfId="971"/>
    <cellStyle name="Note 2 4 2 2 2 2" xfId="972"/>
    <cellStyle name="Note 2 4 2 2 2 2 2" xfId="973"/>
    <cellStyle name="Note 2 4 2 2 2 3" xfId="974"/>
    <cellStyle name="Note 2 4 2 2 3" xfId="975"/>
    <cellStyle name="Note 2 4 2 2 3 2" xfId="976"/>
    <cellStyle name="Note 2 4 2 2 3 2 2" xfId="977"/>
    <cellStyle name="Note 2 4 2 2 3 3" xfId="978"/>
    <cellStyle name="Note 2 4 2 2 4" xfId="979"/>
    <cellStyle name="Note 2 4 2 2 4 2" xfId="980"/>
    <cellStyle name="Note 2 4 2 2 5" xfId="981"/>
    <cellStyle name="Note 2 4 2 2 5 2" xfId="982"/>
    <cellStyle name="Note 2 4 2 2 5 2 2" xfId="983"/>
    <cellStyle name="Note 2 4 2 2 5 2 2 2" xfId="984"/>
    <cellStyle name="Note 2 4 2 2 5 2 3" xfId="985"/>
    <cellStyle name="Note 2 4 2 2 5 3" xfId="986"/>
    <cellStyle name="Note 2 4 2 2 5 3 2" xfId="987"/>
    <cellStyle name="Note 2 4 2 2 5 3 2 2" xfId="988"/>
    <cellStyle name="Note 2 4 2 2 5 3 2 2 2" xfId="989"/>
    <cellStyle name="Note 2 4 2 2 5 3 2 3" xfId="990"/>
    <cellStyle name="Note 2 4 2 2 5 3 3" xfId="991"/>
    <cellStyle name="Note 2 4 2 2 5 3 3 2" xfId="992"/>
    <cellStyle name="Note 2 4 2 2 5 3 3 2 2" xfId="993"/>
    <cellStyle name="Note 2 4 2 2 5 3 3 3" xfId="994"/>
    <cellStyle name="Note 2 4 2 2 5 3 4" xfId="995"/>
    <cellStyle name="Note 2 4 2 2 5 3 4 2" xfId="996"/>
    <cellStyle name="Note 2 4 2 2 5 3 5" xfId="997"/>
    <cellStyle name="Note 2 4 2 2 5 3 5 2" xfId="998"/>
    <cellStyle name="Note 2 4 2 2 5 3 5 2 2" xfId="999"/>
    <cellStyle name="Note 2 4 2 2 5 3 5 3" xfId="1000"/>
    <cellStyle name="Note 2 4 2 2 5 3 6" xfId="1001"/>
    <cellStyle name="Note 2 4 2 2 5 3 6 2" xfId="1002"/>
    <cellStyle name="Note 2 4 2 2 5 3 6 2 2" xfId="1003"/>
    <cellStyle name="Note 2 4 2 2 5 3 6 3" xfId="1004"/>
    <cellStyle name="Note 2 4 2 2 5 3 7" xfId="1005"/>
    <cellStyle name="Note 2 4 2 2 5 4" xfId="1006"/>
    <cellStyle name="Note 2 4 2 2 5 4 2" xfId="1007"/>
    <cellStyle name="Note 2 4 2 2 5 5" xfId="1008"/>
    <cellStyle name="Note 2 4 2 2 6" xfId="1009"/>
    <cellStyle name="Note 2 4 2 3" xfId="1010"/>
    <cellStyle name="Note 2 4 2 3 2" xfId="1011"/>
    <cellStyle name="Note 2 4 2 4" xfId="1012"/>
    <cellStyle name="Note 2 4 2 4 2" xfId="1013"/>
    <cellStyle name="Note 2 4 2 5" xfId="1014"/>
    <cellStyle name="Note 2 4 2 5 2" xfId="1015"/>
    <cellStyle name="Note 2 4 2 5 2 2" xfId="1016"/>
    <cellStyle name="Note 2 4 2 5 3" xfId="1017"/>
    <cellStyle name="Note 2 4 2 6" xfId="1018"/>
    <cellStyle name="Note 2 4 2 6 2" xfId="1019"/>
    <cellStyle name="Note 2 4 2 6 2 2" xfId="1020"/>
    <cellStyle name="Note 2 4 2 6 3" xfId="1021"/>
    <cellStyle name="Note 2 4 2 7" xfId="1022"/>
    <cellStyle name="Note 2 4 2 7 2" xfId="1023"/>
    <cellStyle name="Note 2 4 2 7 2 2" xfId="1024"/>
    <cellStyle name="Note 2 4 2 7 3" xfId="1025"/>
    <cellStyle name="Note 2 4 2 8" xfId="1026"/>
    <cellStyle name="Note 2 4 2 8 2" xfId="1027"/>
    <cellStyle name="Note 2 4 2 8 2 2" xfId="1028"/>
    <cellStyle name="Note 2 4 2 8 3" xfId="1029"/>
    <cellStyle name="Note 2 4 2 9" xfId="1030"/>
    <cellStyle name="Note 2 4 2 9 2" xfId="1031"/>
    <cellStyle name="Note 2 4 3" xfId="1032"/>
    <cellStyle name="Note 2 4 3 2" xfId="1033"/>
    <cellStyle name="Note 2 4 4" xfId="1034"/>
    <cellStyle name="Note 2 4 4 2" xfId="1035"/>
    <cellStyle name="Note 2 4 4 2 2" xfId="1036"/>
    <cellStyle name="Note 2 4 4 3" xfId="1037"/>
    <cellStyle name="Note 2 4 5" xfId="1038"/>
    <cellStyle name="Note 2 4 5 2" xfId="1039"/>
    <cellStyle name="Note 2 4 5 2 2" xfId="1040"/>
    <cellStyle name="Note 2 4 5 2 2 2" xfId="1041"/>
    <cellStyle name="Note 2 4 5 2 3" xfId="1042"/>
    <cellStyle name="Note 2 4 5 3" xfId="1043"/>
    <cellStyle name="Note 2 4 5 3 2" xfId="1044"/>
    <cellStyle name="Note 2 4 5 3 2 2" xfId="1045"/>
    <cellStyle name="Note 2 4 5 3 2 2 2" xfId="1046"/>
    <cellStyle name="Note 2 4 5 3 2 3" xfId="1047"/>
    <cellStyle name="Note 2 4 5 3 3" xfId="1048"/>
    <cellStyle name="Note 2 4 5 3 3 2" xfId="1049"/>
    <cellStyle name="Note 2 4 5 3 3 2 2" xfId="1050"/>
    <cellStyle name="Note 2 4 5 3 3 3" xfId="1051"/>
    <cellStyle name="Note 2 4 5 3 4" xfId="1052"/>
    <cellStyle name="Note 2 4 5 3 4 2" xfId="1053"/>
    <cellStyle name="Note 2 4 5 3 5" xfId="1054"/>
    <cellStyle name="Note 2 4 5 3 5 2" xfId="1055"/>
    <cellStyle name="Note 2 4 5 3 5 2 2" xfId="1056"/>
    <cellStyle name="Note 2 4 5 3 5 3" xfId="1057"/>
    <cellStyle name="Note 2 4 5 3 6" xfId="1058"/>
    <cellStyle name="Note 2 4 5 3 6 2" xfId="1059"/>
    <cellStyle name="Note 2 4 5 3 6 2 2" xfId="1060"/>
    <cellStyle name="Note 2 4 5 3 6 3" xfId="1061"/>
    <cellStyle name="Note 2 4 5 3 7" xfId="1062"/>
    <cellStyle name="Note 2 4 5 4" xfId="1063"/>
    <cellStyle name="Note 2 4 5 4 2" xfId="1064"/>
    <cellStyle name="Note 2 4 5 5" xfId="1065"/>
    <cellStyle name="Note 2 4 6" xfId="1066"/>
    <cellStyle name="Note 2 4 6 2" xfId="1067"/>
    <cellStyle name="Note 2 4 6 2 2" xfId="1068"/>
    <cellStyle name="Note 2 4 6 3" xfId="1069"/>
    <cellStyle name="Note 2 4 7" xfId="1070"/>
    <cellStyle name="Note 2 4 7 2" xfId="1071"/>
    <cellStyle name="Note 2 4 7 2 2" xfId="1072"/>
    <cellStyle name="Note 2 4 7 3" xfId="1073"/>
    <cellStyle name="Note 2 4 8" xfId="1074"/>
    <cellStyle name="Note 2 4 8 2" xfId="1075"/>
    <cellStyle name="Note 2 4 9" xfId="1076"/>
    <cellStyle name="Note 2 5" xfId="1077"/>
    <cellStyle name="Note 2 5 10" xfId="1078"/>
    <cellStyle name="Note 2 5 10 2" xfId="1079"/>
    <cellStyle name="Note 2 5 10 2 2" xfId="1080"/>
    <cellStyle name="Note 2 5 10 3" xfId="1081"/>
    <cellStyle name="Note 2 5 11" xfId="1082"/>
    <cellStyle name="Note 2 5 11 2" xfId="1083"/>
    <cellStyle name="Note 2 5 11 2 2" xfId="1084"/>
    <cellStyle name="Note 2 5 11 3" xfId="1085"/>
    <cellStyle name="Note 2 5 12" xfId="1086"/>
    <cellStyle name="Note 2 5 2" xfId="1087"/>
    <cellStyle name="Note 2 5 2 2" xfId="1088"/>
    <cellStyle name="Note 2 5 2 2 2" xfId="1089"/>
    <cellStyle name="Note 2 5 2 2 2 2" xfId="1090"/>
    <cellStyle name="Note 2 5 2 2 3" xfId="1091"/>
    <cellStyle name="Note 2 5 2 3" xfId="1092"/>
    <cellStyle name="Note 2 5 2 3 2" xfId="1093"/>
    <cellStyle name="Note 2 5 2 3 2 2" xfId="1094"/>
    <cellStyle name="Note 2 5 2 3 3" xfId="1095"/>
    <cellStyle name="Note 2 5 2 4" xfId="1096"/>
    <cellStyle name="Note 2 5 2 4 2" xfId="1097"/>
    <cellStyle name="Note 2 5 2 5" xfId="1098"/>
    <cellStyle name="Note 2 5 2 5 2" xfId="1099"/>
    <cellStyle name="Note 2 5 2 5 2 2" xfId="1100"/>
    <cellStyle name="Note 2 5 2 5 2 2 2" xfId="1101"/>
    <cellStyle name="Note 2 5 2 5 2 3" xfId="1102"/>
    <cellStyle name="Note 2 5 2 5 3" xfId="1103"/>
    <cellStyle name="Note 2 5 2 5 3 2" xfId="1104"/>
    <cellStyle name="Note 2 5 2 5 3 2 2" xfId="1105"/>
    <cellStyle name="Note 2 5 2 5 3 2 2 2" xfId="1106"/>
    <cellStyle name="Note 2 5 2 5 3 2 3" xfId="1107"/>
    <cellStyle name="Note 2 5 2 5 3 3" xfId="1108"/>
    <cellStyle name="Note 2 5 2 5 3 3 2" xfId="1109"/>
    <cellStyle name="Note 2 5 2 5 3 3 2 2" xfId="1110"/>
    <cellStyle name="Note 2 5 2 5 3 3 3" xfId="1111"/>
    <cellStyle name="Note 2 5 2 5 3 4" xfId="1112"/>
    <cellStyle name="Note 2 5 2 5 3 4 2" xfId="1113"/>
    <cellStyle name="Note 2 5 2 5 3 5" xfId="1114"/>
    <cellStyle name="Note 2 5 2 5 3 5 2" xfId="1115"/>
    <cellStyle name="Note 2 5 2 5 3 5 2 2" xfId="1116"/>
    <cellStyle name="Note 2 5 2 5 3 5 3" xfId="1117"/>
    <cellStyle name="Note 2 5 2 5 3 6" xfId="1118"/>
    <cellStyle name="Note 2 5 2 5 3 6 2" xfId="1119"/>
    <cellStyle name="Note 2 5 2 5 3 6 2 2" xfId="1120"/>
    <cellStyle name="Note 2 5 2 5 3 6 3" xfId="1121"/>
    <cellStyle name="Note 2 5 2 5 3 7" xfId="1122"/>
    <cellStyle name="Note 2 5 2 5 4" xfId="1123"/>
    <cellStyle name="Note 2 5 2 5 4 2" xfId="1124"/>
    <cellStyle name="Note 2 5 2 5 5" xfId="1125"/>
    <cellStyle name="Note 2 5 2 6" xfId="1126"/>
    <cellStyle name="Note 2 5 3" xfId="1127"/>
    <cellStyle name="Note 2 5 3 2" xfId="1128"/>
    <cellStyle name="Note 2 5 4" xfId="1129"/>
    <cellStyle name="Note 2 5 4 2" xfId="1130"/>
    <cellStyle name="Note 2 5 5" xfId="1131"/>
    <cellStyle name="Note 2 5 5 2" xfId="1132"/>
    <cellStyle name="Note 2 5 5 2 2" xfId="1133"/>
    <cellStyle name="Note 2 5 5 3" xfId="1134"/>
    <cellStyle name="Note 2 5 6" xfId="1135"/>
    <cellStyle name="Note 2 5 6 2" xfId="1136"/>
    <cellStyle name="Note 2 5 6 2 2" xfId="1137"/>
    <cellStyle name="Note 2 5 6 3" xfId="1138"/>
    <cellStyle name="Note 2 5 7" xfId="1139"/>
    <cellStyle name="Note 2 5 7 2" xfId="1140"/>
    <cellStyle name="Note 2 5 7 2 2" xfId="1141"/>
    <cellStyle name="Note 2 5 7 3" xfId="1142"/>
    <cellStyle name="Note 2 5 8" xfId="1143"/>
    <cellStyle name="Note 2 5 8 2" xfId="1144"/>
    <cellStyle name="Note 2 5 8 2 2" xfId="1145"/>
    <cellStyle name="Note 2 5 8 3" xfId="1146"/>
    <cellStyle name="Note 2 5 9" xfId="1147"/>
    <cellStyle name="Note 2 5 9 2" xfId="1148"/>
    <cellStyle name="Note 2 6" xfId="1149"/>
    <cellStyle name="Note 2 6 2" xfId="1150"/>
    <cellStyle name="Note 2 6 2 2" xfId="1151"/>
    <cellStyle name="Note 2 6 3" xfId="1152"/>
    <cellStyle name="Note 2 7" xfId="1153"/>
    <cellStyle name="Note 2 7 2" xfId="1154"/>
    <cellStyle name="Note 2 7 2 2" xfId="1155"/>
    <cellStyle name="Note 2 7 2 2 2" xfId="1156"/>
    <cellStyle name="Note 2 7 2 3" xfId="1157"/>
    <cellStyle name="Note 2 7 3" xfId="1158"/>
    <cellStyle name="Note 2 7 3 2" xfId="1159"/>
    <cellStyle name="Note 2 7 3 2 2" xfId="1160"/>
    <cellStyle name="Note 2 7 3 2 2 2" xfId="1161"/>
    <cellStyle name="Note 2 7 3 2 3" xfId="1162"/>
    <cellStyle name="Note 2 7 3 3" xfId="1163"/>
    <cellStyle name="Note 2 7 3 3 2" xfId="1164"/>
    <cellStyle name="Note 2 7 3 3 2 2" xfId="1165"/>
    <cellStyle name="Note 2 7 3 3 3" xfId="1166"/>
    <cellStyle name="Note 2 7 3 4" xfId="1167"/>
    <cellStyle name="Note 2 7 3 4 2" xfId="1168"/>
    <cellStyle name="Note 2 7 3 5" xfId="1169"/>
    <cellStyle name="Note 2 7 3 5 2" xfId="1170"/>
    <cellStyle name="Note 2 7 3 5 2 2" xfId="1171"/>
    <cellStyle name="Note 2 7 3 5 3" xfId="1172"/>
    <cellStyle name="Note 2 7 3 6" xfId="1173"/>
    <cellStyle name="Note 2 7 3 6 2" xfId="1174"/>
    <cellStyle name="Note 2 7 3 6 2 2" xfId="1175"/>
    <cellStyle name="Note 2 7 3 6 3" xfId="1176"/>
    <cellStyle name="Note 2 7 3 7" xfId="1177"/>
    <cellStyle name="Note 2 7 4" xfId="1178"/>
    <cellStyle name="Note 2 7 4 2" xfId="1179"/>
    <cellStyle name="Note 2 7 5" xfId="1180"/>
    <cellStyle name="Note 2 8" xfId="1181"/>
    <cellStyle name="Note 2 8 2" xfId="1182"/>
    <cellStyle name="Note 2 8 2 2" xfId="1183"/>
    <cellStyle name="Note 2 8 3" xfId="1184"/>
    <cellStyle name="Note 2 9" xfId="1185"/>
    <cellStyle name="Note 3" xfId="1186"/>
    <cellStyle name="Note 3 2" xfId="1187"/>
    <cellStyle name="Note 3 2 2" xfId="1188"/>
    <cellStyle name="Note 3 3" xfId="1189"/>
    <cellStyle name="Note 4" xfId="1190"/>
    <cellStyle name="Note 4 2" xfId="1191"/>
    <cellStyle name="Note 4 2 2" xfId="1192"/>
    <cellStyle name="Note 4 2 2 10" xfId="1193"/>
    <cellStyle name="Note 4 2 2 10 2" xfId="1194"/>
    <cellStyle name="Note 4 2 2 10 2 2" xfId="1195"/>
    <cellStyle name="Note 4 2 2 10 3" xfId="1196"/>
    <cellStyle name="Note 4 2 2 11" xfId="1197"/>
    <cellStyle name="Note 4 2 2 11 2" xfId="1198"/>
    <cellStyle name="Note 4 2 2 11 2 2" xfId="1199"/>
    <cellStyle name="Note 4 2 2 11 3" xfId="1200"/>
    <cellStyle name="Note 4 2 2 12" xfId="1201"/>
    <cellStyle name="Note 4 2 2 2" xfId="1202"/>
    <cellStyle name="Note 4 2 2 2 2" xfId="1203"/>
    <cellStyle name="Note 4 2 2 2 2 2" xfId="1204"/>
    <cellStyle name="Note 4 2 2 2 2 2 2" xfId="1205"/>
    <cellStyle name="Note 4 2 2 2 2 3" xfId="1206"/>
    <cellStyle name="Note 4 2 2 2 3" xfId="1207"/>
    <cellStyle name="Note 4 2 2 2 3 2" xfId="1208"/>
    <cellStyle name="Note 4 2 2 2 3 2 2" xfId="1209"/>
    <cellStyle name="Note 4 2 2 2 3 3" xfId="1210"/>
    <cellStyle name="Note 4 2 2 2 4" xfId="1211"/>
    <cellStyle name="Note 4 2 2 2 4 2" xfId="1212"/>
    <cellStyle name="Note 4 2 2 2 5" xfId="1213"/>
    <cellStyle name="Note 4 2 2 2 5 2" xfId="1214"/>
    <cellStyle name="Note 4 2 2 2 5 2 2" xfId="1215"/>
    <cellStyle name="Note 4 2 2 2 5 2 2 2" xfId="1216"/>
    <cellStyle name="Note 4 2 2 2 5 2 3" xfId="1217"/>
    <cellStyle name="Note 4 2 2 2 5 3" xfId="1218"/>
    <cellStyle name="Note 4 2 2 2 5 3 2" xfId="1219"/>
    <cellStyle name="Note 4 2 2 2 5 3 2 2" xfId="1220"/>
    <cellStyle name="Note 4 2 2 2 5 3 2 2 2" xfId="1221"/>
    <cellStyle name="Note 4 2 2 2 5 3 2 3" xfId="1222"/>
    <cellStyle name="Note 4 2 2 2 5 3 3" xfId="1223"/>
    <cellStyle name="Note 4 2 2 2 5 3 3 2" xfId="1224"/>
    <cellStyle name="Note 4 2 2 2 5 3 3 2 2" xfId="1225"/>
    <cellStyle name="Note 4 2 2 2 5 3 3 3" xfId="1226"/>
    <cellStyle name="Note 4 2 2 2 5 3 4" xfId="1227"/>
    <cellStyle name="Note 4 2 2 2 5 3 4 2" xfId="1228"/>
    <cellStyle name="Note 4 2 2 2 5 3 5" xfId="1229"/>
    <cellStyle name="Note 4 2 2 2 5 3 5 2" xfId="1230"/>
    <cellStyle name="Note 4 2 2 2 5 3 5 2 2" xfId="1231"/>
    <cellStyle name="Note 4 2 2 2 5 3 5 3" xfId="1232"/>
    <cellStyle name="Note 4 2 2 2 5 3 6" xfId="1233"/>
    <cellStyle name="Note 4 2 2 2 5 3 6 2" xfId="1234"/>
    <cellStyle name="Note 4 2 2 2 5 3 6 2 2" xfId="1235"/>
    <cellStyle name="Note 4 2 2 2 5 3 6 3" xfId="1236"/>
    <cellStyle name="Note 4 2 2 2 5 3 7" xfId="1237"/>
    <cellStyle name="Note 4 2 2 2 5 4" xfId="1238"/>
    <cellStyle name="Note 4 2 2 2 5 4 2" xfId="1239"/>
    <cellStyle name="Note 4 2 2 2 5 5" xfId="1240"/>
    <cellStyle name="Note 4 2 2 2 6" xfId="1241"/>
    <cellStyle name="Note 4 2 2 3" xfId="1242"/>
    <cellStyle name="Note 4 2 2 3 2" xfId="1243"/>
    <cellStyle name="Note 4 2 2 4" xfId="1244"/>
    <cellStyle name="Note 4 2 2 4 2" xfId="1245"/>
    <cellStyle name="Note 4 2 2 5" xfId="1246"/>
    <cellStyle name="Note 4 2 2 5 2" xfId="1247"/>
    <cellStyle name="Note 4 2 2 5 2 2" xfId="1248"/>
    <cellStyle name="Note 4 2 2 5 3" xfId="1249"/>
    <cellStyle name="Note 4 2 2 6" xfId="1250"/>
    <cellStyle name="Note 4 2 2 6 2" xfId="1251"/>
    <cellStyle name="Note 4 2 2 6 2 2" xfId="1252"/>
    <cellStyle name="Note 4 2 2 6 3" xfId="1253"/>
    <cellStyle name="Note 4 2 2 7" xfId="1254"/>
    <cellStyle name="Note 4 2 2 7 2" xfId="1255"/>
    <cellStyle name="Note 4 2 2 7 2 2" xfId="1256"/>
    <cellStyle name="Note 4 2 2 7 3" xfId="1257"/>
    <cellStyle name="Note 4 2 2 8" xfId="1258"/>
    <cellStyle name="Note 4 2 2 8 2" xfId="1259"/>
    <cellStyle name="Note 4 2 2 8 2 2" xfId="1260"/>
    <cellStyle name="Note 4 2 2 8 3" xfId="1261"/>
    <cellStyle name="Note 4 2 2 9" xfId="1262"/>
    <cellStyle name="Note 4 2 2 9 2" xfId="1263"/>
    <cellStyle name="Note 4 2 3" xfId="1264"/>
    <cellStyle name="Note 4 2 3 2" xfId="1265"/>
    <cellStyle name="Note 4 2 4" xfId="1266"/>
    <cellStyle name="Note 4 2 4 2" xfId="1267"/>
    <cellStyle name="Note 4 2 4 2 2" xfId="1268"/>
    <cellStyle name="Note 4 2 4 3" xfId="1269"/>
    <cellStyle name="Note 4 2 5" xfId="1270"/>
    <cellStyle name="Note 4 2 5 2" xfId="1271"/>
    <cellStyle name="Note 4 2 5 2 2" xfId="1272"/>
    <cellStyle name="Note 4 2 5 2 2 2" xfId="1273"/>
    <cellStyle name="Note 4 2 5 2 3" xfId="1274"/>
    <cellStyle name="Note 4 2 5 3" xfId="1275"/>
    <cellStyle name="Note 4 2 5 3 2" xfId="1276"/>
    <cellStyle name="Note 4 2 5 3 2 2" xfId="1277"/>
    <cellStyle name="Note 4 2 5 3 2 2 2" xfId="1278"/>
    <cellStyle name="Note 4 2 5 3 2 3" xfId="1279"/>
    <cellStyle name="Note 4 2 5 3 3" xfId="1280"/>
    <cellStyle name="Note 4 2 5 3 3 2" xfId="1281"/>
    <cellStyle name="Note 4 2 5 3 3 2 2" xfId="1282"/>
    <cellStyle name="Note 4 2 5 3 3 3" xfId="1283"/>
    <cellStyle name="Note 4 2 5 3 4" xfId="1284"/>
    <cellStyle name="Note 4 2 5 3 4 2" xfId="1285"/>
    <cellStyle name="Note 4 2 5 3 5" xfId="1286"/>
    <cellStyle name="Note 4 2 5 3 5 2" xfId="1287"/>
    <cellStyle name="Note 4 2 5 3 5 2 2" xfId="1288"/>
    <cellStyle name="Note 4 2 5 3 5 3" xfId="1289"/>
    <cellStyle name="Note 4 2 5 3 6" xfId="1290"/>
    <cellStyle name="Note 4 2 5 3 6 2" xfId="1291"/>
    <cellStyle name="Note 4 2 5 3 6 2 2" xfId="1292"/>
    <cellStyle name="Note 4 2 5 3 6 3" xfId="1293"/>
    <cellStyle name="Note 4 2 5 3 7" xfId="1294"/>
    <cellStyle name="Note 4 2 5 4" xfId="1295"/>
    <cellStyle name="Note 4 2 5 4 2" xfId="1296"/>
    <cellStyle name="Note 4 2 5 5" xfId="1297"/>
    <cellStyle name="Note 4 2 6" xfId="1298"/>
    <cellStyle name="Note 4 2 6 2" xfId="1299"/>
    <cellStyle name="Note 4 2 6 2 2" xfId="1300"/>
    <cellStyle name="Note 4 2 6 3" xfId="1301"/>
    <cellStyle name="Note 4 2 7" xfId="1302"/>
    <cellStyle name="Note 4 2 7 2" xfId="1303"/>
    <cellStyle name="Note 4 2 7 2 2" xfId="1304"/>
    <cellStyle name="Note 4 2 7 3" xfId="1305"/>
    <cellStyle name="Note 4 2 8" xfId="1306"/>
    <cellStyle name="Note 4 2 8 2" xfId="1307"/>
    <cellStyle name="Note 4 2 9" xfId="1308"/>
    <cellStyle name="Note 4 3" xfId="1309"/>
    <cellStyle name="Note 4 3 2" xfId="1310"/>
    <cellStyle name="Note 4 4" xfId="1311"/>
    <cellStyle name="Note 5" xfId="1312"/>
    <cellStyle name="Note 5 10" xfId="1313"/>
    <cellStyle name="Note 5 10 2" xfId="1314"/>
    <cellStyle name="Note 5 10 2 2" xfId="1315"/>
    <cellStyle name="Note 5 10 3" xfId="1316"/>
    <cellStyle name="Note 5 11" xfId="1317"/>
    <cellStyle name="Note 5 11 2" xfId="1318"/>
    <cellStyle name="Note 5 11 2 2" xfId="1319"/>
    <cellStyle name="Note 5 11 3" xfId="1320"/>
    <cellStyle name="Note 5 12" xfId="1321"/>
    <cellStyle name="Note 5 2" xfId="1322"/>
    <cellStyle name="Note 5 2 2" xfId="1323"/>
    <cellStyle name="Note 5 2 2 2" xfId="1324"/>
    <cellStyle name="Note 5 2 2 2 2" xfId="1325"/>
    <cellStyle name="Note 5 2 2 3" xfId="1326"/>
    <cellStyle name="Note 5 2 3" xfId="1327"/>
    <cellStyle name="Note 5 2 3 2" xfId="1328"/>
    <cellStyle name="Note 5 2 3 2 2" xfId="1329"/>
    <cellStyle name="Note 5 2 3 3" xfId="1330"/>
    <cellStyle name="Note 5 2 4" xfId="1331"/>
    <cellStyle name="Note 5 2 4 2" xfId="1332"/>
    <cellStyle name="Note 5 2 5" xfId="1333"/>
    <cellStyle name="Note 5 2 5 2" xfId="1334"/>
    <cellStyle name="Note 5 2 5 2 2" xfId="1335"/>
    <cellStyle name="Note 5 2 5 2 2 2" xfId="1336"/>
    <cellStyle name="Note 5 2 5 2 3" xfId="1337"/>
    <cellStyle name="Note 5 2 5 3" xfId="1338"/>
    <cellStyle name="Note 5 2 5 3 2" xfId="1339"/>
    <cellStyle name="Note 5 2 5 3 2 2" xfId="1340"/>
    <cellStyle name="Note 5 2 5 3 2 2 2" xfId="1341"/>
    <cellStyle name="Note 5 2 5 3 2 3" xfId="1342"/>
    <cellStyle name="Note 5 2 5 3 3" xfId="1343"/>
    <cellStyle name="Note 5 2 5 3 3 2" xfId="1344"/>
    <cellStyle name="Note 5 2 5 3 3 2 2" xfId="1345"/>
    <cellStyle name="Note 5 2 5 3 3 3" xfId="1346"/>
    <cellStyle name="Note 5 2 5 3 4" xfId="1347"/>
    <cellStyle name="Note 5 2 5 3 4 2" xfId="1348"/>
    <cellStyle name="Note 5 2 5 3 5" xfId="1349"/>
    <cellStyle name="Note 5 2 5 3 5 2" xfId="1350"/>
    <cellStyle name="Note 5 2 5 3 5 2 2" xfId="1351"/>
    <cellStyle name="Note 5 2 5 3 5 3" xfId="1352"/>
    <cellStyle name="Note 5 2 5 3 6" xfId="1353"/>
    <cellStyle name="Note 5 2 5 3 6 2" xfId="1354"/>
    <cellStyle name="Note 5 2 5 3 6 2 2" xfId="1355"/>
    <cellStyle name="Note 5 2 5 3 6 3" xfId="1356"/>
    <cellStyle name="Note 5 2 5 3 7" xfId="1357"/>
    <cellStyle name="Note 5 2 5 4" xfId="1358"/>
    <cellStyle name="Note 5 2 5 4 2" xfId="1359"/>
    <cellStyle name="Note 5 2 5 5" xfId="1360"/>
    <cellStyle name="Note 5 2 6" xfId="1361"/>
    <cellStyle name="Note 5 3" xfId="1362"/>
    <cellStyle name="Note 5 3 2" xfId="1363"/>
    <cellStyle name="Note 5 4" xfId="1364"/>
    <cellStyle name="Note 5 4 2" xfId="1365"/>
    <cellStyle name="Note 5 5" xfId="1366"/>
    <cellStyle name="Note 5 5 2" xfId="1367"/>
    <cellStyle name="Note 5 5 2 2" xfId="1368"/>
    <cellStyle name="Note 5 5 3" xfId="1369"/>
    <cellStyle name="Note 5 6" xfId="1370"/>
    <cellStyle name="Note 5 6 2" xfId="1371"/>
    <cellStyle name="Note 5 6 2 2" xfId="1372"/>
    <cellStyle name="Note 5 6 3" xfId="1373"/>
    <cellStyle name="Note 5 7" xfId="1374"/>
    <cellStyle name="Note 5 7 2" xfId="1375"/>
    <cellStyle name="Note 5 7 2 2" xfId="1376"/>
    <cellStyle name="Note 5 7 3" xfId="1377"/>
    <cellStyle name="Note 5 8" xfId="1378"/>
    <cellStyle name="Note 5 8 2" xfId="1379"/>
    <cellStyle name="Note 5 8 2 2" xfId="1380"/>
    <cellStyle name="Note 5 8 3" xfId="1381"/>
    <cellStyle name="Note 5 9" xfId="1382"/>
    <cellStyle name="Note 5 9 2" xfId="1383"/>
    <cellStyle name="Note 6" xfId="1384"/>
    <cellStyle name="Note 6 2" xfId="1385"/>
    <cellStyle name="Note 6 2 2" xfId="1386"/>
    <cellStyle name="Note 6 3" xfId="1387"/>
    <cellStyle name="Note 7" xfId="1388"/>
    <cellStyle name="Note 7 2" xfId="1389"/>
    <cellStyle name="Note 7 2 2" xfId="1390"/>
    <cellStyle name="Note 7 2 2 2" xfId="1391"/>
    <cellStyle name="Note 7 2 3" xfId="1392"/>
    <cellStyle name="Note 7 3" xfId="1393"/>
    <cellStyle name="Note 7 3 2" xfId="1394"/>
    <cellStyle name="Note 7 3 2 2" xfId="1395"/>
    <cellStyle name="Note 7 3 2 2 2" xfId="1396"/>
    <cellStyle name="Note 7 3 2 3" xfId="1397"/>
    <cellStyle name="Note 7 3 3" xfId="1398"/>
    <cellStyle name="Note 7 3 3 2" xfId="1399"/>
    <cellStyle name="Note 7 3 3 2 2" xfId="1400"/>
    <cellStyle name="Note 7 3 3 3" xfId="1401"/>
    <cellStyle name="Note 7 3 4" xfId="1402"/>
    <cellStyle name="Note 7 3 4 2" xfId="1403"/>
    <cellStyle name="Note 7 3 5" xfId="1404"/>
    <cellStyle name="Note 7 3 5 2" xfId="1405"/>
    <cellStyle name="Note 7 3 5 2 2" xfId="1406"/>
    <cellStyle name="Note 7 3 5 3" xfId="1407"/>
    <cellStyle name="Note 7 3 6" xfId="1408"/>
    <cellStyle name="Note 7 3 6 2" xfId="1409"/>
    <cellStyle name="Note 7 3 6 2 2" xfId="1410"/>
    <cellStyle name="Note 7 3 6 3" xfId="1411"/>
    <cellStyle name="Note 7 3 7" xfId="1412"/>
    <cellStyle name="Note 7 4" xfId="1413"/>
    <cellStyle name="Note 7 4 2" xfId="1414"/>
    <cellStyle name="Note 7 5" xfId="1415"/>
    <cellStyle name="Note 8" xfId="1416"/>
    <cellStyle name="Note 8 2" xfId="1417"/>
    <cellStyle name="Note 8 2 2" xfId="1418"/>
    <cellStyle name="Note 8 3" xfId="1419"/>
    <cellStyle name="Note 9" xfId="1420"/>
    <cellStyle name="Output" xfId="1421" builtinId="21" customBuiltin="1"/>
    <cellStyle name="Percent 2" xfId="1422"/>
    <cellStyle name="Percent 2 2" xfId="1423"/>
    <cellStyle name="Percent 2 2 2" xfId="1424"/>
    <cellStyle name="Percent 2 2 2 2" xfId="1425"/>
    <cellStyle name="Percent 2 2 3" xfId="1426"/>
    <cellStyle name="Percent 2 3" xfId="1427"/>
    <cellStyle name="Percent 2 3 2" xfId="1428"/>
    <cellStyle name="Percent 2 3 2 2" xfId="1429"/>
    <cellStyle name="Percent 2 3 3" xfId="1430"/>
    <cellStyle name="Percent 2 3 3 10" xfId="1431"/>
    <cellStyle name="Percent 2 3 3 10 2" xfId="1432"/>
    <cellStyle name="Percent 2 3 3 10 2 2" xfId="1433"/>
    <cellStyle name="Percent 2 3 3 10 3" xfId="1434"/>
    <cellStyle name="Percent 2 3 3 11" xfId="1435"/>
    <cellStyle name="Percent 2 3 3 11 2" xfId="1436"/>
    <cellStyle name="Percent 2 3 3 11 2 2" xfId="1437"/>
    <cellStyle name="Percent 2 3 3 11 3" xfId="1438"/>
    <cellStyle name="Percent 2 3 3 12" xfId="1439"/>
    <cellStyle name="Percent 2 3 3 2" xfId="1440"/>
    <cellStyle name="Percent 2 3 3 2 2" xfId="1441"/>
    <cellStyle name="Percent 2 3 3 2 2 2" xfId="1442"/>
    <cellStyle name="Percent 2 3 3 2 2 2 2" xfId="1443"/>
    <cellStyle name="Percent 2 3 3 2 2 3" xfId="1444"/>
    <cellStyle name="Percent 2 3 3 2 3" xfId="1445"/>
    <cellStyle name="Percent 2 3 3 2 3 2" xfId="1446"/>
    <cellStyle name="Percent 2 3 3 2 3 2 2" xfId="1447"/>
    <cellStyle name="Percent 2 3 3 2 3 3" xfId="1448"/>
    <cellStyle name="Percent 2 3 3 2 4" xfId="1449"/>
    <cellStyle name="Percent 2 3 3 2 4 2" xfId="1450"/>
    <cellStyle name="Percent 2 3 3 2 5" xfId="1451"/>
    <cellStyle name="Percent 2 3 3 2 5 2" xfId="1452"/>
    <cellStyle name="Percent 2 3 3 2 5 2 2" xfId="1453"/>
    <cellStyle name="Percent 2 3 3 2 5 2 2 2" xfId="1454"/>
    <cellStyle name="Percent 2 3 3 2 5 2 3" xfId="1455"/>
    <cellStyle name="Percent 2 3 3 2 5 3" xfId="1456"/>
    <cellStyle name="Percent 2 3 3 2 5 3 2" xfId="1457"/>
    <cellStyle name="Percent 2 3 3 2 5 3 2 2" xfId="1458"/>
    <cellStyle name="Percent 2 3 3 2 5 3 2 2 2" xfId="1459"/>
    <cellStyle name="Percent 2 3 3 2 5 3 2 3" xfId="1460"/>
    <cellStyle name="Percent 2 3 3 2 5 3 3" xfId="1461"/>
    <cellStyle name="Percent 2 3 3 2 5 3 3 2" xfId="1462"/>
    <cellStyle name="Percent 2 3 3 2 5 3 3 2 2" xfId="1463"/>
    <cellStyle name="Percent 2 3 3 2 5 3 3 3" xfId="1464"/>
    <cellStyle name="Percent 2 3 3 2 5 3 4" xfId="1465"/>
    <cellStyle name="Percent 2 3 3 2 5 3 4 2" xfId="1466"/>
    <cellStyle name="Percent 2 3 3 2 5 3 5" xfId="1467"/>
    <cellStyle name="Percent 2 3 3 2 5 3 5 2" xfId="1468"/>
    <cellStyle name="Percent 2 3 3 2 5 3 5 2 2" xfId="1469"/>
    <cellStyle name="Percent 2 3 3 2 5 3 5 3" xfId="1470"/>
    <cellStyle name="Percent 2 3 3 2 5 3 6" xfId="1471"/>
    <cellStyle name="Percent 2 3 3 2 5 3 6 2" xfId="1472"/>
    <cellStyle name="Percent 2 3 3 2 5 3 6 2 2" xfId="1473"/>
    <cellStyle name="Percent 2 3 3 2 5 3 6 3" xfId="1474"/>
    <cellStyle name="Percent 2 3 3 2 5 3 7" xfId="1475"/>
    <cellStyle name="Percent 2 3 3 2 5 4" xfId="1476"/>
    <cellStyle name="Percent 2 3 3 2 5 4 2" xfId="1477"/>
    <cellStyle name="Percent 2 3 3 2 5 5" xfId="1478"/>
    <cellStyle name="Percent 2 3 3 2 6" xfId="1479"/>
    <cellStyle name="Percent 2 3 3 3" xfId="1480"/>
    <cellStyle name="Percent 2 3 3 3 2" xfId="1481"/>
    <cellStyle name="Percent 2 3 3 4" xfId="1482"/>
    <cellStyle name="Percent 2 3 3 4 2" xfId="1483"/>
    <cellStyle name="Percent 2 3 3 5" xfId="1484"/>
    <cellStyle name="Percent 2 3 3 5 2" xfId="1485"/>
    <cellStyle name="Percent 2 3 3 5 2 2" xfId="1486"/>
    <cellStyle name="Percent 2 3 3 5 3" xfId="1487"/>
    <cellStyle name="Percent 2 3 3 6" xfId="1488"/>
    <cellStyle name="Percent 2 3 3 6 2" xfId="1489"/>
    <cellStyle name="Percent 2 3 3 6 2 2" xfId="1490"/>
    <cellStyle name="Percent 2 3 3 6 3" xfId="1491"/>
    <cellStyle name="Percent 2 3 3 7" xfId="1492"/>
    <cellStyle name="Percent 2 3 3 7 2" xfId="1493"/>
    <cellStyle name="Percent 2 3 3 7 2 2" xfId="1494"/>
    <cellStyle name="Percent 2 3 3 7 3" xfId="1495"/>
    <cellStyle name="Percent 2 3 3 8" xfId="1496"/>
    <cellStyle name="Percent 2 3 3 8 2" xfId="1497"/>
    <cellStyle name="Percent 2 3 3 8 2 2" xfId="1498"/>
    <cellStyle name="Percent 2 3 3 8 3" xfId="1499"/>
    <cellStyle name="Percent 2 3 3 9" xfId="1500"/>
    <cellStyle name="Percent 2 3 3 9 2" xfId="1501"/>
    <cellStyle name="Percent 2 3 4" xfId="1502"/>
    <cellStyle name="Percent 2 3 4 2" xfId="1503"/>
    <cellStyle name="Percent 2 3 4 2 2" xfId="1504"/>
    <cellStyle name="Percent 2 3 4 3" xfId="1505"/>
    <cellStyle name="Percent 2 3 5" xfId="1506"/>
    <cellStyle name="Percent 2 4" xfId="1507"/>
    <cellStyle name="Percent 2 4 2" xfId="1508"/>
    <cellStyle name="Percent 2 4 2 10" xfId="1509"/>
    <cellStyle name="Percent 2 4 2 10 2" xfId="1510"/>
    <cellStyle name="Percent 2 4 2 10 2 2" xfId="1511"/>
    <cellStyle name="Percent 2 4 2 10 3" xfId="1512"/>
    <cellStyle name="Percent 2 4 2 11" xfId="1513"/>
    <cellStyle name="Percent 2 4 2 11 2" xfId="1514"/>
    <cellStyle name="Percent 2 4 2 11 2 2" xfId="1515"/>
    <cellStyle name="Percent 2 4 2 11 3" xfId="1516"/>
    <cellStyle name="Percent 2 4 2 12" xfId="1517"/>
    <cellStyle name="Percent 2 4 2 2" xfId="1518"/>
    <cellStyle name="Percent 2 4 2 2 2" xfId="1519"/>
    <cellStyle name="Percent 2 4 2 2 2 2" xfId="1520"/>
    <cellStyle name="Percent 2 4 2 2 2 2 2" xfId="1521"/>
    <cellStyle name="Percent 2 4 2 2 2 3" xfId="1522"/>
    <cellStyle name="Percent 2 4 2 2 3" xfId="1523"/>
    <cellStyle name="Percent 2 4 2 2 3 2" xfId="1524"/>
    <cellStyle name="Percent 2 4 2 2 3 2 2" xfId="1525"/>
    <cellStyle name="Percent 2 4 2 2 3 3" xfId="1526"/>
    <cellStyle name="Percent 2 4 2 2 4" xfId="1527"/>
    <cellStyle name="Percent 2 4 2 2 4 2" xfId="1528"/>
    <cellStyle name="Percent 2 4 2 2 5" xfId="1529"/>
    <cellStyle name="Percent 2 4 2 2 5 2" xfId="1530"/>
    <cellStyle name="Percent 2 4 2 2 5 2 2" xfId="1531"/>
    <cellStyle name="Percent 2 4 2 2 5 2 2 2" xfId="1532"/>
    <cellStyle name="Percent 2 4 2 2 5 2 3" xfId="1533"/>
    <cellStyle name="Percent 2 4 2 2 5 3" xfId="1534"/>
    <cellStyle name="Percent 2 4 2 2 5 3 2" xfId="1535"/>
    <cellStyle name="Percent 2 4 2 2 5 3 2 2" xfId="1536"/>
    <cellStyle name="Percent 2 4 2 2 5 3 2 2 2" xfId="1537"/>
    <cellStyle name="Percent 2 4 2 2 5 3 2 3" xfId="1538"/>
    <cellStyle name="Percent 2 4 2 2 5 3 3" xfId="1539"/>
    <cellStyle name="Percent 2 4 2 2 5 3 3 2" xfId="1540"/>
    <cellStyle name="Percent 2 4 2 2 5 3 3 2 2" xfId="1541"/>
    <cellStyle name="Percent 2 4 2 2 5 3 3 3" xfId="1542"/>
    <cellStyle name="Percent 2 4 2 2 5 3 4" xfId="1543"/>
    <cellStyle name="Percent 2 4 2 2 5 3 4 2" xfId="1544"/>
    <cellStyle name="Percent 2 4 2 2 5 3 5" xfId="1545"/>
    <cellStyle name="Percent 2 4 2 2 5 3 5 2" xfId="1546"/>
    <cellStyle name="Percent 2 4 2 2 5 3 5 2 2" xfId="1547"/>
    <cellStyle name="Percent 2 4 2 2 5 3 5 3" xfId="1548"/>
    <cellStyle name="Percent 2 4 2 2 5 3 6" xfId="1549"/>
    <cellStyle name="Percent 2 4 2 2 5 3 6 2" xfId="1550"/>
    <cellStyle name="Percent 2 4 2 2 5 3 6 2 2" xfId="1551"/>
    <cellStyle name="Percent 2 4 2 2 5 3 6 3" xfId="1552"/>
    <cellStyle name="Percent 2 4 2 2 5 3 7" xfId="1553"/>
    <cellStyle name="Percent 2 4 2 2 5 4" xfId="1554"/>
    <cellStyle name="Percent 2 4 2 2 5 4 2" xfId="1555"/>
    <cellStyle name="Percent 2 4 2 2 5 5" xfId="1556"/>
    <cellStyle name="Percent 2 4 2 2 6" xfId="1557"/>
    <cellStyle name="Percent 2 4 2 3" xfId="1558"/>
    <cellStyle name="Percent 2 4 2 3 2" xfId="1559"/>
    <cellStyle name="Percent 2 4 2 4" xfId="1560"/>
    <cellStyle name="Percent 2 4 2 4 2" xfId="1561"/>
    <cellStyle name="Percent 2 4 2 5" xfId="1562"/>
    <cellStyle name="Percent 2 4 2 5 2" xfId="1563"/>
    <cellStyle name="Percent 2 4 2 5 2 2" xfId="1564"/>
    <cellStyle name="Percent 2 4 2 5 3" xfId="1565"/>
    <cellStyle name="Percent 2 4 2 6" xfId="1566"/>
    <cellStyle name="Percent 2 4 2 6 2" xfId="1567"/>
    <cellStyle name="Percent 2 4 2 6 2 2" xfId="1568"/>
    <cellStyle name="Percent 2 4 2 6 3" xfId="1569"/>
    <cellStyle name="Percent 2 4 2 7" xfId="1570"/>
    <cellStyle name="Percent 2 4 2 7 2" xfId="1571"/>
    <cellStyle name="Percent 2 4 2 7 2 2" xfId="1572"/>
    <cellStyle name="Percent 2 4 2 7 3" xfId="1573"/>
    <cellStyle name="Percent 2 4 2 8" xfId="1574"/>
    <cellStyle name="Percent 2 4 2 8 2" xfId="1575"/>
    <cellStyle name="Percent 2 4 2 8 2 2" xfId="1576"/>
    <cellStyle name="Percent 2 4 2 8 3" xfId="1577"/>
    <cellStyle name="Percent 2 4 2 9" xfId="1578"/>
    <cellStyle name="Percent 2 4 2 9 2" xfId="1579"/>
    <cellStyle name="Percent 2 4 3" xfId="1580"/>
    <cellStyle name="Percent 2 4 3 2" xfId="1581"/>
    <cellStyle name="Percent 2 4 4" xfId="1582"/>
    <cellStyle name="Percent 2 4 4 2" xfId="1583"/>
    <cellStyle name="Percent 2 4 4 2 2" xfId="1584"/>
    <cellStyle name="Percent 2 4 4 3" xfId="1585"/>
    <cellStyle name="Percent 2 4 5" xfId="1586"/>
    <cellStyle name="Percent 2 4 5 2" xfId="1587"/>
    <cellStyle name="Percent 2 4 5 2 2" xfId="1588"/>
    <cellStyle name="Percent 2 4 5 2 2 2" xfId="1589"/>
    <cellStyle name="Percent 2 4 5 2 3" xfId="1590"/>
    <cellStyle name="Percent 2 4 5 3" xfId="1591"/>
    <cellStyle name="Percent 2 4 5 3 2" xfId="1592"/>
    <cellStyle name="Percent 2 4 5 3 2 2" xfId="1593"/>
    <cellStyle name="Percent 2 4 5 3 2 2 2" xfId="1594"/>
    <cellStyle name="Percent 2 4 5 3 2 3" xfId="1595"/>
    <cellStyle name="Percent 2 4 5 3 3" xfId="1596"/>
    <cellStyle name="Percent 2 4 5 3 3 2" xfId="1597"/>
    <cellStyle name="Percent 2 4 5 3 3 2 2" xfId="1598"/>
    <cellStyle name="Percent 2 4 5 3 3 3" xfId="1599"/>
    <cellStyle name="Percent 2 4 5 3 4" xfId="1600"/>
    <cellStyle name="Percent 2 4 5 3 4 2" xfId="1601"/>
    <cellStyle name="Percent 2 4 5 3 5" xfId="1602"/>
    <cellStyle name="Percent 2 4 5 3 5 2" xfId="1603"/>
    <cellStyle name="Percent 2 4 5 3 5 2 2" xfId="1604"/>
    <cellStyle name="Percent 2 4 5 3 5 3" xfId="1605"/>
    <cellStyle name="Percent 2 4 5 3 6" xfId="1606"/>
    <cellStyle name="Percent 2 4 5 3 6 2" xfId="1607"/>
    <cellStyle name="Percent 2 4 5 3 6 2 2" xfId="1608"/>
    <cellStyle name="Percent 2 4 5 3 6 3" xfId="1609"/>
    <cellStyle name="Percent 2 4 5 3 7" xfId="1610"/>
    <cellStyle name="Percent 2 4 5 4" xfId="1611"/>
    <cellStyle name="Percent 2 4 5 4 2" xfId="1612"/>
    <cellStyle name="Percent 2 4 5 5" xfId="1613"/>
    <cellStyle name="Percent 2 4 6" xfId="1614"/>
    <cellStyle name="Percent 2 4 6 2" xfId="1615"/>
    <cellStyle name="Percent 2 4 6 2 2" xfId="1616"/>
    <cellStyle name="Percent 2 4 6 3" xfId="1617"/>
    <cellStyle name="Percent 2 4 7" xfId="1618"/>
    <cellStyle name="Percent 2 4 7 2" xfId="1619"/>
    <cellStyle name="Percent 2 4 7 2 2" xfId="1620"/>
    <cellStyle name="Percent 2 4 7 3" xfId="1621"/>
    <cellStyle name="Percent 2 4 8" xfId="1622"/>
    <cellStyle name="Percent 2 4 8 2" xfId="1623"/>
    <cellStyle name="Percent 2 4 9" xfId="1624"/>
    <cellStyle name="Percent 2 5" xfId="1625"/>
    <cellStyle name="Percent 2 5 10" xfId="1626"/>
    <cellStyle name="Percent 2 5 10 2" xfId="1627"/>
    <cellStyle name="Percent 2 5 10 2 2" xfId="1628"/>
    <cellStyle name="Percent 2 5 10 3" xfId="1629"/>
    <cellStyle name="Percent 2 5 11" xfId="1630"/>
    <cellStyle name="Percent 2 5 11 2" xfId="1631"/>
    <cellStyle name="Percent 2 5 11 2 2" xfId="1632"/>
    <cellStyle name="Percent 2 5 11 3" xfId="1633"/>
    <cellStyle name="Percent 2 5 12" xfId="1634"/>
    <cellStyle name="Percent 2 5 2" xfId="1635"/>
    <cellStyle name="Percent 2 5 2 2" xfId="1636"/>
    <cellStyle name="Percent 2 5 2 2 2" xfId="1637"/>
    <cellStyle name="Percent 2 5 2 2 2 2" xfId="1638"/>
    <cellStyle name="Percent 2 5 2 2 3" xfId="1639"/>
    <cellStyle name="Percent 2 5 2 3" xfId="1640"/>
    <cellStyle name="Percent 2 5 2 3 2" xfId="1641"/>
    <cellStyle name="Percent 2 5 2 3 2 2" xfId="1642"/>
    <cellStyle name="Percent 2 5 2 3 3" xfId="1643"/>
    <cellStyle name="Percent 2 5 2 4" xfId="1644"/>
    <cellStyle name="Percent 2 5 2 4 2" xfId="1645"/>
    <cellStyle name="Percent 2 5 2 5" xfId="1646"/>
    <cellStyle name="Percent 2 5 2 5 2" xfId="1647"/>
    <cellStyle name="Percent 2 5 2 5 2 2" xfId="1648"/>
    <cellStyle name="Percent 2 5 2 5 2 2 2" xfId="1649"/>
    <cellStyle name="Percent 2 5 2 5 2 3" xfId="1650"/>
    <cellStyle name="Percent 2 5 2 5 3" xfId="1651"/>
    <cellStyle name="Percent 2 5 2 5 3 2" xfId="1652"/>
    <cellStyle name="Percent 2 5 2 5 3 2 2" xfId="1653"/>
    <cellStyle name="Percent 2 5 2 5 3 2 2 2" xfId="1654"/>
    <cellStyle name="Percent 2 5 2 5 3 2 3" xfId="1655"/>
    <cellStyle name="Percent 2 5 2 5 3 3" xfId="1656"/>
    <cellStyle name="Percent 2 5 2 5 3 3 2" xfId="1657"/>
    <cellStyle name="Percent 2 5 2 5 3 3 2 2" xfId="1658"/>
    <cellStyle name="Percent 2 5 2 5 3 3 3" xfId="1659"/>
    <cellStyle name="Percent 2 5 2 5 3 4" xfId="1660"/>
    <cellStyle name="Percent 2 5 2 5 3 4 2" xfId="1661"/>
    <cellStyle name="Percent 2 5 2 5 3 5" xfId="1662"/>
    <cellStyle name="Percent 2 5 2 5 3 5 2" xfId="1663"/>
    <cellStyle name="Percent 2 5 2 5 3 5 2 2" xfId="1664"/>
    <cellStyle name="Percent 2 5 2 5 3 5 3" xfId="1665"/>
    <cellStyle name="Percent 2 5 2 5 3 6" xfId="1666"/>
    <cellStyle name="Percent 2 5 2 5 3 6 2" xfId="1667"/>
    <cellStyle name="Percent 2 5 2 5 3 6 2 2" xfId="1668"/>
    <cellStyle name="Percent 2 5 2 5 3 6 3" xfId="1669"/>
    <cellStyle name="Percent 2 5 2 5 3 7" xfId="1670"/>
    <cellStyle name="Percent 2 5 2 5 4" xfId="1671"/>
    <cellStyle name="Percent 2 5 2 5 4 2" xfId="1672"/>
    <cellStyle name="Percent 2 5 2 5 5" xfId="1673"/>
    <cellStyle name="Percent 2 5 2 6" xfId="1674"/>
    <cellStyle name="Percent 2 5 3" xfId="1675"/>
    <cellStyle name="Percent 2 5 3 2" xfId="1676"/>
    <cellStyle name="Percent 2 5 4" xfId="1677"/>
    <cellStyle name="Percent 2 5 4 2" xfId="1678"/>
    <cellStyle name="Percent 2 5 5" xfId="1679"/>
    <cellStyle name="Percent 2 5 5 2" xfId="1680"/>
    <cellStyle name="Percent 2 5 5 2 2" xfId="1681"/>
    <cellStyle name="Percent 2 5 5 3" xfId="1682"/>
    <cellStyle name="Percent 2 5 6" xfId="1683"/>
    <cellStyle name="Percent 2 5 6 2" xfId="1684"/>
    <cellStyle name="Percent 2 5 6 2 2" xfId="1685"/>
    <cellStyle name="Percent 2 5 6 3" xfId="1686"/>
    <cellStyle name="Percent 2 5 7" xfId="1687"/>
    <cellStyle name="Percent 2 5 7 2" xfId="1688"/>
    <cellStyle name="Percent 2 5 7 2 2" xfId="1689"/>
    <cellStyle name="Percent 2 5 7 3" xfId="1690"/>
    <cellStyle name="Percent 2 5 8" xfId="1691"/>
    <cellStyle name="Percent 2 5 8 2" xfId="1692"/>
    <cellStyle name="Percent 2 5 8 2 2" xfId="1693"/>
    <cellStyle name="Percent 2 5 8 3" xfId="1694"/>
    <cellStyle name="Percent 2 5 9" xfId="1695"/>
    <cellStyle name="Percent 2 5 9 2" xfId="1696"/>
    <cellStyle name="Percent 2 6" xfId="1697"/>
    <cellStyle name="Percent 2 6 2" xfId="1698"/>
    <cellStyle name="Percent 2 6 2 2" xfId="1699"/>
    <cellStyle name="Percent 2 6 3" xfId="1700"/>
    <cellStyle name="Percent 2 7" xfId="1701"/>
    <cellStyle name="Percent 2 7 2" xfId="1702"/>
    <cellStyle name="Percent 2 7 2 2" xfId="1703"/>
    <cellStyle name="Percent 2 7 2 2 2" xfId="1704"/>
    <cellStyle name="Percent 2 7 2 3" xfId="1705"/>
    <cellStyle name="Percent 2 7 3" xfId="1706"/>
    <cellStyle name="Percent 2 7 3 2" xfId="1707"/>
    <cellStyle name="Percent 2 7 3 2 2" xfId="1708"/>
    <cellStyle name="Percent 2 7 3 2 2 2" xfId="1709"/>
    <cellStyle name="Percent 2 7 3 2 3" xfId="1710"/>
    <cellStyle name="Percent 2 7 3 3" xfId="1711"/>
    <cellStyle name="Percent 2 7 3 3 2" xfId="1712"/>
    <cellStyle name="Percent 2 7 3 3 2 2" xfId="1713"/>
    <cellStyle name="Percent 2 7 3 3 3" xfId="1714"/>
    <cellStyle name="Percent 2 7 3 4" xfId="1715"/>
    <cellStyle name="Percent 2 7 3 4 2" xfId="1716"/>
    <cellStyle name="Percent 2 7 3 5" xfId="1717"/>
    <cellStyle name="Percent 2 7 3 5 2" xfId="1718"/>
    <cellStyle name="Percent 2 7 3 5 2 2" xfId="1719"/>
    <cellStyle name="Percent 2 7 3 5 3" xfId="1720"/>
    <cellStyle name="Percent 2 7 3 6" xfId="1721"/>
    <cellStyle name="Percent 2 7 3 6 2" xfId="1722"/>
    <cellStyle name="Percent 2 7 3 6 2 2" xfId="1723"/>
    <cellStyle name="Percent 2 7 3 6 3" xfId="1724"/>
    <cellStyle name="Percent 2 7 3 7" xfId="1725"/>
    <cellStyle name="Percent 2 7 4" xfId="1726"/>
    <cellStyle name="Percent 2 7 4 2" xfId="1727"/>
    <cellStyle name="Percent 2 7 5" xfId="1728"/>
    <cellStyle name="Percent 2 8" xfId="1729"/>
    <cellStyle name="Percent 2 8 2" xfId="1730"/>
    <cellStyle name="Percent 2 8 2 2" xfId="1731"/>
    <cellStyle name="Percent 2 8 3" xfId="1732"/>
    <cellStyle name="Percent 2 9" xfId="1733"/>
    <cellStyle name="Percent 3" xfId="1734"/>
    <cellStyle name="Percent 3 2" xfId="1735"/>
    <cellStyle name="Percent 3 2 2" xfId="1736"/>
    <cellStyle name="Percent 3 3" xfId="1737"/>
    <cellStyle name="Percent 4" xfId="1738"/>
    <cellStyle name="Percent 4 2" xfId="1739"/>
    <cellStyle name="Percent 4 2 2" xfId="1740"/>
    <cellStyle name="Percent 4 3" xfId="1741"/>
    <cellStyle name="Percent 4 3 2" xfId="1742"/>
    <cellStyle name="Percent 4 4" xfId="1743"/>
    <cellStyle name="Percent 4 4 10" xfId="1744"/>
    <cellStyle name="Percent 4 4 10 2" xfId="1745"/>
    <cellStyle name="Percent 4 4 10 2 2" xfId="1746"/>
    <cellStyle name="Percent 4 4 10 3" xfId="1747"/>
    <cellStyle name="Percent 4 4 11" xfId="1748"/>
    <cellStyle name="Percent 4 4 11 2" xfId="1749"/>
    <cellStyle name="Percent 4 4 11 2 2" xfId="1750"/>
    <cellStyle name="Percent 4 4 11 3" xfId="1751"/>
    <cellStyle name="Percent 4 4 12" xfId="1752"/>
    <cellStyle name="Percent 4 4 2" xfId="1753"/>
    <cellStyle name="Percent 4 4 2 2" xfId="1754"/>
    <cellStyle name="Percent 4 4 2 2 2" xfId="1755"/>
    <cellStyle name="Percent 4 4 2 2 2 2" xfId="1756"/>
    <cellStyle name="Percent 4 4 2 2 3" xfId="1757"/>
    <cellStyle name="Percent 4 4 2 3" xfId="1758"/>
    <cellStyle name="Percent 4 4 2 3 2" xfId="1759"/>
    <cellStyle name="Percent 4 4 2 3 2 2" xfId="1760"/>
    <cellStyle name="Percent 4 4 2 3 3" xfId="1761"/>
    <cellStyle name="Percent 4 4 2 4" xfId="1762"/>
    <cellStyle name="Percent 4 4 2 4 2" xfId="1763"/>
    <cellStyle name="Percent 4 4 2 5" xfId="1764"/>
    <cellStyle name="Percent 4 4 2 5 2" xfId="1765"/>
    <cellStyle name="Percent 4 4 2 5 2 2" xfId="1766"/>
    <cellStyle name="Percent 4 4 2 5 2 2 2" xfId="1767"/>
    <cellStyle name="Percent 4 4 2 5 2 3" xfId="1768"/>
    <cellStyle name="Percent 4 4 2 5 3" xfId="1769"/>
    <cellStyle name="Percent 4 4 2 5 3 2" xfId="1770"/>
    <cellStyle name="Percent 4 4 2 5 3 2 2" xfId="1771"/>
    <cellStyle name="Percent 4 4 2 5 3 2 2 2" xfId="1772"/>
    <cellStyle name="Percent 4 4 2 5 3 2 3" xfId="1773"/>
    <cellStyle name="Percent 4 4 2 5 3 3" xfId="1774"/>
    <cellStyle name="Percent 4 4 2 5 3 3 2" xfId="1775"/>
    <cellStyle name="Percent 4 4 2 5 3 3 2 2" xfId="1776"/>
    <cellStyle name="Percent 4 4 2 5 3 3 3" xfId="1777"/>
    <cellStyle name="Percent 4 4 2 5 3 4" xfId="1778"/>
    <cellStyle name="Percent 4 4 2 5 3 4 2" xfId="1779"/>
    <cellStyle name="Percent 4 4 2 5 3 5" xfId="1780"/>
    <cellStyle name="Percent 4 4 2 5 3 5 2" xfId="1781"/>
    <cellStyle name="Percent 4 4 2 5 3 5 2 2" xfId="1782"/>
    <cellStyle name="Percent 4 4 2 5 3 5 3" xfId="1783"/>
    <cellStyle name="Percent 4 4 2 5 3 6" xfId="1784"/>
    <cellStyle name="Percent 4 4 2 5 3 6 2" xfId="1785"/>
    <cellStyle name="Percent 4 4 2 5 3 6 2 2" xfId="1786"/>
    <cellStyle name="Percent 4 4 2 5 3 6 3" xfId="1787"/>
    <cellStyle name="Percent 4 4 2 5 3 7" xfId="1788"/>
    <cellStyle name="Percent 4 4 2 5 4" xfId="1789"/>
    <cellStyle name="Percent 4 4 2 5 4 2" xfId="1790"/>
    <cellStyle name="Percent 4 4 2 5 5" xfId="1791"/>
    <cellStyle name="Percent 4 4 2 6" xfId="1792"/>
    <cellStyle name="Percent 4 4 3" xfId="1793"/>
    <cellStyle name="Percent 4 4 3 2" xfId="1794"/>
    <cellStyle name="Percent 4 4 4" xfId="1795"/>
    <cellStyle name="Percent 4 4 4 2" xfId="1796"/>
    <cellStyle name="Percent 4 4 5" xfId="1797"/>
    <cellStyle name="Percent 4 4 5 2" xfId="1798"/>
    <cellStyle name="Percent 4 4 5 2 2" xfId="1799"/>
    <cellStyle name="Percent 4 4 5 3" xfId="1800"/>
    <cellStyle name="Percent 4 4 6" xfId="1801"/>
    <cellStyle name="Percent 4 4 6 2" xfId="1802"/>
    <cellStyle name="Percent 4 4 6 2 2" xfId="1803"/>
    <cellStyle name="Percent 4 4 6 3" xfId="1804"/>
    <cellStyle name="Percent 4 4 7" xfId="1805"/>
    <cellStyle name="Percent 4 4 7 2" xfId="1806"/>
    <cellStyle name="Percent 4 4 7 2 2" xfId="1807"/>
    <cellStyle name="Percent 4 4 7 3" xfId="1808"/>
    <cellStyle name="Percent 4 4 8" xfId="1809"/>
    <cellStyle name="Percent 4 4 8 2" xfId="1810"/>
    <cellStyle name="Percent 4 4 8 2 2" xfId="1811"/>
    <cellStyle name="Percent 4 4 8 3" xfId="1812"/>
    <cellStyle name="Percent 4 4 9" xfId="1813"/>
    <cellStyle name="Percent 4 4 9 2" xfId="1814"/>
    <cellStyle name="Percent 4 5" xfId="1815"/>
    <cellStyle name="Percent 4 5 2" xfId="1816"/>
    <cellStyle name="Percent 4 5 2 2" xfId="1817"/>
    <cellStyle name="Percent 4 5 3" xfId="1818"/>
    <cellStyle name="Percent 4 6" xfId="1819"/>
    <cellStyle name="Percent 5" xfId="1820"/>
    <cellStyle name="Percent 5 2" xfId="1821"/>
    <cellStyle name="Percent 5 2 10" xfId="1822"/>
    <cellStyle name="Percent 5 2 10 2" xfId="1823"/>
    <cellStyle name="Percent 5 2 10 2 2" xfId="1824"/>
    <cellStyle name="Percent 5 2 10 3" xfId="1825"/>
    <cellStyle name="Percent 5 2 11" xfId="1826"/>
    <cellStyle name="Percent 5 2 11 2" xfId="1827"/>
    <cellStyle name="Percent 5 2 11 2 2" xfId="1828"/>
    <cellStyle name="Percent 5 2 11 3" xfId="1829"/>
    <cellStyle name="Percent 5 2 12" xfId="1830"/>
    <cellStyle name="Percent 5 2 2" xfId="1831"/>
    <cellStyle name="Percent 5 2 2 2" xfId="1832"/>
    <cellStyle name="Percent 5 2 2 2 2" xfId="1833"/>
    <cellStyle name="Percent 5 2 2 2 2 2" xfId="1834"/>
    <cellStyle name="Percent 5 2 2 2 3" xfId="1835"/>
    <cellStyle name="Percent 5 2 2 3" xfId="1836"/>
    <cellStyle name="Percent 5 2 2 3 2" xfId="1837"/>
    <cellStyle name="Percent 5 2 2 3 2 2" xfId="1838"/>
    <cellStyle name="Percent 5 2 2 3 3" xfId="1839"/>
    <cellStyle name="Percent 5 2 2 4" xfId="1840"/>
    <cellStyle name="Percent 5 2 2 4 2" xfId="1841"/>
    <cellStyle name="Percent 5 2 2 5" xfId="1842"/>
    <cellStyle name="Percent 5 2 2 5 2" xfId="1843"/>
    <cellStyle name="Percent 5 2 2 5 2 2" xfId="1844"/>
    <cellStyle name="Percent 5 2 2 5 2 2 2" xfId="1845"/>
    <cellStyle name="Percent 5 2 2 5 2 3" xfId="1846"/>
    <cellStyle name="Percent 5 2 2 5 3" xfId="1847"/>
    <cellStyle name="Percent 5 2 2 5 3 2" xfId="1848"/>
    <cellStyle name="Percent 5 2 2 5 3 2 2" xfId="1849"/>
    <cellStyle name="Percent 5 2 2 5 3 2 2 2" xfId="1850"/>
    <cellStyle name="Percent 5 2 2 5 3 2 3" xfId="1851"/>
    <cellStyle name="Percent 5 2 2 5 3 3" xfId="1852"/>
    <cellStyle name="Percent 5 2 2 5 3 3 2" xfId="1853"/>
    <cellStyle name="Percent 5 2 2 5 3 3 2 2" xfId="1854"/>
    <cellStyle name="Percent 5 2 2 5 3 3 3" xfId="1855"/>
    <cellStyle name="Percent 5 2 2 5 3 4" xfId="1856"/>
    <cellStyle name="Percent 5 2 2 5 3 4 2" xfId="1857"/>
    <cellStyle name="Percent 5 2 2 5 3 5" xfId="1858"/>
    <cellStyle name="Percent 5 2 2 5 3 5 2" xfId="1859"/>
    <cellStyle name="Percent 5 2 2 5 3 5 2 2" xfId="1860"/>
    <cellStyle name="Percent 5 2 2 5 3 5 3" xfId="1861"/>
    <cellStyle name="Percent 5 2 2 5 3 6" xfId="1862"/>
    <cellStyle name="Percent 5 2 2 5 3 6 2" xfId="1863"/>
    <cellStyle name="Percent 5 2 2 5 3 6 2 2" xfId="1864"/>
    <cellStyle name="Percent 5 2 2 5 3 6 3" xfId="1865"/>
    <cellStyle name="Percent 5 2 2 5 3 7" xfId="1866"/>
    <cellStyle name="Percent 5 2 2 5 4" xfId="1867"/>
    <cellStyle name="Percent 5 2 2 5 4 2" xfId="1868"/>
    <cellStyle name="Percent 5 2 2 5 5" xfId="1869"/>
    <cellStyle name="Percent 5 2 2 6" xfId="1870"/>
    <cellStyle name="Percent 5 2 3" xfId="1871"/>
    <cellStyle name="Percent 5 2 3 2" xfId="1872"/>
    <cellStyle name="Percent 5 2 4" xfId="1873"/>
    <cellStyle name="Percent 5 2 4 2" xfId="1874"/>
    <cellStyle name="Percent 5 2 5" xfId="1875"/>
    <cellStyle name="Percent 5 2 5 2" xfId="1876"/>
    <cellStyle name="Percent 5 2 5 2 2" xfId="1877"/>
    <cellStyle name="Percent 5 2 5 3" xfId="1878"/>
    <cellStyle name="Percent 5 2 6" xfId="1879"/>
    <cellStyle name="Percent 5 2 6 2" xfId="1880"/>
    <cellStyle name="Percent 5 2 6 2 2" xfId="1881"/>
    <cellStyle name="Percent 5 2 6 3" xfId="1882"/>
    <cellStyle name="Percent 5 2 7" xfId="1883"/>
    <cellStyle name="Percent 5 2 7 2" xfId="1884"/>
    <cellStyle name="Percent 5 2 7 2 2" xfId="1885"/>
    <cellStyle name="Percent 5 2 7 3" xfId="1886"/>
    <cellStyle name="Percent 5 2 8" xfId="1887"/>
    <cellStyle name="Percent 5 2 8 2" xfId="1888"/>
    <cellStyle name="Percent 5 2 8 2 2" xfId="1889"/>
    <cellStyle name="Percent 5 2 8 3" xfId="1890"/>
    <cellStyle name="Percent 5 2 9" xfId="1891"/>
    <cellStyle name="Percent 5 2 9 2" xfId="1892"/>
    <cellStyle name="Percent 5 3" xfId="1893"/>
    <cellStyle name="Percent 5 3 2" xfId="1894"/>
    <cellStyle name="Percent 5 4" xfId="1895"/>
    <cellStyle name="Percent 5 4 2" xfId="1896"/>
    <cellStyle name="Percent 5 4 2 2" xfId="1897"/>
    <cellStyle name="Percent 5 4 3" xfId="1898"/>
    <cellStyle name="Percent 5 5" xfId="1899"/>
    <cellStyle name="Percent 5 5 2" xfId="1900"/>
    <cellStyle name="Percent 5 5 2 2" xfId="1901"/>
    <cellStyle name="Percent 5 5 2 2 2" xfId="1902"/>
    <cellStyle name="Percent 5 5 2 3" xfId="1903"/>
    <cellStyle name="Percent 5 5 3" xfId="1904"/>
    <cellStyle name="Percent 5 5 3 2" xfId="1905"/>
    <cellStyle name="Percent 5 5 3 2 2" xfId="1906"/>
    <cellStyle name="Percent 5 5 3 2 2 2" xfId="1907"/>
    <cellStyle name="Percent 5 5 3 2 3" xfId="1908"/>
    <cellStyle name="Percent 5 5 3 3" xfId="1909"/>
    <cellStyle name="Percent 5 5 3 3 2" xfId="1910"/>
    <cellStyle name="Percent 5 5 3 3 2 2" xfId="1911"/>
    <cellStyle name="Percent 5 5 3 3 3" xfId="1912"/>
    <cellStyle name="Percent 5 5 3 4" xfId="1913"/>
    <cellStyle name="Percent 5 5 3 4 2" xfId="1914"/>
    <cellStyle name="Percent 5 5 3 5" xfId="1915"/>
    <cellStyle name="Percent 5 5 3 5 2" xfId="1916"/>
    <cellStyle name="Percent 5 5 3 5 2 2" xfId="1917"/>
    <cellStyle name="Percent 5 5 3 5 3" xfId="1918"/>
    <cellStyle name="Percent 5 5 3 6" xfId="1919"/>
    <cellStyle name="Percent 5 5 3 6 2" xfId="1920"/>
    <cellStyle name="Percent 5 5 3 6 2 2" xfId="1921"/>
    <cellStyle name="Percent 5 5 3 6 3" xfId="1922"/>
    <cellStyle name="Percent 5 5 3 7" xfId="1923"/>
    <cellStyle name="Percent 5 5 4" xfId="1924"/>
    <cellStyle name="Percent 5 5 4 2" xfId="1925"/>
    <cellStyle name="Percent 5 5 5" xfId="1926"/>
    <cellStyle name="Percent 5 6" xfId="1927"/>
    <cellStyle name="Percent 5 6 2" xfId="1928"/>
    <cellStyle name="Percent 5 6 2 2" xfId="1929"/>
    <cellStyle name="Percent 5 6 3" xfId="1930"/>
    <cellStyle name="Percent 5 7" xfId="1931"/>
    <cellStyle name="Percent 5 7 2" xfId="1932"/>
    <cellStyle name="Percent 5 7 2 2" xfId="1933"/>
    <cellStyle name="Percent 5 7 3" xfId="1934"/>
    <cellStyle name="Percent 5 8" xfId="1935"/>
    <cellStyle name="Percent 5 8 2" xfId="1936"/>
    <cellStyle name="Percent 5 9" xfId="1937"/>
    <cellStyle name="Title" xfId="1938" builtinId="15" customBuiltin="1"/>
    <cellStyle name="Total" xfId="1939" builtinId="25" customBuiltin="1"/>
    <cellStyle name="Warning Text" xfId="1940" builtinId="11" customBuiltin="1"/>
  </cellStyles>
  <dxfs count="2008">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0000"/>
        </patternFill>
      </fill>
    </dxf>
    <dxf>
      <fill>
        <patternFill>
          <bgColor rgb="FF92D050"/>
        </patternFill>
      </fill>
    </dxf>
    <dxf>
      <font>
        <color theme="8" tint="0.59996337778862885"/>
      </font>
    </dxf>
    <dxf>
      <font>
        <color theme="8" tint="0.59996337778862885"/>
      </font>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8" tint="0.59996337778862885"/>
      </font>
    </dxf>
    <dxf>
      <font>
        <condense val="0"/>
        <extend val="0"/>
        <color rgb="FF006100"/>
      </font>
      <fill>
        <patternFill>
          <bgColor rgb="FFC6EFCE"/>
        </patternFill>
      </fill>
    </dxf>
    <dxf>
      <fill>
        <patternFill>
          <bgColor rgb="FFFFFF00"/>
        </patternFill>
      </fill>
    </dxf>
    <dxf>
      <fill>
        <patternFill>
          <bgColor rgb="FFFF0000"/>
        </patternFill>
      </fill>
    </dxf>
    <dxf>
      <font>
        <condense val="0"/>
        <extend val="0"/>
        <color rgb="FF006100"/>
      </font>
      <fill>
        <patternFill>
          <bgColor rgb="FFC6EFCE"/>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581025</xdr:colOff>
      <xdr:row>99</xdr:row>
      <xdr:rowOff>161925</xdr:rowOff>
    </xdr:from>
    <xdr:to>
      <xdr:col>2</xdr:col>
      <xdr:colOff>733425</xdr:colOff>
      <xdr:row>99</xdr:row>
      <xdr:rowOff>276225</xdr:rowOff>
    </xdr:to>
    <xdr:pic>
      <xdr:nvPicPr>
        <xdr:cNvPr id="35040" name="Picture 1" descr="Delete Tas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69342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714375</xdr:colOff>
      <xdr:row>97</xdr:row>
      <xdr:rowOff>38100</xdr:rowOff>
    </xdr:from>
    <xdr:to>
      <xdr:col>2</xdr:col>
      <xdr:colOff>866775</xdr:colOff>
      <xdr:row>97</xdr:row>
      <xdr:rowOff>161925</xdr:rowOff>
    </xdr:to>
    <xdr:pic>
      <xdr:nvPicPr>
        <xdr:cNvPr id="35041" name="Picture 2" descr="Save Task Updat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14650" y="69342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14</xdr:row>
      <xdr:rowOff>28575</xdr:rowOff>
    </xdr:from>
    <xdr:to>
      <xdr:col>2</xdr:col>
      <xdr:colOff>885825</xdr:colOff>
      <xdr:row>14</xdr:row>
      <xdr:rowOff>180975</xdr:rowOff>
    </xdr:to>
    <xdr:pic>
      <xdr:nvPicPr>
        <xdr:cNvPr id="4" name="Picture 3" descr="Show Work Ite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700" y="86487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733425</xdr:colOff>
      <xdr:row>15</xdr:row>
      <xdr:rowOff>28575</xdr:rowOff>
    </xdr:from>
    <xdr:to>
      <xdr:col>2</xdr:col>
      <xdr:colOff>885825</xdr:colOff>
      <xdr:row>15</xdr:row>
      <xdr:rowOff>180975</xdr:rowOff>
    </xdr:to>
    <xdr:pic>
      <xdr:nvPicPr>
        <xdr:cNvPr id="5" name="Picture 4" descr="Show Work Item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700" y="86487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664634</xdr:colOff>
      <xdr:row>14</xdr:row>
      <xdr:rowOff>19050</xdr:rowOff>
    </xdr:from>
    <xdr:to>
      <xdr:col>2</xdr:col>
      <xdr:colOff>817034</xdr:colOff>
      <xdr:row>14</xdr:row>
      <xdr:rowOff>171450</xdr:rowOff>
    </xdr:to>
    <xdr:pic>
      <xdr:nvPicPr>
        <xdr:cNvPr id="6" name="Picture 5" descr="Show Work Requests for [CR 8353 - Funds Source Maintenanc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5967" y="3067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664634</xdr:colOff>
      <xdr:row>16</xdr:row>
      <xdr:rowOff>66675</xdr:rowOff>
    </xdr:from>
    <xdr:to>
      <xdr:col>2</xdr:col>
      <xdr:colOff>817034</xdr:colOff>
      <xdr:row>16</xdr:row>
      <xdr:rowOff>219075</xdr:rowOff>
    </xdr:to>
    <xdr:pic>
      <xdr:nvPicPr>
        <xdr:cNvPr id="7" name="Picture 6" descr="Save Request Updat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5967" y="3686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69</xdr:row>
      <xdr:rowOff>19050</xdr:rowOff>
    </xdr:from>
    <xdr:to>
      <xdr:col>2</xdr:col>
      <xdr:colOff>838200</xdr:colOff>
      <xdr:row>69</xdr:row>
      <xdr:rowOff>171450</xdr:rowOff>
    </xdr:to>
    <xdr:pic>
      <xdr:nvPicPr>
        <xdr:cNvPr id="8" name="Picture 7" descr="Delete Ite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6075" y="136017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33</xdr:row>
      <xdr:rowOff>28575</xdr:rowOff>
    </xdr:from>
    <xdr:to>
      <xdr:col>2</xdr:col>
      <xdr:colOff>609600</xdr:colOff>
      <xdr:row>33</xdr:row>
      <xdr:rowOff>180975</xdr:rowOff>
    </xdr:to>
    <xdr:pic>
      <xdr:nvPicPr>
        <xdr:cNvPr id="33358" name="Picture 1" descr="ExportGri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50" y="486727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666750</xdr:colOff>
      <xdr:row>26</xdr:row>
      <xdr:rowOff>19050</xdr:rowOff>
    </xdr:from>
    <xdr:to>
      <xdr:col>2</xdr:col>
      <xdr:colOff>819150</xdr:colOff>
      <xdr:row>26</xdr:row>
      <xdr:rowOff>171450</xdr:rowOff>
    </xdr:to>
    <xdr:pic>
      <xdr:nvPicPr>
        <xdr:cNvPr id="33359" name="Picture 2" descr="Sort Item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47900" y="467677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657225</xdr:colOff>
      <xdr:row>40</xdr:row>
      <xdr:rowOff>38100</xdr:rowOff>
    </xdr:from>
    <xdr:to>
      <xdr:col>2</xdr:col>
      <xdr:colOff>809625</xdr:colOff>
      <xdr:row>40</xdr:row>
      <xdr:rowOff>190500</xdr:rowOff>
    </xdr:to>
    <xdr:pic>
      <xdr:nvPicPr>
        <xdr:cNvPr id="33360" name="Picture 4" descr="Assign Filter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38375" y="505777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2486025</xdr:colOff>
      <xdr:row>39</xdr:row>
      <xdr:rowOff>19050</xdr:rowOff>
    </xdr:from>
    <xdr:to>
      <xdr:col>2</xdr:col>
      <xdr:colOff>2638425</xdr:colOff>
      <xdr:row>39</xdr:row>
      <xdr:rowOff>171450</xdr:rowOff>
    </xdr:to>
    <xdr:pic>
      <xdr:nvPicPr>
        <xdr:cNvPr id="33361" name="Picture 3" descr="Assign Filter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5" y="505777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AFDEx%20Functional%20Requirements%20Spreadshe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tewartm\AppData\Local\Microsoft\Windows\Temporary%20Internet%20Files\Content.Outlook\L6ES50YU\FRM%20Docs\FRM_CVT_Functional%20-Phase%201%200928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test.cafdex.com/CAFDEx%20Functional%20Requirements%20Spreadshe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4%20Office%20Administration%20Files\14-12%20Team%20Info\CAFDEx\RTM%20project\DPEM\(ACC)%20CAFDEx%20FRD%20Review%20template%20(DPE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esktop\_CVTs_RTMs\REL%2014.2\SVN%20Publish\CVTs_RTMs\REL%2014.2\FRM%20Docs\FRM_CVT_Functional%20-Phase%201%200928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esktop\_CVTs_RTMs\REL%2014.2\14_2_CVT_FRM_Appendi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FDEx"/>
      <sheetName val="AMR"/>
      <sheetName val="DPEM"/>
      <sheetName val="FRM"/>
      <sheetName val="SRA"/>
      <sheetName val="SRMA"/>
      <sheetName val="UID"/>
      <sheetName val="WSMS"/>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t="str">
            <v>Add Requirement</v>
          </cell>
          <cell r="B3" t="str">
            <v xml:space="preserve">Critical </v>
          </cell>
        </row>
        <row r="4">
          <cell r="A4" t="str">
            <v>Baseline</v>
          </cell>
          <cell r="B4" t="str">
            <v>Major</v>
          </cell>
        </row>
        <row r="5">
          <cell r="A5" t="str">
            <v>Clarify - See Note</v>
          </cell>
          <cell r="B5" t="str">
            <v>Minor</v>
          </cell>
        </row>
        <row r="6">
          <cell r="A6" t="str">
            <v>Delete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Func RQMT"/>
      <sheetName val="User Mgmt"/>
      <sheetName val="Data Call Management"/>
      <sheetName val="File Maintenance"/>
      <sheetName val="Deliverables"/>
    </sheetNames>
    <sheetDataSet>
      <sheetData sheetId="0" refreshError="1"/>
      <sheetData sheetId="1" refreshError="1"/>
      <sheetData sheetId="2" refreshError="1"/>
      <sheetData sheetId="3">
        <row r="3">
          <cell r="B3" t="str">
            <v>Test Date:</v>
          </cell>
        </row>
        <row r="4">
          <cell r="B4" t="str">
            <v>Version:</v>
          </cell>
        </row>
        <row r="5">
          <cell r="B5" t="str">
            <v>Environment:</v>
          </cell>
        </row>
        <row r="6">
          <cell r="B6" t="str">
            <v>Justification</v>
          </cell>
        </row>
        <row r="7">
          <cell r="B7" t="str">
            <v>Relevance</v>
          </cell>
        </row>
        <row r="8">
          <cell r="B8" t="str">
            <v>Process Users</v>
          </cell>
        </row>
        <row r="9">
          <cell r="B9" t="str">
            <v>Priority</v>
          </cell>
        </row>
        <row r="10">
          <cell r="B10" t="str">
            <v>Entrance Criteria</v>
          </cell>
        </row>
        <row r="12">
          <cell r="B12" t="str">
            <v>Exit Criteria</v>
          </cell>
        </row>
        <row r="14">
          <cell r="B14" t="str">
            <v>Audit CVT Tests - Customer Verification Testing Tests for FRM</v>
          </cell>
        </row>
        <row r="15">
          <cell r="B15" t="str">
            <v>CVT No</v>
          </cell>
        </row>
        <row r="18">
          <cell r="B18" t="str">
            <v>DC2</v>
          </cell>
        </row>
      </sheetData>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FDEx"/>
      <sheetName val="AMR"/>
      <sheetName val="DPEM"/>
      <sheetName val="FRM"/>
      <sheetName val="SRA"/>
      <sheetName val="SRMA"/>
      <sheetName val="UID"/>
      <sheetName val="WSMS"/>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t="str">
            <v>Add Requirement</v>
          </cell>
          <cell r="B3" t="str">
            <v xml:space="preserve">Critical </v>
          </cell>
        </row>
        <row r="4">
          <cell r="A4" t="str">
            <v>Baseline</v>
          </cell>
          <cell r="B4" t="str">
            <v>Major</v>
          </cell>
        </row>
        <row r="5">
          <cell r="A5" t="str">
            <v>Clarify - See Note</v>
          </cell>
          <cell r="B5" t="str">
            <v>Minor</v>
          </cell>
        </row>
        <row r="6">
          <cell r="A6" t="str">
            <v>Delete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AFDEx"/>
      <sheetName val="DPEM"/>
      <sheetName val="&lt;---Susp 14-Aug"/>
    </sheetNames>
    <sheetDataSet>
      <sheetData sheetId="0">
        <row r="3">
          <cell r="D3" t="str">
            <v xml:space="preserve">Critical </v>
          </cell>
        </row>
        <row r="4">
          <cell r="D4" t="str">
            <v>Major</v>
          </cell>
        </row>
        <row r="5">
          <cell r="D5" t="str">
            <v>Minor</v>
          </cell>
        </row>
        <row r="7">
          <cell r="D7">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Func RQMT"/>
      <sheetName val="User Mgmt"/>
      <sheetName val="Data Call Management"/>
      <sheetName val="File Maintenance"/>
      <sheetName val="Deliverables"/>
    </sheetNames>
    <sheetDataSet>
      <sheetData sheetId="0" refreshError="1"/>
      <sheetData sheetId="1" refreshError="1"/>
      <sheetData sheetId="2" refreshError="1"/>
      <sheetData sheetId="3">
        <row r="3">
          <cell r="B3" t="str">
            <v>Test Date:</v>
          </cell>
        </row>
        <row r="4">
          <cell r="B4" t="str">
            <v>Version:</v>
          </cell>
        </row>
        <row r="5">
          <cell r="B5" t="str">
            <v>Environment:</v>
          </cell>
        </row>
        <row r="6">
          <cell r="B6" t="str">
            <v>Justification</v>
          </cell>
        </row>
        <row r="7">
          <cell r="B7" t="str">
            <v>Relevance</v>
          </cell>
        </row>
        <row r="8">
          <cell r="B8" t="str">
            <v>Process Users</v>
          </cell>
        </row>
        <row r="9">
          <cell r="B9" t="str">
            <v>Priority</v>
          </cell>
        </row>
        <row r="10">
          <cell r="B10" t="str">
            <v>Entrance Criteria</v>
          </cell>
        </row>
        <row r="12">
          <cell r="B12" t="str">
            <v>Exit Criteria</v>
          </cell>
        </row>
        <row r="14">
          <cell r="B14" t="str">
            <v>Audit CVT Tests - Customer Verification Testing Tests for FRM</v>
          </cell>
        </row>
        <row r="15">
          <cell r="B15" t="str">
            <v>CVT No</v>
          </cell>
        </row>
        <row r="18">
          <cell r="B18" t="str">
            <v>DC2</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ETE Comments "/>
      <sheetName val="Index"/>
      <sheetName val="I1 - Test Participants"/>
      <sheetName val="I2 - Schedule"/>
      <sheetName val="CVT Master List"/>
      <sheetName val="TEMP"/>
      <sheetName val="Priority"/>
      <sheetName val="I3 -CVT Master"/>
      <sheetName val="TC 11961 (OOC)"/>
      <sheetName val="TC 19411 (Usability)"/>
      <sheetName val="TC 5275 (News)"/>
      <sheetName val="TC 8526 (Budget Docs)"/>
      <sheetName val=" TC 2382 (CP)"/>
      <sheetName val="TC 12060 (Risk)"/>
      <sheetName val="TC 8507(Obs Cross_BEM PDF)"/>
      <sheetName val="TC 8507(CF)"/>
      <sheetName val="TC 8507 (1269_PSR)"/>
      <sheetName val="Regression Testing - Other CVTs"/>
      <sheetName val="Common Tools"/>
      <sheetName val="Comments"/>
      <sheetName val="I4 - IP Matrix"/>
      <sheetName val="I5 - RTM"/>
      <sheetName val="RQMTs Master List"/>
      <sheetName val="Consolidated Repor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5.bin"/><Relationship Id="rId1" Type="http://schemas.openxmlformats.org/officeDocument/2006/relationships/hyperlink" Target="mailto:cvt.support@infintech.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9"/>
  <sheetViews>
    <sheetView workbookViewId="0"/>
  </sheetViews>
  <sheetFormatPr defaultRowHeight="15" x14ac:dyDescent="0.25"/>
  <cols>
    <col min="1" max="1" width="12.42578125" customWidth="1"/>
    <col min="2" max="2" width="14.5703125" customWidth="1"/>
    <col min="3" max="3" width="15" style="5" customWidth="1"/>
    <col min="4" max="4" width="9.140625" style="120" customWidth="1"/>
    <col min="5" max="11" width="9.140625" style="129" customWidth="1"/>
    <col min="12" max="12" width="33.7109375" customWidth="1"/>
    <col min="13" max="13" width="9.140625" style="129" customWidth="1"/>
    <col min="14" max="14" width="11.5703125" style="129" customWidth="1"/>
    <col min="15" max="15" width="9.140625" style="129" customWidth="1"/>
    <col min="16" max="16" width="12.7109375" style="136" customWidth="1"/>
    <col min="17" max="17" width="30.28515625" style="132" customWidth="1"/>
  </cols>
  <sheetData>
    <row r="1" spans="1:17" ht="30" x14ac:dyDescent="0.25">
      <c r="A1" s="81" t="s">
        <v>384</v>
      </c>
      <c r="B1" s="81" t="s">
        <v>301</v>
      </c>
      <c r="C1" s="81" t="s">
        <v>241</v>
      </c>
      <c r="D1" s="81" t="s">
        <v>242</v>
      </c>
      <c r="E1" s="81" t="s">
        <v>243</v>
      </c>
      <c r="F1" s="81" t="s">
        <v>2</v>
      </c>
      <c r="G1" s="81">
        <v>1</v>
      </c>
      <c r="H1" s="81">
        <v>2</v>
      </c>
      <c r="I1" s="81">
        <v>3</v>
      </c>
      <c r="J1" s="81">
        <v>4</v>
      </c>
      <c r="K1" s="81">
        <v>5</v>
      </c>
      <c r="L1" s="81" t="s">
        <v>1</v>
      </c>
      <c r="M1" s="81" t="s">
        <v>244</v>
      </c>
      <c r="N1" s="81" t="s">
        <v>245</v>
      </c>
      <c r="O1" s="81" t="s">
        <v>246</v>
      </c>
      <c r="P1" s="81" t="s">
        <v>247</v>
      </c>
      <c r="Q1" s="81" t="s">
        <v>248</v>
      </c>
    </row>
    <row r="2" spans="1:17" ht="30" x14ac:dyDescent="0.25">
      <c r="A2" s="82">
        <v>1</v>
      </c>
      <c r="B2" s="140">
        <v>4.4000000000000004</v>
      </c>
      <c r="C2" s="82" t="s">
        <v>249</v>
      </c>
      <c r="D2" s="112" t="s">
        <v>147</v>
      </c>
      <c r="E2" s="83">
        <v>1</v>
      </c>
      <c r="F2" s="84" t="s">
        <v>22</v>
      </c>
      <c r="G2" s="85"/>
      <c r="H2" s="85"/>
      <c r="I2" s="85"/>
      <c r="J2" s="86"/>
      <c r="K2" s="87"/>
      <c r="L2" s="7" t="s">
        <v>250</v>
      </c>
      <c r="M2" s="82" t="s">
        <v>251</v>
      </c>
      <c r="N2" s="88">
        <v>40106</v>
      </c>
      <c r="O2" s="82" t="s">
        <v>343</v>
      </c>
      <c r="P2" s="82" t="s">
        <v>198</v>
      </c>
      <c r="Q2" s="7" t="s">
        <v>252</v>
      </c>
    </row>
    <row r="3" spans="1:17" ht="60" x14ac:dyDescent="0.25">
      <c r="A3" s="82">
        <v>2</v>
      </c>
      <c r="B3" s="141">
        <v>4.4000000000000004</v>
      </c>
      <c r="C3" s="82" t="s">
        <v>249</v>
      </c>
      <c r="D3" s="112" t="s">
        <v>147</v>
      </c>
      <c r="E3" s="83">
        <v>2</v>
      </c>
      <c r="F3" s="84"/>
      <c r="G3" s="85"/>
      <c r="H3" s="85"/>
      <c r="I3" s="85"/>
      <c r="J3" s="86"/>
      <c r="K3" s="87" t="s">
        <v>24</v>
      </c>
      <c r="L3" s="11" t="s">
        <v>253</v>
      </c>
      <c r="M3" s="82" t="s">
        <v>251</v>
      </c>
      <c r="N3" s="88">
        <v>40106</v>
      </c>
      <c r="O3" s="82" t="s">
        <v>343</v>
      </c>
      <c r="P3" s="82" t="s">
        <v>198</v>
      </c>
      <c r="Q3" s="7" t="s">
        <v>254</v>
      </c>
    </row>
    <row r="4" spans="1:17" ht="30" x14ac:dyDescent="0.25">
      <c r="A4" s="82">
        <v>3</v>
      </c>
      <c r="B4" s="141">
        <v>4.4000000000000004</v>
      </c>
      <c r="C4" s="82" t="s">
        <v>249</v>
      </c>
      <c r="D4" s="112" t="s">
        <v>147</v>
      </c>
      <c r="E4" s="83">
        <v>2</v>
      </c>
      <c r="F4" s="84"/>
      <c r="G4" s="82"/>
      <c r="H4" s="85"/>
      <c r="I4" s="85"/>
      <c r="J4" s="86"/>
      <c r="K4" s="87" t="s">
        <v>24</v>
      </c>
      <c r="L4" s="7" t="s">
        <v>255</v>
      </c>
      <c r="M4" s="82" t="s">
        <v>251</v>
      </c>
      <c r="N4" s="88">
        <v>40106</v>
      </c>
      <c r="O4" s="82" t="s">
        <v>343</v>
      </c>
      <c r="P4" s="82" t="s">
        <v>198</v>
      </c>
      <c r="Q4" s="82" t="s">
        <v>256</v>
      </c>
    </row>
    <row r="5" spans="1:17" x14ac:dyDescent="0.25">
      <c r="A5" s="82">
        <v>4</v>
      </c>
      <c r="B5" s="141">
        <v>4.4000000000000004</v>
      </c>
      <c r="C5" s="82" t="s">
        <v>249</v>
      </c>
      <c r="D5" s="112" t="s">
        <v>147</v>
      </c>
      <c r="E5" s="83">
        <v>3</v>
      </c>
      <c r="F5" s="84"/>
      <c r="G5" s="85"/>
      <c r="H5" s="85"/>
      <c r="I5" s="85"/>
      <c r="J5" s="86"/>
      <c r="K5" s="87" t="s">
        <v>24</v>
      </c>
      <c r="L5" s="89" t="s">
        <v>257</v>
      </c>
      <c r="M5" s="82" t="s">
        <v>251</v>
      </c>
      <c r="N5" s="88">
        <v>40106</v>
      </c>
      <c r="O5" s="82" t="s">
        <v>343</v>
      </c>
      <c r="P5" s="82" t="s">
        <v>198</v>
      </c>
      <c r="Q5" s="82" t="s">
        <v>258</v>
      </c>
    </row>
    <row r="6" spans="1:17" ht="45" x14ac:dyDescent="0.25">
      <c r="A6" s="82">
        <v>5</v>
      </c>
      <c r="B6" s="141">
        <v>4.4000000000000004</v>
      </c>
      <c r="C6" s="82" t="s">
        <v>249</v>
      </c>
      <c r="D6" s="112" t="s">
        <v>147</v>
      </c>
      <c r="E6" s="83">
        <v>3</v>
      </c>
      <c r="F6" s="84"/>
      <c r="G6" s="85"/>
      <c r="H6" s="85"/>
      <c r="I6" s="85"/>
      <c r="J6" s="86"/>
      <c r="K6" s="87" t="s">
        <v>24</v>
      </c>
      <c r="L6" s="7" t="s">
        <v>259</v>
      </c>
      <c r="M6" s="82" t="s">
        <v>251</v>
      </c>
      <c r="N6" s="88">
        <v>40106</v>
      </c>
      <c r="O6" s="82" t="s">
        <v>343</v>
      </c>
      <c r="P6" s="82" t="s">
        <v>198</v>
      </c>
      <c r="Q6" s="7" t="s">
        <v>260</v>
      </c>
    </row>
    <row r="7" spans="1:17" ht="60" x14ac:dyDescent="0.25">
      <c r="A7" s="82">
        <v>6</v>
      </c>
      <c r="B7" s="142">
        <v>4.4000000000000004</v>
      </c>
      <c r="C7" s="82" t="s">
        <v>249</v>
      </c>
      <c r="D7" s="112" t="s">
        <v>147</v>
      </c>
      <c r="E7" s="83">
        <v>4</v>
      </c>
      <c r="F7" s="84" t="s">
        <v>22</v>
      </c>
      <c r="G7" s="85"/>
      <c r="H7" s="85"/>
      <c r="I7" s="85"/>
      <c r="J7" s="86"/>
      <c r="K7" s="87"/>
      <c r="L7" s="11" t="s">
        <v>261</v>
      </c>
      <c r="M7" s="82" t="s">
        <v>251</v>
      </c>
      <c r="N7" s="88">
        <v>40106</v>
      </c>
      <c r="O7" s="82" t="s">
        <v>343</v>
      </c>
      <c r="P7" s="82" t="s">
        <v>198</v>
      </c>
      <c r="Q7" s="7" t="s">
        <v>262</v>
      </c>
    </row>
    <row r="8" spans="1:17" ht="135" x14ac:dyDescent="0.25">
      <c r="A8" s="82">
        <v>7</v>
      </c>
      <c r="B8" s="143">
        <v>4.4000000000000004</v>
      </c>
      <c r="C8" s="82" t="s">
        <v>249</v>
      </c>
      <c r="D8" s="112" t="s">
        <v>147</v>
      </c>
      <c r="E8" s="83">
        <v>5</v>
      </c>
      <c r="F8" s="84" t="s">
        <v>22</v>
      </c>
      <c r="G8" s="84"/>
      <c r="H8" s="87"/>
      <c r="I8" s="84"/>
      <c r="J8" s="86"/>
      <c r="K8" s="86"/>
      <c r="L8" s="11" t="s">
        <v>263</v>
      </c>
      <c r="M8" s="87" t="s">
        <v>251</v>
      </c>
      <c r="N8" s="124">
        <v>40106</v>
      </c>
      <c r="O8" s="87" t="s">
        <v>264</v>
      </c>
      <c r="P8" s="156" t="s">
        <v>344</v>
      </c>
      <c r="Q8" s="7" t="s">
        <v>345</v>
      </c>
    </row>
    <row r="9" spans="1:17" ht="75" x14ac:dyDescent="0.25">
      <c r="A9" s="82">
        <v>8</v>
      </c>
      <c r="B9" s="140">
        <v>4.4000000000000004</v>
      </c>
      <c r="C9" s="82" t="s">
        <v>249</v>
      </c>
      <c r="D9" s="112" t="s">
        <v>147</v>
      </c>
      <c r="E9" s="83">
        <v>6</v>
      </c>
      <c r="F9" s="84" t="s">
        <v>22</v>
      </c>
      <c r="G9" s="85"/>
      <c r="H9" s="85"/>
      <c r="I9" s="85"/>
      <c r="J9" s="86"/>
      <c r="K9" s="86"/>
      <c r="L9" s="7" t="s">
        <v>265</v>
      </c>
      <c r="M9" s="82" t="s">
        <v>251</v>
      </c>
      <c r="N9" s="88">
        <v>40106</v>
      </c>
      <c r="O9" s="82" t="s">
        <v>343</v>
      </c>
      <c r="P9" s="82" t="s">
        <v>198</v>
      </c>
      <c r="Q9" s="7" t="s">
        <v>266</v>
      </c>
    </row>
    <row r="10" spans="1:17" ht="75" x14ac:dyDescent="0.25">
      <c r="A10" s="82">
        <v>9</v>
      </c>
      <c r="B10" s="141">
        <v>4.4000000000000004</v>
      </c>
      <c r="C10" s="82" t="s">
        <v>249</v>
      </c>
      <c r="D10" s="112" t="s">
        <v>147</v>
      </c>
      <c r="E10" s="83" t="s">
        <v>267</v>
      </c>
      <c r="F10" s="84"/>
      <c r="G10" s="85"/>
      <c r="H10" s="85"/>
      <c r="I10" s="85"/>
      <c r="J10" s="86"/>
      <c r="K10" s="87" t="s">
        <v>24</v>
      </c>
      <c r="L10" s="7" t="s">
        <v>268</v>
      </c>
      <c r="M10" s="82" t="s">
        <v>251</v>
      </c>
      <c r="N10" s="88">
        <v>40106</v>
      </c>
      <c r="O10" s="82" t="s">
        <v>343</v>
      </c>
      <c r="P10" s="82" t="s">
        <v>198</v>
      </c>
      <c r="Q10" s="7" t="s">
        <v>269</v>
      </c>
    </row>
    <row r="11" spans="1:17" ht="30" x14ac:dyDescent="0.25">
      <c r="A11" s="82">
        <v>10</v>
      </c>
      <c r="B11" s="141">
        <v>4.4000000000000004</v>
      </c>
      <c r="C11" s="82" t="s">
        <v>249</v>
      </c>
      <c r="D11" s="113" t="s">
        <v>140</v>
      </c>
      <c r="E11" s="84">
        <v>3</v>
      </c>
      <c r="F11" s="90"/>
      <c r="G11" s="82"/>
      <c r="H11" s="82"/>
      <c r="I11" s="82"/>
      <c r="J11" s="82"/>
      <c r="K11" s="87" t="s">
        <v>24</v>
      </c>
      <c r="L11" s="7" t="s">
        <v>270</v>
      </c>
      <c r="M11" s="82" t="s">
        <v>251</v>
      </c>
      <c r="N11" s="88">
        <v>40106</v>
      </c>
      <c r="O11" s="82" t="s">
        <v>343</v>
      </c>
      <c r="P11" s="82" t="s">
        <v>198</v>
      </c>
      <c r="Q11" s="7" t="s">
        <v>271</v>
      </c>
    </row>
    <row r="12" spans="1:17" ht="45" x14ac:dyDescent="0.25">
      <c r="A12" s="82">
        <v>11</v>
      </c>
      <c r="B12" s="141">
        <v>4.4000000000000004</v>
      </c>
      <c r="C12" s="82" t="s">
        <v>249</v>
      </c>
      <c r="D12" s="113" t="s">
        <v>140</v>
      </c>
      <c r="E12" s="84">
        <v>4</v>
      </c>
      <c r="F12" s="90" t="s">
        <v>22</v>
      </c>
      <c r="G12" s="82"/>
      <c r="H12" s="82"/>
      <c r="I12" s="82"/>
      <c r="J12" s="82"/>
      <c r="K12" s="82"/>
      <c r="L12" s="7" t="s">
        <v>272</v>
      </c>
      <c r="M12" s="82" t="s">
        <v>251</v>
      </c>
      <c r="N12" s="88">
        <v>40106</v>
      </c>
      <c r="O12" s="82" t="s">
        <v>343</v>
      </c>
      <c r="P12" s="82" t="s">
        <v>198</v>
      </c>
      <c r="Q12" s="7" t="s">
        <v>273</v>
      </c>
    </row>
    <row r="13" spans="1:17" ht="75" x14ac:dyDescent="0.25">
      <c r="A13" s="82">
        <v>12</v>
      </c>
      <c r="B13" s="141">
        <v>4.4000000000000004</v>
      </c>
      <c r="C13" s="82" t="s">
        <v>249</v>
      </c>
      <c r="D13" s="113" t="s">
        <v>140</v>
      </c>
      <c r="E13" s="84">
        <v>5</v>
      </c>
      <c r="F13" s="90"/>
      <c r="G13" s="87" t="s">
        <v>24</v>
      </c>
      <c r="H13" s="82"/>
      <c r="I13" s="82"/>
      <c r="J13" s="82"/>
      <c r="K13" s="82"/>
      <c r="L13" s="91" t="s">
        <v>274</v>
      </c>
      <c r="M13" s="107" t="s">
        <v>251</v>
      </c>
      <c r="N13" s="108">
        <v>40106</v>
      </c>
      <c r="O13" s="107" t="s">
        <v>343</v>
      </c>
      <c r="P13" s="107" t="s">
        <v>198</v>
      </c>
      <c r="Q13" s="7" t="s">
        <v>275</v>
      </c>
    </row>
    <row r="14" spans="1:17" ht="60" x14ac:dyDescent="0.25">
      <c r="A14" s="82">
        <v>13</v>
      </c>
      <c r="B14" s="141">
        <v>4.4000000000000004</v>
      </c>
      <c r="C14" s="82" t="s">
        <v>249</v>
      </c>
      <c r="D14" s="113" t="s">
        <v>140</v>
      </c>
      <c r="E14" s="84" t="s">
        <v>267</v>
      </c>
      <c r="F14" s="90" t="s">
        <v>22</v>
      </c>
      <c r="G14" s="82"/>
      <c r="H14" s="82"/>
      <c r="I14" s="82"/>
      <c r="J14" s="82"/>
      <c r="K14" s="82"/>
      <c r="L14" s="7" t="s">
        <v>276</v>
      </c>
      <c r="M14" s="107" t="s">
        <v>251</v>
      </c>
      <c r="N14" s="108">
        <v>40106</v>
      </c>
      <c r="O14" s="107" t="s">
        <v>343</v>
      </c>
      <c r="P14" s="107" t="s">
        <v>198</v>
      </c>
      <c r="Q14" s="7" t="s">
        <v>277</v>
      </c>
    </row>
    <row r="15" spans="1:17" ht="75" x14ac:dyDescent="0.25">
      <c r="A15" s="82">
        <v>14</v>
      </c>
      <c r="B15" s="141">
        <v>4.4000000000000004</v>
      </c>
      <c r="C15" s="82" t="s">
        <v>249</v>
      </c>
      <c r="D15" s="112" t="s">
        <v>55</v>
      </c>
      <c r="E15" s="82">
        <v>5</v>
      </c>
      <c r="F15" s="82" t="s">
        <v>2</v>
      </c>
      <c r="G15" s="82"/>
      <c r="H15" s="82"/>
      <c r="I15" s="82"/>
      <c r="J15" s="82"/>
      <c r="K15" s="82"/>
      <c r="L15" s="84" t="s">
        <v>278</v>
      </c>
      <c r="M15" s="107" t="s">
        <v>251</v>
      </c>
      <c r="N15" s="108">
        <v>40106</v>
      </c>
      <c r="O15" s="107" t="s">
        <v>343</v>
      </c>
      <c r="P15" s="107" t="s">
        <v>198</v>
      </c>
      <c r="Q15" s="7" t="s">
        <v>279</v>
      </c>
    </row>
    <row r="16" spans="1:17" x14ac:dyDescent="0.25">
      <c r="A16" s="82">
        <v>15</v>
      </c>
      <c r="B16" s="141">
        <v>4.4000000000000004</v>
      </c>
      <c r="C16" s="82" t="s">
        <v>249</v>
      </c>
      <c r="D16" s="112" t="s">
        <v>58</v>
      </c>
      <c r="E16" s="82">
        <v>2</v>
      </c>
      <c r="F16" s="82" t="s">
        <v>2</v>
      </c>
      <c r="G16" s="82"/>
      <c r="H16" s="82"/>
      <c r="I16" s="82"/>
      <c r="J16" s="82"/>
      <c r="K16" s="82"/>
      <c r="L16" s="84" t="s">
        <v>280</v>
      </c>
      <c r="M16" s="107" t="s">
        <v>251</v>
      </c>
      <c r="N16" s="108">
        <v>40106</v>
      </c>
      <c r="O16" s="107" t="s">
        <v>343</v>
      </c>
      <c r="P16" s="107" t="s">
        <v>198</v>
      </c>
      <c r="Q16" s="7" t="s">
        <v>281</v>
      </c>
    </row>
    <row r="17" spans="1:17" x14ac:dyDescent="0.25">
      <c r="A17" s="82">
        <v>16</v>
      </c>
      <c r="B17" s="141">
        <v>4.4000000000000004</v>
      </c>
      <c r="C17" s="82" t="s">
        <v>249</v>
      </c>
      <c r="D17" s="112" t="s">
        <v>58</v>
      </c>
      <c r="E17" s="92">
        <v>2</v>
      </c>
      <c r="F17" s="93" t="s">
        <v>22</v>
      </c>
      <c r="G17" s="85"/>
      <c r="H17" s="85"/>
      <c r="I17" s="85"/>
      <c r="J17" s="86"/>
      <c r="K17" s="86"/>
      <c r="L17" s="84" t="s">
        <v>280</v>
      </c>
      <c r="M17" s="107" t="s">
        <v>251</v>
      </c>
      <c r="N17" s="108">
        <v>40106</v>
      </c>
      <c r="O17" s="107" t="s">
        <v>343</v>
      </c>
      <c r="P17" s="107" t="s">
        <v>198</v>
      </c>
      <c r="Q17" s="7" t="s">
        <v>282</v>
      </c>
    </row>
    <row r="18" spans="1:17" x14ac:dyDescent="0.25">
      <c r="A18" s="82">
        <v>17</v>
      </c>
      <c r="B18" s="141">
        <v>4.4000000000000004</v>
      </c>
      <c r="C18" s="82" t="s">
        <v>249</v>
      </c>
      <c r="D18" s="112" t="s">
        <v>58</v>
      </c>
      <c r="E18" s="82">
        <v>9</v>
      </c>
      <c r="F18" s="82" t="s">
        <v>2</v>
      </c>
      <c r="G18" s="82"/>
      <c r="H18" s="82"/>
      <c r="I18" s="82"/>
      <c r="J18" s="82"/>
      <c r="K18" s="82"/>
      <c r="L18" s="84" t="s">
        <v>283</v>
      </c>
      <c r="M18" s="107" t="s">
        <v>251</v>
      </c>
      <c r="N18" s="108">
        <v>40106</v>
      </c>
      <c r="O18" s="107" t="s">
        <v>343</v>
      </c>
      <c r="P18" s="107" t="s">
        <v>198</v>
      </c>
      <c r="Q18" s="7" t="s">
        <v>284</v>
      </c>
    </row>
    <row r="19" spans="1:17" ht="90" x14ac:dyDescent="0.25">
      <c r="A19" s="82">
        <v>18</v>
      </c>
      <c r="B19" s="141">
        <v>4.4000000000000004</v>
      </c>
      <c r="C19" s="82" t="s">
        <v>249</v>
      </c>
      <c r="D19" s="112" t="s">
        <v>58</v>
      </c>
      <c r="E19" s="92" t="s">
        <v>285</v>
      </c>
      <c r="F19" s="93" t="s">
        <v>22</v>
      </c>
      <c r="G19" s="85"/>
      <c r="H19" s="85"/>
      <c r="I19" s="85"/>
      <c r="J19" s="86"/>
      <c r="K19" s="86"/>
      <c r="L19" s="84" t="s">
        <v>286</v>
      </c>
      <c r="M19" s="107" t="s">
        <v>251</v>
      </c>
      <c r="N19" s="108">
        <v>40106</v>
      </c>
      <c r="O19" s="107" t="s">
        <v>343</v>
      </c>
      <c r="P19" s="107" t="s">
        <v>198</v>
      </c>
      <c r="Q19" s="7" t="s">
        <v>287</v>
      </c>
    </row>
    <row r="20" spans="1:17" x14ac:dyDescent="0.25">
      <c r="A20" s="82">
        <v>19</v>
      </c>
      <c r="B20" s="141">
        <v>4.4000000000000004</v>
      </c>
      <c r="C20" s="82" t="s">
        <v>249</v>
      </c>
      <c r="D20" s="112" t="s">
        <v>62</v>
      </c>
      <c r="E20" s="84">
        <v>1</v>
      </c>
      <c r="F20" s="94" t="s">
        <v>22</v>
      </c>
      <c r="G20" s="95"/>
      <c r="H20" s="95"/>
      <c r="I20" s="95"/>
      <c r="J20" s="96"/>
      <c r="K20" s="96"/>
      <c r="L20" s="84" t="s">
        <v>280</v>
      </c>
      <c r="M20" s="107" t="s">
        <v>251</v>
      </c>
      <c r="N20" s="108">
        <v>40106</v>
      </c>
      <c r="O20" s="107" t="s">
        <v>343</v>
      </c>
      <c r="P20" s="107" t="s">
        <v>198</v>
      </c>
      <c r="Q20" s="7" t="s">
        <v>282</v>
      </c>
    </row>
    <row r="21" spans="1:17" ht="30" x14ac:dyDescent="0.25">
      <c r="A21" s="82">
        <v>20</v>
      </c>
      <c r="B21" s="141">
        <v>4.4000000000000004</v>
      </c>
      <c r="C21" s="82" t="s">
        <v>249</v>
      </c>
      <c r="D21" s="112" t="s">
        <v>62</v>
      </c>
      <c r="E21" s="82">
        <v>3</v>
      </c>
      <c r="F21" s="94" t="s">
        <v>22</v>
      </c>
      <c r="G21" s="82"/>
      <c r="H21" s="82"/>
      <c r="I21" s="82"/>
      <c r="J21" s="82"/>
      <c r="K21" s="82"/>
      <c r="L21" s="84" t="s">
        <v>288</v>
      </c>
      <c r="M21" s="107" t="s">
        <v>251</v>
      </c>
      <c r="N21" s="108">
        <v>40106</v>
      </c>
      <c r="O21" s="107" t="s">
        <v>343</v>
      </c>
      <c r="P21" s="107" t="s">
        <v>198</v>
      </c>
      <c r="Q21" s="7" t="s">
        <v>289</v>
      </c>
    </row>
    <row r="22" spans="1:17" x14ac:dyDescent="0.25">
      <c r="A22" s="82">
        <v>21</v>
      </c>
      <c r="B22" s="141">
        <v>4.4000000000000004</v>
      </c>
      <c r="C22" s="82" t="s">
        <v>249</v>
      </c>
      <c r="D22" s="113" t="s">
        <v>152</v>
      </c>
      <c r="E22" s="82">
        <v>2</v>
      </c>
      <c r="F22" s="82" t="s">
        <v>2</v>
      </c>
      <c r="G22" s="82"/>
      <c r="H22" s="82"/>
      <c r="I22" s="82"/>
      <c r="J22" s="82"/>
      <c r="K22" s="82"/>
      <c r="L22" s="5" t="s">
        <v>290</v>
      </c>
      <c r="M22" s="107" t="s">
        <v>251</v>
      </c>
      <c r="N22" s="108">
        <v>40106</v>
      </c>
      <c r="O22" s="107" t="s">
        <v>343</v>
      </c>
      <c r="P22" s="107" t="s">
        <v>198</v>
      </c>
      <c r="Q22" s="7" t="s">
        <v>291</v>
      </c>
    </row>
    <row r="23" spans="1:17" ht="30" x14ac:dyDescent="0.25">
      <c r="A23" s="82">
        <v>22</v>
      </c>
      <c r="B23" s="141">
        <v>4.4000000000000004</v>
      </c>
      <c r="C23" s="82" t="s">
        <v>249</v>
      </c>
      <c r="D23" s="113" t="s">
        <v>152</v>
      </c>
      <c r="E23" s="82">
        <v>6</v>
      </c>
      <c r="F23" s="82" t="s">
        <v>2</v>
      </c>
      <c r="G23" s="82"/>
      <c r="H23" s="82"/>
      <c r="I23" s="82"/>
      <c r="J23" s="82"/>
      <c r="K23" s="82"/>
      <c r="L23" s="84" t="s">
        <v>292</v>
      </c>
      <c r="M23" s="107" t="s">
        <v>251</v>
      </c>
      <c r="N23" s="108">
        <v>40106</v>
      </c>
      <c r="O23" s="107" t="s">
        <v>343</v>
      </c>
      <c r="P23" s="107" t="s">
        <v>198</v>
      </c>
      <c r="Q23" s="7" t="s">
        <v>293</v>
      </c>
    </row>
    <row r="24" spans="1:17" ht="30" x14ac:dyDescent="0.25">
      <c r="A24" s="82">
        <v>23</v>
      </c>
      <c r="B24" s="141">
        <v>4.4000000000000004</v>
      </c>
      <c r="C24" s="82" t="s">
        <v>249</v>
      </c>
      <c r="D24" s="113" t="s">
        <v>152</v>
      </c>
      <c r="E24" s="82">
        <v>7</v>
      </c>
      <c r="F24" s="82"/>
      <c r="G24" s="82"/>
      <c r="H24" s="82"/>
      <c r="I24" s="82"/>
      <c r="J24" s="82" t="s">
        <v>24</v>
      </c>
      <c r="K24" s="82"/>
      <c r="L24" s="97" t="s">
        <v>294</v>
      </c>
      <c r="M24" s="107" t="s">
        <v>251</v>
      </c>
      <c r="N24" s="108">
        <v>40106</v>
      </c>
      <c r="O24" s="107" t="s">
        <v>343</v>
      </c>
      <c r="P24" s="107" t="s">
        <v>198</v>
      </c>
      <c r="Q24" s="7" t="s">
        <v>295</v>
      </c>
    </row>
    <row r="25" spans="1:17" ht="30" x14ac:dyDescent="0.25">
      <c r="A25" s="82">
        <v>24</v>
      </c>
      <c r="B25" s="141">
        <v>4.4000000000000004</v>
      </c>
      <c r="C25" s="82" t="s">
        <v>249</v>
      </c>
      <c r="D25" s="113" t="s">
        <v>152</v>
      </c>
      <c r="E25" s="82">
        <v>8</v>
      </c>
      <c r="F25" s="82" t="s">
        <v>24</v>
      </c>
      <c r="G25" s="82"/>
      <c r="H25" s="82"/>
      <c r="I25" s="82"/>
      <c r="J25" s="82"/>
      <c r="K25" s="82"/>
      <c r="L25" s="84" t="s">
        <v>294</v>
      </c>
      <c r="M25" s="107" t="s">
        <v>251</v>
      </c>
      <c r="N25" s="108">
        <v>40106</v>
      </c>
      <c r="O25" s="107" t="s">
        <v>343</v>
      </c>
      <c r="P25" s="107" t="s">
        <v>198</v>
      </c>
      <c r="Q25" s="7" t="s">
        <v>295</v>
      </c>
    </row>
    <row r="26" spans="1:17" ht="30" x14ac:dyDescent="0.25">
      <c r="A26" s="82">
        <v>25</v>
      </c>
      <c r="B26" s="141">
        <v>4.4000000000000004</v>
      </c>
      <c r="C26" s="82" t="s">
        <v>249</v>
      </c>
      <c r="D26" s="113" t="s">
        <v>152</v>
      </c>
      <c r="E26" s="82">
        <v>9</v>
      </c>
      <c r="F26" s="82" t="s">
        <v>24</v>
      </c>
      <c r="G26" s="82"/>
      <c r="H26" s="82"/>
      <c r="I26" s="82"/>
      <c r="J26" s="82"/>
      <c r="K26" s="82"/>
      <c r="L26" s="84" t="s">
        <v>294</v>
      </c>
      <c r="M26" s="107" t="s">
        <v>251</v>
      </c>
      <c r="N26" s="108">
        <v>40106</v>
      </c>
      <c r="O26" s="107" t="s">
        <v>343</v>
      </c>
      <c r="P26" s="107" t="s">
        <v>198</v>
      </c>
      <c r="Q26" s="7" t="s">
        <v>295</v>
      </c>
    </row>
    <row r="27" spans="1:17" ht="45" x14ac:dyDescent="0.25">
      <c r="A27" s="82">
        <v>26</v>
      </c>
      <c r="B27" s="141">
        <v>4.4000000000000004</v>
      </c>
      <c r="C27" s="82" t="s">
        <v>249</v>
      </c>
      <c r="D27" s="113" t="s">
        <v>152</v>
      </c>
      <c r="E27" s="82">
        <v>10</v>
      </c>
      <c r="F27" s="82" t="s">
        <v>2</v>
      </c>
      <c r="G27" s="82"/>
      <c r="H27" s="82"/>
      <c r="I27" s="82"/>
      <c r="J27" s="82"/>
      <c r="K27" s="82"/>
      <c r="L27" s="84" t="s">
        <v>296</v>
      </c>
      <c r="M27" s="107" t="s">
        <v>251</v>
      </c>
      <c r="N27" s="108">
        <v>40106</v>
      </c>
      <c r="O27" s="107" t="s">
        <v>343</v>
      </c>
      <c r="P27" s="107" t="s">
        <v>198</v>
      </c>
      <c r="Q27" s="7" t="s">
        <v>297</v>
      </c>
    </row>
    <row r="28" spans="1:17" ht="45" x14ac:dyDescent="0.25">
      <c r="A28" s="82">
        <v>27</v>
      </c>
      <c r="B28" s="142">
        <v>4.4000000000000004</v>
      </c>
      <c r="C28" s="82" t="s">
        <v>249</v>
      </c>
      <c r="D28" s="113" t="s">
        <v>152</v>
      </c>
      <c r="E28" s="82">
        <v>11</v>
      </c>
      <c r="F28" s="82"/>
      <c r="G28" s="82"/>
      <c r="H28" s="82"/>
      <c r="I28" s="82" t="s">
        <v>24</v>
      </c>
      <c r="J28" s="82"/>
      <c r="K28" s="82"/>
      <c r="L28" s="84" t="s">
        <v>298</v>
      </c>
      <c r="M28" s="107" t="s">
        <v>251</v>
      </c>
      <c r="N28" s="108">
        <v>40106</v>
      </c>
      <c r="O28" s="107" t="s">
        <v>343</v>
      </c>
      <c r="P28" s="107" t="s">
        <v>198</v>
      </c>
      <c r="Q28" s="7" t="s">
        <v>293</v>
      </c>
    </row>
    <row r="29" spans="1:17" ht="165" x14ac:dyDescent="0.25">
      <c r="A29" s="82">
        <v>28</v>
      </c>
      <c r="B29" s="143">
        <v>4.4000000000000004</v>
      </c>
      <c r="C29" s="82" t="s">
        <v>249</v>
      </c>
      <c r="D29" s="127" t="s">
        <v>152</v>
      </c>
      <c r="E29" s="90">
        <v>12</v>
      </c>
      <c r="F29" s="90"/>
      <c r="G29" s="90" t="s">
        <v>233</v>
      </c>
      <c r="H29" s="90"/>
      <c r="I29" s="90"/>
      <c r="J29" s="90"/>
      <c r="K29" s="90"/>
      <c r="L29" s="84" t="s">
        <v>299</v>
      </c>
      <c r="M29" s="128" t="s">
        <v>251</v>
      </c>
      <c r="N29" s="130">
        <v>40106</v>
      </c>
      <c r="O29" s="90" t="s">
        <v>385</v>
      </c>
      <c r="P29" s="90" t="s">
        <v>333</v>
      </c>
      <c r="Q29" s="119" t="s">
        <v>300</v>
      </c>
    </row>
    <row r="30" spans="1:17" ht="30" x14ac:dyDescent="0.25">
      <c r="A30" s="82">
        <v>29</v>
      </c>
      <c r="B30" s="98">
        <v>2.6</v>
      </c>
      <c r="C30" s="60" t="s">
        <v>66</v>
      </c>
      <c r="D30" s="154" t="s">
        <v>86</v>
      </c>
      <c r="E30" s="99">
        <v>3</v>
      </c>
      <c r="F30" s="100" t="s">
        <v>22</v>
      </c>
      <c r="G30" s="100"/>
      <c r="H30" s="100"/>
      <c r="I30" s="100"/>
      <c r="J30" s="101"/>
      <c r="K30" s="101"/>
      <c r="L30" s="102" t="s">
        <v>302</v>
      </c>
      <c r="M30" s="59" t="s">
        <v>251</v>
      </c>
      <c r="N30" s="109">
        <v>40106</v>
      </c>
      <c r="O30" s="60" t="s">
        <v>343</v>
      </c>
      <c r="P30" s="59" t="s">
        <v>198</v>
      </c>
      <c r="Q30" s="100" t="s">
        <v>303</v>
      </c>
    </row>
    <row r="31" spans="1:17" ht="45" x14ac:dyDescent="0.25">
      <c r="A31" s="82">
        <v>30</v>
      </c>
      <c r="B31" s="144">
        <v>2.6</v>
      </c>
      <c r="C31" s="60" t="s">
        <v>66</v>
      </c>
      <c r="D31" s="154" t="s">
        <v>86</v>
      </c>
      <c r="E31" s="99" t="s">
        <v>304</v>
      </c>
      <c r="F31" s="100" t="s">
        <v>22</v>
      </c>
      <c r="G31" s="100"/>
      <c r="H31" s="100"/>
      <c r="I31" s="100"/>
      <c r="J31" s="101"/>
      <c r="K31" s="101"/>
      <c r="L31" s="102" t="s">
        <v>305</v>
      </c>
      <c r="M31" s="59" t="s">
        <v>251</v>
      </c>
      <c r="N31" s="109">
        <v>40106</v>
      </c>
      <c r="O31" s="59" t="s">
        <v>343</v>
      </c>
      <c r="P31" s="59" t="s">
        <v>198</v>
      </c>
      <c r="Q31" s="139" t="s">
        <v>400</v>
      </c>
    </row>
    <row r="32" spans="1:17" ht="90" x14ac:dyDescent="0.25">
      <c r="A32" s="82">
        <v>31</v>
      </c>
      <c r="B32" s="144">
        <v>2.6</v>
      </c>
      <c r="C32" s="60" t="s">
        <v>66</v>
      </c>
      <c r="D32" s="154" t="s">
        <v>86</v>
      </c>
      <c r="E32" s="99" t="s">
        <v>306</v>
      </c>
      <c r="F32" s="100" t="s">
        <v>22</v>
      </c>
      <c r="G32" s="100"/>
      <c r="H32" s="100"/>
      <c r="I32" s="100"/>
      <c r="J32" s="101"/>
      <c r="K32" s="101"/>
      <c r="L32" s="102" t="s">
        <v>307</v>
      </c>
      <c r="M32" s="59" t="s">
        <v>251</v>
      </c>
      <c r="N32" s="109">
        <v>40106</v>
      </c>
      <c r="O32" s="59" t="s">
        <v>343</v>
      </c>
      <c r="P32" s="59" t="s">
        <v>198</v>
      </c>
      <c r="Q32" s="139" t="s">
        <v>400</v>
      </c>
    </row>
    <row r="33" spans="1:17" ht="45" x14ac:dyDescent="0.25">
      <c r="A33" s="82">
        <v>32</v>
      </c>
      <c r="B33" s="144">
        <v>2.6</v>
      </c>
      <c r="C33" s="60" t="s">
        <v>66</v>
      </c>
      <c r="D33" s="154" t="s">
        <v>86</v>
      </c>
      <c r="E33" s="99" t="s">
        <v>308</v>
      </c>
      <c r="F33" s="100" t="s">
        <v>22</v>
      </c>
      <c r="G33" s="100"/>
      <c r="H33" s="100"/>
      <c r="I33" s="100"/>
      <c r="J33" s="101"/>
      <c r="K33" s="101"/>
      <c r="L33" s="100" t="s">
        <v>309</v>
      </c>
      <c r="M33" s="59" t="s">
        <v>251</v>
      </c>
      <c r="N33" s="109">
        <v>40106</v>
      </c>
      <c r="O33" s="59" t="s">
        <v>343</v>
      </c>
      <c r="P33" s="59" t="s">
        <v>198</v>
      </c>
      <c r="Q33" s="139" t="s">
        <v>400</v>
      </c>
    </row>
    <row r="34" spans="1:17" ht="120" x14ac:dyDescent="0.25">
      <c r="A34" s="82">
        <v>33</v>
      </c>
      <c r="B34" s="59">
        <v>2.6</v>
      </c>
      <c r="C34" s="60" t="s">
        <v>66</v>
      </c>
      <c r="D34" s="154" t="s">
        <v>86</v>
      </c>
      <c r="E34" s="99" t="s">
        <v>310</v>
      </c>
      <c r="F34" s="100" t="s">
        <v>22</v>
      </c>
      <c r="G34" s="100"/>
      <c r="H34" s="100"/>
      <c r="I34" s="100"/>
      <c r="J34" s="101"/>
      <c r="K34" s="101"/>
      <c r="L34" s="102" t="s">
        <v>311</v>
      </c>
      <c r="M34" s="59" t="s">
        <v>251</v>
      </c>
      <c r="N34" s="109">
        <v>40106</v>
      </c>
      <c r="O34" s="59" t="s">
        <v>343</v>
      </c>
      <c r="P34" s="59" t="s">
        <v>198</v>
      </c>
      <c r="Q34" s="100" t="s">
        <v>312</v>
      </c>
    </row>
    <row r="35" spans="1:17" ht="30" x14ac:dyDescent="0.25">
      <c r="A35" s="82">
        <v>34</v>
      </c>
      <c r="B35" s="59">
        <v>2.6</v>
      </c>
      <c r="C35" s="60" t="s">
        <v>66</v>
      </c>
      <c r="D35" s="154" t="s">
        <v>86</v>
      </c>
      <c r="E35" s="99" t="s">
        <v>313</v>
      </c>
      <c r="F35" s="100" t="s">
        <v>22</v>
      </c>
      <c r="G35" s="100"/>
      <c r="H35" s="100"/>
      <c r="I35" s="100"/>
      <c r="J35" s="101"/>
      <c r="K35" s="101"/>
      <c r="L35" s="102" t="s">
        <v>314</v>
      </c>
      <c r="M35" s="59" t="s">
        <v>251</v>
      </c>
      <c r="N35" s="109">
        <v>40106</v>
      </c>
      <c r="O35" s="59" t="s">
        <v>343</v>
      </c>
      <c r="P35" s="59" t="s">
        <v>198</v>
      </c>
      <c r="Q35" s="100" t="s">
        <v>315</v>
      </c>
    </row>
    <row r="36" spans="1:17" x14ac:dyDescent="0.25">
      <c r="A36" s="82">
        <v>35</v>
      </c>
      <c r="B36" s="59">
        <v>2.6</v>
      </c>
      <c r="C36" s="60" t="s">
        <v>66</v>
      </c>
      <c r="D36" s="155" t="s">
        <v>92</v>
      </c>
      <c r="E36" s="103" t="s">
        <v>316</v>
      </c>
      <c r="F36" s="101"/>
      <c r="G36" s="101"/>
      <c r="H36" s="101"/>
      <c r="I36" s="101"/>
      <c r="J36" s="101"/>
      <c r="K36" s="101"/>
      <c r="L36" s="100" t="s">
        <v>317</v>
      </c>
      <c r="M36" s="59" t="s">
        <v>251</v>
      </c>
      <c r="N36" s="109">
        <v>40106</v>
      </c>
      <c r="O36" s="59" t="s">
        <v>343</v>
      </c>
      <c r="P36" s="59" t="s">
        <v>198</v>
      </c>
      <c r="Q36" s="100" t="s">
        <v>318</v>
      </c>
    </row>
    <row r="37" spans="1:17" ht="90" x14ac:dyDescent="0.25">
      <c r="A37" s="82">
        <v>36</v>
      </c>
      <c r="B37" s="59">
        <v>2.6</v>
      </c>
      <c r="C37" s="60" t="s">
        <v>66</v>
      </c>
      <c r="D37" s="63" t="s">
        <v>94</v>
      </c>
      <c r="E37" s="104">
        <v>1</v>
      </c>
      <c r="F37" s="59"/>
      <c r="G37" s="59"/>
      <c r="H37" s="59"/>
      <c r="I37" s="59"/>
      <c r="J37" s="59"/>
      <c r="K37" s="60" t="s">
        <v>24</v>
      </c>
      <c r="L37" s="62" t="s">
        <v>319</v>
      </c>
      <c r="M37" s="59" t="s">
        <v>251</v>
      </c>
      <c r="N37" s="109">
        <v>40106</v>
      </c>
      <c r="O37" s="110" t="s">
        <v>343</v>
      </c>
      <c r="P37" s="59" t="s">
        <v>198</v>
      </c>
      <c r="Q37" s="100" t="s">
        <v>320</v>
      </c>
    </row>
    <row r="38" spans="1:17" ht="90" x14ac:dyDescent="0.25">
      <c r="A38" s="82">
        <v>37</v>
      </c>
      <c r="B38" s="59">
        <v>2.6</v>
      </c>
      <c r="C38" s="60" t="s">
        <v>66</v>
      </c>
      <c r="D38" s="63" t="s">
        <v>94</v>
      </c>
      <c r="E38" s="104">
        <v>3</v>
      </c>
      <c r="F38" s="60" t="s">
        <v>22</v>
      </c>
      <c r="G38" s="59"/>
      <c r="H38" s="59"/>
      <c r="I38" s="59"/>
      <c r="J38" s="59"/>
      <c r="K38" s="59"/>
      <c r="L38" s="62" t="s">
        <v>321</v>
      </c>
      <c r="M38" s="59" t="s">
        <v>251</v>
      </c>
      <c r="N38" s="109">
        <v>40106</v>
      </c>
      <c r="O38" s="59" t="s">
        <v>343</v>
      </c>
      <c r="P38" s="59" t="s">
        <v>198</v>
      </c>
      <c r="Q38" s="100" t="s">
        <v>322</v>
      </c>
    </row>
    <row r="39" spans="1:17" ht="45" x14ac:dyDescent="0.25">
      <c r="A39" s="82">
        <v>38</v>
      </c>
      <c r="B39" s="59">
        <v>2.6</v>
      </c>
      <c r="C39" s="60" t="s">
        <v>66</v>
      </c>
      <c r="D39" s="63" t="s">
        <v>94</v>
      </c>
      <c r="E39" s="104">
        <v>4</v>
      </c>
      <c r="F39" s="60" t="s">
        <v>22</v>
      </c>
      <c r="G39" s="59"/>
      <c r="H39" s="59"/>
      <c r="I39" s="59"/>
      <c r="J39" s="59"/>
      <c r="K39" s="59"/>
      <c r="L39" s="62" t="s">
        <v>323</v>
      </c>
      <c r="M39" s="59" t="s">
        <v>251</v>
      </c>
      <c r="N39" s="109">
        <v>40106</v>
      </c>
      <c r="O39" s="111" t="s">
        <v>343</v>
      </c>
      <c r="P39" s="59" t="s">
        <v>198</v>
      </c>
      <c r="Q39" s="100" t="s">
        <v>324</v>
      </c>
    </row>
    <row r="40" spans="1:17" s="167" customFormat="1" ht="135" x14ac:dyDescent="0.25">
      <c r="A40" s="157">
        <v>39</v>
      </c>
      <c r="B40" s="158">
        <v>2.6</v>
      </c>
      <c r="C40" s="159" t="s">
        <v>66</v>
      </c>
      <c r="D40" s="160" t="s">
        <v>94</v>
      </c>
      <c r="E40" s="161" t="s">
        <v>325</v>
      </c>
      <c r="F40" s="162"/>
      <c r="G40" s="163" t="s">
        <v>24</v>
      </c>
      <c r="H40" s="162"/>
      <c r="I40" s="162"/>
      <c r="J40" s="162"/>
      <c r="K40" s="162"/>
      <c r="L40" s="164" t="s">
        <v>326</v>
      </c>
      <c r="M40" s="162" t="s">
        <v>251</v>
      </c>
      <c r="N40" s="165">
        <v>40106</v>
      </c>
      <c r="O40" s="163" t="s">
        <v>386</v>
      </c>
      <c r="P40" s="166" t="s">
        <v>327</v>
      </c>
      <c r="Q40" s="166" t="s">
        <v>327</v>
      </c>
    </row>
    <row r="41" spans="1:17" ht="90" x14ac:dyDescent="0.25">
      <c r="A41" s="82">
        <v>40</v>
      </c>
      <c r="B41" s="59">
        <v>2.6</v>
      </c>
      <c r="C41" s="60" t="s">
        <v>66</v>
      </c>
      <c r="D41" s="114" t="s">
        <v>94</v>
      </c>
      <c r="E41" s="105" t="s">
        <v>316</v>
      </c>
      <c r="F41" s="60"/>
      <c r="G41" s="59"/>
      <c r="H41" s="59"/>
      <c r="I41" s="59"/>
      <c r="J41" s="59"/>
      <c r="K41" s="60" t="s">
        <v>24</v>
      </c>
      <c r="L41" s="62" t="s">
        <v>328</v>
      </c>
      <c r="M41" s="59" t="s">
        <v>251</v>
      </c>
      <c r="N41" s="109">
        <v>40106</v>
      </c>
      <c r="O41" s="110" t="s">
        <v>343</v>
      </c>
      <c r="P41" s="59" t="s">
        <v>198</v>
      </c>
      <c r="Q41" s="100" t="s">
        <v>329</v>
      </c>
    </row>
    <row r="42" spans="1:17" ht="60" x14ac:dyDescent="0.25">
      <c r="A42" s="82">
        <v>41</v>
      </c>
      <c r="B42" s="59">
        <v>2.6</v>
      </c>
      <c r="C42" s="60" t="s">
        <v>66</v>
      </c>
      <c r="D42" s="115" t="s">
        <v>96</v>
      </c>
      <c r="E42" s="104">
        <v>1</v>
      </c>
      <c r="F42" s="59"/>
      <c r="G42" s="59"/>
      <c r="H42" s="59"/>
      <c r="I42" s="59"/>
      <c r="J42" s="59"/>
      <c r="K42" s="60" t="s">
        <v>24</v>
      </c>
      <c r="L42" s="62" t="s">
        <v>319</v>
      </c>
      <c r="M42" s="59" t="s">
        <v>251</v>
      </c>
      <c r="N42" s="109">
        <v>40106</v>
      </c>
      <c r="O42" s="110" t="s">
        <v>343</v>
      </c>
      <c r="P42" s="59" t="s">
        <v>198</v>
      </c>
      <c r="Q42" s="100" t="s">
        <v>330</v>
      </c>
    </row>
    <row r="43" spans="1:17" ht="90" x14ac:dyDescent="0.25">
      <c r="A43" s="82">
        <v>42</v>
      </c>
      <c r="B43" s="59">
        <v>2.6</v>
      </c>
      <c r="C43" s="60" t="s">
        <v>66</v>
      </c>
      <c r="D43" s="115" t="s">
        <v>96</v>
      </c>
      <c r="E43" s="104">
        <v>3</v>
      </c>
      <c r="F43" s="60" t="s">
        <v>22</v>
      </c>
      <c r="G43" s="59"/>
      <c r="H43" s="59"/>
      <c r="I43" s="59"/>
      <c r="J43" s="59"/>
      <c r="K43" s="59"/>
      <c r="L43" s="62" t="s">
        <v>321</v>
      </c>
      <c r="M43" s="59" t="s">
        <v>251</v>
      </c>
      <c r="N43" s="109">
        <v>40106</v>
      </c>
      <c r="O43" s="110" t="s">
        <v>343</v>
      </c>
      <c r="P43" s="59" t="s">
        <v>198</v>
      </c>
      <c r="Q43" s="100" t="s">
        <v>322</v>
      </c>
    </row>
    <row r="44" spans="1:17" ht="45" x14ac:dyDescent="0.25">
      <c r="A44" s="82">
        <v>43</v>
      </c>
      <c r="B44" s="59">
        <v>2.6</v>
      </c>
      <c r="C44" s="60" t="s">
        <v>66</v>
      </c>
      <c r="D44" s="115" t="s">
        <v>96</v>
      </c>
      <c r="E44" s="104">
        <v>4</v>
      </c>
      <c r="F44" s="60" t="s">
        <v>22</v>
      </c>
      <c r="G44" s="59"/>
      <c r="H44" s="59"/>
      <c r="I44" s="59"/>
      <c r="J44" s="59"/>
      <c r="K44" s="59"/>
      <c r="L44" s="62" t="s">
        <v>323</v>
      </c>
      <c r="M44" s="59" t="s">
        <v>251</v>
      </c>
      <c r="N44" s="109">
        <v>40106</v>
      </c>
      <c r="O44" s="110" t="s">
        <v>343</v>
      </c>
      <c r="P44" s="59" t="s">
        <v>198</v>
      </c>
      <c r="Q44" s="100" t="s">
        <v>331</v>
      </c>
    </row>
    <row r="45" spans="1:17" s="167" customFormat="1" ht="60" x14ac:dyDescent="0.25">
      <c r="A45" s="157">
        <v>44</v>
      </c>
      <c r="B45" s="158">
        <v>2.6</v>
      </c>
      <c r="C45" s="159" t="s">
        <v>66</v>
      </c>
      <c r="D45" s="168" t="s">
        <v>96</v>
      </c>
      <c r="E45" s="161" t="s">
        <v>325</v>
      </c>
      <c r="F45" s="169"/>
      <c r="G45" s="169"/>
      <c r="H45" s="169"/>
      <c r="I45" s="169"/>
      <c r="J45" s="169"/>
      <c r="K45" s="169"/>
      <c r="L45" s="164" t="s">
        <v>332</v>
      </c>
      <c r="M45" s="169" t="s">
        <v>251</v>
      </c>
      <c r="N45" s="170">
        <v>40106</v>
      </c>
      <c r="O45" s="159" t="s">
        <v>386</v>
      </c>
      <c r="P45" s="169" t="s">
        <v>333</v>
      </c>
      <c r="Q45" s="171" t="s">
        <v>327</v>
      </c>
    </row>
    <row r="46" spans="1:17" ht="90" x14ac:dyDescent="0.25">
      <c r="A46" s="82">
        <v>45</v>
      </c>
      <c r="B46" s="59">
        <v>2.6</v>
      </c>
      <c r="C46" s="60" t="s">
        <v>66</v>
      </c>
      <c r="D46" s="115" t="s">
        <v>96</v>
      </c>
      <c r="E46" s="105" t="s">
        <v>316</v>
      </c>
      <c r="F46" s="59"/>
      <c r="G46" s="59"/>
      <c r="H46" s="59"/>
      <c r="I46" s="59"/>
      <c r="J46" s="59"/>
      <c r="K46" s="60" t="s">
        <v>24</v>
      </c>
      <c r="L46" s="62" t="s">
        <v>328</v>
      </c>
      <c r="M46" s="59" t="s">
        <v>251</v>
      </c>
      <c r="N46" s="109">
        <v>40106</v>
      </c>
      <c r="O46" s="110" t="s">
        <v>343</v>
      </c>
      <c r="P46" s="59" t="s">
        <v>198</v>
      </c>
      <c r="Q46" s="100" t="s">
        <v>329</v>
      </c>
    </row>
    <row r="47" spans="1:17" ht="60" x14ac:dyDescent="0.25">
      <c r="A47" s="82">
        <v>46</v>
      </c>
      <c r="B47" s="59">
        <v>2.6</v>
      </c>
      <c r="C47" s="60" t="s">
        <v>66</v>
      </c>
      <c r="D47" s="116" t="s">
        <v>99</v>
      </c>
      <c r="E47" s="104">
        <v>1</v>
      </c>
      <c r="F47" s="59"/>
      <c r="G47" s="59"/>
      <c r="H47" s="59"/>
      <c r="I47" s="59"/>
      <c r="J47" s="59"/>
      <c r="K47" s="60" t="s">
        <v>24</v>
      </c>
      <c r="L47" s="62" t="s">
        <v>319</v>
      </c>
      <c r="M47" s="59" t="s">
        <v>251</v>
      </c>
      <c r="N47" s="109">
        <v>40106</v>
      </c>
      <c r="O47" s="59" t="s">
        <v>343</v>
      </c>
      <c r="P47" s="59" t="s">
        <v>198</v>
      </c>
      <c r="Q47" s="100" t="s">
        <v>315</v>
      </c>
    </row>
    <row r="48" spans="1:17" ht="30" x14ac:dyDescent="0.25">
      <c r="A48" s="82">
        <v>47</v>
      </c>
      <c r="B48" s="59">
        <v>2.6</v>
      </c>
      <c r="C48" s="60" t="s">
        <v>66</v>
      </c>
      <c r="D48" s="116" t="s">
        <v>99</v>
      </c>
      <c r="E48" s="104">
        <v>2</v>
      </c>
      <c r="F48" s="59"/>
      <c r="G48" s="59"/>
      <c r="H48" s="59"/>
      <c r="I48" s="60" t="s">
        <v>24</v>
      </c>
      <c r="J48" s="59"/>
      <c r="K48" s="59"/>
      <c r="L48" s="62" t="s">
        <v>334</v>
      </c>
      <c r="M48" s="59" t="s">
        <v>251</v>
      </c>
      <c r="N48" s="109">
        <v>40106</v>
      </c>
      <c r="O48" s="59" t="s">
        <v>343</v>
      </c>
      <c r="P48" s="59" t="s">
        <v>198</v>
      </c>
      <c r="Q48" s="100" t="s">
        <v>335</v>
      </c>
    </row>
    <row r="49" spans="1:17" ht="30" x14ac:dyDescent="0.25">
      <c r="A49" s="82">
        <v>48</v>
      </c>
      <c r="B49" s="59">
        <v>2.6</v>
      </c>
      <c r="C49" s="60" t="s">
        <v>66</v>
      </c>
      <c r="D49" s="115" t="s">
        <v>99</v>
      </c>
      <c r="E49" s="104" t="s">
        <v>336</v>
      </c>
      <c r="F49" s="106"/>
      <c r="G49" s="59"/>
      <c r="H49" s="60" t="s">
        <v>22</v>
      </c>
      <c r="I49" s="59"/>
      <c r="J49" s="59"/>
      <c r="K49" s="59"/>
      <c r="L49" s="62" t="s">
        <v>321</v>
      </c>
      <c r="M49" s="59" t="s">
        <v>251</v>
      </c>
      <c r="N49" s="109">
        <v>40106</v>
      </c>
      <c r="O49" s="59" t="s">
        <v>343</v>
      </c>
      <c r="P49" s="59" t="s">
        <v>198</v>
      </c>
      <c r="Q49" s="60" t="s">
        <v>337</v>
      </c>
    </row>
    <row r="50" spans="1:17" ht="45" x14ac:dyDescent="0.25">
      <c r="A50" s="82">
        <v>49</v>
      </c>
      <c r="B50" s="59">
        <v>2.6</v>
      </c>
      <c r="C50" s="60" t="s">
        <v>66</v>
      </c>
      <c r="D50" s="115" t="s">
        <v>99</v>
      </c>
      <c r="E50" s="104" t="s">
        <v>338</v>
      </c>
      <c r="F50" s="106"/>
      <c r="G50" s="59"/>
      <c r="H50" s="60" t="s">
        <v>22</v>
      </c>
      <c r="I50" s="59"/>
      <c r="J50" s="59"/>
      <c r="K50" s="59"/>
      <c r="L50" s="62" t="s">
        <v>323</v>
      </c>
      <c r="M50" s="59" t="s">
        <v>251</v>
      </c>
      <c r="N50" s="109">
        <v>40106</v>
      </c>
      <c r="O50" s="59" t="s">
        <v>343</v>
      </c>
      <c r="P50" s="59" t="s">
        <v>198</v>
      </c>
      <c r="Q50" s="60" t="s">
        <v>339</v>
      </c>
    </row>
    <row r="51" spans="1:17" s="167" customFormat="1" ht="60" x14ac:dyDescent="0.25">
      <c r="A51" s="157">
        <v>50</v>
      </c>
      <c r="B51" s="158">
        <v>2.6</v>
      </c>
      <c r="C51" s="159" t="s">
        <v>66</v>
      </c>
      <c r="D51" s="168" t="s">
        <v>99</v>
      </c>
      <c r="E51" s="161" t="s">
        <v>340</v>
      </c>
      <c r="F51" s="172"/>
      <c r="G51" s="169"/>
      <c r="H51" s="159" t="s">
        <v>22</v>
      </c>
      <c r="I51" s="169"/>
      <c r="J51" s="169"/>
      <c r="K51" s="169"/>
      <c r="L51" s="164" t="s">
        <v>341</v>
      </c>
      <c r="M51" s="169" t="s">
        <v>251</v>
      </c>
      <c r="N51" s="170">
        <v>40106</v>
      </c>
      <c r="O51" s="159" t="s">
        <v>386</v>
      </c>
      <c r="P51" s="171" t="s">
        <v>327</v>
      </c>
      <c r="Q51" s="159" t="s">
        <v>327</v>
      </c>
    </row>
    <row r="52" spans="1:17" ht="90" x14ac:dyDescent="0.25">
      <c r="A52" s="82">
        <v>51</v>
      </c>
      <c r="B52" s="59">
        <v>2.6</v>
      </c>
      <c r="C52" s="60" t="s">
        <v>66</v>
      </c>
      <c r="D52" s="116" t="s">
        <v>99</v>
      </c>
      <c r="E52" s="105" t="s">
        <v>316</v>
      </c>
      <c r="F52" s="59"/>
      <c r="G52" s="59"/>
      <c r="H52" s="59"/>
      <c r="I52" s="59"/>
      <c r="J52" s="59"/>
      <c r="K52" s="60" t="s">
        <v>24</v>
      </c>
      <c r="L52" s="62" t="s">
        <v>328</v>
      </c>
      <c r="M52" s="59" t="s">
        <v>251</v>
      </c>
      <c r="N52" s="109">
        <v>40106</v>
      </c>
      <c r="O52" s="59" t="s">
        <v>343</v>
      </c>
      <c r="P52" s="59" t="s">
        <v>198</v>
      </c>
      <c r="Q52" s="100" t="s">
        <v>342</v>
      </c>
    </row>
    <row r="53" spans="1:17" s="120" customFormat="1" ht="30" x14ac:dyDescent="0.25">
      <c r="A53" s="82">
        <v>52</v>
      </c>
      <c r="B53" s="128">
        <v>2.7</v>
      </c>
      <c r="C53" s="126" t="s">
        <v>347</v>
      </c>
      <c r="D53" s="122" t="s">
        <v>55</v>
      </c>
      <c r="E53" s="90">
        <v>5</v>
      </c>
      <c r="F53" s="90" t="s">
        <v>24</v>
      </c>
      <c r="G53" s="90"/>
      <c r="H53" s="90"/>
      <c r="I53" s="90"/>
      <c r="J53" s="90"/>
      <c r="K53" s="90"/>
      <c r="L53" s="117" t="s">
        <v>348</v>
      </c>
      <c r="M53" s="59" t="s">
        <v>251</v>
      </c>
      <c r="N53" s="125">
        <v>40107</v>
      </c>
      <c r="O53" s="94" t="s">
        <v>343</v>
      </c>
      <c r="P53" s="134" t="s">
        <v>198</v>
      </c>
      <c r="Q53" s="137" t="s">
        <v>398</v>
      </c>
    </row>
    <row r="54" spans="1:17" ht="31.5" x14ac:dyDescent="0.25">
      <c r="A54" s="82">
        <v>53</v>
      </c>
      <c r="B54" s="128">
        <v>2.7</v>
      </c>
      <c r="C54" s="126" t="s">
        <v>347</v>
      </c>
      <c r="D54" s="123" t="s">
        <v>58</v>
      </c>
      <c r="E54" s="87">
        <v>2</v>
      </c>
      <c r="F54" s="87" t="s">
        <v>24</v>
      </c>
      <c r="G54" s="87"/>
      <c r="H54" s="87"/>
      <c r="I54" s="87"/>
      <c r="J54" s="87"/>
      <c r="K54" s="87"/>
      <c r="L54" s="121" t="s">
        <v>349</v>
      </c>
      <c r="M54" s="59" t="s">
        <v>251</v>
      </c>
      <c r="N54" s="125">
        <v>40107</v>
      </c>
      <c r="O54" s="94" t="s">
        <v>343</v>
      </c>
      <c r="P54" s="135" t="s">
        <v>198</v>
      </c>
      <c r="Q54" s="137" t="s">
        <v>398</v>
      </c>
    </row>
    <row r="55" spans="1:17" ht="94.5" x14ac:dyDescent="0.25">
      <c r="A55" s="82">
        <v>54</v>
      </c>
      <c r="B55" s="143"/>
      <c r="C55" s="126" t="s">
        <v>347</v>
      </c>
      <c r="D55" s="123" t="s">
        <v>58</v>
      </c>
      <c r="E55" s="87">
        <v>4</v>
      </c>
      <c r="F55" s="87"/>
      <c r="G55" s="87"/>
      <c r="H55" s="87"/>
      <c r="I55" s="87"/>
      <c r="J55" s="87"/>
      <c r="K55" s="87"/>
      <c r="L55" s="121" t="s">
        <v>352</v>
      </c>
      <c r="M55" s="59" t="s">
        <v>251</v>
      </c>
      <c r="N55" s="125">
        <v>40107</v>
      </c>
      <c r="O55" s="94" t="s">
        <v>343</v>
      </c>
      <c r="P55" s="135" t="s">
        <v>333</v>
      </c>
      <c r="Q55" s="138" t="s">
        <v>401</v>
      </c>
    </row>
    <row r="56" spans="1:17" ht="47.25" x14ac:dyDescent="0.25">
      <c r="A56" s="82">
        <v>55</v>
      </c>
      <c r="B56" s="128">
        <v>2.7</v>
      </c>
      <c r="C56" s="126" t="s">
        <v>347</v>
      </c>
      <c r="D56" s="123" t="s">
        <v>58</v>
      </c>
      <c r="E56" s="87">
        <v>7</v>
      </c>
      <c r="F56" s="87"/>
      <c r="G56" s="87"/>
      <c r="H56" s="87"/>
      <c r="I56" s="87"/>
      <c r="J56" s="87"/>
      <c r="K56" s="87"/>
      <c r="L56" s="121" t="s">
        <v>350</v>
      </c>
      <c r="M56" s="59" t="s">
        <v>251</v>
      </c>
      <c r="N56" s="125">
        <v>40107</v>
      </c>
      <c r="O56" s="94" t="s">
        <v>343</v>
      </c>
      <c r="P56" s="135" t="s">
        <v>198</v>
      </c>
      <c r="Q56" s="137" t="s">
        <v>402</v>
      </c>
    </row>
    <row r="57" spans="1:17" ht="63" x14ac:dyDescent="0.25">
      <c r="A57" s="82">
        <v>56</v>
      </c>
      <c r="B57" s="128">
        <v>2.7</v>
      </c>
      <c r="C57" s="126" t="s">
        <v>347</v>
      </c>
      <c r="D57" s="123" t="s">
        <v>58</v>
      </c>
      <c r="E57" s="87">
        <v>12</v>
      </c>
      <c r="F57" s="87" t="s">
        <v>24</v>
      </c>
      <c r="G57" s="87"/>
      <c r="H57" s="87"/>
      <c r="I57" s="87"/>
      <c r="J57" s="87"/>
      <c r="K57" s="87"/>
      <c r="L57" s="121" t="s">
        <v>351</v>
      </c>
      <c r="M57" s="59" t="s">
        <v>251</v>
      </c>
      <c r="N57" s="125">
        <v>40107</v>
      </c>
      <c r="O57" s="94" t="s">
        <v>343</v>
      </c>
      <c r="P57" s="135" t="s">
        <v>198</v>
      </c>
      <c r="Q57" s="137" t="s">
        <v>402</v>
      </c>
    </row>
    <row r="58" spans="1:17" ht="60" x14ac:dyDescent="0.25">
      <c r="A58" s="82">
        <v>57</v>
      </c>
      <c r="B58" s="143"/>
      <c r="C58" s="126" t="s">
        <v>347</v>
      </c>
      <c r="D58" s="123" t="s">
        <v>135</v>
      </c>
      <c r="E58" s="87" t="s">
        <v>316</v>
      </c>
      <c r="F58" s="87" t="s">
        <v>22</v>
      </c>
      <c r="G58" s="87"/>
      <c r="H58" s="87"/>
      <c r="I58" s="87"/>
      <c r="J58" s="87"/>
      <c r="K58" s="87"/>
      <c r="L58" s="52" t="s">
        <v>353</v>
      </c>
      <c r="M58" s="59" t="s">
        <v>251</v>
      </c>
      <c r="N58" s="125">
        <v>40107</v>
      </c>
      <c r="O58" s="94" t="s">
        <v>343</v>
      </c>
      <c r="P58" s="135" t="s">
        <v>344</v>
      </c>
      <c r="Q58" s="138" t="s">
        <v>198</v>
      </c>
    </row>
    <row r="59" spans="1:17" s="175" customFormat="1" ht="46.5" customHeight="1" x14ac:dyDescent="0.25">
      <c r="A59" s="60">
        <v>58</v>
      </c>
      <c r="B59" s="173"/>
      <c r="C59" s="74" t="s">
        <v>347</v>
      </c>
      <c r="D59" s="174" t="s">
        <v>135</v>
      </c>
      <c r="E59" s="60">
        <v>1</v>
      </c>
      <c r="F59" s="60"/>
      <c r="G59" s="60"/>
      <c r="H59" s="60" t="s">
        <v>24</v>
      </c>
      <c r="I59" s="60"/>
      <c r="J59" s="60"/>
      <c r="K59" s="60"/>
      <c r="L59" s="62" t="s">
        <v>354</v>
      </c>
      <c r="M59" s="59" t="s">
        <v>251</v>
      </c>
      <c r="N59" s="58">
        <v>40107</v>
      </c>
      <c r="O59" s="72" t="s">
        <v>343</v>
      </c>
      <c r="P59" s="62" t="s">
        <v>333</v>
      </c>
      <c r="Q59" s="62" t="s">
        <v>403</v>
      </c>
    </row>
    <row r="60" spans="1:17" ht="60" x14ac:dyDescent="0.25">
      <c r="A60" s="82">
        <v>59</v>
      </c>
      <c r="B60" s="143"/>
      <c r="C60" s="126" t="s">
        <v>347</v>
      </c>
      <c r="D60" s="123" t="s">
        <v>135</v>
      </c>
      <c r="E60" s="87">
        <v>2</v>
      </c>
      <c r="F60" s="87" t="s">
        <v>24</v>
      </c>
      <c r="G60" s="87"/>
      <c r="H60" s="87"/>
      <c r="I60" s="87"/>
      <c r="J60" s="87"/>
      <c r="K60" s="87"/>
      <c r="L60" s="52" t="s">
        <v>355</v>
      </c>
      <c r="M60" s="59" t="s">
        <v>251</v>
      </c>
      <c r="N60" s="125">
        <v>40107</v>
      </c>
      <c r="O60" s="118" t="s">
        <v>264</v>
      </c>
      <c r="P60" s="135" t="s">
        <v>344</v>
      </c>
      <c r="Q60" s="137" t="s">
        <v>404</v>
      </c>
    </row>
    <row r="61" spans="1:17" ht="30" x14ac:dyDescent="0.25">
      <c r="A61" s="82">
        <v>60</v>
      </c>
      <c r="B61" s="143"/>
      <c r="C61" s="126" t="s">
        <v>347</v>
      </c>
      <c r="D61" s="122" t="s">
        <v>135</v>
      </c>
      <c r="E61" s="90">
        <v>3</v>
      </c>
      <c r="F61" s="90"/>
      <c r="G61" s="90" t="s">
        <v>24</v>
      </c>
      <c r="H61" s="90"/>
      <c r="I61" s="90"/>
      <c r="J61" s="90"/>
      <c r="K61" s="90"/>
      <c r="L61" s="52" t="s">
        <v>356</v>
      </c>
      <c r="M61" s="128" t="s">
        <v>251</v>
      </c>
      <c r="N61" s="125">
        <v>40107</v>
      </c>
      <c r="O61" s="94" t="s">
        <v>343</v>
      </c>
      <c r="P61" s="135" t="s">
        <v>333</v>
      </c>
      <c r="Q61" s="119" t="s">
        <v>333</v>
      </c>
    </row>
    <row r="62" spans="1:17" ht="30" x14ac:dyDescent="0.25">
      <c r="A62" s="82">
        <v>61</v>
      </c>
      <c r="B62" s="128">
        <v>2.7</v>
      </c>
      <c r="C62" s="126" t="s">
        <v>347</v>
      </c>
      <c r="D62" s="123" t="s">
        <v>135</v>
      </c>
      <c r="E62" s="87">
        <v>4</v>
      </c>
      <c r="F62" s="87" t="s">
        <v>22</v>
      </c>
      <c r="G62" s="87"/>
      <c r="H62" s="87"/>
      <c r="I62" s="87"/>
      <c r="J62" s="87"/>
      <c r="K62" s="87"/>
      <c r="L62" s="52" t="s">
        <v>357</v>
      </c>
      <c r="M62" s="59" t="s">
        <v>251</v>
      </c>
      <c r="N62" s="125">
        <v>40107</v>
      </c>
      <c r="O62" s="94" t="s">
        <v>343</v>
      </c>
      <c r="P62" s="135" t="s">
        <v>198</v>
      </c>
      <c r="Q62" s="137" t="s">
        <v>383</v>
      </c>
    </row>
    <row r="63" spans="1:17" ht="30" x14ac:dyDescent="0.25">
      <c r="A63" s="82">
        <v>62</v>
      </c>
      <c r="B63" s="128">
        <v>2.7</v>
      </c>
      <c r="C63" s="126" t="s">
        <v>347</v>
      </c>
      <c r="D63" s="123" t="s">
        <v>135</v>
      </c>
      <c r="E63" s="87">
        <v>5</v>
      </c>
      <c r="F63" s="87" t="s">
        <v>22</v>
      </c>
      <c r="G63" s="87"/>
      <c r="H63" s="87"/>
      <c r="I63" s="87"/>
      <c r="J63" s="87"/>
      <c r="K63" s="87"/>
      <c r="L63" s="52" t="s">
        <v>357</v>
      </c>
      <c r="M63" s="59" t="s">
        <v>251</v>
      </c>
      <c r="N63" s="125">
        <v>40107</v>
      </c>
      <c r="O63" s="94" t="s">
        <v>343</v>
      </c>
      <c r="P63" s="135" t="s">
        <v>198</v>
      </c>
      <c r="Q63" s="137" t="s">
        <v>383</v>
      </c>
    </row>
    <row r="64" spans="1:17" ht="30" x14ac:dyDescent="0.25">
      <c r="A64" s="82">
        <v>63</v>
      </c>
      <c r="B64" s="128">
        <v>2.7</v>
      </c>
      <c r="C64" s="126" t="s">
        <v>347</v>
      </c>
      <c r="D64" s="123" t="s">
        <v>135</v>
      </c>
      <c r="E64" s="87">
        <v>7</v>
      </c>
      <c r="F64" s="87"/>
      <c r="G64" s="87"/>
      <c r="H64" s="87"/>
      <c r="I64" s="87"/>
      <c r="J64" s="87"/>
      <c r="K64" s="87" t="s">
        <v>24</v>
      </c>
      <c r="L64" s="52" t="s">
        <v>358</v>
      </c>
      <c r="M64" s="59" t="s">
        <v>251</v>
      </c>
      <c r="N64" s="125">
        <v>40107</v>
      </c>
      <c r="O64" s="94" t="s">
        <v>343</v>
      </c>
      <c r="P64" s="135" t="s">
        <v>198</v>
      </c>
      <c r="Q64" s="137" t="s">
        <v>398</v>
      </c>
    </row>
    <row r="65" spans="1:17" ht="30" x14ac:dyDescent="0.25">
      <c r="A65" s="82">
        <v>64</v>
      </c>
      <c r="B65" s="128">
        <v>2.7</v>
      </c>
      <c r="C65" s="126" t="s">
        <v>347</v>
      </c>
      <c r="D65" s="123" t="s">
        <v>135</v>
      </c>
      <c r="E65" s="87">
        <v>9</v>
      </c>
      <c r="F65" s="87"/>
      <c r="G65" s="87"/>
      <c r="H65" s="87"/>
      <c r="I65" s="87"/>
      <c r="J65" s="87"/>
      <c r="K65" s="87" t="s">
        <v>24</v>
      </c>
      <c r="L65" s="52" t="s">
        <v>359</v>
      </c>
      <c r="M65" s="59" t="s">
        <v>251</v>
      </c>
      <c r="N65" s="125">
        <v>40107</v>
      </c>
      <c r="O65" s="94" t="s">
        <v>343</v>
      </c>
      <c r="P65" s="135" t="s">
        <v>198</v>
      </c>
      <c r="Q65" s="137" t="s">
        <v>198</v>
      </c>
    </row>
    <row r="66" spans="1:17" ht="30" x14ac:dyDescent="0.25">
      <c r="A66" s="82">
        <v>65</v>
      </c>
      <c r="B66" s="128">
        <v>2.7</v>
      </c>
      <c r="C66" s="126" t="s">
        <v>347</v>
      </c>
      <c r="D66" s="123" t="s">
        <v>135</v>
      </c>
      <c r="E66" s="87">
        <v>10</v>
      </c>
      <c r="F66" s="87"/>
      <c r="G66" s="87"/>
      <c r="H66" s="87"/>
      <c r="I66" s="87"/>
      <c r="J66" s="87"/>
      <c r="K66" s="87" t="s">
        <v>24</v>
      </c>
      <c r="L66" s="52" t="s">
        <v>360</v>
      </c>
      <c r="M66" s="59" t="s">
        <v>251</v>
      </c>
      <c r="N66" s="125">
        <v>40107</v>
      </c>
      <c r="O66" s="94" t="s">
        <v>343</v>
      </c>
      <c r="P66" s="135" t="s">
        <v>198</v>
      </c>
      <c r="Q66" s="137" t="s">
        <v>361</v>
      </c>
    </row>
    <row r="67" spans="1:17" ht="30" x14ac:dyDescent="0.25">
      <c r="A67" s="82">
        <v>66</v>
      </c>
      <c r="B67" s="128">
        <v>2.7</v>
      </c>
      <c r="C67" s="126" t="s">
        <v>347</v>
      </c>
      <c r="D67" s="123" t="s">
        <v>135</v>
      </c>
      <c r="E67" s="87">
        <v>11</v>
      </c>
      <c r="F67" s="87"/>
      <c r="G67" s="87"/>
      <c r="H67" s="87"/>
      <c r="I67" s="87"/>
      <c r="J67" s="87"/>
      <c r="K67" s="87" t="s">
        <v>24</v>
      </c>
      <c r="L67" s="52" t="s">
        <v>362</v>
      </c>
      <c r="M67" s="59" t="s">
        <v>251</v>
      </c>
      <c r="N67" s="125">
        <v>40107</v>
      </c>
      <c r="O67" s="94" t="s">
        <v>343</v>
      </c>
      <c r="P67" s="135" t="s">
        <v>198</v>
      </c>
      <c r="Q67" s="137" t="s">
        <v>363</v>
      </c>
    </row>
    <row r="68" spans="1:17" ht="45" x14ac:dyDescent="0.25">
      <c r="A68" s="82">
        <v>67</v>
      </c>
      <c r="B68" s="128">
        <v>2.7</v>
      </c>
      <c r="C68" s="126" t="s">
        <v>347</v>
      </c>
      <c r="D68" s="123" t="s">
        <v>140</v>
      </c>
      <c r="E68" s="87" t="s">
        <v>316</v>
      </c>
      <c r="F68" s="87"/>
      <c r="G68" s="87"/>
      <c r="H68" s="87"/>
      <c r="I68" s="87"/>
      <c r="J68" s="87"/>
      <c r="K68" s="87"/>
      <c r="L68" s="7" t="s">
        <v>364</v>
      </c>
      <c r="M68" s="59" t="s">
        <v>251</v>
      </c>
      <c r="N68" s="125">
        <v>40107</v>
      </c>
      <c r="O68" s="94" t="s">
        <v>343</v>
      </c>
      <c r="P68" s="135" t="s">
        <v>198</v>
      </c>
      <c r="Q68" s="137" t="s">
        <v>198</v>
      </c>
    </row>
    <row r="69" spans="1:17" ht="30" x14ac:dyDescent="0.25">
      <c r="A69" s="82">
        <v>68</v>
      </c>
      <c r="B69" s="128">
        <v>2.7</v>
      </c>
      <c r="C69" s="126" t="s">
        <v>347</v>
      </c>
      <c r="D69" s="123" t="s">
        <v>140</v>
      </c>
      <c r="E69" s="87">
        <v>3</v>
      </c>
      <c r="F69" s="87"/>
      <c r="G69" s="87"/>
      <c r="H69" s="87"/>
      <c r="I69" s="87"/>
      <c r="J69" s="87"/>
      <c r="K69" s="87" t="s">
        <v>24</v>
      </c>
      <c r="L69" s="7" t="s">
        <v>365</v>
      </c>
      <c r="M69" s="59" t="s">
        <v>251</v>
      </c>
      <c r="N69" s="125">
        <v>40107</v>
      </c>
      <c r="O69" s="94" t="s">
        <v>343</v>
      </c>
      <c r="P69" s="135" t="s">
        <v>198</v>
      </c>
      <c r="Q69" s="137" t="s">
        <v>198</v>
      </c>
    </row>
    <row r="70" spans="1:17" ht="30" x14ac:dyDescent="0.25">
      <c r="A70" s="82">
        <v>69</v>
      </c>
      <c r="B70" s="128">
        <v>2.7</v>
      </c>
      <c r="C70" s="126" t="s">
        <v>347</v>
      </c>
      <c r="D70" s="123" t="s">
        <v>140</v>
      </c>
      <c r="E70" s="87">
        <v>5</v>
      </c>
      <c r="F70" s="87"/>
      <c r="G70" s="87" t="s">
        <v>24</v>
      </c>
      <c r="H70" s="87"/>
      <c r="I70" s="87"/>
      <c r="J70" s="87"/>
      <c r="K70" s="87"/>
      <c r="L70" s="7" t="s">
        <v>366</v>
      </c>
      <c r="M70" s="59" t="s">
        <v>251</v>
      </c>
      <c r="N70" s="125">
        <v>40107</v>
      </c>
      <c r="O70" s="94" t="s">
        <v>343</v>
      </c>
      <c r="P70" s="135" t="s">
        <v>198</v>
      </c>
      <c r="Q70" s="137" t="s">
        <v>198</v>
      </c>
    </row>
    <row r="71" spans="1:17" ht="165" x14ac:dyDescent="0.25">
      <c r="A71" s="82">
        <v>70</v>
      </c>
      <c r="B71" s="143"/>
      <c r="C71" s="126" t="s">
        <v>347</v>
      </c>
      <c r="D71" s="122" t="s">
        <v>140</v>
      </c>
      <c r="E71" s="90">
        <v>6</v>
      </c>
      <c r="F71" s="90"/>
      <c r="G71" s="90" t="s">
        <v>24</v>
      </c>
      <c r="H71" s="90"/>
      <c r="I71" s="90"/>
      <c r="J71" s="90"/>
      <c r="K71" s="90"/>
      <c r="L71" s="7" t="s">
        <v>367</v>
      </c>
      <c r="M71" s="128" t="s">
        <v>251</v>
      </c>
      <c r="N71" s="125">
        <v>40107</v>
      </c>
      <c r="O71" s="94" t="s">
        <v>264</v>
      </c>
      <c r="P71" s="135" t="s">
        <v>333</v>
      </c>
      <c r="Q71" s="119" t="s">
        <v>370</v>
      </c>
    </row>
    <row r="72" spans="1:17" ht="30" x14ac:dyDescent="0.25">
      <c r="A72" s="82">
        <v>71</v>
      </c>
      <c r="B72" s="128">
        <v>2.7</v>
      </c>
      <c r="C72" s="126" t="s">
        <v>347</v>
      </c>
      <c r="D72" s="123" t="s">
        <v>64</v>
      </c>
      <c r="E72" s="87">
        <v>2</v>
      </c>
      <c r="F72" s="87"/>
      <c r="G72" s="87"/>
      <c r="H72" s="87"/>
      <c r="I72" s="87"/>
      <c r="J72" s="87"/>
      <c r="K72" s="87" t="s">
        <v>24</v>
      </c>
      <c r="L72" s="74" t="s">
        <v>368</v>
      </c>
      <c r="M72" s="59" t="s">
        <v>251</v>
      </c>
      <c r="N72" s="125">
        <v>40107</v>
      </c>
      <c r="O72" s="59" t="s">
        <v>343</v>
      </c>
      <c r="P72" s="135" t="s">
        <v>198</v>
      </c>
      <c r="Q72" s="137" t="s">
        <v>198</v>
      </c>
    </row>
    <row r="73" spans="1:17" ht="45" x14ac:dyDescent="0.25">
      <c r="A73" s="82">
        <v>72</v>
      </c>
      <c r="B73" s="128">
        <v>2.7</v>
      </c>
      <c r="C73" s="126" t="s">
        <v>378</v>
      </c>
      <c r="D73" s="123" t="s">
        <v>64</v>
      </c>
      <c r="E73" s="87">
        <v>3</v>
      </c>
      <c r="F73" s="87" t="s">
        <v>22</v>
      </c>
      <c r="G73" s="87"/>
      <c r="H73" s="87"/>
      <c r="I73" s="87"/>
      <c r="J73" s="87"/>
      <c r="K73" s="87"/>
      <c r="L73" s="74" t="s">
        <v>369</v>
      </c>
      <c r="M73" s="59" t="s">
        <v>251</v>
      </c>
      <c r="N73" s="125">
        <v>40107</v>
      </c>
      <c r="O73" s="59" t="s">
        <v>343</v>
      </c>
      <c r="P73" s="135" t="s">
        <v>301</v>
      </c>
      <c r="Q73" s="137" t="s">
        <v>396</v>
      </c>
    </row>
    <row r="74" spans="1:17" ht="60" x14ac:dyDescent="0.25">
      <c r="A74" s="82">
        <v>73</v>
      </c>
      <c r="B74" s="128">
        <v>2.7</v>
      </c>
      <c r="C74" s="126" t="s">
        <v>378</v>
      </c>
      <c r="D74" s="123" t="s">
        <v>64</v>
      </c>
      <c r="E74" s="87">
        <v>4</v>
      </c>
      <c r="F74" s="87"/>
      <c r="G74" s="87" t="s">
        <v>24</v>
      </c>
      <c r="H74" s="87"/>
      <c r="I74" s="87"/>
      <c r="J74" s="87"/>
      <c r="K74" s="87"/>
      <c r="L74" s="74" t="s">
        <v>371</v>
      </c>
      <c r="M74" s="59" t="s">
        <v>251</v>
      </c>
      <c r="N74" s="125">
        <v>40107</v>
      </c>
      <c r="O74" s="59" t="s">
        <v>343</v>
      </c>
      <c r="P74" s="135" t="s">
        <v>198</v>
      </c>
      <c r="Q74" s="137" t="s">
        <v>397</v>
      </c>
    </row>
    <row r="75" spans="1:17" ht="60" x14ac:dyDescent="0.25">
      <c r="A75" s="82">
        <v>74</v>
      </c>
      <c r="B75" s="128">
        <v>2.7</v>
      </c>
      <c r="C75" s="126" t="s">
        <v>378</v>
      </c>
      <c r="D75" s="123" t="s">
        <v>64</v>
      </c>
      <c r="E75" s="87">
        <v>5</v>
      </c>
      <c r="F75" s="87"/>
      <c r="G75" s="87" t="s">
        <v>24</v>
      </c>
      <c r="H75" s="87"/>
      <c r="I75" s="87"/>
      <c r="J75" s="87"/>
      <c r="K75" s="87"/>
      <c r="L75" s="74" t="s">
        <v>371</v>
      </c>
      <c r="M75" s="59" t="s">
        <v>251</v>
      </c>
      <c r="N75" s="125">
        <v>40107</v>
      </c>
      <c r="O75" s="94" t="s">
        <v>343</v>
      </c>
      <c r="P75" s="135" t="s">
        <v>198</v>
      </c>
      <c r="Q75" s="137" t="s">
        <v>405</v>
      </c>
    </row>
    <row r="76" spans="1:17" ht="90" x14ac:dyDescent="0.25">
      <c r="A76" s="82">
        <v>75</v>
      </c>
      <c r="B76" s="128">
        <v>2.7</v>
      </c>
      <c r="C76" s="126" t="s">
        <v>378</v>
      </c>
      <c r="D76" s="123" t="s">
        <v>147</v>
      </c>
      <c r="E76" s="124" t="s">
        <v>380</v>
      </c>
      <c r="F76" s="87"/>
      <c r="G76" s="87"/>
      <c r="H76" s="87"/>
      <c r="I76" s="87"/>
      <c r="J76" s="87"/>
      <c r="K76" s="87" t="s">
        <v>24</v>
      </c>
      <c r="L76" s="133" t="s">
        <v>379</v>
      </c>
      <c r="M76" s="59" t="s">
        <v>251</v>
      </c>
      <c r="N76" s="125">
        <v>40107</v>
      </c>
      <c r="O76" s="135" t="s">
        <v>343</v>
      </c>
      <c r="P76" s="135" t="s">
        <v>198</v>
      </c>
      <c r="Q76" s="137" t="s">
        <v>381</v>
      </c>
    </row>
    <row r="77" spans="1:17" ht="53.25" customHeight="1" x14ac:dyDescent="0.25">
      <c r="A77" s="82">
        <v>76</v>
      </c>
      <c r="B77" s="150">
        <v>5.0999999999999996</v>
      </c>
      <c r="C77" s="126" t="s">
        <v>372</v>
      </c>
      <c r="D77" s="122" t="s">
        <v>210</v>
      </c>
      <c r="E77" s="90">
        <v>3</v>
      </c>
      <c r="F77" s="90"/>
      <c r="G77" s="90"/>
      <c r="H77" s="90"/>
      <c r="I77" s="90"/>
      <c r="J77" s="90"/>
      <c r="K77" s="90" t="s">
        <v>24</v>
      </c>
      <c r="L77" s="74" t="s">
        <v>373</v>
      </c>
      <c r="M77" s="128" t="s">
        <v>251</v>
      </c>
      <c r="N77" s="125">
        <v>40107</v>
      </c>
      <c r="O77" s="94" t="s">
        <v>264</v>
      </c>
      <c r="P77" s="135" t="s">
        <v>333</v>
      </c>
      <c r="Q77" s="137" t="s">
        <v>382</v>
      </c>
    </row>
    <row r="78" spans="1:17" ht="75" x14ac:dyDescent="0.25">
      <c r="A78" s="82">
        <v>77</v>
      </c>
      <c r="B78" s="150">
        <v>5.0999999999999996</v>
      </c>
      <c r="C78" s="126" t="s">
        <v>372</v>
      </c>
      <c r="D78" s="122" t="s">
        <v>210</v>
      </c>
      <c r="E78" s="90">
        <v>4</v>
      </c>
      <c r="F78" s="90"/>
      <c r="G78" s="90" t="s">
        <v>24</v>
      </c>
      <c r="H78" s="90"/>
      <c r="I78" s="90"/>
      <c r="J78" s="90"/>
      <c r="K78" s="90"/>
      <c r="L78" s="74" t="s">
        <v>374</v>
      </c>
      <c r="M78" s="128" t="s">
        <v>251</v>
      </c>
      <c r="N78" s="125">
        <v>40107</v>
      </c>
      <c r="O78" s="94" t="s">
        <v>343</v>
      </c>
      <c r="P78" s="135" t="s">
        <v>333</v>
      </c>
      <c r="Q78" s="119" t="s">
        <v>333</v>
      </c>
    </row>
    <row r="79" spans="1:17" ht="72" customHeight="1" x14ac:dyDescent="0.25">
      <c r="A79" s="82">
        <v>78</v>
      </c>
      <c r="B79" s="150">
        <v>5.0999999999999996</v>
      </c>
      <c r="C79" s="126" t="s">
        <v>372</v>
      </c>
      <c r="D79" s="122" t="s">
        <v>210</v>
      </c>
      <c r="E79" s="90" t="s">
        <v>285</v>
      </c>
      <c r="F79" s="90"/>
      <c r="G79" s="90"/>
      <c r="H79" s="90"/>
      <c r="I79" s="90"/>
      <c r="J79" s="90"/>
      <c r="K79" s="90" t="s">
        <v>24</v>
      </c>
      <c r="L79" s="74" t="s">
        <v>375</v>
      </c>
      <c r="M79" s="128" t="s">
        <v>251</v>
      </c>
      <c r="N79" s="125">
        <v>40107</v>
      </c>
      <c r="O79" s="94" t="s">
        <v>343</v>
      </c>
      <c r="P79" s="135" t="s">
        <v>376</v>
      </c>
      <c r="Q79" s="138" t="s">
        <v>377</v>
      </c>
    </row>
    <row r="80" spans="1:17" ht="30" x14ac:dyDescent="0.25">
      <c r="A80" s="82">
        <v>79</v>
      </c>
      <c r="B80" s="150">
        <v>5.0999999999999996</v>
      </c>
      <c r="C80" s="7" t="s">
        <v>249</v>
      </c>
      <c r="D80" s="122" t="s">
        <v>58</v>
      </c>
      <c r="E80" s="90">
        <v>3</v>
      </c>
      <c r="F80" s="90" t="s">
        <v>22</v>
      </c>
      <c r="G80" s="90"/>
      <c r="H80" s="90"/>
      <c r="I80" s="90"/>
      <c r="J80" s="90"/>
      <c r="K80" s="90"/>
      <c r="L80" s="85" t="s">
        <v>406</v>
      </c>
      <c r="M80" s="128" t="s">
        <v>251</v>
      </c>
      <c r="N80" s="125">
        <v>40108</v>
      </c>
      <c r="O80" s="90" t="s">
        <v>343</v>
      </c>
      <c r="P80" s="135" t="s">
        <v>198</v>
      </c>
      <c r="Q80" s="119" t="s">
        <v>398</v>
      </c>
    </row>
    <row r="81" spans="1:17" ht="45" x14ac:dyDescent="0.25">
      <c r="A81" s="82">
        <v>80</v>
      </c>
      <c r="B81" s="150">
        <v>5.0999999999999996</v>
      </c>
      <c r="C81" s="7" t="s">
        <v>249</v>
      </c>
      <c r="D81" s="122" t="s">
        <v>58</v>
      </c>
      <c r="E81" s="90">
        <v>7</v>
      </c>
      <c r="F81" s="90" t="s">
        <v>22</v>
      </c>
      <c r="G81" s="90"/>
      <c r="H81" s="90"/>
      <c r="I81" s="90"/>
      <c r="J81" s="90"/>
      <c r="K81" s="90"/>
      <c r="L81" s="145" t="s">
        <v>407</v>
      </c>
      <c r="M81" s="128" t="s">
        <v>251</v>
      </c>
      <c r="N81" s="125">
        <v>40108</v>
      </c>
      <c r="O81" s="90" t="s">
        <v>343</v>
      </c>
      <c r="P81" s="135" t="s">
        <v>198</v>
      </c>
      <c r="Q81" s="119" t="s">
        <v>398</v>
      </c>
    </row>
    <row r="82" spans="1:17" ht="45" x14ac:dyDescent="0.25">
      <c r="A82" s="82">
        <v>81</v>
      </c>
      <c r="B82" s="150">
        <v>5.0999999999999996</v>
      </c>
      <c r="C82" s="7" t="s">
        <v>249</v>
      </c>
      <c r="D82" s="122" t="s">
        <v>58</v>
      </c>
      <c r="E82" s="90">
        <v>8</v>
      </c>
      <c r="F82" s="90" t="s">
        <v>22</v>
      </c>
      <c r="G82" s="90"/>
      <c r="H82" s="90"/>
      <c r="I82" s="90"/>
      <c r="J82" s="90"/>
      <c r="K82" s="90"/>
      <c r="L82" s="145" t="s">
        <v>408</v>
      </c>
      <c r="M82" s="128" t="s">
        <v>251</v>
      </c>
      <c r="N82" s="125">
        <v>40108</v>
      </c>
      <c r="O82" s="90" t="s">
        <v>343</v>
      </c>
      <c r="P82" s="135" t="s">
        <v>198</v>
      </c>
      <c r="Q82" s="119" t="s">
        <v>398</v>
      </c>
    </row>
    <row r="83" spans="1:17" ht="45" x14ac:dyDescent="0.25">
      <c r="A83" s="82">
        <v>82</v>
      </c>
      <c r="B83" s="150">
        <v>5.0999999999999996</v>
      </c>
      <c r="C83" s="7" t="s">
        <v>249</v>
      </c>
      <c r="D83" s="122" t="s">
        <v>58</v>
      </c>
      <c r="E83" s="90">
        <v>9</v>
      </c>
      <c r="F83" s="90" t="s">
        <v>22</v>
      </c>
      <c r="G83" s="90"/>
      <c r="H83" s="90"/>
      <c r="I83" s="90"/>
      <c r="J83" s="90"/>
      <c r="K83" s="90"/>
      <c r="L83" s="145" t="s">
        <v>409</v>
      </c>
      <c r="M83" s="128" t="s">
        <v>251</v>
      </c>
      <c r="N83" s="125">
        <v>40108</v>
      </c>
      <c r="O83" s="90" t="s">
        <v>343</v>
      </c>
      <c r="P83" s="135" t="s">
        <v>198</v>
      </c>
      <c r="Q83" s="119" t="s">
        <v>398</v>
      </c>
    </row>
    <row r="84" spans="1:17" ht="45" x14ac:dyDescent="0.25">
      <c r="A84" s="82">
        <v>83</v>
      </c>
      <c r="B84" s="150">
        <v>5.0999999999999996</v>
      </c>
      <c r="C84" s="7" t="s">
        <v>249</v>
      </c>
      <c r="D84" s="122" t="s">
        <v>58</v>
      </c>
      <c r="E84" s="90">
        <v>10</v>
      </c>
      <c r="F84" s="90" t="s">
        <v>22</v>
      </c>
      <c r="G84" s="90"/>
      <c r="H84" s="90"/>
      <c r="I84" s="90"/>
      <c r="J84" s="90"/>
      <c r="K84" s="90"/>
      <c r="L84" s="145" t="s">
        <v>410</v>
      </c>
      <c r="M84" s="128" t="s">
        <v>251</v>
      </c>
      <c r="N84" s="125">
        <v>40108</v>
      </c>
      <c r="O84" s="90" t="s">
        <v>343</v>
      </c>
      <c r="P84" s="135" t="s">
        <v>198</v>
      </c>
      <c r="Q84" s="119" t="s">
        <v>398</v>
      </c>
    </row>
    <row r="85" spans="1:17" ht="45" x14ac:dyDescent="0.25">
      <c r="A85" s="82">
        <v>84</v>
      </c>
      <c r="B85" s="150">
        <v>5.0999999999999996</v>
      </c>
      <c r="C85" s="7" t="s">
        <v>249</v>
      </c>
      <c r="D85" s="122" t="s">
        <v>64</v>
      </c>
      <c r="E85" s="90">
        <v>2</v>
      </c>
      <c r="F85" s="90" t="s">
        <v>22</v>
      </c>
      <c r="G85" s="90"/>
      <c r="H85" s="90"/>
      <c r="I85" s="90"/>
      <c r="J85" s="90"/>
      <c r="K85" s="90"/>
      <c r="L85" s="146" t="s">
        <v>411</v>
      </c>
      <c r="M85" s="128" t="s">
        <v>251</v>
      </c>
      <c r="N85" s="125">
        <v>40108</v>
      </c>
      <c r="O85" s="90" t="s">
        <v>343</v>
      </c>
      <c r="P85" s="135" t="s">
        <v>198</v>
      </c>
      <c r="Q85" s="119" t="s">
        <v>398</v>
      </c>
    </row>
    <row r="86" spans="1:17" ht="45" x14ac:dyDescent="0.25">
      <c r="A86" s="82">
        <v>85</v>
      </c>
      <c r="B86" s="150">
        <v>5.0999999999999996</v>
      </c>
      <c r="C86" s="7" t="s">
        <v>249</v>
      </c>
      <c r="D86" s="122" t="s">
        <v>64</v>
      </c>
      <c r="E86" s="90" t="s">
        <v>285</v>
      </c>
      <c r="F86" s="90" t="s">
        <v>22</v>
      </c>
      <c r="G86" s="90"/>
      <c r="H86" s="90"/>
      <c r="I86" s="90"/>
      <c r="J86" s="90"/>
      <c r="K86" s="90"/>
      <c r="L86" s="146" t="s">
        <v>387</v>
      </c>
      <c r="M86" s="128" t="s">
        <v>251</v>
      </c>
      <c r="N86" s="125">
        <v>40108</v>
      </c>
      <c r="O86" s="90" t="s">
        <v>343</v>
      </c>
      <c r="P86" s="135" t="s">
        <v>198</v>
      </c>
      <c r="Q86" s="119" t="s">
        <v>398</v>
      </c>
    </row>
    <row r="87" spans="1:17" ht="135" x14ac:dyDescent="0.25">
      <c r="A87" s="82">
        <v>86</v>
      </c>
      <c r="B87" s="150">
        <v>5.0999999999999996</v>
      </c>
      <c r="C87" s="7" t="s">
        <v>249</v>
      </c>
      <c r="D87" s="122" t="s">
        <v>176</v>
      </c>
      <c r="E87" s="90">
        <v>1</v>
      </c>
      <c r="F87" s="90" t="s">
        <v>22</v>
      </c>
      <c r="G87" s="90"/>
      <c r="H87" s="90"/>
      <c r="I87" s="90"/>
      <c r="J87" s="90"/>
      <c r="K87" s="90"/>
      <c r="L87" s="147" t="s">
        <v>412</v>
      </c>
      <c r="M87" s="128" t="s">
        <v>251</v>
      </c>
      <c r="N87" s="125">
        <v>40108</v>
      </c>
      <c r="O87" s="90" t="s">
        <v>343</v>
      </c>
      <c r="P87" s="135" t="s">
        <v>198</v>
      </c>
      <c r="Q87" s="119" t="s">
        <v>398</v>
      </c>
    </row>
    <row r="88" spans="1:17" ht="45" x14ac:dyDescent="0.25">
      <c r="A88" s="82">
        <v>87</v>
      </c>
      <c r="B88" s="150">
        <v>5.0999999999999996</v>
      </c>
      <c r="C88" s="7" t="s">
        <v>249</v>
      </c>
      <c r="D88" s="122" t="s">
        <v>176</v>
      </c>
      <c r="E88" s="90">
        <v>2</v>
      </c>
      <c r="F88" s="90" t="s">
        <v>22</v>
      </c>
      <c r="G88" s="90"/>
      <c r="H88" s="90"/>
      <c r="I88" s="90"/>
      <c r="J88" s="90"/>
      <c r="K88" s="90"/>
      <c r="L88" s="147" t="s">
        <v>413</v>
      </c>
      <c r="M88" s="128" t="s">
        <v>251</v>
      </c>
      <c r="N88" s="125">
        <v>40108</v>
      </c>
      <c r="O88" s="90" t="s">
        <v>343</v>
      </c>
      <c r="P88" s="135" t="s">
        <v>198</v>
      </c>
      <c r="Q88" s="119" t="s">
        <v>398</v>
      </c>
    </row>
    <row r="89" spans="1:17" ht="60" x14ac:dyDescent="0.25">
      <c r="A89" s="82">
        <v>88</v>
      </c>
      <c r="B89" s="150">
        <v>5.0999999999999996</v>
      </c>
      <c r="C89" s="7" t="s">
        <v>249</v>
      </c>
      <c r="D89" s="122" t="s">
        <v>176</v>
      </c>
      <c r="E89" s="90">
        <v>3</v>
      </c>
      <c r="F89" s="90" t="s">
        <v>22</v>
      </c>
      <c r="G89" s="90"/>
      <c r="H89" s="90"/>
      <c r="I89" s="90"/>
      <c r="J89" s="90"/>
      <c r="K89" s="90"/>
      <c r="L89" s="147" t="s">
        <v>414</v>
      </c>
      <c r="M89" s="128" t="s">
        <v>251</v>
      </c>
      <c r="N89" s="125">
        <v>40108</v>
      </c>
      <c r="O89" s="90" t="s">
        <v>343</v>
      </c>
      <c r="P89" s="135" t="s">
        <v>198</v>
      </c>
      <c r="Q89" s="119" t="s">
        <v>398</v>
      </c>
    </row>
    <row r="90" spans="1:17" ht="45" x14ac:dyDescent="0.25">
      <c r="A90" s="82">
        <v>89</v>
      </c>
      <c r="B90" s="150">
        <v>5.0999999999999996</v>
      </c>
      <c r="C90" s="7" t="s">
        <v>249</v>
      </c>
      <c r="D90" s="122" t="s">
        <v>176</v>
      </c>
      <c r="E90" s="90">
        <v>4</v>
      </c>
      <c r="F90" s="90" t="s">
        <v>22</v>
      </c>
      <c r="G90" s="90"/>
      <c r="H90" s="90"/>
      <c r="I90" s="90"/>
      <c r="J90" s="90"/>
      <c r="K90" s="90"/>
      <c r="L90" s="147" t="s">
        <v>415</v>
      </c>
      <c r="M90" s="128" t="s">
        <v>251</v>
      </c>
      <c r="N90" s="125">
        <v>40108</v>
      </c>
      <c r="O90" s="90" t="s">
        <v>343</v>
      </c>
      <c r="P90" s="135" t="s">
        <v>198</v>
      </c>
      <c r="Q90" s="119" t="s">
        <v>398</v>
      </c>
    </row>
    <row r="91" spans="1:17" ht="75" x14ac:dyDescent="0.25">
      <c r="A91" s="82">
        <v>90</v>
      </c>
      <c r="B91" s="150">
        <v>5.0999999999999996</v>
      </c>
      <c r="C91" s="7" t="s">
        <v>249</v>
      </c>
      <c r="D91" s="122" t="s">
        <v>176</v>
      </c>
      <c r="E91" s="90">
        <v>5</v>
      </c>
      <c r="F91" s="90" t="s">
        <v>22</v>
      </c>
      <c r="G91" s="90"/>
      <c r="H91" s="90"/>
      <c r="I91" s="90"/>
      <c r="J91" s="90"/>
      <c r="K91" s="90"/>
      <c r="L91" s="147" t="s">
        <v>416</v>
      </c>
      <c r="M91" s="128" t="s">
        <v>251</v>
      </c>
      <c r="N91" s="125">
        <v>40108</v>
      </c>
      <c r="O91" s="90" t="s">
        <v>343</v>
      </c>
      <c r="P91" s="135" t="s">
        <v>198</v>
      </c>
      <c r="Q91" s="119" t="s">
        <v>398</v>
      </c>
    </row>
    <row r="92" spans="1:17" ht="75" x14ac:dyDescent="0.25">
      <c r="A92" s="82">
        <v>91</v>
      </c>
      <c r="B92" s="150">
        <v>5.0999999999999996</v>
      </c>
      <c r="C92" s="7" t="s">
        <v>249</v>
      </c>
      <c r="D92" s="122" t="s">
        <v>176</v>
      </c>
      <c r="E92" s="90">
        <v>6</v>
      </c>
      <c r="F92" s="90"/>
      <c r="G92" s="90"/>
      <c r="H92" s="90"/>
      <c r="I92" s="90"/>
      <c r="J92" s="90" t="s">
        <v>24</v>
      </c>
      <c r="K92" s="90"/>
      <c r="L92" s="147" t="s">
        <v>417</v>
      </c>
      <c r="M92" s="128" t="s">
        <v>251</v>
      </c>
      <c r="N92" s="125">
        <v>40108</v>
      </c>
      <c r="O92" s="90" t="s">
        <v>343</v>
      </c>
      <c r="P92" s="135" t="s">
        <v>198</v>
      </c>
      <c r="Q92" s="119" t="s">
        <v>398</v>
      </c>
    </row>
    <row r="93" spans="1:17" ht="75" x14ac:dyDescent="0.25">
      <c r="A93" s="82">
        <v>92</v>
      </c>
      <c r="B93" s="150">
        <v>5.0999999999999996</v>
      </c>
      <c r="C93" s="7" t="s">
        <v>249</v>
      </c>
      <c r="D93" s="122" t="s">
        <v>176</v>
      </c>
      <c r="E93" s="90">
        <v>2</v>
      </c>
      <c r="F93" s="90"/>
      <c r="G93" s="90"/>
      <c r="H93" s="90"/>
      <c r="I93" s="90"/>
      <c r="J93" s="90"/>
      <c r="K93" s="90" t="s">
        <v>24</v>
      </c>
      <c r="L93" s="148" t="s">
        <v>418</v>
      </c>
      <c r="M93" s="128" t="s">
        <v>251</v>
      </c>
      <c r="N93" s="125">
        <v>40108</v>
      </c>
      <c r="O93" s="90" t="s">
        <v>343</v>
      </c>
      <c r="P93" s="135" t="s">
        <v>198</v>
      </c>
      <c r="Q93" s="119" t="s">
        <v>398</v>
      </c>
    </row>
    <row r="94" spans="1:17" ht="45" x14ac:dyDescent="0.25">
      <c r="A94" s="82">
        <v>93</v>
      </c>
      <c r="B94" s="150">
        <v>5.0999999999999996</v>
      </c>
      <c r="C94" s="7" t="s">
        <v>249</v>
      </c>
      <c r="D94" s="122" t="s">
        <v>176</v>
      </c>
      <c r="E94" s="90">
        <v>3</v>
      </c>
      <c r="F94" s="90"/>
      <c r="G94" s="90"/>
      <c r="H94" s="90"/>
      <c r="I94" s="90"/>
      <c r="J94" s="90"/>
      <c r="K94" s="90" t="s">
        <v>24</v>
      </c>
      <c r="L94" s="148" t="s">
        <v>419</v>
      </c>
      <c r="M94" s="128" t="s">
        <v>251</v>
      </c>
      <c r="N94" s="125">
        <v>40108</v>
      </c>
      <c r="O94" s="90" t="s">
        <v>343</v>
      </c>
      <c r="P94" s="135" t="s">
        <v>198</v>
      </c>
      <c r="Q94" s="119" t="s">
        <v>398</v>
      </c>
    </row>
    <row r="95" spans="1:17" ht="45" x14ac:dyDescent="0.25">
      <c r="A95" s="82">
        <v>94</v>
      </c>
      <c r="B95" s="150">
        <v>5.0999999999999996</v>
      </c>
      <c r="C95" s="7" t="s">
        <v>249</v>
      </c>
      <c r="D95" s="122" t="s">
        <v>176</v>
      </c>
      <c r="E95" s="90">
        <v>4</v>
      </c>
      <c r="F95" s="90"/>
      <c r="G95" s="90"/>
      <c r="H95" s="90"/>
      <c r="I95" s="90"/>
      <c r="J95" s="90"/>
      <c r="K95" s="90" t="s">
        <v>24</v>
      </c>
      <c r="L95" s="148" t="s">
        <v>420</v>
      </c>
      <c r="M95" s="128" t="s">
        <v>251</v>
      </c>
      <c r="N95" s="125">
        <v>40108</v>
      </c>
      <c r="O95" s="90" t="s">
        <v>343</v>
      </c>
      <c r="P95" s="135" t="s">
        <v>198</v>
      </c>
      <c r="Q95" s="119" t="s">
        <v>398</v>
      </c>
    </row>
    <row r="96" spans="1:17" ht="74.25" customHeight="1" x14ac:dyDescent="0.25">
      <c r="A96" s="82">
        <v>95</v>
      </c>
      <c r="B96" s="150">
        <v>5.0999999999999996</v>
      </c>
      <c r="C96" s="7" t="s">
        <v>249</v>
      </c>
      <c r="D96" s="122" t="s">
        <v>152</v>
      </c>
      <c r="E96" s="90">
        <v>5</v>
      </c>
      <c r="F96" s="90" t="s">
        <v>22</v>
      </c>
      <c r="G96" s="90"/>
      <c r="H96" s="90"/>
      <c r="I96" s="90"/>
      <c r="J96" s="90"/>
      <c r="K96" s="90"/>
      <c r="L96" s="84" t="s">
        <v>421</v>
      </c>
      <c r="M96" s="128" t="s">
        <v>251</v>
      </c>
      <c r="N96" s="125">
        <v>40108</v>
      </c>
      <c r="O96" s="90" t="s">
        <v>343</v>
      </c>
      <c r="P96" s="135" t="s">
        <v>198</v>
      </c>
      <c r="Q96" s="119" t="s">
        <v>398</v>
      </c>
    </row>
    <row r="97" spans="1:17" ht="122.25" customHeight="1" x14ac:dyDescent="0.25">
      <c r="A97" s="82">
        <v>96</v>
      </c>
      <c r="B97" s="150">
        <v>5.0999999999999996</v>
      </c>
      <c r="C97" s="7" t="s">
        <v>249</v>
      </c>
      <c r="D97" s="122" t="s">
        <v>152</v>
      </c>
      <c r="E97" s="90">
        <v>7</v>
      </c>
      <c r="F97" s="90" t="s">
        <v>22</v>
      </c>
      <c r="G97" s="90"/>
      <c r="H97" s="90"/>
      <c r="I97" s="90"/>
      <c r="J97" s="90"/>
      <c r="K97" s="90"/>
      <c r="L97" s="146" t="s">
        <v>422</v>
      </c>
      <c r="M97" s="128" t="s">
        <v>251</v>
      </c>
      <c r="N97" s="125">
        <v>40108</v>
      </c>
      <c r="O97" s="90" t="s">
        <v>343</v>
      </c>
      <c r="P97" s="135" t="s">
        <v>198</v>
      </c>
      <c r="Q97" s="119" t="s">
        <v>398</v>
      </c>
    </row>
    <row r="98" spans="1:17" ht="105" x14ac:dyDescent="0.25">
      <c r="A98" s="82">
        <v>97</v>
      </c>
      <c r="B98" s="150">
        <v>5.0999999999999996</v>
      </c>
      <c r="C98" s="7" t="s">
        <v>249</v>
      </c>
      <c r="D98" s="122" t="s">
        <v>152</v>
      </c>
      <c r="E98" s="90">
        <v>11</v>
      </c>
      <c r="F98" s="90"/>
      <c r="G98" s="90" t="s">
        <v>24</v>
      </c>
      <c r="H98" s="90"/>
      <c r="I98" s="90"/>
      <c r="J98" s="90"/>
      <c r="K98" s="90"/>
      <c r="L98" s="147" t="s">
        <v>423</v>
      </c>
      <c r="M98" s="128" t="s">
        <v>251</v>
      </c>
      <c r="N98" s="125">
        <v>40108</v>
      </c>
      <c r="O98" s="90" t="s">
        <v>343</v>
      </c>
      <c r="P98" s="135" t="s">
        <v>333</v>
      </c>
      <c r="Q98" s="119" t="s">
        <v>398</v>
      </c>
    </row>
    <row r="99" spans="1:17" ht="134.25" customHeight="1" x14ac:dyDescent="0.25">
      <c r="A99" s="82">
        <v>98</v>
      </c>
      <c r="B99" s="150">
        <v>5.0999999999999996</v>
      </c>
      <c r="C99" s="7" t="s">
        <v>249</v>
      </c>
      <c r="D99" s="122" t="s">
        <v>152</v>
      </c>
      <c r="E99" s="90">
        <v>11</v>
      </c>
      <c r="F99" s="90"/>
      <c r="G99" s="90"/>
      <c r="H99" s="90"/>
      <c r="I99" s="90"/>
      <c r="J99" s="90"/>
      <c r="K99" s="90" t="s">
        <v>24</v>
      </c>
      <c r="L99" s="148" t="s">
        <v>424</v>
      </c>
      <c r="M99" s="128" t="s">
        <v>251</v>
      </c>
      <c r="N99" s="125">
        <v>40108</v>
      </c>
      <c r="O99" s="90" t="s">
        <v>343</v>
      </c>
      <c r="P99" s="135" t="s">
        <v>198</v>
      </c>
      <c r="Q99" s="119" t="s">
        <v>398</v>
      </c>
    </row>
    <row r="100" spans="1:17" ht="113.25" customHeight="1" x14ac:dyDescent="0.25">
      <c r="A100" s="82">
        <v>99</v>
      </c>
      <c r="B100" s="150">
        <v>5.0999999999999996</v>
      </c>
      <c r="C100" s="7" t="s">
        <v>249</v>
      </c>
      <c r="D100" s="122" t="s">
        <v>62</v>
      </c>
      <c r="E100" s="90" t="s">
        <v>316</v>
      </c>
      <c r="F100" s="90" t="s">
        <v>22</v>
      </c>
      <c r="G100" s="90"/>
      <c r="H100" s="90"/>
      <c r="I100" s="90"/>
      <c r="J100" s="90"/>
      <c r="K100" s="90"/>
      <c r="L100" s="149" t="s">
        <v>388</v>
      </c>
      <c r="M100" s="128" t="s">
        <v>251</v>
      </c>
      <c r="N100" s="125">
        <v>40108</v>
      </c>
      <c r="O100" s="90" t="s">
        <v>399</v>
      </c>
      <c r="P100" s="135" t="s">
        <v>198</v>
      </c>
      <c r="Q100" s="119" t="s">
        <v>425</v>
      </c>
    </row>
    <row r="101" spans="1:17" ht="30" x14ac:dyDescent="0.25">
      <c r="A101" s="82">
        <v>100</v>
      </c>
      <c r="B101" s="150">
        <v>5.0999999999999996</v>
      </c>
      <c r="C101" s="7" t="s">
        <v>249</v>
      </c>
      <c r="D101" s="122" t="s">
        <v>62</v>
      </c>
      <c r="E101" s="90">
        <v>2</v>
      </c>
      <c r="F101" s="90" t="s">
        <v>22</v>
      </c>
      <c r="G101" s="90"/>
      <c r="H101" s="90"/>
      <c r="I101" s="90"/>
      <c r="J101" s="90"/>
      <c r="K101" s="90"/>
      <c r="L101" s="85" t="s">
        <v>389</v>
      </c>
      <c r="M101" s="128" t="s">
        <v>251</v>
      </c>
      <c r="N101" s="125">
        <v>40108</v>
      </c>
      <c r="O101" s="90" t="s">
        <v>343</v>
      </c>
      <c r="P101" s="135" t="s">
        <v>198</v>
      </c>
      <c r="Q101" s="119"/>
    </row>
    <row r="102" spans="1:17" ht="63" customHeight="1" x14ac:dyDescent="0.25">
      <c r="A102" s="82">
        <v>101</v>
      </c>
      <c r="B102" s="150">
        <v>5.0999999999999996</v>
      </c>
      <c r="C102" s="7" t="s">
        <v>249</v>
      </c>
      <c r="D102" s="122" t="s">
        <v>62</v>
      </c>
      <c r="E102" s="90">
        <v>3</v>
      </c>
      <c r="F102" s="90" t="s">
        <v>22</v>
      </c>
      <c r="G102" s="90"/>
      <c r="H102" s="90"/>
      <c r="I102" s="90"/>
      <c r="J102" s="90"/>
      <c r="K102" s="90"/>
      <c r="L102" s="85" t="s">
        <v>426</v>
      </c>
      <c r="M102" s="128" t="s">
        <v>251</v>
      </c>
      <c r="N102" s="125">
        <v>40108</v>
      </c>
      <c r="O102" s="90" t="s">
        <v>343</v>
      </c>
      <c r="P102" s="135" t="s">
        <v>198</v>
      </c>
      <c r="Q102" s="119" t="s">
        <v>398</v>
      </c>
    </row>
    <row r="103" spans="1:17" ht="105" x14ac:dyDescent="0.25">
      <c r="A103" s="82">
        <v>102</v>
      </c>
      <c r="B103" s="150">
        <v>5.0999999999999996</v>
      </c>
      <c r="C103" s="7" t="s">
        <v>249</v>
      </c>
      <c r="D103" s="122" t="s">
        <v>147</v>
      </c>
      <c r="E103" s="90">
        <v>3</v>
      </c>
      <c r="F103" s="90" t="s">
        <v>22</v>
      </c>
      <c r="G103" s="90"/>
      <c r="H103" s="90"/>
      <c r="I103" s="90"/>
      <c r="J103" s="90"/>
      <c r="K103" s="90"/>
      <c r="L103" s="147" t="s">
        <v>427</v>
      </c>
      <c r="M103" s="128" t="s">
        <v>251</v>
      </c>
      <c r="N103" s="125">
        <v>40108</v>
      </c>
      <c r="O103" s="90" t="s">
        <v>343</v>
      </c>
      <c r="P103" s="135" t="s">
        <v>198</v>
      </c>
      <c r="Q103" s="119" t="s">
        <v>398</v>
      </c>
    </row>
    <row r="104" spans="1:17" ht="90" x14ac:dyDescent="0.25">
      <c r="A104" s="82">
        <v>103</v>
      </c>
      <c r="B104" s="150">
        <v>5.0999999999999996</v>
      </c>
      <c r="C104" s="7" t="s">
        <v>249</v>
      </c>
      <c r="D104" s="122" t="s">
        <v>147</v>
      </c>
      <c r="E104" s="90"/>
      <c r="F104" s="90"/>
      <c r="G104" s="90"/>
      <c r="H104" s="90"/>
      <c r="I104" s="90"/>
      <c r="J104" s="90"/>
      <c r="K104" s="90"/>
      <c r="L104" s="147" t="s">
        <v>428</v>
      </c>
      <c r="M104" s="128" t="s">
        <v>251</v>
      </c>
      <c r="N104" s="125">
        <v>40108</v>
      </c>
      <c r="O104" s="90" t="s">
        <v>343</v>
      </c>
      <c r="P104" s="135" t="s">
        <v>198</v>
      </c>
      <c r="Q104" s="119" t="s">
        <v>398</v>
      </c>
    </row>
    <row r="105" spans="1:17" ht="75" x14ac:dyDescent="0.25">
      <c r="A105" s="82">
        <v>104</v>
      </c>
      <c r="B105" s="150">
        <v>5.0999999999999996</v>
      </c>
      <c r="C105" s="7" t="s">
        <v>249</v>
      </c>
      <c r="D105" s="122" t="s">
        <v>147</v>
      </c>
      <c r="E105" s="90"/>
      <c r="F105" s="90"/>
      <c r="G105" s="90"/>
      <c r="H105" s="90"/>
      <c r="I105" s="90"/>
      <c r="J105" s="90"/>
      <c r="K105" s="90"/>
      <c r="L105" s="147" t="s">
        <v>429</v>
      </c>
      <c r="M105" s="128" t="s">
        <v>251</v>
      </c>
      <c r="N105" s="125">
        <v>40108</v>
      </c>
      <c r="O105" s="90" t="s">
        <v>343</v>
      </c>
      <c r="P105" s="135" t="s">
        <v>198</v>
      </c>
      <c r="Q105" s="119" t="s">
        <v>398</v>
      </c>
    </row>
    <row r="106" spans="1:17" ht="180" x14ac:dyDescent="0.25">
      <c r="A106" s="82">
        <v>105</v>
      </c>
      <c r="B106" s="150">
        <v>5.0999999999999996</v>
      </c>
      <c r="C106" s="7" t="s">
        <v>249</v>
      </c>
      <c r="D106" s="122" t="s">
        <v>147</v>
      </c>
      <c r="E106" s="90"/>
      <c r="F106" s="90"/>
      <c r="G106" s="90"/>
      <c r="H106" s="90"/>
      <c r="I106" s="90"/>
      <c r="J106" s="90"/>
      <c r="K106" s="90"/>
      <c r="L106" s="147" t="s">
        <v>430</v>
      </c>
      <c r="M106" s="128" t="s">
        <v>251</v>
      </c>
      <c r="N106" s="125">
        <v>40108</v>
      </c>
      <c r="O106" s="90" t="s">
        <v>343</v>
      </c>
      <c r="P106" s="135" t="s">
        <v>198</v>
      </c>
      <c r="Q106" s="119" t="s">
        <v>398</v>
      </c>
    </row>
    <row r="107" spans="1:17" ht="120" x14ac:dyDescent="0.25">
      <c r="A107" s="82">
        <v>106</v>
      </c>
      <c r="B107" s="150">
        <v>5.0999999999999996</v>
      </c>
      <c r="C107" s="7" t="s">
        <v>249</v>
      </c>
      <c r="D107" s="122" t="s">
        <v>147</v>
      </c>
      <c r="E107" s="90"/>
      <c r="F107" s="90"/>
      <c r="G107" s="90"/>
      <c r="H107" s="90"/>
      <c r="I107" s="90"/>
      <c r="J107" s="90"/>
      <c r="K107" s="90"/>
      <c r="L107" s="147" t="s">
        <v>431</v>
      </c>
      <c r="M107" s="128" t="s">
        <v>251</v>
      </c>
      <c r="N107" s="125">
        <v>40108</v>
      </c>
      <c r="O107" s="90" t="s">
        <v>343</v>
      </c>
      <c r="P107" s="135" t="s">
        <v>198</v>
      </c>
      <c r="Q107" s="119" t="s">
        <v>398</v>
      </c>
    </row>
    <row r="108" spans="1:17" ht="75" x14ac:dyDescent="0.25">
      <c r="A108" s="82">
        <v>107</v>
      </c>
      <c r="B108" s="150">
        <v>5.0999999999999996</v>
      </c>
      <c r="C108" s="7" t="s">
        <v>249</v>
      </c>
      <c r="D108" s="122" t="s">
        <v>147</v>
      </c>
      <c r="E108" s="90">
        <v>5</v>
      </c>
      <c r="F108" s="90"/>
      <c r="G108" s="90"/>
      <c r="H108" s="90"/>
      <c r="I108" s="90"/>
      <c r="J108" s="90"/>
      <c r="K108" s="90"/>
      <c r="L108" s="148" t="s">
        <v>432</v>
      </c>
      <c r="M108" s="128" t="s">
        <v>251</v>
      </c>
      <c r="N108" s="125">
        <v>40108</v>
      </c>
      <c r="O108" s="90" t="s">
        <v>343</v>
      </c>
      <c r="P108" s="135" t="s">
        <v>198</v>
      </c>
      <c r="Q108" s="119" t="s">
        <v>398</v>
      </c>
    </row>
    <row r="109" spans="1:17" ht="210.75" customHeight="1" x14ac:dyDescent="0.25">
      <c r="A109" s="82">
        <v>108</v>
      </c>
      <c r="B109" s="150">
        <v>5.0999999999999996</v>
      </c>
      <c r="C109" s="7" t="s">
        <v>249</v>
      </c>
      <c r="D109" s="122" t="s">
        <v>147</v>
      </c>
      <c r="E109" s="90">
        <v>6</v>
      </c>
      <c r="F109" s="90"/>
      <c r="G109" s="90"/>
      <c r="H109" s="90"/>
      <c r="I109" s="90"/>
      <c r="J109" s="151"/>
      <c r="K109" s="90"/>
      <c r="L109" s="7" t="s">
        <v>390</v>
      </c>
      <c r="M109" s="128" t="s">
        <v>251</v>
      </c>
      <c r="N109" s="125">
        <v>40108</v>
      </c>
      <c r="O109" s="90" t="s">
        <v>399</v>
      </c>
      <c r="P109" s="135" t="s">
        <v>344</v>
      </c>
      <c r="Q109" s="119" t="s">
        <v>433</v>
      </c>
    </row>
    <row r="110" spans="1:17" ht="31.5" customHeight="1" x14ac:dyDescent="0.25">
      <c r="A110" s="82">
        <v>109</v>
      </c>
      <c r="B110" s="150">
        <v>5.0999999999999996</v>
      </c>
      <c r="C110" s="7" t="s">
        <v>249</v>
      </c>
      <c r="D110" s="122" t="s">
        <v>147</v>
      </c>
      <c r="E110" s="90">
        <v>7</v>
      </c>
      <c r="F110" s="90" t="s">
        <v>22</v>
      </c>
      <c r="G110" s="90"/>
      <c r="H110" s="90"/>
      <c r="I110" s="90"/>
      <c r="J110" s="90"/>
      <c r="K110" s="90"/>
      <c r="L110" s="7" t="s">
        <v>391</v>
      </c>
      <c r="M110" s="128" t="s">
        <v>251</v>
      </c>
      <c r="N110" s="125">
        <v>40108</v>
      </c>
      <c r="O110" s="90" t="s">
        <v>343</v>
      </c>
      <c r="P110" s="135" t="s">
        <v>198</v>
      </c>
      <c r="Q110" s="119" t="s">
        <v>433</v>
      </c>
    </row>
    <row r="111" spans="1:17" ht="30" x14ac:dyDescent="0.25">
      <c r="A111" s="82">
        <v>110</v>
      </c>
      <c r="B111" s="150">
        <v>5.0999999999999996</v>
      </c>
      <c r="C111" s="7" t="s">
        <v>249</v>
      </c>
      <c r="D111" s="122" t="s">
        <v>147</v>
      </c>
      <c r="E111" s="90">
        <v>8</v>
      </c>
      <c r="F111" s="90" t="s">
        <v>22</v>
      </c>
      <c r="G111" s="90"/>
      <c r="H111" s="90"/>
      <c r="I111" s="90"/>
      <c r="J111" s="90"/>
      <c r="K111" s="90"/>
      <c r="L111" s="7" t="s">
        <v>392</v>
      </c>
      <c r="M111" s="128" t="s">
        <v>251</v>
      </c>
      <c r="N111" s="125">
        <v>40108</v>
      </c>
      <c r="O111" s="90" t="s">
        <v>343</v>
      </c>
      <c r="P111" s="135" t="s">
        <v>198</v>
      </c>
      <c r="Q111" s="119" t="s">
        <v>433</v>
      </c>
    </row>
    <row r="112" spans="1:17" ht="165" x14ac:dyDescent="0.25">
      <c r="A112" s="82">
        <v>111</v>
      </c>
      <c r="B112" s="150">
        <v>5.0999999999999996</v>
      </c>
      <c r="C112" s="7" t="s">
        <v>249</v>
      </c>
      <c r="D112" s="122" t="s">
        <v>147</v>
      </c>
      <c r="E112" s="90">
        <v>9</v>
      </c>
      <c r="F112" s="90"/>
      <c r="G112" s="151"/>
      <c r="H112" s="90"/>
      <c r="I112" s="90"/>
      <c r="J112" s="90"/>
      <c r="K112" s="90" t="s">
        <v>24</v>
      </c>
      <c r="L112" s="11" t="s">
        <v>434</v>
      </c>
      <c r="M112" s="128" t="s">
        <v>251</v>
      </c>
      <c r="N112" s="125">
        <v>40108</v>
      </c>
      <c r="O112" s="90" t="s">
        <v>343</v>
      </c>
      <c r="P112" s="135" t="s">
        <v>198</v>
      </c>
      <c r="Q112" s="119" t="s">
        <v>398</v>
      </c>
    </row>
    <row r="113" spans="1:17" ht="30" x14ac:dyDescent="0.25">
      <c r="A113" s="152">
        <v>112</v>
      </c>
      <c r="B113" s="94">
        <v>2.2999999999999998</v>
      </c>
      <c r="C113" s="7" t="s">
        <v>301</v>
      </c>
      <c r="D113" s="153" t="s">
        <v>57</v>
      </c>
      <c r="E113" s="90"/>
      <c r="F113" s="90"/>
      <c r="G113" s="90"/>
      <c r="H113" s="90"/>
      <c r="I113" s="90"/>
      <c r="J113" s="90"/>
      <c r="K113" s="90"/>
      <c r="L113" s="91" t="s">
        <v>394</v>
      </c>
      <c r="M113" s="90" t="s">
        <v>251</v>
      </c>
      <c r="N113" s="125">
        <v>40108</v>
      </c>
      <c r="O113" s="90" t="s">
        <v>343</v>
      </c>
      <c r="P113" s="135" t="s">
        <v>301</v>
      </c>
      <c r="Q113" s="119" t="s">
        <v>393</v>
      </c>
    </row>
    <row r="114" spans="1:17" ht="120" x14ac:dyDescent="0.25">
      <c r="A114" s="152">
        <v>113</v>
      </c>
      <c r="B114" s="94">
        <v>5.3</v>
      </c>
      <c r="C114" s="7" t="s">
        <v>301</v>
      </c>
      <c r="D114" s="153" t="s">
        <v>57</v>
      </c>
      <c r="E114" s="90"/>
      <c r="F114" s="90"/>
      <c r="G114" s="90"/>
      <c r="H114" s="90"/>
      <c r="I114" s="90"/>
      <c r="J114" s="90"/>
      <c r="K114" s="90"/>
      <c r="L114" s="91" t="s">
        <v>395</v>
      </c>
      <c r="M114" s="90" t="s">
        <v>251</v>
      </c>
      <c r="N114" s="125">
        <v>40108</v>
      </c>
      <c r="O114" s="90" t="s">
        <v>343</v>
      </c>
      <c r="P114" s="135" t="s">
        <v>301</v>
      </c>
      <c r="Q114" s="119" t="s">
        <v>393</v>
      </c>
    </row>
    <row r="115" spans="1:17" ht="30" x14ac:dyDescent="0.25">
      <c r="A115" s="152">
        <v>114</v>
      </c>
      <c r="B115" s="94">
        <v>5.2</v>
      </c>
      <c r="C115" s="7" t="s">
        <v>249</v>
      </c>
      <c r="D115" s="153" t="s">
        <v>58</v>
      </c>
      <c r="E115" s="90">
        <v>7</v>
      </c>
      <c r="F115" s="90" t="s">
        <v>22</v>
      </c>
      <c r="G115" s="90"/>
      <c r="H115" s="90"/>
      <c r="I115" s="90"/>
      <c r="J115" s="90"/>
      <c r="K115" s="90" t="s">
        <v>24</v>
      </c>
      <c r="L115" s="131" t="s">
        <v>435</v>
      </c>
      <c r="M115" s="90" t="s">
        <v>251</v>
      </c>
      <c r="N115" s="125">
        <v>40108</v>
      </c>
      <c r="O115" s="90" t="s">
        <v>343</v>
      </c>
      <c r="P115" s="135" t="s">
        <v>333</v>
      </c>
      <c r="Q115" s="119" t="s">
        <v>284</v>
      </c>
    </row>
    <row r="116" spans="1:17" ht="30" x14ac:dyDescent="0.25">
      <c r="A116" s="152">
        <v>115</v>
      </c>
      <c r="B116" s="94">
        <v>5.2</v>
      </c>
      <c r="C116" s="7" t="s">
        <v>249</v>
      </c>
      <c r="D116" s="153" t="s">
        <v>176</v>
      </c>
      <c r="E116" s="90">
        <v>2</v>
      </c>
      <c r="F116" s="90" t="s">
        <v>22</v>
      </c>
      <c r="G116" s="90"/>
      <c r="H116" s="90"/>
      <c r="I116" s="90"/>
      <c r="J116" s="90"/>
      <c r="K116" s="90"/>
      <c r="L116" s="85" t="s">
        <v>436</v>
      </c>
      <c r="M116" s="90" t="s">
        <v>251</v>
      </c>
      <c r="N116" s="125">
        <v>40108</v>
      </c>
      <c r="O116" s="90" t="s">
        <v>437</v>
      </c>
      <c r="P116" s="135" t="s">
        <v>198</v>
      </c>
      <c r="Q116" s="119" t="s">
        <v>398</v>
      </c>
    </row>
    <row r="117" spans="1:17" ht="75" x14ac:dyDescent="0.25">
      <c r="A117" s="152">
        <v>116</v>
      </c>
      <c r="B117" s="94">
        <v>5.2</v>
      </c>
      <c r="C117" s="7" t="s">
        <v>249</v>
      </c>
      <c r="D117" s="153" t="s">
        <v>176</v>
      </c>
      <c r="E117" s="90">
        <v>3</v>
      </c>
      <c r="F117" s="90" t="s">
        <v>22</v>
      </c>
      <c r="G117" s="90"/>
      <c r="H117" s="90"/>
      <c r="I117" s="90"/>
      <c r="J117" s="90"/>
      <c r="K117" s="90"/>
      <c r="L117" s="147" t="s">
        <v>438</v>
      </c>
      <c r="M117" s="90" t="s">
        <v>251</v>
      </c>
      <c r="N117" s="125">
        <v>40108</v>
      </c>
      <c r="O117" s="90" t="s">
        <v>437</v>
      </c>
      <c r="P117" s="135" t="s">
        <v>198</v>
      </c>
      <c r="Q117" s="119" t="s">
        <v>398</v>
      </c>
    </row>
    <row r="118" spans="1:17" ht="45" x14ac:dyDescent="0.25">
      <c r="A118" s="152">
        <v>117</v>
      </c>
      <c r="B118" s="94">
        <v>5.2</v>
      </c>
      <c r="C118" s="7" t="s">
        <v>249</v>
      </c>
      <c r="D118" s="153" t="s">
        <v>176</v>
      </c>
      <c r="E118" s="90">
        <v>4</v>
      </c>
      <c r="F118" s="90" t="s">
        <v>22</v>
      </c>
      <c r="G118" s="90"/>
      <c r="H118" s="90"/>
      <c r="I118" s="90"/>
      <c r="J118" s="90"/>
      <c r="K118" s="90"/>
      <c r="L118" s="85" t="s">
        <v>439</v>
      </c>
      <c r="M118" s="90" t="s">
        <v>251</v>
      </c>
      <c r="N118" s="125">
        <v>40108</v>
      </c>
      <c r="O118" s="90" t="s">
        <v>437</v>
      </c>
      <c r="P118" s="135" t="s">
        <v>198</v>
      </c>
      <c r="Q118" s="119" t="s">
        <v>398</v>
      </c>
    </row>
    <row r="119" spans="1:17" ht="150" x14ac:dyDescent="0.25">
      <c r="A119" s="152">
        <v>118</v>
      </c>
      <c r="B119" s="94">
        <v>5.2</v>
      </c>
      <c r="C119" s="7" t="s">
        <v>249</v>
      </c>
      <c r="D119" s="153" t="s">
        <v>176</v>
      </c>
      <c r="E119" s="90"/>
      <c r="F119" s="90" t="s">
        <v>22</v>
      </c>
      <c r="G119" s="90"/>
      <c r="H119" s="90"/>
      <c r="I119" s="90"/>
      <c r="J119" s="90"/>
      <c r="K119" s="90"/>
      <c r="L119" s="147" t="s">
        <v>440</v>
      </c>
      <c r="M119" s="90" t="s">
        <v>251</v>
      </c>
      <c r="N119" s="125">
        <v>40108</v>
      </c>
      <c r="O119" s="90" t="s">
        <v>437</v>
      </c>
      <c r="P119" s="135" t="s">
        <v>198</v>
      </c>
      <c r="Q119" s="119" t="s">
        <v>398</v>
      </c>
    </row>
    <row r="120" spans="1:17" ht="75" x14ac:dyDescent="0.25">
      <c r="A120" s="152">
        <v>119</v>
      </c>
      <c r="B120" s="94">
        <v>5.2</v>
      </c>
      <c r="C120" s="7" t="s">
        <v>249</v>
      </c>
      <c r="D120" s="153" t="s">
        <v>176</v>
      </c>
      <c r="E120" s="90"/>
      <c r="F120" s="90" t="s">
        <v>22</v>
      </c>
      <c r="G120" s="90"/>
      <c r="H120" s="90"/>
      <c r="I120" s="90"/>
      <c r="J120" s="90"/>
      <c r="K120" s="90"/>
      <c r="L120" s="147" t="s">
        <v>441</v>
      </c>
      <c r="M120" s="90" t="s">
        <v>251</v>
      </c>
      <c r="N120" s="125">
        <v>40108</v>
      </c>
      <c r="O120" s="90" t="s">
        <v>437</v>
      </c>
      <c r="P120" s="135" t="s">
        <v>198</v>
      </c>
      <c r="Q120" s="119" t="s">
        <v>398</v>
      </c>
    </row>
    <row r="121" spans="1:17" ht="75" x14ac:dyDescent="0.25">
      <c r="A121" s="152">
        <v>120</v>
      </c>
      <c r="B121" s="94">
        <v>5.2</v>
      </c>
      <c r="C121" s="7" t="s">
        <v>249</v>
      </c>
      <c r="D121" s="153" t="s">
        <v>176</v>
      </c>
      <c r="E121" s="90"/>
      <c r="F121" s="90" t="s">
        <v>22</v>
      </c>
      <c r="G121" s="90"/>
      <c r="H121" s="90"/>
      <c r="I121" s="90"/>
      <c r="J121" s="90"/>
      <c r="K121" s="90"/>
      <c r="L121" s="147" t="s">
        <v>442</v>
      </c>
      <c r="M121" s="90" t="s">
        <v>251</v>
      </c>
      <c r="N121" s="125">
        <v>40108</v>
      </c>
      <c r="O121" s="90" t="s">
        <v>437</v>
      </c>
      <c r="P121" s="135" t="s">
        <v>198</v>
      </c>
      <c r="Q121" s="119" t="s">
        <v>398</v>
      </c>
    </row>
    <row r="122" spans="1:17" ht="75" x14ac:dyDescent="0.25">
      <c r="A122" s="152">
        <v>121</v>
      </c>
      <c r="B122" s="94">
        <v>5.2</v>
      </c>
      <c r="C122" s="7" t="s">
        <v>249</v>
      </c>
      <c r="D122" s="153" t="s">
        <v>176</v>
      </c>
      <c r="E122" s="90"/>
      <c r="F122" s="90" t="s">
        <v>22</v>
      </c>
      <c r="G122" s="90"/>
      <c r="H122" s="90"/>
      <c r="I122" s="90"/>
      <c r="J122" s="90"/>
      <c r="K122" s="90"/>
      <c r="L122" s="147" t="s">
        <v>443</v>
      </c>
      <c r="M122" s="90" t="s">
        <v>251</v>
      </c>
      <c r="N122" s="125">
        <v>40108</v>
      </c>
      <c r="O122" s="90" t="s">
        <v>437</v>
      </c>
      <c r="P122" s="135" t="s">
        <v>198</v>
      </c>
      <c r="Q122" s="119" t="s">
        <v>398</v>
      </c>
    </row>
    <row r="123" spans="1:17" ht="185.25" customHeight="1" x14ac:dyDescent="0.25">
      <c r="A123" s="152">
        <v>122</v>
      </c>
      <c r="B123" s="94">
        <v>5.2</v>
      </c>
      <c r="C123" s="7" t="s">
        <v>249</v>
      </c>
      <c r="D123" s="153" t="s">
        <v>176</v>
      </c>
      <c r="E123" s="90"/>
      <c r="F123" s="90" t="s">
        <v>22</v>
      </c>
      <c r="G123" s="90"/>
      <c r="H123" s="90"/>
      <c r="I123" s="90"/>
      <c r="J123" s="90"/>
      <c r="K123" s="90"/>
      <c r="L123" s="147" t="s">
        <v>444</v>
      </c>
      <c r="M123" s="90" t="s">
        <v>251</v>
      </c>
      <c r="N123" s="125">
        <v>40108</v>
      </c>
      <c r="O123" s="90" t="s">
        <v>437</v>
      </c>
      <c r="P123" s="135" t="s">
        <v>198</v>
      </c>
      <c r="Q123" s="119" t="s">
        <v>398</v>
      </c>
    </row>
    <row r="124" spans="1:17" ht="90" x14ac:dyDescent="0.25">
      <c r="A124" s="152">
        <v>123</v>
      </c>
      <c r="B124" s="94">
        <v>5.2</v>
      </c>
      <c r="C124" s="7" t="s">
        <v>249</v>
      </c>
      <c r="D124" s="153" t="s">
        <v>176</v>
      </c>
      <c r="E124" s="90"/>
      <c r="F124" s="90" t="s">
        <v>22</v>
      </c>
      <c r="G124" s="90"/>
      <c r="H124" s="90"/>
      <c r="I124" s="90"/>
      <c r="J124" s="90"/>
      <c r="K124" s="90"/>
      <c r="L124" s="147" t="s">
        <v>445</v>
      </c>
      <c r="M124" s="90" t="s">
        <v>251</v>
      </c>
      <c r="N124" s="125">
        <v>40108</v>
      </c>
      <c r="O124" s="90" t="s">
        <v>437</v>
      </c>
      <c r="P124" s="135" t="s">
        <v>198</v>
      </c>
      <c r="Q124" s="119" t="s">
        <v>398</v>
      </c>
    </row>
    <row r="125" spans="1:17" ht="60" x14ac:dyDescent="0.25">
      <c r="A125" s="152">
        <v>124</v>
      </c>
      <c r="B125" s="94">
        <v>5.2</v>
      </c>
      <c r="C125" s="7" t="s">
        <v>249</v>
      </c>
      <c r="D125" s="153" t="s">
        <v>176</v>
      </c>
      <c r="E125" s="90">
        <v>6</v>
      </c>
      <c r="F125" s="90"/>
      <c r="G125" s="90"/>
      <c r="H125" s="90"/>
      <c r="I125" s="90"/>
      <c r="J125" s="90"/>
      <c r="K125" s="90"/>
      <c r="L125" s="148" t="s">
        <v>446</v>
      </c>
      <c r="M125" s="90" t="s">
        <v>251</v>
      </c>
      <c r="N125" s="125">
        <v>40108</v>
      </c>
      <c r="O125" s="90" t="s">
        <v>437</v>
      </c>
      <c r="P125" s="135" t="s">
        <v>198</v>
      </c>
      <c r="Q125" s="119" t="s">
        <v>398</v>
      </c>
    </row>
    <row r="126" spans="1:17" ht="60" x14ac:dyDescent="0.25">
      <c r="A126" s="152">
        <v>125</v>
      </c>
      <c r="B126" s="94">
        <v>5.2</v>
      </c>
      <c r="C126" s="7" t="s">
        <v>249</v>
      </c>
      <c r="D126" s="153" t="s">
        <v>176</v>
      </c>
      <c r="E126" s="90">
        <v>7</v>
      </c>
      <c r="F126" s="90"/>
      <c r="G126" s="90"/>
      <c r="H126" s="90"/>
      <c r="I126" s="90"/>
      <c r="J126" s="90"/>
      <c r="K126" s="90"/>
      <c r="L126" s="148" t="s">
        <v>447</v>
      </c>
      <c r="M126" s="90" t="s">
        <v>251</v>
      </c>
      <c r="N126" s="125">
        <v>40108</v>
      </c>
      <c r="O126" s="90" t="s">
        <v>437</v>
      </c>
      <c r="P126" s="135" t="s">
        <v>198</v>
      </c>
      <c r="Q126" s="119" t="s">
        <v>398</v>
      </c>
    </row>
    <row r="127" spans="1:17" ht="30" x14ac:dyDescent="0.25">
      <c r="A127" s="152">
        <v>126</v>
      </c>
      <c r="B127" s="94">
        <v>5.2</v>
      </c>
      <c r="C127" s="7" t="s">
        <v>249</v>
      </c>
      <c r="D127" s="153" t="s">
        <v>176</v>
      </c>
      <c r="E127" s="90">
        <v>7</v>
      </c>
      <c r="F127" s="90"/>
      <c r="G127" s="90"/>
      <c r="H127" s="90"/>
      <c r="I127" s="90"/>
      <c r="J127" s="90"/>
      <c r="K127" s="90"/>
      <c r="L127" s="148" t="s">
        <v>448</v>
      </c>
      <c r="M127" s="90" t="s">
        <v>251</v>
      </c>
      <c r="N127" s="125">
        <v>40108</v>
      </c>
      <c r="O127" s="90" t="s">
        <v>437</v>
      </c>
      <c r="P127" s="135" t="s">
        <v>198</v>
      </c>
      <c r="Q127" s="119" t="s">
        <v>398</v>
      </c>
    </row>
    <row r="128" spans="1:17" ht="30" x14ac:dyDescent="0.25">
      <c r="A128" s="152">
        <v>127</v>
      </c>
      <c r="B128" s="94">
        <v>5.2</v>
      </c>
      <c r="C128" s="7" t="s">
        <v>249</v>
      </c>
      <c r="D128" s="153" t="s">
        <v>176</v>
      </c>
      <c r="E128" s="90">
        <v>8</v>
      </c>
      <c r="F128" s="90"/>
      <c r="G128" s="90"/>
      <c r="H128" s="90"/>
      <c r="I128" s="90"/>
      <c r="J128" s="90"/>
      <c r="K128" s="90"/>
      <c r="L128" s="148" t="s">
        <v>449</v>
      </c>
      <c r="M128" s="90" t="s">
        <v>251</v>
      </c>
      <c r="N128" s="125">
        <v>40108</v>
      </c>
      <c r="O128" s="90" t="s">
        <v>437</v>
      </c>
      <c r="P128" s="135" t="s">
        <v>198</v>
      </c>
      <c r="Q128" s="119" t="s">
        <v>398</v>
      </c>
    </row>
    <row r="129" spans="1:17" ht="45" x14ac:dyDescent="0.25">
      <c r="A129" s="152">
        <v>128</v>
      </c>
      <c r="B129" s="94">
        <v>5.2</v>
      </c>
      <c r="C129" s="7" t="s">
        <v>249</v>
      </c>
      <c r="D129" s="153" t="s">
        <v>64</v>
      </c>
      <c r="E129" s="90">
        <v>5</v>
      </c>
      <c r="F129" s="90"/>
      <c r="G129" s="90"/>
      <c r="H129" s="90"/>
      <c r="I129" s="90"/>
      <c r="J129" s="90"/>
      <c r="K129" s="90"/>
      <c r="L129" s="146" t="s">
        <v>450</v>
      </c>
      <c r="M129" s="90" t="s">
        <v>251</v>
      </c>
      <c r="N129" s="125">
        <v>40108</v>
      </c>
      <c r="O129" s="90" t="s">
        <v>437</v>
      </c>
      <c r="P129" s="135" t="s">
        <v>198</v>
      </c>
      <c r="Q129" s="119" t="s">
        <v>398</v>
      </c>
    </row>
    <row r="130" spans="1:17" ht="90" x14ac:dyDescent="0.25">
      <c r="A130" s="152">
        <v>129</v>
      </c>
      <c r="B130" s="94">
        <v>5.2</v>
      </c>
      <c r="C130" s="7" t="s">
        <v>249</v>
      </c>
      <c r="D130" s="153" t="s">
        <v>173</v>
      </c>
      <c r="E130" s="90"/>
      <c r="F130" s="90" t="s">
        <v>22</v>
      </c>
      <c r="G130" s="90"/>
      <c r="H130" s="90"/>
      <c r="I130" s="90"/>
      <c r="J130" s="90"/>
      <c r="K130" s="90"/>
      <c r="L130" s="176" t="s">
        <v>451</v>
      </c>
      <c r="M130" s="90" t="s">
        <v>251</v>
      </c>
      <c r="N130" s="125">
        <v>40108</v>
      </c>
      <c r="O130" s="90" t="s">
        <v>343</v>
      </c>
      <c r="P130" s="135" t="s">
        <v>198</v>
      </c>
      <c r="Q130" s="119" t="s">
        <v>398</v>
      </c>
    </row>
    <row r="131" spans="1:17" ht="60" x14ac:dyDescent="0.25">
      <c r="A131" s="152">
        <v>130</v>
      </c>
      <c r="B131" s="94">
        <v>1.1000000000000001</v>
      </c>
      <c r="C131" s="7" t="s">
        <v>249</v>
      </c>
      <c r="D131" s="153" t="s">
        <v>58</v>
      </c>
      <c r="E131" s="90">
        <v>2</v>
      </c>
      <c r="F131" s="90" t="s">
        <v>22</v>
      </c>
      <c r="G131" s="90"/>
      <c r="H131" s="90"/>
      <c r="I131" s="90"/>
      <c r="J131" s="90"/>
      <c r="K131" s="90"/>
      <c r="L131" s="85" t="s">
        <v>452</v>
      </c>
      <c r="M131" s="90" t="s">
        <v>453</v>
      </c>
      <c r="N131" s="125">
        <v>40108</v>
      </c>
      <c r="O131" s="90" t="s">
        <v>264</v>
      </c>
      <c r="P131" s="135" t="s">
        <v>198</v>
      </c>
      <c r="Q131" s="119"/>
    </row>
    <row r="132" spans="1:17" ht="60" x14ac:dyDescent="0.25">
      <c r="A132" s="152">
        <v>131</v>
      </c>
      <c r="B132" s="94">
        <v>1.1000000000000001</v>
      </c>
      <c r="C132" s="7" t="s">
        <v>249</v>
      </c>
      <c r="D132" s="153" t="s">
        <v>58</v>
      </c>
      <c r="E132" s="90">
        <v>4</v>
      </c>
      <c r="F132" s="90"/>
      <c r="G132" s="90" t="s">
        <v>24</v>
      </c>
      <c r="H132" s="90"/>
      <c r="I132" s="90"/>
      <c r="J132" s="90"/>
      <c r="K132" s="90"/>
      <c r="L132" s="177" t="s">
        <v>454</v>
      </c>
      <c r="M132" s="90" t="s">
        <v>453</v>
      </c>
      <c r="N132" s="125">
        <v>40108</v>
      </c>
      <c r="O132" s="90" t="s">
        <v>264</v>
      </c>
      <c r="P132" s="135" t="s">
        <v>333</v>
      </c>
      <c r="Q132" s="119" t="s">
        <v>455</v>
      </c>
    </row>
    <row r="133" spans="1:17" ht="105" x14ac:dyDescent="0.25">
      <c r="A133" s="152">
        <v>132</v>
      </c>
      <c r="B133" s="94">
        <v>1.1000000000000001</v>
      </c>
      <c r="C133" s="7" t="s">
        <v>249</v>
      </c>
      <c r="D133" s="153" t="s">
        <v>58</v>
      </c>
      <c r="E133" s="90">
        <v>5</v>
      </c>
      <c r="F133" s="90" t="s">
        <v>22</v>
      </c>
      <c r="G133" s="90"/>
      <c r="H133" s="90"/>
      <c r="I133" s="90"/>
      <c r="J133" s="90"/>
      <c r="K133" s="90"/>
      <c r="L133" s="177" t="s">
        <v>456</v>
      </c>
      <c r="M133" s="90" t="s">
        <v>453</v>
      </c>
      <c r="N133" s="125">
        <v>40108</v>
      </c>
      <c r="O133" s="90" t="s">
        <v>264</v>
      </c>
      <c r="P133" s="135" t="s">
        <v>198</v>
      </c>
      <c r="Q133" s="119" t="s">
        <v>455</v>
      </c>
    </row>
    <row r="134" spans="1:17" ht="105" x14ac:dyDescent="0.25">
      <c r="A134" s="152">
        <v>133</v>
      </c>
      <c r="B134" s="94">
        <v>1.1000000000000001</v>
      </c>
      <c r="C134" s="7" t="s">
        <v>249</v>
      </c>
      <c r="D134" s="153" t="s">
        <v>58</v>
      </c>
      <c r="E134" s="90">
        <v>6</v>
      </c>
      <c r="F134" s="90" t="s">
        <v>22</v>
      </c>
      <c r="G134" s="90"/>
      <c r="H134" s="90"/>
      <c r="I134" s="90"/>
      <c r="J134" s="90"/>
      <c r="K134" s="90"/>
      <c r="L134" s="177" t="s">
        <v>457</v>
      </c>
      <c r="M134" s="90" t="s">
        <v>453</v>
      </c>
      <c r="N134" s="125">
        <v>40108</v>
      </c>
      <c r="O134" s="90" t="s">
        <v>264</v>
      </c>
      <c r="P134" s="135" t="s">
        <v>198</v>
      </c>
      <c r="Q134" s="119" t="s">
        <v>455</v>
      </c>
    </row>
    <row r="135" spans="1:17" ht="105" x14ac:dyDescent="0.25">
      <c r="A135" s="152">
        <v>134</v>
      </c>
      <c r="B135" s="94">
        <v>1.1000000000000001</v>
      </c>
      <c r="C135" s="7" t="s">
        <v>249</v>
      </c>
      <c r="D135" s="153" t="s">
        <v>58</v>
      </c>
      <c r="E135" s="90">
        <v>7</v>
      </c>
      <c r="F135" s="90" t="s">
        <v>22</v>
      </c>
      <c r="G135" s="90"/>
      <c r="H135" s="90"/>
      <c r="I135" s="90"/>
      <c r="J135" s="90"/>
      <c r="K135" s="90"/>
      <c r="L135" s="177" t="s">
        <v>458</v>
      </c>
      <c r="M135" s="90" t="s">
        <v>453</v>
      </c>
      <c r="N135" s="125">
        <v>40108</v>
      </c>
      <c r="O135" s="90" t="s">
        <v>264</v>
      </c>
      <c r="P135" s="135" t="s">
        <v>198</v>
      </c>
      <c r="Q135" s="119" t="s">
        <v>455</v>
      </c>
    </row>
    <row r="136" spans="1:17" ht="90" customHeight="1" x14ac:dyDescent="0.25">
      <c r="A136" s="152">
        <v>135</v>
      </c>
      <c r="B136" s="94">
        <v>1.1000000000000001</v>
      </c>
      <c r="C136" s="7" t="s">
        <v>249</v>
      </c>
      <c r="D136" s="153" t="s">
        <v>58</v>
      </c>
      <c r="E136" s="90">
        <v>8</v>
      </c>
      <c r="F136" s="90" t="s">
        <v>22</v>
      </c>
      <c r="G136" s="90"/>
      <c r="H136" s="90"/>
      <c r="I136" s="90"/>
      <c r="J136" s="90"/>
      <c r="K136" s="90"/>
      <c r="L136" s="177" t="s">
        <v>459</v>
      </c>
      <c r="M136" s="90" t="s">
        <v>453</v>
      </c>
      <c r="N136" s="125">
        <v>40108</v>
      </c>
      <c r="O136" s="90" t="s">
        <v>264</v>
      </c>
      <c r="P136" s="135" t="s">
        <v>198</v>
      </c>
      <c r="Q136" s="119" t="s">
        <v>455</v>
      </c>
    </row>
    <row r="137" spans="1:17" ht="105" x14ac:dyDescent="0.25">
      <c r="A137" s="152">
        <v>136</v>
      </c>
      <c r="B137" s="94">
        <v>1.1000000000000001</v>
      </c>
      <c r="C137" s="7" t="s">
        <v>249</v>
      </c>
      <c r="D137" s="153" t="s">
        <v>58</v>
      </c>
      <c r="E137" s="90">
        <v>9</v>
      </c>
      <c r="F137" s="90" t="s">
        <v>22</v>
      </c>
      <c r="G137" s="90"/>
      <c r="H137" s="90"/>
      <c r="I137" s="90"/>
      <c r="J137" s="90"/>
      <c r="K137" s="90"/>
      <c r="L137" s="177" t="s">
        <v>460</v>
      </c>
      <c r="M137" s="90" t="s">
        <v>453</v>
      </c>
      <c r="N137" s="125">
        <v>40108</v>
      </c>
      <c r="O137" s="90" t="s">
        <v>264</v>
      </c>
      <c r="P137" s="135" t="s">
        <v>198</v>
      </c>
      <c r="Q137" s="119" t="s">
        <v>455</v>
      </c>
    </row>
    <row r="138" spans="1:17" ht="90" x14ac:dyDescent="0.25">
      <c r="A138" s="152">
        <v>137</v>
      </c>
      <c r="B138" s="94">
        <v>1.1000000000000001</v>
      </c>
      <c r="C138" s="7" t="s">
        <v>249</v>
      </c>
      <c r="D138" s="153" t="s">
        <v>58</v>
      </c>
      <c r="E138" s="90">
        <v>10</v>
      </c>
      <c r="F138" s="90" t="s">
        <v>22</v>
      </c>
      <c r="G138" s="90"/>
      <c r="H138" s="90"/>
      <c r="I138" s="90"/>
      <c r="J138" s="90"/>
      <c r="K138" s="90"/>
      <c r="L138" s="177" t="s">
        <v>461</v>
      </c>
      <c r="M138" s="90" t="s">
        <v>453</v>
      </c>
      <c r="N138" s="125">
        <v>40108</v>
      </c>
      <c r="O138" s="90" t="s">
        <v>264</v>
      </c>
      <c r="P138" s="135" t="s">
        <v>198</v>
      </c>
      <c r="Q138" s="119" t="s">
        <v>455</v>
      </c>
    </row>
    <row r="139" spans="1:17" ht="60" x14ac:dyDescent="0.25">
      <c r="A139" s="152">
        <v>138</v>
      </c>
      <c r="B139" s="94">
        <v>1.1000000000000001</v>
      </c>
      <c r="C139" s="7" t="s">
        <v>249</v>
      </c>
      <c r="D139" s="153" t="s">
        <v>153</v>
      </c>
      <c r="E139" s="90" t="s">
        <v>462</v>
      </c>
      <c r="F139" s="90"/>
      <c r="G139" s="90"/>
      <c r="H139" s="90"/>
      <c r="I139" s="90"/>
      <c r="J139" s="90"/>
      <c r="K139" s="90"/>
      <c r="L139" s="178" t="s">
        <v>463</v>
      </c>
      <c r="M139" s="90" t="s">
        <v>453</v>
      </c>
      <c r="N139" s="125">
        <v>40108</v>
      </c>
      <c r="O139" s="90" t="s">
        <v>264</v>
      </c>
      <c r="P139" s="135" t="s">
        <v>198</v>
      </c>
      <c r="Q139" s="119" t="s">
        <v>398</v>
      </c>
    </row>
    <row r="140" spans="1:17" ht="45" x14ac:dyDescent="0.25">
      <c r="A140" s="152">
        <v>139</v>
      </c>
      <c r="B140" s="94">
        <v>1.1000000000000001</v>
      </c>
      <c r="C140" s="7" t="s">
        <v>249</v>
      </c>
      <c r="D140" s="153" t="s">
        <v>155</v>
      </c>
      <c r="E140" s="90"/>
      <c r="F140" s="90"/>
      <c r="G140" s="90"/>
      <c r="H140" s="90"/>
      <c r="I140" s="90"/>
      <c r="J140" s="90"/>
      <c r="K140" s="90"/>
      <c r="L140" s="179" t="s">
        <v>464</v>
      </c>
      <c r="M140" s="90" t="s">
        <v>453</v>
      </c>
      <c r="N140" s="125">
        <v>40108</v>
      </c>
      <c r="O140" s="90" t="s">
        <v>264</v>
      </c>
      <c r="P140" s="135" t="s">
        <v>198</v>
      </c>
      <c r="Q140" s="119" t="s">
        <v>398</v>
      </c>
    </row>
    <row r="141" spans="1:17" ht="45" x14ac:dyDescent="0.25">
      <c r="A141" s="152">
        <v>140</v>
      </c>
      <c r="B141" s="94">
        <v>1.1000000000000001</v>
      </c>
      <c r="C141" s="7" t="s">
        <v>465</v>
      </c>
      <c r="D141" s="153" t="s">
        <v>159</v>
      </c>
      <c r="E141" s="90"/>
      <c r="F141" s="90" t="s">
        <v>22</v>
      </c>
      <c r="G141" s="90"/>
      <c r="H141" s="90"/>
      <c r="I141" s="90"/>
      <c r="J141" s="90"/>
      <c r="K141" s="90"/>
      <c r="L141" s="179" t="s">
        <v>466</v>
      </c>
      <c r="M141" s="90" t="s">
        <v>453</v>
      </c>
      <c r="N141" s="125">
        <v>40108</v>
      </c>
      <c r="O141" s="90" t="s">
        <v>264</v>
      </c>
      <c r="P141" s="135" t="s">
        <v>198</v>
      </c>
      <c r="Q141" s="119" t="s">
        <v>398</v>
      </c>
    </row>
    <row r="142" spans="1:17" ht="45" x14ac:dyDescent="0.25">
      <c r="A142" s="152">
        <v>141</v>
      </c>
      <c r="B142" s="94">
        <v>1.1000000000000001</v>
      </c>
      <c r="C142" s="7" t="s">
        <v>465</v>
      </c>
      <c r="D142" s="153" t="s">
        <v>159</v>
      </c>
      <c r="E142" s="90"/>
      <c r="F142" s="90"/>
      <c r="G142" s="90"/>
      <c r="H142" s="90"/>
      <c r="I142" s="90"/>
      <c r="J142" s="90"/>
      <c r="K142" s="90"/>
      <c r="L142" s="180" t="s">
        <v>467</v>
      </c>
      <c r="M142" s="90" t="s">
        <v>453</v>
      </c>
      <c r="N142" s="125">
        <v>40108</v>
      </c>
      <c r="O142" s="90" t="s">
        <v>264</v>
      </c>
      <c r="P142" s="135" t="s">
        <v>198</v>
      </c>
      <c r="Q142" s="119" t="s">
        <v>398</v>
      </c>
    </row>
    <row r="143" spans="1:17" ht="45" x14ac:dyDescent="0.25">
      <c r="A143" s="152">
        <v>142</v>
      </c>
      <c r="B143" s="94">
        <v>1.1000000000000001</v>
      </c>
      <c r="C143" s="7" t="s">
        <v>468</v>
      </c>
      <c r="D143" s="153" t="s">
        <v>160</v>
      </c>
      <c r="E143" s="90" t="s">
        <v>469</v>
      </c>
      <c r="F143" s="90"/>
      <c r="G143" s="90"/>
      <c r="H143" s="90"/>
      <c r="I143" s="90"/>
      <c r="J143" s="90"/>
      <c r="K143" s="90"/>
      <c r="L143" s="180" t="s">
        <v>470</v>
      </c>
      <c r="M143" s="90" t="s">
        <v>453</v>
      </c>
      <c r="N143" s="125">
        <v>40108</v>
      </c>
      <c r="O143" s="90" t="s">
        <v>264</v>
      </c>
      <c r="P143" s="135" t="s">
        <v>198</v>
      </c>
      <c r="Q143" s="119" t="s">
        <v>398</v>
      </c>
    </row>
    <row r="144" spans="1:17" ht="45" x14ac:dyDescent="0.25">
      <c r="A144" s="152">
        <v>143</v>
      </c>
      <c r="B144" s="94">
        <v>1.1000000000000001</v>
      </c>
      <c r="C144" s="7" t="s">
        <v>468</v>
      </c>
      <c r="D144" s="153" t="s">
        <v>161</v>
      </c>
      <c r="E144" s="90" t="s">
        <v>469</v>
      </c>
      <c r="F144" s="90"/>
      <c r="G144" s="90"/>
      <c r="H144" s="90"/>
      <c r="I144" s="90"/>
      <c r="J144" s="90"/>
      <c r="K144" s="90"/>
      <c r="L144" s="180" t="s">
        <v>471</v>
      </c>
      <c r="M144" s="90" t="s">
        <v>453</v>
      </c>
      <c r="N144" s="125">
        <v>40108</v>
      </c>
      <c r="O144" s="90" t="s">
        <v>264</v>
      </c>
      <c r="P144" s="135" t="s">
        <v>198</v>
      </c>
      <c r="Q144" s="119" t="s">
        <v>398</v>
      </c>
    </row>
    <row r="145" spans="1:17" ht="45" x14ac:dyDescent="0.25">
      <c r="A145" s="157">
        <v>144</v>
      </c>
      <c r="B145" s="163">
        <v>1.1000000000000001</v>
      </c>
      <c r="C145" s="181" t="s">
        <v>249</v>
      </c>
      <c r="D145" s="163" t="s">
        <v>58</v>
      </c>
      <c r="E145" s="163">
        <v>4</v>
      </c>
      <c r="F145" s="163" t="s">
        <v>472</v>
      </c>
      <c r="G145" s="163"/>
      <c r="H145" s="163"/>
      <c r="I145" s="163"/>
      <c r="J145" s="163"/>
      <c r="K145" s="163"/>
      <c r="L145" s="166" t="s">
        <v>473</v>
      </c>
      <c r="M145" s="163" t="s">
        <v>453</v>
      </c>
      <c r="N145" s="182">
        <v>40108</v>
      </c>
      <c r="O145" s="163" t="s">
        <v>264</v>
      </c>
      <c r="P145" s="183" t="s">
        <v>198</v>
      </c>
      <c r="Q145" s="184"/>
    </row>
    <row r="146" spans="1:17" ht="45" x14ac:dyDescent="0.25">
      <c r="A146" s="157">
        <v>145</v>
      </c>
      <c r="B146" s="163">
        <v>1.1000000000000001</v>
      </c>
      <c r="C146" s="181" t="s">
        <v>249</v>
      </c>
      <c r="D146" s="163" t="s">
        <v>58</v>
      </c>
      <c r="E146" s="163">
        <v>5</v>
      </c>
      <c r="F146" s="163" t="s">
        <v>22</v>
      </c>
      <c r="G146" s="163"/>
      <c r="H146" s="163"/>
      <c r="I146" s="163"/>
      <c r="J146" s="163"/>
      <c r="K146" s="163"/>
      <c r="L146" s="166" t="s">
        <v>473</v>
      </c>
      <c r="M146" s="163" t="s">
        <v>453</v>
      </c>
      <c r="N146" s="182">
        <v>40108</v>
      </c>
      <c r="O146" s="163" t="s">
        <v>264</v>
      </c>
      <c r="P146" s="183" t="s">
        <v>198</v>
      </c>
      <c r="Q146" s="184"/>
    </row>
    <row r="147" spans="1:17" ht="45" x14ac:dyDescent="0.25">
      <c r="A147" s="157">
        <v>146</v>
      </c>
      <c r="B147" s="163">
        <v>1.1000000000000001</v>
      </c>
      <c r="C147" s="181" t="s">
        <v>249</v>
      </c>
      <c r="D147" s="163" t="s">
        <v>58</v>
      </c>
      <c r="E147" s="163">
        <v>6</v>
      </c>
      <c r="F147" s="163" t="s">
        <v>22</v>
      </c>
      <c r="G147" s="163"/>
      <c r="H147" s="163"/>
      <c r="I147" s="163"/>
      <c r="J147" s="163"/>
      <c r="K147" s="163"/>
      <c r="L147" s="166" t="s">
        <v>473</v>
      </c>
      <c r="M147" s="163" t="s">
        <v>453</v>
      </c>
      <c r="N147" s="182">
        <v>40108</v>
      </c>
      <c r="O147" s="163" t="s">
        <v>264</v>
      </c>
      <c r="P147" s="183" t="s">
        <v>198</v>
      </c>
      <c r="Q147" s="184"/>
    </row>
    <row r="148" spans="1:17" ht="45" x14ac:dyDescent="0.25">
      <c r="A148" s="157">
        <v>147</v>
      </c>
      <c r="B148" s="163">
        <v>1.1000000000000001</v>
      </c>
      <c r="C148" s="181" t="s">
        <v>249</v>
      </c>
      <c r="D148" s="163" t="s">
        <v>58</v>
      </c>
      <c r="E148" s="163">
        <v>7</v>
      </c>
      <c r="F148" s="163" t="s">
        <v>22</v>
      </c>
      <c r="G148" s="163"/>
      <c r="H148" s="163"/>
      <c r="I148" s="163"/>
      <c r="J148" s="163"/>
      <c r="K148" s="163"/>
      <c r="L148" s="166" t="s">
        <v>473</v>
      </c>
      <c r="M148" s="163" t="s">
        <v>453</v>
      </c>
      <c r="N148" s="182">
        <v>40108</v>
      </c>
      <c r="O148" s="163" t="s">
        <v>264</v>
      </c>
      <c r="P148" s="183" t="s">
        <v>198</v>
      </c>
      <c r="Q148" s="184"/>
    </row>
    <row r="149" spans="1:17" ht="45" x14ac:dyDescent="0.25">
      <c r="A149" s="157">
        <v>148</v>
      </c>
      <c r="B149" s="163">
        <v>1.1000000000000001</v>
      </c>
      <c r="C149" s="181" t="s">
        <v>249</v>
      </c>
      <c r="D149" s="163" t="s">
        <v>58</v>
      </c>
      <c r="E149" s="163">
        <v>8</v>
      </c>
      <c r="F149" s="163" t="s">
        <v>22</v>
      </c>
      <c r="G149" s="163"/>
      <c r="H149" s="163"/>
      <c r="I149" s="163"/>
      <c r="J149" s="163"/>
      <c r="K149" s="163"/>
      <c r="L149" s="166" t="s">
        <v>473</v>
      </c>
      <c r="M149" s="163" t="s">
        <v>453</v>
      </c>
      <c r="N149" s="182">
        <v>40108</v>
      </c>
      <c r="O149" s="163" t="s">
        <v>264</v>
      </c>
      <c r="P149" s="183" t="s">
        <v>198</v>
      </c>
      <c r="Q149" s="184"/>
    </row>
    <row r="150" spans="1:17" ht="45" x14ac:dyDescent="0.25">
      <c r="A150" s="157">
        <v>149</v>
      </c>
      <c r="B150" s="163">
        <v>1.1000000000000001</v>
      </c>
      <c r="C150" s="181" t="s">
        <v>249</v>
      </c>
      <c r="D150" s="163" t="s">
        <v>58</v>
      </c>
      <c r="E150" s="163">
        <v>9</v>
      </c>
      <c r="F150" s="163" t="s">
        <v>22</v>
      </c>
      <c r="G150" s="163"/>
      <c r="H150" s="163"/>
      <c r="I150" s="163"/>
      <c r="J150" s="163"/>
      <c r="K150" s="163"/>
      <c r="L150" s="166" t="s">
        <v>473</v>
      </c>
      <c r="M150" s="163" t="s">
        <v>453</v>
      </c>
      <c r="N150" s="182">
        <v>40108</v>
      </c>
      <c r="O150" s="163" t="s">
        <v>264</v>
      </c>
      <c r="P150" s="183" t="s">
        <v>198</v>
      </c>
      <c r="Q150" s="184"/>
    </row>
    <row r="151" spans="1:17" ht="93" customHeight="1" x14ac:dyDescent="0.25">
      <c r="A151" s="157">
        <v>150</v>
      </c>
      <c r="B151" s="163">
        <v>1.1000000000000001</v>
      </c>
      <c r="C151" s="181" t="s">
        <v>249</v>
      </c>
      <c r="D151" s="163" t="s">
        <v>58</v>
      </c>
      <c r="E151" s="163">
        <v>10</v>
      </c>
      <c r="F151" s="163" t="s">
        <v>22</v>
      </c>
      <c r="G151" s="163"/>
      <c r="H151" s="163"/>
      <c r="I151" s="163"/>
      <c r="J151" s="163"/>
      <c r="K151" s="163"/>
      <c r="L151" s="185" t="s">
        <v>474</v>
      </c>
      <c r="M151" s="163" t="s">
        <v>453</v>
      </c>
      <c r="N151" s="182">
        <v>40108</v>
      </c>
      <c r="O151" s="163" t="s">
        <v>264</v>
      </c>
      <c r="P151" s="183" t="s">
        <v>198</v>
      </c>
      <c r="Q151" s="184"/>
    </row>
    <row r="152" spans="1:17" ht="30" x14ac:dyDescent="0.25">
      <c r="A152" s="152">
        <v>151</v>
      </c>
      <c r="B152" s="94">
        <v>1.1000000000000001</v>
      </c>
      <c r="C152" s="7" t="s">
        <v>465</v>
      </c>
      <c r="D152" s="153" t="s">
        <v>236</v>
      </c>
      <c r="E152" s="90">
        <v>1</v>
      </c>
      <c r="F152" s="90" t="s">
        <v>22</v>
      </c>
      <c r="G152" s="90"/>
      <c r="H152" s="90"/>
      <c r="I152" s="90"/>
      <c r="J152" s="90"/>
      <c r="K152" s="90"/>
      <c r="L152" s="7" t="s">
        <v>475</v>
      </c>
      <c r="M152" s="90" t="s">
        <v>453</v>
      </c>
      <c r="N152" s="125">
        <v>40108</v>
      </c>
      <c r="O152" s="90" t="s">
        <v>264</v>
      </c>
      <c r="P152" s="135" t="s">
        <v>198</v>
      </c>
      <c r="Q152" s="119" t="s">
        <v>398</v>
      </c>
    </row>
    <row r="153" spans="1:17" ht="45" x14ac:dyDescent="0.25">
      <c r="A153" s="152">
        <v>152</v>
      </c>
      <c r="B153" s="94">
        <v>1.1000000000000001</v>
      </c>
      <c r="C153" s="7" t="s">
        <v>465</v>
      </c>
      <c r="D153" s="153" t="s">
        <v>159</v>
      </c>
      <c r="E153" s="90"/>
      <c r="F153" s="90" t="s">
        <v>22</v>
      </c>
      <c r="G153" s="90"/>
      <c r="H153" s="90"/>
      <c r="I153" s="90"/>
      <c r="J153" s="90"/>
      <c r="K153" s="90"/>
      <c r="L153" s="186" t="s">
        <v>476</v>
      </c>
      <c r="M153" s="90" t="s">
        <v>453</v>
      </c>
      <c r="N153" s="125">
        <v>40108</v>
      </c>
      <c r="O153" s="90" t="s">
        <v>264</v>
      </c>
      <c r="P153" s="135" t="s">
        <v>198</v>
      </c>
      <c r="Q153" s="119" t="s">
        <v>398</v>
      </c>
    </row>
    <row r="154" spans="1:17" ht="45" x14ac:dyDescent="0.25">
      <c r="A154" s="152">
        <v>153</v>
      </c>
      <c r="B154" s="94">
        <v>1.1000000000000001</v>
      </c>
      <c r="C154" s="7" t="s">
        <v>465</v>
      </c>
      <c r="D154" s="153" t="s">
        <v>159</v>
      </c>
      <c r="E154" s="90"/>
      <c r="F154" s="90" t="s">
        <v>22</v>
      </c>
      <c r="G154" s="90"/>
      <c r="H154" s="90"/>
      <c r="I154" s="90"/>
      <c r="J154" s="90"/>
      <c r="K154" s="90"/>
      <c r="L154" s="186" t="s">
        <v>477</v>
      </c>
      <c r="M154" s="90" t="s">
        <v>453</v>
      </c>
      <c r="N154" s="125">
        <v>40108</v>
      </c>
      <c r="O154" s="90" t="s">
        <v>264</v>
      </c>
      <c r="P154" s="135" t="s">
        <v>198</v>
      </c>
      <c r="Q154" s="119" t="s">
        <v>398</v>
      </c>
    </row>
    <row r="155" spans="1:17" ht="60" customHeight="1" x14ac:dyDescent="0.25">
      <c r="A155" s="152">
        <v>154</v>
      </c>
      <c r="B155" s="94">
        <v>1.1000000000000001</v>
      </c>
      <c r="C155" s="7" t="s">
        <v>468</v>
      </c>
      <c r="D155" s="153" t="s">
        <v>159</v>
      </c>
      <c r="E155" s="90"/>
      <c r="F155" s="90" t="s">
        <v>22</v>
      </c>
      <c r="G155" s="90"/>
      <c r="H155" s="90"/>
      <c r="I155" s="90"/>
      <c r="J155" s="90"/>
      <c r="K155" s="90"/>
      <c r="L155" s="186" t="s">
        <v>478</v>
      </c>
      <c r="M155" s="90" t="s">
        <v>453</v>
      </c>
      <c r="N155" s="125">
        <v>40108</v>
      </c>
      <c r="O155" s="90" t="s">
        <v>264</v>
      </c>
      <c r="P155" s="135" t="s">
        <v>198</v>
      </c>
      <c r="Q155" s="119" t="s">
        <v>398</v>
      </c>
    </row>
    <row r="156" spans="1:17" ht="45" x14ac:dyDescent="0.25">
      <c r="A156" s="152">
        <v>155</v>
      </c>
      <c r="B156" s="94">
        <v>1.1000000000000001</v>
      </c>
      <c r="C156" s="7" t="s">
        <v>468</v>
      </c>
      <c r="D156" s="153" t="s">
        <v>159</v>
      </c>
      <c r="E156" s="90"/>
      <c r="F156" s="90" t="s">
        <v>22</v>
      </c>
      <c r="G156" s="90"/>
      <c r="H156" s="90"/>
      <c r="I156" s="90"/>
      <c r="J156" s="90"/>
      <c r="K156" s="90"/>
      <c r="L156" s="186" t="s">
        <v>479</v>
      </c>
      <c r="M156" s="90" t="s">
        <v>453</v>
      </c>
      <c r="N156" s="125">
        <v>40108</v>
      </c>
      <c r="O156" s="90" t="s">
        <v>264</v>
      </c>
      <c r="P156" s="135" t="s">
        <v>198</v>
      </c>
      <c r="Q156" s="119" t="s">
        <v>398</v>
      </c>
    </row>
    <row r="157" spans="1:17" ht="45" x14ac:dyDescent="0.25">
      <c r="A157" s="152">
        <v>156</v>
      </c>
      <c r="B157" s="94">
        <v>1.1000000000000001</v>
      </c>
      <c r="C157" s="7" t="s">
        <v>465</v>
      </c>
      <c r="D157" s="153" t="s">
        <v>159</v>
      </c>
      <c r="E157" s="90"/>
      <c r="F157" s="90" t="s">
        <v>22</v>
      </c>
      <c r="G157" s="90"/>
      <c r="H157" s="90"/>
      <c r="I157" s="90"/>
      <c r="J157" s="90"/>
      <c r="K157" s="90"/>
      <c r="L157" s="186" t="s">
        <v>480</v>
      </c>
      <c r="M157" s="90" t="s">
        <v>453</v>
      </c>
      <c r="N157" s="125">
        <v>40108</v>
      </c>
      <c r="O157" s="90" t="s">
        <v>264</v>
      </c>
      <c r="P157" s="135" t="s">
        <v>198</v>
      </c>
      <c r="Q157" s="119" t="s">
        <v>398</v>
      </c>
    </row>
    <row r="158" spans="1:17" ht="45" x14ac:dyDescent="0.25">
      <c r="A158" s="152">
        <v>157</v>
      </c>
      <c r="B158" s="94">
        <v>1.1000000000000001</v>
      </c>
      <c r="C158" s="7" t="s">
        <v>465</v>
      </c>
      <c r="D158" s="153" t="s">
        <v>159</v>
      </c>
      <c r="E158" s="90"/>
      <c r="F158" s="90" t="s">
        <v>22</v>
      </c>
      <c r="G158" s="90"/>
      <c r="H158" s="90"/>
      <c r="I158" s="90"/>
      <c r="J158" s="90"/>
      <c r="K158" s="90"/>
      <c r="L158" s="186" t="s">
        <v>481</v>
      </c>
      <c r="M158" s="90" t="s">
        <v>453</v>
      </c>
      <c r="N158" s="125">
        <v>40108</v>
      </c>
      <c r="O158" s="90" t="s">
        <v>264</v>
      </c>
      <c r="P158" s="135" t="s">
        <v>198</v>
      </c>
      <c r="Q158" s="119" t="s">
        <v>398</v>
      </c>
    </row>
    <row r="159" spans="1:17" ht="60" x14ac:dyDescent="0.25">
      <c r="A159" s="152">
        <v>158</v>
      </c>
      <c r="B159" s="94">
        <v>1.1000000000000001</v>
      </c>
      <c r="C159" s="7" t="s">
        <v>465</v>
      </c>
      <c r="D159" s="153" t="s">
        <v>159</v>
      </c>
      <c r="E159" s="90"/>
      <c r="F159" s="90" t="s">
        <v>22</v>
      </c>
      <c r="G159" s="90"/>
      <c r="H159" s="90"/>
      <c r="I159" s="90"/>
      <c r="J159" s="90"/>
      <c r="K159" s="90"/>
      <c r="L159" s="186" t="s">
        <v>482</v>
      </c>
      <c r="M159" s="90" t="s">
        <v>453</v>
      </c>
      <c r="N159" s="125">
        <v>40108</v>
      </c>
      <c r="O159" s="90" t="s">
        <v>264</v>
      </c>
      <c r="P159" s="135" t="s">
        <v>198</v>
      </c>
      <c r="Q159" s="119" t="s">
        <v>398</v>
      </c>
    </row>
  </sheetData>
  <autoFilter ref="B1:Q159"/>
  <conditionalFormatting sqref="F49:F52">
    <cfRule type="cellIs" dxfId="2007" priority="1" stopIfTrue="1" operator="equal">
      <formula>"Ready for Retest"</formula>
    </cfRule>
    <cfRule type="cellIs" dxfId="2006" priority="2" stopIfTrue="1" operator="equal">
      <formula>"Do Not Test"</formula>
    </cfRule>
    <cfRule type="cellIs" dxfId="2005" priority="3" stopIfTrue="1" operator="equal">
      <formula>"Ready to Test"</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63"/>
  <sheetViews>
    <sheetView zoomScale="90" zoomScaleNormal="90" workbookViewId="0">
      <selection activeCell="F77" sqref="F77"/>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631</v>
      </c>
      <c r="B3" s="482"/>
      <c r="C3" s="482"/>
      <c r="D3" s="482"/>
      <c r="E3" s="482"/>
      <c r="F3" s="482"/>
      <c r="G3" s="482"/>
      <c r="H3" s="482"/>
      <c r="I3" s="482"/>
      <c r="J3" s="483"/>
    </row>
    <row r="4" spans="1:10" x14ac:dyDescent="0.25">
      <c r="A4" s="479" t="s">
        <v>624</v>
      </c>
      <c r="B4" s="479"/>
      <c r="C4" s="479"/>
      <c r="D4" s="479"/>
      <c r="E4" s="479"/>
      <c r="F4" s="479"/>
      <c r="G4" s="479"/>
      <c r="H4" s="479"/>
      <c r="I4" s="479"/>
      <c r="J4" s="480"/>
    </row>
    <row r="5" spans="1:10" collapsed="1" x14ac:dyDescent="0.25">
      <c r="A5" s="309" t="s">
        <v>38</v>
      </c>
      <c r="B5" s="329" t="s">
        <v>752</v>
      </c>
      <c r="C5" s="235" t="s">
        <v>625</v>
      </c>
      <c r="D5" s="229" t="s">
        <v>562</v>
      </c>
      <c r="E5" s="236" t="s">
        <v>610</v>
      </c>
      <c r="F5" s="236" t="str">
        <f>IF(H5&gt;0,"F",IF(I5&gt;0,"A",IF(G5&gt;0,"P","NT")))</f>
        <v>NT</v>
      </c>
      <c r="G5" s="328">
        <f>COUNTA($G6:$G9)</f>
        <v>0</v>
      </c>
      <c r="H5" s="328">
        <f>COUNTA($H6:$H9)</f>
        <v>0</v>
      </c>
      <c r="I5" s="328">
        <f>COUNTA($I6:$I9)</f>
        <v>0</v>
      </c>
      <c r="J5" s="328">
        <f>COUNTA($J6:$J9)</f>
        <v>0</v>
      </c>
    </row>
    <row r="6" spans="1:10" s="335" customFormat="1" hidden="1" outlineLevel="1" x14ac:dyDescent="0.25">
      <c r="A6" s="330"/>
      <c r="B6" s="416" t="s">
        <v>924</v>
      </c>
      <c r="C6" s="418" t="s">
        <v>954</v>
      </c>
      <c r="D6" s="333"/>
      <c r="E6" s="334"/>
      <c r="F6" s="334"/>
      <c r="G6" s="334"/>
      <c r="H6" s="334"/>
      <c r="I6" s="334"/>
      <c r="J6" s="334"/>
    </row>
    <row r="7" spans="1:10" s="335" customFormat="1" hidden="1" outlineLevel="1" x14ac:dyDescent="0.25">
      <c r="A7" s="330"/>
      <c r="B7" s="331" t="s">
        <v>462</v>
      </c>
      <c r="C7" s="320" t="s">
        <v>663</v>
      </c>
      <c r="D7" s="333"/>
      <c r="E7" s="334"/>
      <c r="F7" s="334"/>
      <c r="G7" s="334"/>
      <c r="H7" s="334"/>
      <c r="I7" s="334"/>
      <c r="J7" s="334"/>
    </row>
    <row r="8" spans="1:10" s="335" customFormat="1" hidden="1" outlineLevel="1" x14ac:dyDescent="0.25">
      <c r="A8" s="330"/>
      <c r="B8" s="323">
        <v>1</v>
      </c>
      <c r="C8" s="320" t="s">
        <v>753</v>
      </c>
      <c r="D8" s="333"/>
      <c r="E8" s="334"/>
      <c r="F8" s="334"/>
      <c r="G8" s="334"/>
      <c r="H8" s="334"/>
      <c r="I8" s="334"/>
      <c r="J8" s="334"/>
    </row>
    <row r="9" spans="1:10" s="335" customFormat="1" hidden="1" outlineLevel="1" x14ac:dyDescent="0.25">
      <c r="A9" s="330"/>
      <c r="B9" s="323">
        <v>2</v>
      </c>
      <c r="C9" s="317" t="s">
        <v>754</v>
      </c>
      <c r="D9" s="333"/>
      <c r="E9" s="334"/>
      <c r="F9" s="334"/>
      <c r="G9" s="334"/>
      <c r="H9" s="334"/>
      <c r="I9" s="334"/>
      <c r="J9" s="334"/>
    </row>
    <row r="10" spans="1:10" collapsed="1" x14ac:dyDescent="0.25">
      <c r="A10" s="309" t="s">
        <v>11</v>
      </c>
      <c r="B10" s="329" t="s">
        <v>755</v>
      </c>
      <c r="C10" s="235" t="s">
        <v>626</v>
      </c>
      <c r="D10" s="229" t="s">
        <v>562</v>
      </c>
      <c r="E10" s="236" t="s">
        <v>610</v>
      </c>
      <c r="F10" s="236" t="str">
        <f>IF(H10&gt;0,"F",IF(I10&gt;0,"A",IF(G10&gt;0,"P","NT")))</f>
        <v>NT</v>
      </c>
      <c r="G10" s="328">
        <f>COUNTA($G11:$G19)</f>
        <v>0</v>
      </c>
      <c r="H10" s="328">
        <f>COUNTA($H11:$H19)</f>
        <v>0</v>
      </c>
      <c r="I10" s="328">
        <f>COUNTA($I11:$I19)</f>
        <v>0</v>
      </c>
      <c r="J10" s="328">
        <f>COUNTA($J11:$J19)</f>
        <v>0</v>
      </c>
    </row>
    <row r="11" spans="1:10" s="335" customFormat="1" hidden="1" outlineLevel="1" x14ac:dyDescent="0.25">
      <c r="A11" s="330"/>
      <c r="B11" s="416" t="s">
        <v>924</v>
      </c>
      <c r="C11" s="418" t="s">
        <v>959</v>
      </c>
      <c r="D11" s="333"/>
      <c r="E11" s="334"/>
      <c r="F11" s="334"/>
      <c r="G11" s="334"/>
      <c r="H11" s="334"/>
      <c r="I11" s="334"/>
      <c r="J11" s="334"/>
    </row>
    <row r="12" spans="1:10" s="335" customFormat="1" hidden="1" outlineLevel="1" x14ac:dyDescent="0.25">
      <c r="A12" s="330"/>
      <c r="B12" s="331" t="s">
        <v>462</v>
      </c>
      <c r="C12" s="320" t="s">
        <v>758</v>
      </c>
      <c r="D12" s="333"/>
      <c r="E12" s="334"/>
      <c r="F12" s="334"/>
      <c r="G12" s="334"/>
      <c r="H12" s="334"/>
      <c r="I12" s="334"/>
      <c r="J12" s="334"/>
    </row>
    <row r="13" spans="1:10" s="335" customFormat="1" hidden="1" outlineLevel="1" x14ac:dyDescent="0.25">
      <c r="A13" s="330"/>
      <c r="B13" s="323">
        <v>1</v>
      </c>
      <c r="C13" s="320" t="s">
        <v>759</v>
      </c>
      <c r="D13" s="333"/>
      <c r="E13" s="334"/>
      <c r="F13" s="334"/>
      <c r="G13" s="334"/>
      <c r="H13" s="334"/>
      <c r="I13" s="334"/>
      <c r="J13" s="334"/>
    </row>
    <row r="14" spans="1:10" s="335" customFormat="1" ht="30" hidden="1" outlineLevel="1" x14ac:dyDescent="0.25">
      <c r="A14" s="330"/>
      <c r="B14" s="323">
        <v>2</v>
      </c>
      <c r="C14" s="320" t="s">
        <v>760</v>
      </c>
      <c r="D14" s="333"/>
      <c r="E14" s="334"/>
      <c r="F14" s="334"/>
      <c r="G14" s="334"/>
      <c r="H14" s="334"/>
      <c r="I14" s="334"/>
      <c r="J14" s="334"/>
    </row>
    <row r="15" spans="1:10" s="335" customFormat="1" ht="30" hidden="1" outlineLevel="1" x14ac:dyDescent="0.25">
      <c r="A15" s="330"/>
      <c r="B15" s="324" t="s">
        <v>660</v>
      </c>
      <c r="C15" s="321" t="s">
        <v>923</v>
      </c>
      <c r="D15" s="333"/>
      <c r="E15" s="334"/>
      <c r="F15" s="334"/>
      <c r="G15" s="334"/>
      <c r="H15" s="334"/>
      <c r="I15" s="334"/>
      <c r="J15" s="334"/>
    </row>
    <row r="16" spans="1:10" s="335" customFormat="1" hidden="1" outlineLevel="1" x14ac:dyDescent="0.25">
      <c r="A16" s="330"/>
      <c r="B16" s="323">
        <v>4</v>
      </c>
      <c r="C16" s="320" t="s">
        <v>669</v>
      </c>
      <c r="D16" s="333"/>
      <c r="E16" s="334"/>
      <c r="F16" s="334"/>
      <c r="G16" s="334"/>
      <c r="H16" s="334"/>
      <c r="I16" s="334"/>
      <c r="J16" s="334"/>
    </row>
    <row r="17" spans="1:10" s="335" customFormat="1" hidden="1" outlineLevel="1" x14ac:dyDescent="0.25">
      <c r="A17" s="330"/>
      <c r="B17" s="323">
        <v>5</v>
      </c>
      <c r="C17" s="320" t="s">
        <v>686</v>
      </c>
      <c r="D17" s="333"/>
      <c r="E17" s="334"/>
      <c r="F17" s="334"/>
      <c r="G17" s="334"/>
      <c r="H17" s="334"/>
      <c r="I17" s="334"/>
      <c r="J17" s="334"/>
    </row>
    <row r="18" spans="1:10" s="335" customFormat="1" hidden="1" outlineLevel="1" x14ac:dyDescent="0.25">
      <c r="A18" s="330"/>
      <c r="B18" s="323">
        <v>6</v>
      </c>
      <c r="C18" s="320" t="s">
        <v>681</v>
      </c>
      <c r="D18" s="333"/>
      <c r="E18" s="334"/>
      <c r="F18" s="334"/>
      <c r="G18" s="334"/>
      <c r="H18" s="334"/>
      <c r="I18" s="334"/>
      <c r="J18" s="334"/>
    </row>
    <row r="19" spans="1:10" s="335" customFormat="1" hidden="1" outlineLevel="1" x14ac:dyDescent="0.25">
      <c r="A19" s="330"/>
      <c r="B19" s="324" t="s">
        <v>670</v>
      </c>
      <c r="C19" s="321" t="s">
        <v>922</v>
      </c>
      <c r="D19" s="333"/>
      <c r="E19" s="334"/>
      <c r="F19" s="334"/>
      <c r="G19" s="334"/>
      <c r="H19" s="334"/>
      <c r="I19" s="334"/>
      <c r="J19" s="334"/>
    </row>
    <row r="20" spans="1:10" collapsed="1" x14ac:dyDescent="0.25">
      <c r="A20" s="309" t="s">
        <v>31</v>
      </c>
      <c r="B20" s="329" t="s">
        <v>756</v>
      </c>
      <c r="C20" s="235" t="s">
        <v>627</v>
      </c>
      <c r="D20" s="229" t="s">
        <v>562</v>
      </c>
      <c r="E20" s="236" t="s">
        <v>610</v>
      </c>
      <c r="F20" s="236" t="str">
        <f>IF(H20&gt;0,"F",IF(I20&gt;0,"A",IF(G20&gt;0,"P","NT")))</f>
        <v>NT</v>
      </c>
      <c r="G20" s="328">
        <f>COUNTA($G21:$G28)</f>
        <v>0</v>
      </c>
      <c r="H20" s="328">
        <f>COUNTA($H21:$H28)</f>
        <v>0</v>
      </c>
      <c r="I20" s="328">
        <f>COUNTA($I21:$I28)</f>
        <v>0</v>
      </c>
      <c r="J20" s="328">
        <f>COUNTA($J21:$J28)</f>
        <v>0</v>
      </c>
    </row>
    <row r="21" spans="1:10" s="322" customFormat="1" hidden="1" outlineLevel="1" x14ac:dyDescent="0.25">
      <c r="A21" s="316"/>
      <c r="B21" s="416" t="s">
        <v>924</v>
      </c>
      <c r="C21" s="418" t="s">
        <v>958</v>
      </c>
      <c r="D21" s="318"/>
      <c r="E21" s="319"/>
      <c r="F21" s="319"/>
      <c r="G21" s="319"/>
      <c r="H21" s="319"/>
      <c r="I21" s="319"/>
      <c r="J21" s="319"/>
    </row>
    <row r="22" spans="1:10" s="322" customFormat="1" ht="45" hidden="1" outlineLevel="1" x14ac:dyDescent="0.25">
      <c r="A22" s="316"/>
      <c r="B22" s="323" t="s">
        <v>462</v>
      </c>
      <c r="C22" s="320" t="s">
        <v>761</v>
      </c>
      <c r="D22" s="318"/>
      <c r="E22" s="319"/>
      <c r="F22" s="319"/>
      <c r="G22" s="319"/>
      <c r="H22" s="319"/>
      <c r="I22" s="319"/>
      <c r="J22" s="319"/>
    </row>
    <row r="23" spans="1:10" s="322" customFormat="1" hidden="1" outlineLevel="1" x14ac:dyDescent="0.25">
      <c r="A23" s="316"/>
      <c r="B23" s="323">
        <v>1</v>
      </c>
      <c r="C23" s="320" t="s">
        <v>690</v>
      </c>
      <c r="D23" s="318"/>
      <c r="E23" s="319"/>
      <c r="F23" s="319"/>
      <c r="G23" s="319"/>
      <c r="H23" s="319"/>
      <c r="I23" s="319"/>
      <c r="J23" s="319"/>
    </row>
    <row r="24" spans="1:10" s="322" customFormat="1" hidden="1" outlineLevel="1" x14ac:dyDescent="0.25">
      <c r="A24" s="316"/>
      <c r="B24" s="323">
        <v>2</v>
      </c>
      <c r="C24" s="320" t="s">
        <v>691</v>
      </c>
      <c r="D24" s="318"/>
      <c r="E24" s="319"/>
      <c r="F24" s="319"/>
      <c r="G24" s="319"/>
      <c r="H24" s="319"/>
      <c r="I24" s="319"/>
      <c r="J24" s="319"/>
    </row>
    <row r="25" spans="1:10" s="322" customFormat="1" hidden="1" outlineLevel="1" x14ac:dyDescent="0.25">
      <c r="A25" s="316"/>
      <c r="B25" s="323">
        <v>3</v>
      </c>
      <c r="C25" s="320" t="s">
        <v>692</v>
      </c>
      <c r="D25" s="318"/>
      <c r="E25" s="319"/>
      <c r="F25" s="319"/>
      <c r="G25" s="319"/>
      <c r="H25" s="319"/>
      <c r="I25" s="319"/>
      <c r="J25" s="319"/>
    </row>
    <row r="26" spans="1:10" s="322" customFormat="1" hidden="1" outlineLevel="1" x14ac:dyDescent="0.25">
      <c r="A26" s="316"/>
      <c r="B26" s="323">
        <v>4</v>
      </c>
      <c r="C26" s="320" t="s">
        <v>693</v>
      </c>
      <c r="D26" s="318"/>
      <c r="E26" s="319"/>
      <c r="F26" s="319"/>
      <c r="G26" s="319"/>
      <c r="H26" s="319"/>
      <c r="I26" s="319"/>
      <c r="J26" s="319"/>
    </row>
    <row r="27" spans="1:10" s="322" customFormat="1" hidden="1" outlineLevel="1" x14ac:dyDescent="0.25">
      <c r="A27" s="316"/>
      <c r="B27" s="323">
        <v>5</v>
      </c>
      <c r="C27" s="320" t="s">
        <v>681</v>
      </c>
      <c r="D27" s="318"/>
      <c r="E27" s="319"/>
      <c r="F27" s="319"/>
      <c r="G27" s="319"/>
      <c r="H27" s="319"/>
      <c r="I27" s="319"/>
      <c r="J27" s="319"/>
    </row>
    <row r="28" spans="1:10" s="322" customFormat="1" ht="30" hidden="1" outlineLevel="1" x14ac:dyDescent="0.25">
      <c r="A28" s="316"/>
      <c r="B28" s="324" t="s">
        <v>660</v>
      </c>
      <c r="C28" s="321" t="s">
        <v>920</v>
      </c>
      <c r="D28" s="318"/>
      <c r="E28" s="319"/>
      <c r="F28" s="319"/>
      <c r="G28" s="319"/>
      <c r="H28" s="319"/>
      <c r="I28" s="319"/>
      <c r="J28" s="319"/>
    </row>
    <row r="29" spans="1:10" collapsed="1" x14ac:dyDescent="0.25">
      <c r="A29" s="309" t="s">
        <v>31</v>
      </c>
      <c r="B29" s="329" t="s">
        <v>757</v>
      </c>
      <c r="C29" s="235" t="s">
        <v>628</v>
      </c>
      <c r="D29" s="229" t="s">
        <v>562</v>
      </c>
      <c r="E29" s="236" t="s">
        <v>610</v>
      </c>
      <c r="F29" s="236" t="str">
        <f>IF(H29&gt;0,"F",IF(I29&gt;0,"A",IF(G29&gt;0,"P","NT")))</f>
        <v>NT</v>
      </c>
      <c r="G29" s="328">
        <f>COUNTA($G30:$G38)</f>
        <v>0</v>
      </c>
      <c r="H29" s="328">
        <f>COUNTA($H30:$H38)</f>
        <v>0</v>
      </c>
      <c r="I29" s="328">
        <f>COUNTA($I30:$I38)</f>
        <v>0</v>
      </c>
      <c r="J29" s="328">
        <f>COUNTA($J30:$J38)</f>
        <v>0</v>
      </c>
    </row>
    <row r="30" spans="1:10" s="322" customFormat="1" hidden="1" outlineLevel="1" x14ac:dyDescent="0.25">
      <c r="A30" s="316"/>
      <c r="B30" s="416" t="s">
        <v>924</v>
      </c>
      <c r="C30" s="418" t="s">
        <v>957</v>
      </c>
      <c r="D30" s="318"/>
      <c r="E30" s="319"/>
      <c r="F30" s="319"/>
      <c r="G30" s="319"/>
      <c r="H30" s="319"/>
      <c r="I30" s="319"/>
      <c r="J30" s="319"/>
    </row>
    <row r="31" spans="1:10" s="322" customFormat="1" ht="45" hidden="1" outlineLevel="1" x14ac:dyDescent="0.25">
      <c r="A31" s="316"/>
      <c r="B31" s="323" t="s">
        <v>462</v>
      </c>
      <c r="C31" s="320" t="s">
        <v>761</v>
      </c>
      <c r="D31" s="318"/>
      <c r="E31" s="319"/>
      <c r="F31" s="319"/>
      <c r="G31" s="319"/>
      <c r="H31" s="319"/>
      <c r="I31" s="319"/>
      <c r="J31" s="319"/>
    </row>
    <row r="32" spans="1:10" s="322" customFormat="1" hidden="1" outlineLevel="1" x14ac:dyDescent="0.25">
      <c r="A32" s="316"/>
      <c r="B32" s="323">
        <v>1</v>
      </c>
      <c r="C32" s="320" t="s">
        <v>694</v>
      </c>
      <c r="D32" s="318"/>
      <c r="E32" s="319"/>
      <c r="F32" s="319"/>
      <c r="G32" s="319"/>
      <c r="H32" s="319"/>
      <c r="I32" s="319"/>
      <c r="J32" s="319"/>
    </row>
    <row r="33" spans="1:10" s="322" customFormat="1" hidden="1" outlineLevel="1" x14ac:dyDescent="0.25">
      <c r="A33" s="316"/>
      <c r="B33" s="323">
        <v>2</v>
      </c>
      <c r="C33" s="320" t="s">
        <v>701</v>
      </c>
      <c r="D33" s="318"/>
      <c r="E33" s="319"/>
      <c r="F33" s="319"/>
      <c r="G33" s="319"/>
      <c r="H33" s="319"/>
      <c r="I33" s="319"/>
      <c r="J33" s="319"/>
    </row>
    <row r="34" spans="1:10" s="322" customFormat="1" hidden="1" outlineLevel="1" x14ac:dyDescent="0.25">
      <c r="A34" s="316"/>
      <c r="B34" s="323">
        <v>3</v>
      </c>
      <c r="C34" s="320" t="s">
        <v>702</v>
      </c>
      <c r="D34" s="318"/>
      <c r="E34" s="319"/>
      <c r="F34" s="319"/>
      <c r="G34" s="319"/>
      <c r="H34" s="319"/>
      <c r="I34" s="319"/>
      <c r="J34" s="319"/>
    </row>
    <row r="35" spans="1:10" s="322" customFormat="1" hidden="1" outlineLevel="1" x14ac:dyDescent="0.25">
      <c r="A35" s="316"/>
      <c r="B35" s="323">
        <v>4</v>
      </c>
      <c r="C35" s="320" t="s">
        <v>703</v>
      </c>
      <c r="D35" s="318"/>
      <c r="E35" s="319"/>
      <c r="F35" s="319"/>
      <c r="G35" s="319"/>
      <c r="H35" s="319"/>
      <c r="I35" s="319"/>
      <c r="J35" s="319"/>
    </row>
    <row r="36" spans="1:10" s="322" customFormat="1" hidden="1" outlineLevel="1" x14ac:dyDescent="0.25">
      <c r="A36" s="316"/>
      <c r="B36" s="323">
        <v>5</v>
      </c>
      <c r="C36" s="320" t="s">
        <v>704</v>
      </c>
      <c r="D36" s="318"/>
      <c r="E36" s="319"/>
      <c r="F36" s="319"/>
      <c r="G36" s="319"/>
      <c r="H36" s="319"/>
      <c r="I36" s="319"/>
      <c r="J36" s="319"/>
    </row>
    <row r="37" spans="1:10" s="322" customFormat="1" hidden="1" outlineLevel="1" x14ac:dyDescent="0.25">
      <c r="A37" s="316"/>
      <c r="B37" s="323">
        <v>6</v>
      </c>
      <c r="C37" s="320" t="s">
        <v>705</v>
      </c>
      <c r="D37" s="318"/>
      <c r="E37" s="319"/>
      <c r="F37" s="319"/>
      <c r="G37" s="319"/>
      <c r="H37" s="319"/>
      <c r="I37" s="319"/>
      <c r="J37" s="319"/>
    </row>
    <row r="38" spans="1:10" s="322" customFormat="1" hidden="1" outlineLevel="1" x14ac:dyDescent="0.25">
      <c r="A38" s="316"/>
      <c r="B38" s="323">
        <v>7</v>
      </c>
      <c r="C38" s="320" t="s">
        <v>706</v>
      </c>
      <c r="D38" s="318"/>
      <c r="E38" s="319"/>
      <c r="F38" s="319"/>
      <c r="G38" s="319"/>
      <c r="H38" s="319"/>
      <c r="I38" s="319"/>
      <c r="J38" s="319"/>
    </row>
    <row r="39" spans="1:10" collapsed="1" x14ac:dyDescent="0.25">
      <c r="A39" s="309" t="s">
        <v>31</v>
      </c>
      <c r="B39" s="329" t="s">
        <v>762</v>
      </c>
      <c r="C39" s="235" t="s">
        <v>763</v>
      </c>
      <c r="D39" s="229" t="s">
        <v>562</v>
      </c>
      <c r="E39" s="236" t="s">
        <v>610</v>
      </c>
      <c r="F39" s="236" t="str">
        <f>IF(H39&gt;0,"F",IF(I39&gt;0,"A",IF(G39&gt;0,"P","NT")))</f>
        <v>NT</v>
      </c>
      <c r="G39" s="328">
        <f>COUNTA($G40:$G42)</f>
        <v>0</v>
      </c>
      <c r="H39" s="328">
        <f>COUNTA($H40:$H42)</f>
        <v>0</v>
      </c>
      <c r="I39" s="328">
        <f>COUNTA($I40:$I42)</f>
        <v>0</v>
      </c>
      <c r="J39" s="328">
        <f>COUNTA($J40:$J42)</f>
        <v>0</v>
      </c>
    </row>
    <row r="40" spans="1:10" s="322" customFormat="1" hidden="1" outlineLevel="1" x14ac:dyDescent="0.25">
      <c r="A40" s="316"/>
      <c r="B40" s="416" t="s">
        <v>924</v>
      </c>
      <c r="C40" s="418" t="s">
        <v>956</v>
      </c>
      <c r="D40" s="318"/>
      <c r="E40" s="319"/>
      <c r="F40" s="319"/>
      <c r="G40" s="319"/>
      <c r="H40" s="319"/>
      <c r="I40" s="319"/>
      <c r="J40" s="319"/>
    </row>
    <row r="41" spans="1:10" s="322" customFormat="1" ht="45" hidden="1" outlineLevel="1" x14ac:dyDescent="0.25">
      <c r="A41" s="316"/>
      <c r="B41" s="323" t="s">
        <v>462</v>
      </c>
      <c r="C41" s="320" t="s">
        <v>769</v>
      </c>
      <c r="D41" s="318"/>
      <c r="E41" s="319"/>
      <c r="F41" s="319"/>
      <c r="G41" s="319"/>
      <c r="H41" s="319"/>
      <c r="I41" s="319"/>
      <c r="J41" s="319"/>
    </row>
    <row r="42" spans="1:10" s="322" customFormat="1" ht="150" hidden="1" outlineLevel="1" x14ac:dyDescent="0.25">
      <c r="A42" s="316"/>
      <c r="B42" s="323">
        <v>1</v>
      </c>
      <c r="C42" s="320" t="s">
        <v>709</v>
      </c>
      <c r="D42" s="318"/>
      <c r="E42" s="319"/>
      <c r="F42" s="319"/>
      <c r="G42" s="319"/>
      <c r="H42" s="319"/>
      <c r="I42" s="319"/>
      <c r="J42" s="319"/>
    </row>
    <row r="43" spans="1:10" collapsed="1" x14ac:dyDescent="0.25">
      <c r="A43" s="315" t="s">
        <v>31</v>
      </c>
      <c r="B43" s="329" t="s">
        <v>986</v>
      </c>
      <c r="C43" s="291" t="s">
        <v>765</v>
      </c>
      <c r="D43" s="229" t="s">
        <v>562</v>
      </c>
      <c r="E43" s="236" t="s">
        <v>610</v>
      </c>
      <c r="F43" s="236" t="str">
        <f>IF(H43&gt;0,"F",IF(I43&gt;0,"A",IF(G43&gt;0,"P","NT")))</f>
        <v>NT</v>
      </c>
      <c r="G43" s="328">
        <f>COUNTA($G44:$G49)</f>
        <v>0</v>
      </c>
      <c r="H43" s="328">
        <f>COUNTA($H44:$H49)</f>
        <v>0</v>
      </c>
      <c r="I43" s="328">
        <f>COUNTA($I44:$I49)</f>
        <v>0</v>
      </c>
      <c r="J43" s="328">
        <f>COUNTA($J44:$J49)</f>
        <v>0</v>
      </c>
    </row>
    <row r="44" spans="1:10" s="322" customFormat="1" hidden="1" outlineLevel="1" x14ac:dyDescent="0.25">
      <c r="A44" s="316"/>
      <c r="B44" s="416" t="s">
        <v>924</v>
      </c>
      <c r="C44" s="418" t="s">
        <v>955</v>
      </c>
      <c r="D44" s="318"/>
      <c r="E44" s="319"/>
      <c r="F44" s="319"/>
      <c r="G44" s="319"/>
      <c r="H44" s="319"/>
      <c r="I44" s="319"/>
      <c r="J44" s="319"/>
    </row>
    <row r="45" spans="1:10" s="322" customFormat="1" ht="45" hidden="1" outlineLevel="1" x14ac:dyDescent="0.25">
      <c r="A45" s="316"/>
      <c r="B45" s="323" t="s">
        <v>462</v>
      </c>
      <c r="C45" s="320" t="s">
        <v>767</v>
      </c>
      <c r="D45" s="318"/>
      <c r="E45" s="319"/>
      <c r="F45" s="319"/>
      <c r="G45" s="319"/>
      <c r="H45" s="319"/>
      <c r="I45" s="319"/>
      <c r="J45" s="319"/>
    </row>
    <row r="46" spans="1:10" s="322" customFormat="1" hidden="1" outlineLevel="1" x14ac:dyDescent="0.25">
      <c r="A46" s="316"/>
      <c r="B46" s="323">
        <v>1</v>
      </c>
      <c r="C46" s="320" t="s">
        <v>699</v>
      </c>
      <c r="D46" s="318"/>
      <c r="E46" s="319"/>
      <c r="F46" s="319"/>
      <c r="G46" s="319"/>
      <c r="H46" s="319"/>
      <c r="I46" s="319"/>
      <c r="J46" s="319"/>
    </row>
    <row r="47" spans="1:10" s="322" customFormat="1" hidden="1" outlineLevel="1" x14ac:dyDescent="0.25">
      <c r="A47" s="316"/>
      <c r="B47" s="323">
        <v>2</v>
      </c>
      <c r="C47" s="320" t="s">
        <v>700</v>
      </c>
      <c r="D47" s="318"/>
      <c r="E47" s="319"/>
      <c r="F47" s="319"/>
      <c r="G47" s="319"/>
      <c r="H47" s="319"/>
      <c r="I47" s="319"/>
      <c r="J47" s="319"/>
    </row>
    <row r="48" spans="1:10" s="322" customFormat="1" hidden="1" outlineLevel="1" x14ac:dyDescent="0.25">
      <c r="A48" s="316"/>
      <c r="B48" s="323">
        <v>3</v>
      </c>
      <c r="C48" s="320" t="s">
        <v>693</v>
      </c>
      <c r="D48" s="318"/>
      <c r="E48" s="319"/>
      <c r="F48" s="319"/>
      <c r="G48" s="319"/>
      <c r="H48" s="319"/>
      <c r="I48" s="319"/>
      <c r="J48" s="319"/>
    </row>
    <row r="49" spans="1:10" s="322" customFormat="1" hidden="1" outlineLevel="1" x14ac:dyDescent="0.25">
      <c r="A49" s="316"/>
      <c r="B49" s="323">
        <v>4</v>
      </c>
      <c r="C49" s="320" t="s">
        <v>681</v>
      </c>
      <c r="D49" s="318"/>
      <c r="E49" s="319"/>
      <c r="F49" s="319"/>
      <c r="G49" s="319"/>
      <c r="H49" s="319"/>
      <c r="I49" s="319"/>
      <c r="J49" s="319"/>
    </row>
    <row r="50" spans="1:10" collapsed="1" x14ac:dyDescent="0.25">
      <c r="A50" s="309" t="s">
        <v>31</v>
      </c>
      <c r="B50" s="329" t="s">
        <v>987</v>
      </c>
      <c r="C50" s="235" t="s">
        <v>766</v>
      </c>
      <c r="D50" s="229" t="s">
        <v>562</v>
      </c>
      <c r="E50" s="236" t="s">
        <v>610</v>
      </c>
      <c r="F50" s="236" t="str">
        <f>IF(H50&gt;0,"F",IF(I50&gt;0,"A",IF(G50&gt;0,"P","NT")))</f>
        <v>NT</v>
      </c>
      <c r="G50" s="328">
        <f>COUNTA($G51:$G55)</f>
        <v>0</v>
      </c>
      <c r="H50" s="328">
        <f>COUNTA($H51:$H55)</f>
        <v>0</v>
      </c>
      <c r="I50" s="328">
        <f>COUNTA($I51:$I55)</f>
        <v>0</v>
      </c>
      <c r="J50" s="328">
        <f>COUNTA($J51:$J55)</f>
        <v>0</v>
      </c>
    </row>
    <row r="51" spans="1:10" s="322" customFormat="1" ht="33.75" hidden="1" customHeight="1" outlineLevel="1" x14ac:dyDescent="0.25">
      <c r="A51" s="316"/>
      <c r="B51" s="416" t="s">
        <v>924</v>
      </c>
      <c r="C51" s="418" t="s">
        <v>960</v>
      </c>
      <c r="D51" s="318"/>
      <c r="E51" s="319"/>
      <c r="F51" s="319"/>
      <c r="G51" s="319"/>
      <c r="H51" s="319"/>
      <c r="I51" s="319"/>
      <c r="J51" s="319"/>
    </row>
    <row r="52" spans="1:10" s="322" customFormat="1" ht="45" hidden="1" outlineLevel="1" x14ac:dyDescent="0.25">
      <c r="A52" s="316"/>
      <c r="B52" s="323" t="s">
        <v>462</v>
      </c>
      <c r="C52" s="320" t="s">
        <v>761</v>
      </c>
      <c r="D52" s="318"/>
      <c r="E52" s="319"/>
      <c r="F52" s="319"/>
      <c r="G52" s="319"/>
      <c r="H52" s="319"/>
      <c r="I52" s="319"/>
      <c r="J52" s="319"/>
    </row>
    <row r="53" spans="1:10" s="322" customFormat="1" ht="30" hidden="1" outlineLevel="1" x14ac:dyDescent="0.25">
      <c r="A53" s="316"/>
      <c r="B53" s="323">
        <v>1</v>
      </c>
      <c r="C53" s="336" t="s">
        <v>722</v>
      </c>
      <c r="D53" s="318"/>
      <c r="E53" s="319"/>
      <c r="F53" s="319"/>
      <c r="G53" s="319"/>
      <c r="H53" s="319"/>
      <c r="I53" s="319"/>
      <c r="J53" s="319"/>
    </row>
    <row r="54" spans="1:10" s="322" customFormat="1" hidden="1" outlineLevel="1" x14ac:dyDescent="0.25">
      <c r="A54" s="316"/>
      <c r="B54" s="323">
        <v>2</v>
      </c>
      <c r="C54" s="320" t="s">
        <v>724</v>
      </c>
      <c r="D54" s="318"/>
      <c r="E54" s="319"/>
      <c r="F54" s="319"/>
      <c r="G54" s="319"/>
      <c r="H54" s="319"/>
      <c r="I54" s="319"/>
      <c r="J54" s="319"/>
    </row>
    <row r="55" spans="1:10" s="322" customFormat="1" hidden="1" outlineLevel="1" x14ac:dyDescent="0.25">
      <c r="A55" s="316"/>
      <c r="B55" s="323">
        <v>3</v>
      </c>
      <c r="C55" s="320" t="s">
        <v>681</v>
      </c>
      <c r="D55" s="318"/>
      <c r="E55" s="319"/>
      <c r="F55" s="319"/>
      <c r="G55" s="319"/>
      <c r="H55" s="319"/>
      <c r="I55" s="319"/>
      <c r="J55" s="319"/>
    </row>
    <row r="56" spans="1:10" s="335" customFormat="1" hidden="1" outlineLevel="1" x14ac:dyDescent="0.25">
      <c r="A56" s="330"/>
      <c r="B56" s="416" t="s">
        <v>924</v>
      </c>
      <c r="C56" s="418" t="s">
        <v>995</v>
      </c>
      <c r="D56" s="333"/>
      <c r="E56" s="334"/>
      <c r="F56" s="334"/>
      <c r="G56" s="334"/>
      <c r="H56" s="334"/>
      <c r="I56" s="334"/>
      <c r="J56" s="334"/>
    </row>
    <row r="57" spans="1:10" s="335" customFormat="1" hidden="1" outlineLevel="1" x14ac:dyDescent="0.25">
      <c r="A57" s="330"/>
      <c r="B57" s="331" t="s">
        <v>462</v>
      </c>
      <c r="C57" s="332" t="s">
        <v>840</v>
      </c>
      <c r="D57" s="333"/>
      <c r="E57" s="334"/>
      <c r="F57" s="334"/>
      <c r="G57" s="334"/>
      <c r="H57" s="334"/>
      <c r="I57" s="334"/>
      <c r="J57" s="334"/>
    </row>
    <row r="58" spans="1:10" s="335" customFormat="1" hidden="1" outlineLevel="1" x14ac:dyDescent="0.25">
      <c r="A58" s="330"/>
      <c r="B58" s="331">
        <v>1</v>
      </c>
      <c r="C58" s="332" t="s">
        <v>841</v>
      </c>
      <c r="D58" s="333"/>
      <c r="E58" s="334"/>
      <c r="F58" s="334"/>
      <c r="G58" s="334"/>
      <c r="H58" s="334"/>
      <c r="I58" s="334"/>
      <c r="J58" s="334"/>
    </row>
    <row r="59" spans="1:10" s="335" customFormat="1" hidden="1" outlineLevel="1" x14ac:dyDescent="0.25">
      <c r="A59" s="330"/>
      <c r="B59" s="331">
        <v>2</v>
      </c>
      <c r="C59" s="320" t="s">
        <v>996</v>
      </c>
      <c r="D59" s="333"/>
      <c r="E59" s="334"/>
      <c r="F59" s="334"/>
      <c r="G59" s="334"/>
      <c r="H59" s="334"/>
      <c r="I59" s="334"/>
      <c r="J59" s="334"/>
    </row>
    <row r="60" spans="1:10" s="335" customFormat="1" hidden="1" outlineLevel="1" x14ac:dyDescent="0.25">
      <c r="A60" s="330"/>
      <c r="B60" s="341">
        <v>3</v>
      </c>
      <c r="C60" s="342" t="s">
        <v>997</v>
      </c>
      <c r="D60" s="333"/>
      <c r="E60" s="334"/>
      <c r="F60" s="334"/>
      <c r="G60" s="334"/>
      <c r="H60" s="334"/>
      <c r="I60" s="334"/>
      <c r="J60" s="334"/>
    </row>
    <row r="61" spans="1:10" s="335" customFormat="1" ht="30" hidden="1" outlineLevel="1" x14ac:dyDescent="0.25">
      <c r="A61" s="330"/>
      <c r="B61" s="341">
        <v>3</v>
      </c>
      <c r="C61" s="342" t="s">
        <v>998</v>
      </c>
      <c r="D61" s="333"/>
      <c r="E61" s="334"/>
      <c r="F61" s="334"/>
      <c r="G61" s="334"/>
      <c r="H61" s="334"/>
      <c r="I61" s="334"/>
      <c r="J61" s="334"/>
    </row>
    <row r="62" spans="1:10" s="335" customFormat="1" hidden="1" outlineLevel="1" x14ac:dyDescent="0.25">
      <c r="A62" s="330"/>
      <c r="B62" s="331">
        <v>4</v>
      </c>
      <c r="C62" s="332" t="s">
        <v>846</v>
      </c>
      <c r="D62" s="333"/>
      <c r="E62" s="334"/>
      <c r="F62" s="334"/>
      <c r="G62" s="334"/>
      <c r="H62" s="334"/>
      <c r="I62" s="334"/>
      <c r="J62" s="334"/>
    </row>
    <row r="63" spans="1:10" s="335" customFormat="1" hidden="1" outlineLevel="1" x14ac:dyDescent="0.25">
      <c r="A63" s="330"/>
      <c r="B63" s="331">
        <v>6</v>
      </c>
      <c r="C63" s="332" t="s">
        <v>851</v>
      </c>
      <c r="D63" s="333"/>
      <c r="E63" s="334"/>
      <c r="F63" s="334"/>
      <c r="G63" s="334"/>
      <c r="H63" s="334"/>
      <c r="I63" s="334"/>
      <c r="J63" s="334"/>
    </row>
  </sheetData>
  <mergeCells count="2">
    <mergeCell ref="A3:J3"/>
    <mergeCell ref="A4:J4"/>
  </mergeCells>
  <conditionalFormatting sqref="E1:E2 E64:E65536">
    <cfRule type="cellIs" dxfId="1680" priority="730" operator="equal">
      <formula>"Ready to Test"</formula>
    </cfRule>
    <cfRule type="cellIs" dxfId="1679" priority="731" operator="equal">
      <formula>"Do Not Test"</formula>
    </cfRule>
    <cfRule type="cellIs" dxfId="1678" priority="732" operator="equal">
      <formula>"Ready for Retest"</formula>
    </cfRule>
    <cfRule type="cellIs" dxfId="1677" priority="733" operator="equal">
      <formula>"Passed"</formula>
    </cfRule>
  </conditionalFormatting>
  <conditionalFormatting sqref="E5:E10 E20 E29">
    <cfRule type="cellIs" dxfId="1676" priority="725" stopIfTrue="1" operator="equal">
      <formula>"Do Not Test"</formula>
    </cfRule>
    <cfRule type="cellIs" dxfId="1675" priority="726" stopIfTrue="1" operator="equal">
      <formula>"Ready to Test"</formula>
    </cfRule>
    <cfRule type="cellIs" dxfId="1674" priority="727" stopIfTrue="1" operator="equal">
      <formula>"Passed"</formula>
    </cfRule>
  </conditionalFormatting>
  <conditionalFormatting sqref="E5:E10 E20 E29">
    <cfRule type="cellIs" dxfId="1673" priority="721" stopIfTrue="1" operator="equal">
      <formula>"Ready for Retest"</formula>
    </cfRule>
    <cfRule type="cellIs" dxfId="1672" priority="722" stopIfTrue="1" operator="equal">
      <formula>"Do Not Test"</formula>
    </cfRule>
    <cfRule type="cellIs" dxfId="1671" priority="723" stopIfTrue="1" operator="equal">
      <formula>"Ready to Test"</formula>
    </cfRule>
    <cfRule type="cellIs" dxfId="1670" priority="724" stopIfTrue="1" operator="equal">
      <formula>"Passed"</formula>
    </cfRule>
  </conditionalFormatting>
  <conditionalFormatting sqref="G6:G9">
    <cfRule type="cellIs" dxfId="1669" priority="720" stopIfTrue="1" operator="greaterThan">
      <formula>0</formula>
    </cfRule>
  </conditionalFormatting>
  <conditionalFormatting sqref="I6:J9">
    <cfRule type="cellIs" dxfId="1668" priority="719" stopIfTrue="1" operator="greaterThan">
      <formula>0</formula>
    </cfRule>
  </conditionalFormatting>
  <conditionalFormatting sqref="H6:H9">
    <cfRule type="cellIs" dxfId="1667" priority="718" stopIfTrue="1" operator="greaterThan">
      <formula>0</formula>
    </cfRule>
  </conditionalFormatting>
  <conditionalFormatting sqref="F5:F10 F20 F29">
    <cfRule type="cellIs" dxfId="1666" priority="715" stopIfTrue="1" operator="equal">
      <formula>"P"</formula>
    </cfRule>
    <cfRule type="cellIs" dxfId="1665" priority="716" stopIfTrue="1" operator="equal">
      <formula>"A"</formula>
    </cfRule>
    <cfRule type="cellIs" dxfId="1664" priority="717" stopIfTrue="1" operator="equal">
      <formula>"F"</formula>
    </cfRule>
  </conditionalFormatting>
  <conditionalFormatting sqref="G5:J5">
    <cfRule type="cellIs" dxfId="1663" priority="356" operator="greaterThan">
      <formula>0</formula>
    </cfRule>
  </conditionalFormatting>
  <conditionalFormatting sqref="E11:E19">
    <cfRule type="cellIs" dxfId="1662" priority="353" stopIfTrue="1" operator="equal">
      <formula>"Do Not Test"</formula>
    </cfRule>
    <cfRule type="cellIs" dxfId="1661" priority="354" stopIfTrue="1" operator="equal">
      <formula>"Ready to Test"</formula>
    </cfRule>
    <cfRule type="cellIs" dxfId="1660" priority="355" stopIfTrue="1" operator="equal">
      <formula>"Passed"</formula>
    </cfRule>
  </conditionalFormatting>
  <conditionalFormatting sqref="E11:E19">
    <cfRule type="cellIs" dxfId="1659" priority="349" stopIfTrue="1" operator="equal">
      <formula>"Ready for Retest"</formula>
    </cfRule>
    <cfRule type="cellIs" dxfId="1658" priority="350" stopIfTrue="1" operator="equal">
      <formula>"Do Not Test"</formula>
    </cfRule>
    <cfRule type="cellIs" dxfId="1657" priority="351" stopIfTrue="1" operator="equal">
      <formula>"Ready to Test"</formula>
    </cfRule>
    <cfRule type="cellIs" dxfId="1656" priority="352" stopIfTrue="1" operator="equal">
      <formula>"Passed"</formula>
    </cfRule>
  </conditionalFormatting>
  <conditionalFormatting sqref="G11:G19">
    <cfRule type="cellIs" dxfId="1655" priority="348" stopIfTrue="1" operator="greaterThan">
      <formula>0</formula>
    </cfRule>
  </conditionalFormatting>
  <conditionalFormatting sqref="I11:J19">
    <cfRule type="cellIs" dxfId="1654" priority="347" stopIfTrue="1" operator="greaterThan">
      <formula>0</formula>
    </cfRule>
  </conditionalFormatting>
  <conditionalFormatting sqref="H11:H19">
    <cfRule type="cellIs" dxfId="1653" priority="346" stopIfTrue="1" operator="greaterThan">
      <formula>0</formula>
    </cfRule>
  </conditionalFormatting>
  <conditionalFormatting sqref="F11:F19">
    <cfRule type="cellIs" dxfId="1652" priority="343" stopIfTrue="1" operator="equal">
      <formula>"P"</formula>
    </cfRule>
    <cfRule type="cellIs" dxfId="1651" priority="344" stopIfTrue="1" operator="equal">
      <formula>"A"</formula>
    </cfRule>
    <cfRule type="cellIs" dxfId="1650" priority="345" stopIfTrue="1" operator="equal">
      <formula>"F"</formula>
    </cfRule>
  </conditionalFormatting>
  <conditionalFormatting sqref="G10:J10">
    <cfRule type="cellIs" dxfId="1649" priority="342" operator="greaterThan">
      <formula>0</formula>
    </cfRule>
  </conditionalFormatting>
  <conditionalFormatting sqref="E21:E28">
    <cfRule type="cellIs" dxfId="1648" priority="339" stopIfTrue="1" operator="equal">
      <formula>"Do Not Test"</formula>
    </cfRule>
    <cfRule type="cellIs" dxfId="1647" priority="340" stopIfTrue="1" operator="equal">
      <formula>"Ready to Test"</formula>
    </cfRule>
    <cfRule type="cellIs" dxfId="1646" priority="341" stopIfTrue="1" operator="equal">
      <formula>"Passed"</formula>
    </cfRule>
  </conditionalFormatting>
  <conditionalFormatting sqref="E21:E28">
    <cfRule type="cellIs" dxfId="1645" priority="335" stopIfTrue="1" operator="equal">
      <formula>"Ready for Retest"</formula>
    </cfRule>
    <cfRule type="cellIs" dxfId="1644" priority="336" stopIfTrue="1" operator="equal">
      <formula>"Do Not Test"</formula>
    </cfRule>
    <cfRule type="cellIs" dxfId="1643" priority="337" stopIfTrue="1" operator="equal">
      <formula>"Ready to Test"</formula>
    </cfRule>
    <cfRule type="cellIs" dxfId="1642" priority="338" stopIfTrue="1" operator="equal">
      <formula>"Passed"</formula>
    </cfRule>
  </conditionalFormatting>
  <conditionalFormatting sqref="G21:G28">
    <cfRule type="cellIs" dxfId="1641" priority="334" stopIfTrue="1" operator="greaterThan">
      <formula>0</formula>
    </cfRule>
  </conditionalFormatting>
  <conditionalFormatting sqref="I21:J28">
    <cfRule type="cellIs" dxfId="1640" priority="333" stopIfTrue="1" operator="greaterThan">
      <formula>0</formula>
    </cfRule>
  </conditionalFormatting>
  <conditionalFormatting sqref="H21:H28">
    <cfRule type="cellIs" dxfId="1639" priority="332" stopIfTrue="1" operator="greaterThan">
      <formula>0</formula>
    </cfRule>
  </conditionalFormatting>
  <conditionalFormatting sqref="F21:F28">
    <cfRule type="cellIs" dxfId="1638" priority="329" stopIfTrue="1" operator="equal">
      <formula>"P"</formula>
    </cfRule>
    <cfRule type="cellIs" dxfId="1637" priority="330" stopIfTrue="1" operator="equal">
      <formula>"A"</formula>
    </cfRule>
    <cfRule type="cellIs" dxfId="1636" priority="331" stopIfTrue="1" operator="equal">
      <formula>"F"</formula>
    </cfRule>
  </conditionalFormatting>
  <conditionalFormatting sqref="G20:J20">
    <cfRule type="cellIs" dxfId="1635" priority="328" operator="greaterThan">
      <formula>0</formula>
    </cfRule>
  </conditionalFormatting>
  <conditionalFormatting sqref="E30:E38">
    <cfRule type="cellIs" dxfId="1634" priority="325" stopIfTrue="1" operator="equal">
      <formula>"Do Not Test"</formula>
    </cfRule>
    <cfRule type="cellIs" dxfId="1633" priority="326" stopIfTrue="1" operator="equal">
      <formula>"Ready to Test"</formula>
    </cfRule>
    <cfRule type="cellIs" dxfId="1632" priority="327" stopIfTrue="1" operator="equal">
      <formula>"Passed"</formula>
    </cfRule>
  </conditionalFormatting>
  <conditionalFormatting sqref="E30:E38">
    <cfRule type="cellIs" dxfId="1631" priority="321" stopIfTrue="1" operator="equal">
      <formula>"Ready for Retest"</formula>
    </cfRule>
    <cfRule type="cellIs" dxfId="1630" priority="322" stopIfTrue="1" operator="equal">
      <formula>"Do Not Test"</formula>
    </cfRule>
    <cfRule type="cellIs" dxfId="1629" priority="323" stopIfTrue="1" operator="equal">
      <formula>"Ready to Test"</formula>
    </cfRule>
    <cfRule type="cellIs" dxfId="1628" priority="324" stopIfTrue="1" operator="equal">
      <formula>"Passed"</formula>
    </cfRule>
  </conditionalFormatting>
  <conditionalFormatting sqref="G30:G38">
    <cfRule type="cellIs" dxfId="1627" priority="320" stopIfTrue="1" operator="greaterThan">
      <formula>0</formula>
    </cfRule>
  </conditionalFormatting>
  <conditionalFormatting sqref="I30:J38">
    <cfRule type="cellIs" dxfId="1626" priority="319" stopIfTrue="1" operator="greaterThan">
      <formula>0</formula>
    </cfRule>
  </conditionalFormatting>
  <conditionalFormatting sqref="H30:H38">
    <cfRule type="cellIs" dxfId="1625" priority="318" stopIfTrue="1" operator="greaterThan">
      <formula>0</formula>
    </cfRule>
  </conditionalFormatting>
  <conditionalFormatting sqref="F30:F38">
    <cfRule type="cellIs" dxfId="1624" priority="315" stopIfTrue="1" operator="equal">
      <formula>"P"</formula>
    </cfRule>
    <cfRule type="cellIs" dxfId="1623" priority="316" stopIfTrue="1" operator="equal">
      <formula>"A"</formula>
    </cfRule>
    <cfRule type="cellIs" dxfId="1622" priority="317" stopIfTrue="1" operator="equal">
      <formula>"F"</formula>
    </cfRule>
  </conditionalFormatting>
  <conditionalFormatting sqref="G29:J29">
    <cfRule type="cellIs" dxfId="1621" priority="314" operator="greaterThan">
      <formula>0</formula>
    </cfRule>
  </conditionalFormatting>
  <conditionalFormatting sqref="E39">
    <cfRule type="cellIs" dxfId="1620" priority="311" stopIfTrue="1" operator="equal">
      <formula>"Do Not Test"</formula>
    </cfRule>
    <cfRule type="cellIs" dxfId="1619" priority="312" stopIfTrue="1" operator="equal">
      <formula>"Ready to Test"</formula>
    </cfRule>
    <cfRule type="cellIs" dxfId="1618" priority="313" stopIfTrue="1" operator="equal">
      <formula>"Passed"</formula>
    </cfRule>
  </conditionalFormatting>
  <conditionalFormatting sqref="E39">
    <cfRule type="cellIs" dxfId="1617" priority="307" stopIfTrue="1" operator="equal">
      <formula>"Ready for Retest"</formula>
    </cfRule>
    <cfRule type="cellIs" dxfId="1616" priority="308" stopIfTrue="1" operator="equal">
      <formula>"Do Not Test"</formula>
    </cfRule>
    <cfRule type="cellIs" dxfId="1615" priority="309" stopIfTrue="1" operator="equal">
      <formula>"Ready to Test"</formula>
    </cfRule>
    <cfRule type="cellIs" dxfId="1614" priority="310" stopIfTrue="1" operator="equal">
      <formula>"Passed"</formula>
    </cfRule>
  </conditionalFormatting>
  <conditionalFormatting sqref="F39">
    <cfRule type="cellIs" dxfId="1613" priority="304" stopIfTrue="1" operator="equal">
      <formula>"P"</formula>
    </cfRule>
    <cfRule type="cellIs" dxfId="1612" priority="305" stopIfTrue="1" operator="equal">
      <formula>"A"</formula>
    </cfRule>
    <cfRule type="cellIs" dxfId="1611" priority="306" stopIfTrue="1" operator="equal">
      <formula>"F"</formula>
    </cfRule>
  </conditionalFormatting>
  <conditionalFormatting sqref="E40:E42">
    <cfRule type="cellIs" dxfId="1610" priority="301" stopIfTrue="1" operator="equal">
      <formula>"Do Not Test"</formula>
    </cfRule>
    <cfRule type="cellIs" dxfId="1609" priority="302" stopIfTrue="1" operator="equal">
      <formula>"Ready to Test"</formula>
    </cfRule>
    <cfRule type="cellIs" dxfId="1608" priority="303" stopIfTrue="1" operator="equal">
      <formula>"Passed"</formula>
    </cfRule>
  </conditionalFormatting>
  <conditionalFormatting sqref="E40:E42">
    <cfRule type="cellIs" dxfId="1607" priority="297" stopIfTrue="1" operator="equal">
      <formula>"Ready for Retest"</formula>
    </cfRule>
    <cfRule type="cellIs" dxfId="1606" priority="298" stopIfTrue="1" operator="equal">
      <formula>"Do Not Test"</formula>
    </cfRule>
    <cfRule type="cellIs" dxfId="1605" priority="299" stopIfTrue="1" operator="equal">
      <formula>"Ready to Test"</formula>
    </cfRule>
    <cfRule type="cellIs" dxfId="1604" priority="300" stopIfTrue="1" operator="equal">
      <formula>"Passed"</formula>
    </cfRule>
  </conditionalFormatting>
  <conditionalFormatting sqref="G40:G42">
    <cfRule type="cellIs" dxfId="1603" priority="296" stopIfTrue="1" operator="greaterThan">
      <formula>0</formula>
    </cfRule>
  </conditionalFormatting>
  <conditionalFormatting sqref="I40:J42">
    <cfRule type="cellIs" dxfId="1602" priority="295" stopIfTrue="1" operator="greaterThan">
      <formula>0</formula>
    </cfRule>
  </conditionalFormatting>
  <conditionalFormatting sqref="H40:H42">
    <cfRule type="cellIs" dxfId="1601" priority="294" stopIfTrue="1" operator="greaterThan">
      <formula>0</formula>
    </cfRule>
  </conditionalFormatting>
  <conditionalFormatting sqref="F40:F42">
    <cfRule type="cellIs" dxfId="1600" priority="291" stopIfTrue="1" operator="equal">
      <formula>"P"</formula>
    </cfRule>
    <cfRule type="cellIs" dxfId="1599" priority="292" stopIfTrue="1" operator="equal">
      <formula>"A"</formula>
    </cfRule>
    <cfRule type="cellIs" dxfId="1598" priority="293" stopIfTrue="1" operator="equal">
      <formula>"F"</formula>
    </cfRule>
  </conditionalFormatting>
  <conditionalFormatting sqref="G39:J39">
    <cfRule type="cellIs" dxfId="1597" priority="290" operator="greaterThan">
      <formula>0</formula>
    </cfRule>
  </conditionalFormatting>
  <conditionalFormatting sqref="E43">
    <cfRule type="cellIs" dxfId="1596" priority="287" stopIfTrue="1" operator="equal">
      <formula>"Do Not Test"</formula>
    </cfRule>
    <cfRule type="cellIs" dxfId="1595" priority="288" stopIfTrue="1" operator="equal">
      <formula>"Ready to Test"</formula>
    </cfRule>
    <cfRule type="cellIs" dxfId="1594" priority="289" stopIfTrue="1" operator="equal">
      <formula>"Passed"</formula>
    </cfRule>
  </conditionalFormatting>
  <conditionalFormatting sqref="E43">
    <cfRule type="cellIs" dxfId="1593" priority="283" stopIfTrue="1" operator="equal">
      <formula>"Ready for Retest"</formula>
    </cfRule>
    <cfRule type="cellIs" dxfId="1592" priority="284" stopIfTrue="1" operator="equal">
      <formula>"Do Not Test"</formula>
    </cfRule>
    <cfRule type="cellIs" dxfId="1591" priority="285" stopIfTrue="1" operator="equal">
      <formula>"Ready to Test"</formula>
    </cfRule>
    <cfRule type="cellIs" dxfId="1590" priority="286" stopIfTrue="1" operator="equal">
      <formula>"Passed"</formula>
    </cfRule>
  </conditionalFormatting>
  <conditionalFormatting sqref="F43">
    <cfRule type="cellIs" dxfId="1589" priority="280" stopIfTrue="1" operator="equal">
      <formula>"P"</formula>
    </cfRule>
    <cfRule type="cellIs" dxfId="1588" priority="281" stopIfTrue="1" operator="equal">
      <formula>"A"</formula>
    </cfRule>
    <cfRule type="cellIs" dxfId="1587" priority="282" stopIfTrue="1" operator="equal">
      <formula>"F"</formula>
    </cfRule>
  </conditionalFormatting>
  <conditionalFormatting sqref="E44:E49">
    <cfRule type="cellIs" dxfId="1586" priority="277" stopIfTrue="1" operator="equal">
      <formula>"Do Not Test"</formula>
    </cfRule>
    <cfRule type="cellIs" dxfId="1585" priority="278" stopIfTrue="1" operator="equal">
      <formula>"Ready to Test"</formula>
    </cfRule>
    <cfRule type="cellIs" dxfId="1584" priority="279" stopIfTrue="1" operator="equal">
      <formula>"Passed"</formula>
    </cfRule>
  </conditionalFormatting>
  <conditionalFormatting sqref="E44:E49">
    <cfRule type="cellIs" dxfId="1583" priority="273" stopIfTrue="1" operator="equal">
      <formula>"Ready for Retest"</formula>
    </cfRule>
    <cfRule type="cellIs" dxfId="1582" priority="274" stopIfTrue="1" operator="equal">
      <formula>"Do Not Test"</formula>
    </cfRule>
    <cfRule type="cellIs" dxfId="1581" priority="275" stopIfTrue="1" operator="equal">
      <formula>"Ready to Test"</formula>
    </cfRule>
    <cfRule type="cellIs" dxfId="1580" priority="276" stopIfTrue="1" operator="equal">
      <formula>"Passed"</formula>
    </cfRule>
  </conditionalFormatting>
  <conditionalFormatting sqref="G44:G49">
    <cfRule type="cellIs" dxfId="1579" priority="272" stopIfTrue="1" operator="greaterThan">
      <formula>0</formula>
    </cfRule>
  </conditionalFormatting>
  <conditionalFormatting sqref="I44:J49">
    <cfRule type="cellIs" dxfId="1578" priority="271" stopIfTrue="1" operator="greaterThan">
      <formula>0</formula>
    </cfRule>
  </conditionalFormatting>
  <conditionalFormatting sqref="H44:H49">
    <cfRule type="cellIs" dxfId="1577" priority="270" stopIfTrue="1" operator="greaterThan">
      <formula>0</formula>
    </cfRule>
  </conditionalFormatting>
  <conditionalFormatting sqref="F44:F49">
    <cfRule type="cellIs" dxfId="1576" priority="267" stopIfTrue="1" operator="equal">
      <formula>"P"</formula>
    </cfRule>
    <cfRule type="cellIs" dxfId="1575" priority="268" stopIfTrue="1" operator="equal">
      <formula>"A"</formula>
    </cfRule>
    <cfRule type="cellIs" dxfId="1574" priority="269" stopIfTrue="1" operator="equal">
      <formula>"F"</formula>
    </cfRule>
  </conditionalFormatting>
  <conditionalFormatting sqref="G43:J43">
    <cfRule type="cellIs" dxfId="1573" priority="266" operator="greaterThan">
      <formula>0</formula>
    </cfRule>
  </conditionalFormatting>
  <conditionalFormatting sqref="E50:E55">
    <cfRule type="cellIs" dxfId="1572" priority="263" stopIfTrue="1" operator="equal">
      <formula>"Do Not Test"</formula>
    </cfRule>
    <cfRule type="cellIs" dxfId="1571" priority="264" stopIfTrue="1" operator="equal">
      <formula>"Ready to Test"</formula>
    </cfRule>
    <cfRule type="cellIs" dxfId="1570" priority="265" stopIfTrue="1" operator="equal">
      <formula>"Passed"</formula>
    </cfRule>
  </conditionalFormatting>
  <conditionalFormatting sqref="E50:E55">
    <cfRule type="cellIs" dxfId="1569" priority="259" stopIfTrue="1" operator="equal">
      <formula>"Ready for Retest"</formula>
    </cfRule>
    <cfRule type="cellIs" dxfId="1568" priority="260" stopIfTrue="1" operator="equal">
      <formula>"Do Not Test"</formula>
    </cfRule>
    <cfRule type="cellIs" dxfId="1567" priority="261" stopIfTrue="1" operator="equal">
      <formula>"Ready to Test"</formula>
    </cfRule>
    <cfRule type="cellIs" dxfId="1566" priority="262" stopIfTrue="1" operator="equal">
      <formula>"Passed"</formula>
    </cfRule>
  </conditionalFormatting>
  <conditionalFormatting sqref="G51:G55">
    <cfRule type="cellIs" dxfId="1565" priority="258" stopIfTrue="1" operator="greaterThan">
      <formula>0</formula>
    </cfRule>
  </conditionalFormatting>
  <conditionalFormatting sqref="I51:J55">
    <cfRule type="cellIs" dxfId="1564" priority="257" stopIfTrue="1" operator="greaterThan">
      <formula>0</formula>
    </cfRule>
  </conditionalFormatting>
  <conditionalFormatting sqref="H51:H55">
    <cfRule type="cellIs" dxfId="1563" priority="256" stopIfTrue="1" operator="greaterThan">
      <formula>0</formula>
    </cfRule>
  </conditionalFormatting>
  <conditionalFormatting sqref="F50:F55">
    <cfRule type="cellIs" dxfId="1562" priority="253" stopIfTrue="1" operator="equal">
      <formula>"P"</formula>
    </cfRule>
    <cfRule type="cellIs" dxfId="1561" priority="254" stopIfTrue="1" operator="equal">
      <formula>"A"</formula>
    </cfRule>
    <cfRule type="cellIs" dxfId="1560" priority="255" stopIfTrue="1" operator="equal">
      <formula>"F"</formula>
    </cfRule>
  </conditionalFormatting>
  <conditionalFormatting sqref="G50:J50">
    <cfRule type="cellIs" dxfId="1559" priority="252" operator="greaterThan">
      <formula>0</formula>
    </cfRule>
  </conditionalFormatting>
  <conditionalFormatting sqref="E56:E63">
    <cfRule type="cellIs" dxfId="1558" priority="34" stopIfTrue="1" operator="equal">
      <formula>"Do Not Test"</formula>
    </cfRule>
    <cfRule type="cellIs" dxfId="1557" priority="35" stopIfTrue="1" operator="equal">
      <formula>"Ready to Test"</formula>
    </cfRule>
    <cfRule type="cellIs" dxfId="1556" priority="36" stopIfTrue="1" operator="equal">
      <formula>"Passed"</formula>
    </cfRule>
  </conditionalFormatting>
  <conditionalFormatting sqref="E56:E63">
    <cfRule type="cellIs" dxfId="1555" priority="30" stopIfTrue="1" operator="equal">
      <formula>"Ready for Retest"</formula>
    </cfRule>
    <cfRule type="cellIs" dxfId="1554" priority="31" stopIfTrue="1" operator="equal">
      <formula>"Do Not Test"</formula>
    </cfRule>
    <cfRule type="cellIs" dxfId="1553" priority="32" stopIfTrue="1" operator="equal">
      <formula>"Ready to Test"</formula>
    </cfRule>
    <cfRule type="cellIs" dxfId="1552" priority="33" stopIfTrue="1" operator="equal">
      <formula>"Passed"</formula>
    </cfRule>
  </conditionalFormatting>
  <conditionalFormatting sqref="G56:G63">
    <cfRule type="cellIs" dxfId="1551" priority="29" stopIfTrue="1" operator="greaterThan">
      <formula>0</formula>
    </cfRule>
  </conditionalFormatting>
  <conditionalFormatting sqref="I56:J63">
    <cfRule type="cellIs" dxfId="1550" priority="28" stopIfTrue="1" operator="greaterThan">
      <formula>0</formula>
    </cfRule>
  </conditionalFormatting>
  <conditionalFormatting sqref="H56:H63">
    <cfRule type="cellIs" dxfId="1549" priority="27" stopIfTrue="1" operator="greaterThan">
      <formula>0</formula>
    </cfRule>
  </conditionalFormatting>
  <conditionalFormatting sqref="F56:F63">
    <cfRule type="cellIs" dxfId="1548" priority="24" stopIfTrue="1" operator="equal">
      <formula>"P"</formula>
    </cfRule>
    <cfRule type="cellIs" dxfId="1547" priority="25" stopIfTrue="1" operator="equal">
      <formula>"A"</formula>
    </cfRule>
    <cfRule type="cellIs" dxfId="1546" priority="26" stopIfTrue="1" operator="equal">
      <formula>"F"</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29"/>
  <sheetViews>
    <sheetView zoomScale="90" zoomScaleNormal="90" workbookViewId="0">
      <selection activeCell="C41" sqref="C41"/>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631</v>
      </c>
      <c r="B3" s="482"/>
      <c r="C3" s="482"/>
      <c r="D3" s="482"/>
      <c r="E3" s="482"/>
      <c r="F3" s="482"/>
      <c r="G3" s="482"/>
      <c r="H3" s="482"/>
      <c r="I3" s="482"/>
      <c r="J3" s="483"/>
    </row>
    <row r="4" spans="1:10" x14ac:dyDescent="0.25">
      <c r="A4" s="479" t="s">
        <v>1003</v>
      </c>
      <c r="B4" s="479"/>
      <c r="C4" s="479"/>
      <c r="D4" s="479"/>
      <c r="E4" s="479"/>
      <c r="F4" s="479"/>
      <c r="G4" s="479"/>
      <c r="H4" s="479"/>
      <c r="I4" s="479"/>
      <c r="J4" s="480"/>
    </row>
    <row r="5" spans="1:10" collapsed="1" x14ac:dyDescent="0.25">
      <c r="A5" s="309" t="s">
        <v>38</v>
      </c>
      <c r="B5" s="329" t="s">
        <v>772</v>
      </c>
      <c r="C5" s="235" t="s">
        <v>1004</v>
      </c>
      <c r="D5" s="229" t="s">
        <v>562</v>
      </c>
      <c r="E5" s="236" t="s">
        <v>610</v>
      </c>
      <c r="F5" s="236" t="str">
        <f>IF(H5&gt;0,"F",IF(I5&gt;0,"A",IF(G5&gt;0,"P","NT")))</f>
        <v>NT</v>
      </c>
      <c r="G5" s="328">
        <f>COUNTA($G6:$G9)</f>
        <v>0</v>
      </c>
      <c r="H5" s="328">
        <f>COUNTA($H6:$H9)</f>
        <v>0</v>
      </c>
      <c r="I5" s="328">
        <f>COUNTA($I6:$I9)</f>
        <v>0</v>
      </c>
      <c r="J5" s="328">
        <f>COUNTA($J6:$J9)</f>
        <v>0</v>
      </c>
    </row>
    <row r="6" spans="1:10" s="335" customFormat="1" hidden="1" outlineLevel="1" x14ac:dyDescent="0.25">
      <c r="A6" s="330"/>
      <c r="B6" s="416" t="s">
        <v>924</v>
      </c>
      <c r="C6" s="418" t="s">
        <v>1005</v>
      </c>
      <c r="D6" s="333"/>
      <c r="E6" s="334"/>
      <c r="F6" s="334"/>
      <c r="G6" s="334"/>
      <c r="H6" s="334"/>
      <c r="I6" s="334"/>
      <c r="J6" s="334"/>
    </row>
    <row r="7" spans="1:10" s="335" customFormat="1" hidden="1" outlineLevel="1" x14ac:dyDescent="0.25">
      <c r="A7" s="330"/>
      <c r="B7" s="331" t="s">
        <v>462</v>
      </c>
      <c r="C7" s="320" t="s">
        <v>663</v>
      </c>
      <c r="D7" s="333"/>
      <c r="E7" s="334"/>
      <c r="F7" s="334"/>
      <c r="G7" s="334"/>
      <c r="H7" s="334"/>
      <c r="I7" s="334"/>
      <c r="J7" s="334"/>
    </row>
    <row r="8" spans="1:10" s="335" customFormat="1" hidden="1" outlineLevel="1" x14ac:dyDescent="0.25">
      <c r="A8" s="330"/>
      <c r="B8" s="323">
        <v>1</v>
      </c>
      <c r="C8" s="320" t="s">
        <v>770</v>
      </c>
      <c r="D8" s="333"/>
      <c r="E8" s="334"/>
      <c r="F8" s="334"/>
      <c r="G8" s="334"/>
      <c r="H8" s="334"/>
      <c r="I8" s="334"/>
      <c r="J8" s="334"/>
    </row>
    <row r="9" spans="1:10" s="335" customFormat="1" hidden="1" outlineLevel="1" x14ac:dyDescent="0.25">
      <c r="A9" s="330"/>
      <c r="B9" s="323">
        <v>2</v>
      </c>
      <c r="C9" s="317" t="s">
        <v>771</v>
      </c>
      <c r="D9" s="333"/>
      <c r="E9" s="334"/>
      <c r="F9" s="334"/>
      <c r="G9" s="334"/>
      <c r="H9" s="334"/>
      <c r="I9" s="334"/>
      <c r="J9" s="334"/>
    </row>
    <row r="10" spans="1:10" s="335" customFormat="1" collapsed="1" x14ac:dyDescent="0.25">
      <c r="A10" s="309" t="s">
        <v>11</v>
      </c>
      <c r="B10" s="343" t="s">
        <v>855</v>
      </c>
      <c r="C10" s="235" t="s">
        <v>1007</v>
      </c>
      <c r="D10" s="229" t="s">
        <v>562</v>
      </c>
      <c r="E10" s="236" t="s">
        <v>610</v>
      </c>
      <c r="F10" s="236" t="str">
        <f>IF(H10&gt;0,"F",IF(I10&gt;0,"A",IF(G10&gt;0,"P","NT")))</f>
        <v>NT</v>
      </c>
      <c r="G10" s="328">
        <f>COUNTA($G11:$G18)</f>
        <v>0</v>
      </c>
      <c r="H10" s="328">
        <f>COUNTA($H11:$H18)</f>
        <v>0</v>
      </c>
      <c r="I10" s="328">
        <f>COUNTA($I11:$I18)</f>
        <v>0</v>
      </c>
      <c r="J10" s="328">
        <f>COUNTA($J11:$J18)</f>
        <v>0</v>
      </c>
    </row>
    <row r="11" spans="1:10" s="335" customFormat="1" hidden="1" outlineLevel="1" x14ac:dyDescent="0.25">
      <c r="A11" s="330"/>
      <c r="B11" s="416" t="s">
        <v>924</v>
      </c>
      <c r="C11" s="418" t="s">
        <v>1006</v>
      </c>
      <c r="D11" s="333"/>
      <c r="E11" s="334"/>
      <c r="F11" s="334"/>
      <c r="G11" s="334"/>
      <c r="H11" s="334"/>
      <c r="I11" s="334"/>
      <c r="J11" s="334"/>
    </row>
    <row r="12" spans="1:10" s="335" customFormat="1" hidden="1" outlineLevel="1" x14ac:dyDescent="0.25">
      <c r="A12" s="330"/>
      <c r="B12" s="331" t="s">
        <v>462</v>
      </c>
      <c r="C12" s="320" t="s">
        <v>773</v>
      </c>
      <c r="D12" s="333"/>
      <c r="E12" s="334"/>
      <c r="F12" s="334"/>
      <c r="G12" s="334"/>
      <c r="H12" s="334"/>
      <c r="I12" s="334"/>
      <c r="J12" s="334"/>
    </row>
    <row r="13" spans="1:10" s="335" customFormat="1" ht="30" hidden="1" outlineLevel="1" x14ac:dyDescent="0.25">
      <c r="A13" s="330"/>
      <c r="B13" s="323">
        <v>1</v>
      </c>
      <c r="C13" s="320" t="s">
        <v>774</v>
      </c>
      <c r="D13" s="333"/>
      <c r="E13" s="334"/>
      <c r="F13" s="334"/>
      <c r="G13" s="334"/>
      <c r="H13" s="334"/>
      <c r="I13" s="334"/>
      <c r="J13" s="334"/>
    </row>
    <row r="14" spans="1:10" s="335" customFormat="1" hidden="1" outlineLevel="1" x14ac:dyDescent="0.25">
      <c r="A14" s="330"/>
      <c r="B14" s="323">
        <v>2</v>
      </c>
      <c r="C14" s="320" t="s">
        <v>779</v>
      </c>
      <c r="D14" s="333"/>
      <c r="E14" s="334"/>
      <c r="F14" s="334"/>
      <c r="G14" s="334"/>
      <c r="H14" s="334"/>
      <c r="I14" s="334"/>
      <c r="J14" s="334"/>
    </row>
    <row r="15" spans="1:10" s="335" customFormat="1" hidden="1" outlineLevel="1" x14ac:dyDescent="0.25">
      <c r="A15" s="330"/>
      <c r="B15" s="323">
        <v>3</v>
      </c>
      <c r="C15" s="320" t="s">
        <v>775</v>
      </c>
      <c r="D15" s="333"/>
      <c r="E15" s="334"/>
      <c r="F15" s="334"/>
      <c r="G15" s="334"/>
      <c r="H15" s="334"/>
      <c r="I15" s="334"/>
      <c r="J15" s="334"/>
    </row>
    <row r="16" spans="1:10" s="335" customFormat="1" ht="30" hidden="1" outlineLevel="1" x14ac:dyDescent="0.25">
      <c r="A16" s="330"/>
      <c r="B16" s="331">
        <v>4</v>
      </c>
      <c r="C16" s="320" t="s">
        <v>776</v>
      </c>
      <c r="D16" s="333"/>
      <c r="E16" s="334"/>
      <c r="F16" s="253"/>
      <c r="G16" s="334"/>
      <c r="H16" s="334"/>
      <c r="I16" s="334"/>
      <c r="J16" s="334"/>
    </row>
    <row r="17" spans="1:10" s="335" customFormat="1" ht="21" hidden="1" customHeight="1" outlineLevel="1" x14ac:dyDescent="0.25">
      <c r="A17" s="330"/>
      <c r="B17" s="331">
        <v>5</v>
      </c>
      <c r="C17" s="320" t="s">
        <v>777</v>
      </c>
      <c r="D17" s="333"/>
      <c r="E17" s="334"/>
      <c r="F17" s="334"/>
      <c r="G17" s="334"/>
      <c r="H17" s="334"/>
      <c r="I17" s="334"/>
      <c r="J17" s="334"/>
    </row>
    <row r="18" spans="1:10" s="335" customFormat="1" hidden="1" outlineLevel="1" x14ac:dyDescent="0.25">
      <c r="A18" s="330"/>
      <c r="B18" s="412" t="s">
        <v>661</v>
      </c>
      <c r="C18" s="413" t="s">
        <v>778</v>
      </c>
      <c r="D18" s="333"/>
      <c r="E18" s="334"/>
      <c r="F18" s="334"/>
      <c r="G18" s="334"/>
      <c r="H18" s="334"/>
      <c r="I18" s="334"/>
      <c r="J18" s="334"/>
    </row>
    <row r="19" spans="1:10" x14ac:dyDescent="0.25">
      <c r="A19" s="309" t="s">
        <v>11</v>
      </c>
      <c r="B19" s="343" t="s">
        <v>856</v>
      </c>
      <c r="C19" s="235" t="s">
        <v>629</v>
      </c>
      <c r="D19" s="229" t="s">
        <v>562</v>
      </c>
      <c r="E19" s="236" t="s">
        <v>232</v>
      </c>
      <c r="F19" s="236" t="str">
        <f>IF(H19&gt;0,"F",IF(I19&gt;0,"A",IF(G19&gt;0,"P","NT")))</f>
        <v>NT</v>
      </c>
      <c r="G19" s="236">
        <v>0</v>
      </c>
      <c r="H19" s="236">
        <v>0</v>
      </c>
      <c r="I19" s="236">
        <v>0</v>
      </c>
      <c r="J19" s="236">
        <v>0</v>
      </c>
    </row>
    <row r="20" spans="1:10" collapsed="1" x14ac:dyDescent="0.25">
      <c r="A20" s="309" t="s">
        <v>11</v>
      </c>
      <c r="B20" s="343" t="s">
        <v>857</v>
      </c>
      <c r="C20" s="235" t="s">
        <v>630</v>
      </c>
      <c r="D20" s="229" t="s">
        <v>562</v>
      </c>
      <c r="E20" s="236" t="s">
        <v>610</v>
      </c>
      <c r="F20" s="236" t="str">
        <f>IF(H20&gt;0,"F",IF(I20&gt;0,"A",IF(G20&gt;0,"P","NT")))</f>
        <v>NT</v>
      </c>
      <c r="G20" s="236">
        <v>0</v>
      </c>
      <c r="H20" s="236">
        <v>0</v>
      </c>
      <c r="I20" s="236">
        <v>0</v>
      </c>
      <c r="J20" s="236">
        <v>0</v>
      </c>
    </row>
    <row r="21" spans="1:10" s="335" customFormat="1" hidden="1" outlineLevel="1" x14ac:dyDescent="0.25">
      <c r="A21" s="330"/>
      <c r="B21" s="416" t="s">
        <v>924</v>
      </c>
      <c r="C21" s="418" t="s">
        <v>999</v>
      </c>
      <c r="D21" s="333"/>
      <c r="E21" s="334"/>
      <c r="F21" s="334"/>
      <c r="G21" s="334"/>
      <c r="H21" s="334"/>
      <c r="I21" s="334"/>
      <c r="J21" s="334"/>
    </row>
    <row r="22" spans="1:10" s="335" customFormat="1" hidden="1" outlineLevel="1" x14ac:dyDescent="0.25">
      <c r="A22" s="330"/>
      <c r="B22" s="331" t="s">
        <v>462</v>
      </c>
      <c r="C22" s="320" t="s">
        <v>1000</v>
      </c>
      <c r="D22" s="333"/>
      <c r="E22" s="334"/>
      <c r="F22" s="334"/>
      <c r="G22" s="334"/>
      <c r="H22" s="334"/>
      <c r="I22" s="334"/>
      <c r="J22" s="334"/>
    </row>
    <row r="23" spans="1:10" s="335" customFormat="1" hidden="1" outlineLevel="1" x14ac:dyDescent="0.25">
      <c r="A23" s="330"/>
      <c r="B23" s="323">
        <v>1</v>
      </c>
      <c r="C23" s="320" t="s">
        <v>759</v>
      </c>
      <c r="D23" s="333"/>
      <c r="E23" s="334"/>
      <c r="F23" s="334"/>
      <c r="G23" s="334"/>
      <c r="H23" s="334"/>
      <c r="I23" s="334"/>
      <c r="J23" s="334"/>
    </row>
    <row r="24" spans="1:10" s="335" customFormat="1" ht="30" hidden="1" outlineLevel="1" x14ac:dyDescent="0.25">
      <c r="A24" s="330"/>
      <c r="B24" s="323">
        <v>2</v>
      </c>
      <c r="C24" s="320" t="s">
        <v>760</v>
      </c>
      <c r="D24" s="333"/>
      <c r="E24" s="334"/>
      <c r="F24" s="334"/>
      <c r="G24" s="334"/>
      <c r="H24" s="334"/>
      <c r="I24" s="334"/>
      <c r="J24" s="334"/>
    </row>
    <row r="25" spans="1:10" s="335" customFormat="1" ht="30" hidden="1" outlineLevel="1" x14ac:dyDescent="0.25">
      <c r="A25" s="330"/>
      <c r="B25" s="324" t="s">
        <v>660</v>
      </c>
      <c r="C25" s="321" t="s">
        <v>923</v>
      </c>
      <c r="D25" s="333"/>
      <c r="E25" s="334"/>
      <c r="F25" s="334"/>
      <c r="G25" s="334"/>
      <c r="H25" s="334"/>
      <c r="I25" s="334"/>
      <c r="J25" s="334"/>
    </row>
    <row r="26" spans="1:10" s="335" customFormat="1" hidden="1" outlineLevel="1" x14ac:dyDescent="0.25">
      <c r="A26" s="330"/>
      <c r="B26" s="323">
        <v>4</v>
      </c>
      <c r="C26" s="320" t="s">
        <v>669</v>
      </c>
      <c r="D26" s="333"/>
      <c r="E26" s="334"/>
      <c r="F26" s="334"/>
      <c r="G26" s="334"/>
      <c r="H26" s="334"/>
      <c r="I26" s="334"/>
      <c r="J26" s="334"/>
    </row>
    <row r="27" spans="1:10" s="335" customFormat="1" hidden="1" outlineLevel="1" x14ac:dyDescent="0.25">
      <c r="A27" s="330"/>
      <c r="B27" s="323">
        <v>5</v>
      </c>
      <c r="C27" s="320" t="s">
        <v>686</v>
      </c>
      <c r="D27" s="333"/>
      <c r="E27" s="334"/>
      <c r="F27" s="334"/>
      <c r="G27" s="334"/>
      <c r="H27" s="334"/>
      <c r="I27" s="334"/>
      <c r="J27" s="334"/>
    </row>
    <row r="28" spans="1:10" s="335" customFormat="1" hidden="1" outlineLevel="1" x14ac:dyDescent="0.25">
      <c r="A28" s="330"/>
      <c r="B28" s="323">
        <v>6</v>
      </c>
      <c r="C28" s="320" t="s">
        <v>681</v>
      </c>
      <c r="D28" s="333"/>
      <c r="E28" s="334"/>
      <c r="F28" s="334"/>
      <c r="G28" s="334"/>
      <c r="H28" s="334"/>
      <c r="I28" s="334"/>
      <c r="J28" s="334"/>
    </row>
    <row r="29" spans="1:10" s="335" customFormat="1" hidden="1" outlineLevel="1" x14ac:dyDescent="0.25">
      <c r="A29" s="330"/>
      <c r="B29" s="324" t="s">
        <v>670</v>
      </c>
      <c r="C29" s="321" t="s">
        <v>922</v>
      </c>
      <c r="D29" s="333"/>
      <c r="E29" s="334"/>
      <c r="F29" s="334"/>
      <c r="G29" s="334"/>
      <c r="H29" s="334"/>
      <c r="I29" s="334"/>
      <c r="J29" s="334"/>
    </row>
  </sheetData>
  <mergeCells count="2">
    <mergeCell ref="A4:J4"/>
    <mergeCell ref="A3:J3"/>
  </mergeCells>
  <conditionalFormatting sqref="E1:E2 E30:E65536">
    <cfRule type="cellIs" dxfId="1545" priority="730" operator="equal">
      <formula>"Ready to Test"</formula>
    </cfRule>
    <cfRule type="cellIs" dxfId="1544" priority="731" operator="equal">
      <formula>"Do Not Test"</formula>
    </cfRule>
    <cfRule type="cellIs" dxfId="1543" priority="732" operator="equal">
      <formula>"Ready for Retest"</formula>
    </cfRule>
    <cfRule type="cellIs" dxfId="1542" priority="733" operator="equal">
      <formula>"Passed"</formula>
    </cfRule>
  </conditionalFormatting>
  <conditionalFormatting sqref="E5 E10:E20">
    <cfRule type="cellIs" dxfId="1541" priority="725" stopIfTrue="1" operator="equal">
      <formula>"Do Not Test"</formula>
    </cfRule>
    <cfRule type="cellIs" dxfId="1540" priority="726" stopIfTrue="1" operator="equal">
      <formula>"Ready to Test"</formula>
    </cfRule>
    <cfRule type="cellIs" dxfId="1539" priority="727" stopIfTrue="1" operator="equal">
      <formula>"Passed"</formula>
    </cfRule>
  </conditionalFormatting>
  <conditionalFormatting sqref="E5 E10:E20">
    <cfRule type="cellIs" dxfId="1538" priority="721" stopIfTrue="1" operator="equal">
      <formula>"Ready for Retest"</formula>
    </cfRule>
    <cfRule type="cellIs" dxfId="1537" priority="722" stopIfTrue="1" operator="equal">
      <formula>"Do Not Test"</formula>
    </cfRule>
    <cfRule type="cellIs" dxfId="1536" priority="723" stopIfTrue="1" operator="equal">
      <formula>"Ready to Test"</formula>
    </cfRule>
    <cfRule type="cellIs" dxfId="1535" priority="724" stopIfTrue="1" operator="equal">
      <formula>"Passed"</formula>
    </cfRule>
  </conditionalFormatting>
  <conditionalFormatting sqref="G11:G20">
    <cfRule type="cellIs" dxfId="1534" priority="720" stopIfTrue="1" operator="greaterThan">
      <formula>0</formula>
    </cfRule>
  </conditionalFormatting>
  <conditionalFormatting sqref="I11:J20">
    <cfRule type="cellIs" dxfId="1533" priority="719" stopIfTrue="1" operator="greaterThan">
      <formula>0</formula>
    </cfRule>
  </conditionalFormatting>
  <conditionalFormatting sqref="H11:H20">
    <cfRule type="cellIs" dxfId="1532" priority="718" stopIfTrue="1" operator="greaterThan">
      <formula>0</formula>
    </cfRule>
  </conditionalFormatting>
  <conditionalFormatting sqref="F5 F10 F17:F20">
    <cfRule type="cellIs" dxfId="1531" priority="715" stopIfTrue="1" operator="equal">
      <formula>"P"</formula>
    </cfRule>
    <cfRule type="cellIs" dxfId="1530" priority="716" stopIfTrue="1" operator="equal">
      <formula>"A"</formula>
    </cfRule>
    <cfRule type="cellIs" dxfId="1529" priority="717" stopIfTrue="1" operator="equal">
      <formula>"F"</formula>
    </cfRule>
  </conditionalFormatting>
  <conditionalFormatting sqref="E6:E9">
    <cfRule type="cellIs" dxfId="1528" priority="249" stopIfTrue="1" operator="equal">
      <formula>"Do Not Test"</formula>
    </cfRule>
    <cfRule type="cellIs" dxfId="1527" priority="250" stopIfTrue="1" operator="equal">
      <formula>"Ready to Test"</formula>
    </cfRule>
    <cfRule type="cellIs" dxfId="1526" priority="251" stopIfTrue="1" operator="equal">
      <formula>"Passed"</formula>
    </cfRule>
  </conditionalFormatting>
  <conditionalFormatting sqref="E6:E9">
    <cfRule type="cellIs" dxfId="1525" priority="245" stopIfTrue="1" operator="equal">
      <formula>"Ready for Retest"</formula>
    </cfRule>
    <cfRule type="cellIs" dxfId="1524" priority="246" stopIfTrue="1" operator="equal">
      <formula>"Do Not Test"</formula>
    </cfRule>
    <cfRule type="cellIs" dxfId="1523" priority="247" stopIfTrue="1" operator="equal">
      <formula>"Ready to Test"</formula>
    </cfRule>
    <cfRule type="cellIs" dxfId="1522" priority="248" stopIfTrue="1" operator="equal">
      <formula>"Passed"</formula>
    </cfRule>
  </conditionalFormatting>
  <conditionalFormatting sqref="G6:G9">
    <cfRule type="cellIs" dxfId="1521" priority="244" stopIfTrue="1" operator="greaterThan">
      <formula>0</formula>
    </cfRule>
  </conditionalFormatting>
  <conditionalFormatting sqref="I6:J9">
    <cfRule type="cellIs" dxfId="1520" priority="243" stopIfTrue="1" operator="greaterThan">
      <formula>0</formula>
    </cfRule>
  </conditionalFormatting>
  <conditionalFormatting sqref="H6:H9">
    <cfRule type="cellIs" dxfId="1519" priority="242" stopIfTrue="1" operator="greaterThan">
      <formula>0</formula>
    </cfRule>
  </conditionalFormatting>
  <conditionalFormatting sqref="F6:F9">
    <cfRule type="cellIs" dxfId="1518" priority="239" stopIfTrue="1" operator="equal">
      <formula>"P"</formula>
    </cfRule>
    <cfRule type="cellIs" dxfId="1517" priority="240" stopIfTrue="1" operator="equal">
      <formula>"A"</formula>
    </cfRule>
    <cfRule type="cellIs" dxfId="1516" priority="241" stopIfTrue="1" operator="equal">
      <formula>"F"</formula>
    </cfRule>
  </conditionalFormatting>
  <conditionalFormatting sqref="G5:J5">
    <cfRule type="cellIs" dxfId="1515" priority="238" operator="greaterThan">
      <formula>0</formula>
    </cfRule>
  </conditionalFormatting>
  <conditionalFormatting sqref="F11:F15">
    <cfRule type="cellIs" dxfId="1514" priority="235" stopIfTrue="1" operator="equal">
      <formula>"P"</formula>
    </cfRule>
    <cfRule type="cellIs" dxfId="1513" priority="236" stopIfTrue="1" operator="equal">
      <formula>"A"</formula>
    </cfRule>
    <cfRule type="cellIs" dxfId="1512" priority="237" stopIfTrue="1" operator="equal">
      <formula>"F"</formula>
    </cfRule>
  </conditionalFormatting>
  <conditionalFormatting sqref="G10:J10">
    <cfRule type="cellIs" dxfId="1511" priority="234" operator="greaterThan">
      <formula>0</formula>
    </cfRule>
  </conditionalFormatting>
  <conditionalFormatting sqref="E21:E29">
    <cfRule type="cellIs" dxfId="1510" priority="11" stopIfTrue="1" operator="equal">
      <formula>"Do Not Test"</formula>
    </cfRule>
    <cfRule type="cellIs" dxfId="1509" priority="12" stopIfTrue="1" operator="equal">
      <formula>"Ready to Test"</formula>
    </cfRule>
    <cfRule type="cellIs" dxfId="1508" priority="13" stopIfTrue="1" operator="equal">
      <formula>"Passed"</formula>
    </cfRule>
  </conditionalFormatting>
  <conditionalFormatting sqref="E21:E29">
    <cfRule type="cellIs" dxfId="1507" priority="7" stopIfTrue="1" operator="equal">
      <formula>"Ready for Retest"</formula>
    </cfRule>
    <cfRule type="cellIs" dxfId="1506" priority="8" stopIfTrue="1" operator="equal">
      <formula>"Do Not Test"</formula>
    </cfRule>
    <cfRule type="cellIs" dxfId="1505" priority="9" stopIfTrue="1" operator="equal">
      <formula>"Ready to Test"</formula>
    </cfRule>
    <cfRule type="cellIs" dxfId="1504" priority="10" stopIfTrue="1" operator="equal">
      <formula>"Passed"</formula>
    </cfRule>
  </conditionalFormatting>
  <conditionalFormatting sqref="G21:G29">
    <cfRule type="cellIs" dxfId="1503" priority="6" stopIfTrue="1" operator="greaterThan">
      <formula>0</formula>
    </cfRule>
  </conditionalFormatting>
  <conditionalFormatting sqref="I21:J29">
    <cfRule type="cellIs" dxfId="1502" priority="5" stopIfTrue="1" operator="greaterThan">
      <formula>0</formula>
    </cfRule>
  </conditionalFormatting>
  <conditionalFormatting sqref="H21:H29">
    <cfRule type="cellIs" dxfId="1501" priority="4" stopIfTrue="1" operator="greaterThan">
      <formula>0</formula>
    </cfRule>
  </conditionalFormatting>
  <conditionalFormatting sqref="F21:F29">
    <cfRule type="cellIs" dxfId="1500" priority="1" stopIfTrue="1" operator="equal">
      <formula>"P"</formula>
    </cfRule>
    <cfRule type="cellIs" dxfId="1499" priority="2" stopIfTrue="1" operator="equal">
      <formula>"A"</formula>
    </cfRule>
    <cfRule type="cellIs" dxfId="1498" priority="3" stopIfTrue="1" operator="equal">
      <formula>"F"</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73"/>
  <sheetViews>
    <sheetView zoomScale="90" zoomScaleNormal="90" workbookViewId="0">
      <selection activeCell="C88" sqref="C88"/>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632</v>
      </c>
      <c r="B3" s="482"/>
      <c r="C3" s="482"/>
      <c r="D3" s="482"/>
      <c r="E3" s="482"/>
      <c r="F3" s="482"/>
      <c r="G3" s="482"/>
      <c r="H3" s="482"/>
      <c r="I3" s="482"/>
      <c r="J3" s="483"/>
    </row>
    <row r="4" spans="1:10" x14ac:dyDescent="0.25">
      <c r="A4" s="479" t="s">
        <v>633</v>
      </c>
      <c r="B4" s="479"/>
      <c r="C4" s="479"/>
      <c r="D4" s="479"/>
      <c r="E4" s="479"/>
      <c r="F4" s="479"/>
      <c r="G4" s="479"/>
      <c r="H4" s="479"/>
      <c r="I4" s="479"/>
      <c r="J4" s="480"/>
    </row>
    <row r="5" spans="1:10" collapsed="1" x14ac:dyDescent="0.25">
      <c r="A5" s="309" t="s">
        <v>38</v>
      </c>
      <c r="B5" s="329" t="s">
        <v>789</v>
      </c>
      <c r="C5" s="235" t="s">
        <v>634</v>
      </c>
      <c r="D5" s="229" t="s">
        <v>562</v>
      </c>
      <c r="E5" s="236" t="s">
        <v>610</v>
      </c>
      <c r="F5" s="236" t="str">
        <f>IF(H5&gt;0,"F",IF(I5&gt;0,"A",IF(G5&gt;0,"P","NT")))</f>
        <v>NT</v>
      </c>
      <c r="G5" s="328">
        <f>COUNTA($G6:$G9)</f>
        <v>0</v>
      </c>
      <c r="H5" s="328">
        <f>COUNTA($H6:$H9)</f>
        <v>0</v>
      </c>
      <c r="I5" s="328">
        <f>COUNTA($I6:$I9)</f>
        <v>0</v>
      </c>
      <c r="J5" s="328">
        <f>COUNTA($J6:$J9)</f>
        <v>0</v>
      </c>
    </row>
    <row r="6" spans="1:10" s="335" customFormat="1" hidden="1" outlineLevel="1" x14ac:dyDescent="0.25">
      <c r="A6" s="330"/>
      <c r="B6" s="416" t="s">
        <v>924</v>
      </c>
      <c r="C6" s="418" t="s">
        <v>961</v>
      </c>
      <c r="D6" s="333"/>
      <c r="E6" s="334"/>
      <c r="F6" s="334"/>
      <c r="G6" s="334"/>
      <c r="H6" s="334"/>
      <c r="I6" s="334"/>
      <c r="J6" s="334"/>
    </row>
    <row r="7" spans="1:10" s="335" customFormat="1" hidden="1" outlineLevel="1" x14ac:dyDescent="0.25">
      <c r="A7" s="330"/>
      <c r="B7" s="331" t="s">
        <v>462</v>
      </c>
      <c r="C7" s="320" t="s">
        <v>858</v>
      </c>
      <c r="D7" s="333"/>
      <c r="E7" s="334"/>
      <c r="F7" s="334"/>
      <c r="G7" s="334"/>
      <c r="H7" s="334"/>
      <c r="I7" s="334"/>
      <c r="J7" s="334"/>
    </row>
    <row r="8" spans="1:10" s="335" customFormat="1" hidden="1" outlineLevel="1" x14ac:dyDescent="0.25">
      <c r="A8" s="330"/>
      <c r="B8" s="323">
        <v>1</v>
      </c>
      <c r="C8" s="320" t="s">
        <v>822</v>
      </c>
      <c r="D8" s="333"/>
      <c r="E8" s="334"/>
      <c r="F8" s="334"/>
      <c r="G8" s="334"/>
      <c r="H8" s="334"/>
      <c r="I8" s="334"/>
      <c r="J8" s="334"/>
    </row>
    <row r="9" spans="1:10" s="335" customFormat="1" hidden="1" outlineLevel="1" x14ac:dyDescent="0.25">
      <c r="A9" s="330"/>
      <c r="B9" s="323">
        <v>2</v>
      </c>
      <c r="C9" s="317" t="s">
        <v>823</v>
      </c>
      <c r="D9" s="333"/>
      <c r="E9" s="334"/>
      <c r="F9" s="334"/>
      <c r="G9" s="334"/>
      <c r="H9" s="334"/>
      <c r="I9" s="334"/>
      <c r="J9" s="334"/>
    </row>
    <row r="10" spans="1:10" collapsed="1" x14ac:dyDescent="0.25">
      <c r="A10" s="309" t="s">
        <v>11</v>
      </c>
      <c r="B10" s="329" t="s">
        <v>790</v>
      </c>
      <c r="C10" s="235" t="s">
        <v>635</v>
      </c>
      <c r="D10" s="229" t="s">
        <v>562</v>
      </c>
      <c r="E10" s="236" t="s">
        <v>610</v>
      </c>
      <c r="F10" s="236" t="str">
        <f>IF(H10&gt;0,"F",IF(I10&gt;0,"A",IF(G10&gt;0,"P","NT")))</f>
        <v>NT</v>
      </c>
      <c r="G10" s="328">
        <f>COUNTA($G11:$G21)</f>
        <v>0</v>
      </c>
      <c r="H10" s="328">
        <f>COUNTA($H11:$H21)</f>
        <v>0</v>
      </c>
      <c r="I10" s="328">
        <f>COUNTA($I11:$I21)</f>
        <v>0</v>
      </c>
      <c r="J10" s="328">
        <f>COUNTA($J11:$J21)</f>
        <v>0</v>
      </c>
    </row>
    <row r="11" spans="1:10" s="335" customFormat="1" hidden="1" outlineLevel="1" x14ac:dyDescent="0.25">
      <c r="A11" s="330"/>
      <c r="B11" s="416" t="s">
        <v>924</v>
      </c>
      <c r="C11" s="418" t="s">
        <v>962</v>
      </c>
      <c r="D11" s="333"/>
      <c r="E11" s="334"/>
      <c r="F11" s="334"/>
      <c r="G11" s="334"/>
      <c r="H11" s="334"/>
      <c r="I11" s="334"/>
      <c r="J11" s="334"/>
    </row>
    <row r="12" spans="1:10" s="335" customFormat="1" hidden="1" outlineLevel="1" x14ac:dyDescent="0.25">
      <c r="A12" s="330"/>
      <c r="B12" s="331" t="s">
        <v>462</v>
      </c>
      <c r="C12" s="332" t="s">
        <v>859</v>
      </c>
      <c r="D12" s="333"/>
      <c r="E12" s="334"/>
      <c r="F12" s="334"/>
      <c r="G12" s="334"/>
      <c r="H12" s="334"/>
      <c r="I12" s="334"/>
      <c r="J12" s="334"/>
    </row>
    <row r="13" spans="1:10" s="335" customFormat="1" hidden="1" outlineLevel="1" x14ac:dyDescent="0.25">
      <c r="A13" s="330"/>
      <c r="B13" s="331">
        <v>1</v>
      </c>
      <c r="C13" s="332" t="s">
        <v>782</v>
      </c>
      <c r="D13" s="333"/>
      <c r="E13" s="334"/>
      <c r="F13" s="334"/>
      <c r="G13" s="334"/>
      <c r="H13" s="334"/>
      <c r="I13" s="334"/>
      <c r="J13" s="334"/>
    </row>
    <row r="14" spans="1:10" s="335" customFormat="1" ht="30" hidden="1" outlineLevel="1" x14ac:dyDescent="0.25">
      <c r="A14" s="330"/>
      <c r="B14" s="331">
        <v>2</v>
      </c>
      <c r="C14" s="320" t="s">
        <v>760</v>
      </c>
      <c r="D14" s="333"/>
      <c r="E14" s="334"/>
      <c r="F14" s="334"/>
      <c r="G14" s="334"/>
      <c r="H14" s="334"/>
      <c r="I14" s="334"/>
      <c r="J14" s="334"/>
    </row>
    <row r="15" spans="1:10" s="335" customFormat="1" hidden="1" outlineLevel="1" x14ac:dyDescent="0.25">
      <c r="A15" s="330"/>
      <c r="B15" s="341" t="s">
        <v>660</v>
      </c>
      <c r="C15" s="342" t="s">
        <v>783</v>
      </c>
      <c r="D15" s="333"/>
      <c r="E15" s="334"/>
      <c r="F15" s="334"/>
      <c r="G15" s="334"/>
      <c r="H15" s="334"/>
      <c r="I15" s="334"/>
      <c r="J15" s="334"/>
    </row>
    <row r="16" spans="1:10" s="335" customFormat="1" hidden="1" outlineLevel="1" x14ac:dyDescent="0.25">
      <c r="A16" s="330"/>
      <c r="B16" s="331">
        <v>3</v>
      </c>
      <c r="C16" s="332" t="s">
        <v>784</v>
      </c>
      <c r="D16" s="333"/>
      <c r="E16" s="334"/>
      <c r="F16" s="334"/>
      <c r="G16" s="334"/>
      <c r="H16" s="334"/>
      <c r="I16" s="334"/>
      <c r="J16" s="334"/>
    </row>
    <row r="17" spans="1:10" s="335" customFormat="1" hidden="1" outlineLevel="1" x14ac:dyDescent="0.25">
      <c r="A17" s="330"/>
      <c r="B17" s="331">
        <v>4</v>
      </c>
      <c r="C17" s="344" t="s">
        <v>785</v>
      </c>
      <c r="D17" s="333"/>
      <c r="E17" s="334"/>
      <c r="F17" s="334"/>
      <c r="G17" s="334"/>
      <c r="H17" s="334"/>
      <c r="I17" s="334"/>
      <c r="J17" s="334"/>
    </row>
    <row r="18" spans="1:10" s="335" customFormat="1" hidden="1" outlineLevel="1" x14ac:dyDescent="0.25">
      <c r="A18" s="330"/>
      <c r="B18" s="331">
        <v>5</v>
      </c>
      <c r="C18" s="332" t="s">
        <v>786</v>
      </c>
      <c r="D18" s="333"/>
      <c r="E18" s="334"/>
      <c r="F18" s="334"/>
      <c r="G18" s="334"/>
      <c r="H18" s="334"/>
      <c r="I18" s="334"/>
      <c r="J18" s="334"/>
    </row>
    <row r="19" spans="1:10" s="335" customFormat="1" ht="30" hidden="1" outlineLevel="1" x14ac:dyDescent="0.25">
      <c r="A19" s="330"/>
      <c r="B19" s="331">
        <v>6</v>
      </c>
      <c r="C19" s="332" t="s">
        <v>787</v>
      </c>
      <c r="D19" s="333"/>
      <c r="E19" s="334"/>
      <c r="F19" s="334"/>
      <c r="G19" s="334"/>
      <c r="H19" s="334"/>
      <c r="I19" s="334"/>
      <c r="J19" s="334"/>
    </row>
    <row r="20" spans="1:10" s="335" customFormat="1" hidden="1" outlineLevel="1" x14ac:dyDescent="0.25">
      <c r="A20" s="330"/>
      <c r="B20" s="331">
        <v>7</v>
      </c>
      <c r="C20" s="332" t="s">
        <v>681</v>
      </c>
      <c r="D20" s="333"/>
      <c r="E20" s="334"/>
      <c r="F20" s="334"/>
      <c r="G20" s="334"/>
      <c r="H20" s="334"/>
      <c r="I20" s="334"/>
      <c r="J20" s="334"/>
    </row>
    <row r="21" spans="1:10" s="335" customFormat="1" hidden="1" outlineLevel="1" x14ac:dyDescent="0.25">
      <c r="A21" s="330"/>
      <c r="B21" s="331">
        <v>8</v>
      </c>
      <c r="C21" s="332" t="s">
        <v>788</v>
      </c>
      <c r="D21" s="333"/>
      <c r="E21" s="334"/>
      <c r="F21" s="334"/>
      <c r="G21" s="334"/>
      <c r="H21" s="334"/>
      <c r="I21" s="334"/>
      <c r="J21" s="334"/>
    </row>
    <row r="22" spans="1:10" collapsed="1" x14ac:dyDescent="0.25">
      <c r="A22" s="309" t="s">
        <v>11</v>
      </c>
      <c r="B22" s="329" t="s">
        <v>794</v>
      </c>
      <c r="C22" s="235" t="s">
        <v>636</v>
      </c>
      <c r="D22" s="229" t="s">
        <v>562</v>
      </c>
      <c r="E22" s="236" t="s">
        <v>610</v>
      </c>
      <c r="F22" s="236" t="str">
        <f>IF(H22&gt;0,"F",IF(I22&gt;0,"A",IF(G22&gt;0,"P","NT")))</f>
        <v>NT</v>
      </c>
      <c r="G22" s="328">
        <f>COUNTA($G23:$G27)</f>
        <v>0</v>
      </c>
      <c r="H22" s="328">
        <f>COUNTA($H23:$H27)</f>
        <v>0</v>
      </c>
      <c r="I22" s="328">
        <f>COUNTA($I23:$I27)</f>
        <v>0</v>
      </c>
      <c r="J22" s="328">
        <f>COUNTA($J23:$J27)</f>
        <v>0</v>
      </c>
    </row>
    <row r="23" spans="1:10" s="335" customFormat="1" hidden="1" outlineLevel="1" x14ac:dyDescent="0.25">
      <c r="A23" s="330"/>
      <c r="B23" s="416" t="s">
        <v>924</v>
      </c>
      <c r="C23" s="418" t="s">
        <v>963</v>
      </c>
      <c r="D23" s="333"/>
      <c r="E23" s="334"/>
      <c r="F23" s="334"/>
      <c r="G23" s="334"/>
      <c r="H23" s="334"/>
      <c r="I23" s="334"/>
      <c r="J23" s="334"/>
    </row>
    <row r="24" spans="1:10" s="335" customFormat="1" hidden="1" outlineLevel="1" x14ac:dyDescent="0.25">
      <c r="A24" s="330"/>
      <c r="B24" s="331" t="s">
        <v>462</v>
      </c>
      <c r="C24" s="332" t="s">
        <v>859</v>
      </c>
      <c r="D24" s="333"/>
      <c r="E24" s="334"/>
      <c r="F24" s="334"/>
      <c r="G24" s="334"/>
      <c r="H24" s="334"/>
      <c r="I24" s="334"/>
      <c r="J24" s="334"/>
    </row>
    <row r="25" spans="1:10" s="335" customFormat="1" hidden="1" outlineLevel="1" x14ac:dyDescent="0.25">
      <c r="A25" s="330"/>
      <c r="B25" s="331">
        <v>1</v>
      </c>
      <c r="C25" s="332" t="s">
        <v>791</v>
      </c>
      <c r="D25" s="333"/>
      <c r="E25" s="334"/>
      <c r="F25" s="334"/>
      <c r="G25" s="334"/>
      <c r="H25" s="334"/>
      <c r="I25" s="334"/>
      <c r="J25" s="334"/>
    </row>
    <row r="26" spans="1:10" s="335" customFormat="1" ht="30" hidden="1" outlineLevel="1" x14ac:dyDescent="0.25">
      <c r="A26" s="330"/>
      <c r="B26" s="331">
        <v>2</v>
      </c>
      <c r="C26" s="320" t="s">
        <v>792</v>
      </c>
      <c r="D26" s="333"/>
      <c r="E26" s="334"/>
      <c r="F26" s="334"/>
      <c r="G26" s="334"/>
      <c r="H26" s="334"/>
      <c r="I26" s="334"/>
      <c r="J26" s="334"/>
    </row>
    <row r="27" spans="1:10" s="335" customFormat="1" hidden="1" outlineLevel="1" x14ac:dyDescent="0.25">
      <c r="A27" s="330"/>
      <c r="B27" s="331">
        <v>3</v>
      </c>
      <c r="C27" s="342" t="s">
        <v>793</v>
      </c>
      <c r="D27" s="333"/>
      <c r="E27" s="334"/>
      <c r="F27" s="334"/>
      <c r="G27" s="334"/>
      <c r="H27" s="334"/>
      <c r="I27" s="334"/>
      <c r="J27" s="334"/>
    </row>
    <row r="28" spans="1:10" collapsed="1" x14ac:dyDescent="0.25">
      <c r="A28" s="309" t="s">
        <v>31</v>
      </c>
      <c r="B28" s="329" t="s">
        <v>797</v>
      </c>
      <c r="C28" s="235" t="s">
        <v>637</v>
      </c>
      <c r="D28" s="229" t="s">
        <v>562</v>
      </c>
      <c r="E28" s="236" t="s">
        <v>610</v>
      </c>
      <c r="F28" s="236" t="str">
        <f>IF(H28&gt;0,"F",IF(I28&gt;0,"A",IF(G28&gt;0,"P","NT")))</f>
        <v>NT</v>
      </c>
      <c r="G28" s="328">
        <f>COUNTA($G29:$G34)</f>
        <v>0</v>
      </c>
      <c r="H28" s="328">
        <f>COUNTA($H29:$H34)</f>
        <v>0</v>
      </c>
      <c r="I28" s="328">
        <f>COUNTA($I29:$I34)</f>
        <v>0</v>
      </c>
      <c r="J28" s="328">
        <f>COUNTA($J29:$J34)</f>
        <v>0</v>
      </c>
    </row>
    <row r="29" spans="1:10" s="335" customFormat="1" hidden="1" outlineLevel="1" x14ac:dyDescent="0.25">
      <c r="A29" s="330"/>
      <c r="B29" s="416" t="s">
        <v>924</v>
      </c>
      <c r="C29" s="418" t="s">
        <v>964</v>
      </c>
      <c r="D29" s="333"/>
      <c r="E29" s="334"/>
      <c r="F29" s="334"/>
      <c r="G29" s="334"/>
      <c r="H29" s="334"/>
      <c r="I29" s="334"/>
      <c r="J29" s="334"/>
    </row>
    <row r="30" spans="1:10" s="335" customFormat="1" ht="30" hidden="1" outlineLevel="1" x14ac:dyDescent="0.25">
      <c r="A30" s="330"/>
      <c r="B30" s="331" t="s">
        <v>462</v>
      </c>
      <c r="C30" s="332" t="s">
        <v>860</v>
      </c>
      <c r="D30" s="333"/>
      <c r="E30" s="334"/>
      <c r="F30" s="334"/>
      <c r="G30" s="334"/>
      <c r="H30" s="334"/>
      <c r="I30" s="334"/>
      <c r="J30" s="334"/>
    </row>
    <row r="31" spans="1:10" s="335" customFormat="1" hidden="1" outlineLevel="1" x14ac:dyDescent="0.25">
      <c r="A31" s="330"/>
      <c r="B31" s="331">
        <v>1</v>
      </c>
      <c r="C31" s="332" t="s">
        <v>795</v>
      </c>
      <c r="D31" s="333"/>
      <c r="E31" s="334"/>
      <c r="F31" s="334"/>
      <c r="G31" s="334"/>
      <c r="H31" s="334"/>
      <c r="I31" s="334"/>
      <c r="J31" s="334"/>
    </row>
    <row r="32" spans="1:10" s="335" customFormat="1" ht="30" hidden="1" outlineLevel="1" x14ac:dyDescent="0.25">
      <c r="A32" s="330"/>
      <c r="B32" s="331">
        <v>2</v>
      </c>
      <c r="C32" s="332" t="s">
        <v>796</v>
      </c>
      <c r="D32" s="333"/>
      <c r="E32" s="334"/>
      <c r="F32" s="334"/>
      <c r="G32" s="334"/>
      <c r="H32" s="334"/>
      <c r="I32" s="334"/>
      <c r="J32" s="334"/>
    </row>
    <row r="33" spans="1:10" s="335" customFormat="1" ht="30" hidden="1" outlineLevel="1" x14ac:dyDescent="0.25">
      <c r="A33" s="330"/>
      <c r="B33" s="331">
        <v>3</v>
      </c>
      <c r="C33" s="332" t="s">
        <v>787</v>
      </c>
      <c r="D33" s="333"/>
      <c r="E33" s="334"/>
      <c r="F33" s="334"/>
      <c r="G33" s="334"/>
      <c r="H33" s="334"/>
      <c r="I33" s="334"/>
      <c r="J33" s="334"/>
    </row>
    <row r="34" spans="1:10" s="335" customFormat="1" hidden="1" outlineLevel="1" x14ac:dyDescent="0.25">
      <c r="A34" s="330"/>
      <c r="B34" s="331">
        <v>4</v>
      </c>
      <c r="C34" s="332" t="s">
        <v>681</v>
      </c>
      <c r="D34" s="333"/>
      <c r="E34" s="334"/>
      <c r="F34" s="334"/>
      <c r="G34" s="334"/>
      <c r="H34" s="334"/>
      <c r="I34" s="334"/>
      <c r="J34" s="334"/>
    </row>
    <row r="35" spans="1:10" collapsed="1" x14ac:dyDescent="0.25">
      <c r="A35" s="309" t="s">
        <v>31</v>
      </c>
      <c r="B35" s="329" t="s">
        <v>810</v>
      </c>
      <c r="C35" s="235" t="s">
        <v>638</v>
      </c>
      <c r="D35" s="229" t="s">
        <v>562</v>
      </c>
      <c r="E35" s="236" t="s">
        <v>232</v>
      </c>
      <c r="F35" s="236" t="str">
        <f>IF(H35&gt;0,"F",IF(I35&gt;0,"A",IF(G35&gt;0,"P","NT")))</f>
        <v>NT</v>
      </c>
      <c r="G35" s="328">
        <f>COUNTA($G36:$G41)</f>
        <v>0</v>
      </c>
      <c r="H35" s="328">
        <f>COUNTA($H36:$H41)</f>
        <v>0</v>
      </c>
      <c r="I35" s="328">
        <f>COUNTA($I36:$I41)</f>
        <v>0</v>
      </c>
      <c r="J35" s="328">
        <f>COUNTA($J36:$J41)</f>
        <v>0</v>
      </c>
    </row>
    <row r="36" spans="1:10" s="335" customFormat="1" hidden="1" outlineLevel="1" x14ac:dyDescent="0.25">
      <c r="A36" s="330"/>
      <c r="B36" s="416" t="s">
        <v>924</v>
      </c>
      <c r="C36" s="418" t="s">
        <v>965</v>
      </c>
      <c r="D36" s="333"/>
      <c r="E36" s="334"/>
      <c r="F36" s="334"/>
      <c r="G36" s="334"/>
      <c r="H36" s="334"/>
      <c r="I36" s="334"/>
      <c r="J36" s="334"/>
    </row>
    <row r="37" spans="1:10" s="335" customFormat="1" ht="30" hidden="1" outlineLevel="1" x14ac:dyDescent="0.25">
      <c r="A37" s="330"/>
      <c r="B37" s="331" t="s">
        <v>462</v>
      </c>
      <c r="C37" s="332" t="s">
        <v>860</v>
      </c>
      <c r="D37" s="333"/>
      <c r="E37" s="334"/>
      <c r="F37" s="334"/>
      <c r="G37" s="334"/>
      <c r="H37" s="334"/>
      <c r="I37" s="334"/>
      <c r="J37" s="334"/>
    </row>
    <row r="38" spans="1:10" s="335" customFormat="1" hidden="1" outlineLevel="1" x14ac:dyDescent="0.25">
      <c r="A38" s="330"/>
      <c r="B38" s="331"/>
      <c r="C38" s="332" t="s">
        <v>798</v>
      </c>
      <c r="D38" s="333"/>
      <c r="E38" s="334"/>
      <c r="F38" s="334"/>
      <c r="G38" s="334"/>
      <c r="H38" s="334"/>
      <c r="I38" s="334"/>
      <c r="J38" s="334"/>
    </row>
    <row r="39" spans="1:10" s="335" customFormat="1" hidden="1" outlineLevel="1" x14ac:dyDescent="0.25">
      <c r="A39" s="330"/>
      <c r="B39" s="331">
        <v>1</v>
      </c>
      <c r="C39" s="332" t="s">
        <v>799</v>
      </c>
      <c r="D39" s="333"/>
      <c r="E39" s="334"/>
      <c r="F39" s="334"/>
      <c r="G39" s="334"/>
      <c r="H39" s="334"/>
      <c r="I39" s="334"/>
      <c r="J39" s="334"/>
    </row>
    <row r="40" spans="1:10" s="335" customFormat="1" ht="30" hidden="1" outlineLevel="1" x14ac:dyDescent="0.25">
      <c r="A40" s="330"/>
      <c r="B40" s="331">
        <v>2</v>
      </c>
      <c r="C40" s="332" t="s">
        <v>787</v>
      </c>
      <c r="D40" s="333"/>
      <c r="E40" s="334"/>
      <c r="F40" s="334"/>
      <c r="G40" s="334"/>
      <c r="H40" s="334"/>
      <c r="I40" s="334"/>
      <c r="J40" s="319"/>
    </row>
    <row r="41" spans="1:10" s="335" customFormat="1" hidden="1" outlineLevel="1" x14ac:dyDescent="0.25">
      <c r="A41" s="330"/>
      <c r="B41" s="331">
        <v>3</v>
      </c>
      <c r="C41" s="332" t="s">
        <v>681</v>
      </c>
      <c r="D41" s="333"/>
      <c r="E41" s="334"/>
      <c r="F41" s="334"/>
      <c r="G41" s="334"/>
      <c r="H41" s="334"/>
      <c r="I41" s="334"/>
      <c r="J41" s="334"/>
    </row>
    <row r="42" spans="1:10" collapsed="1" x14ac:dyDescent="0.25">
      <c r="A42" s="309" t="s">
        <v>31</v>
      </c>
      <c r="B42" s="329" t="s">
        <v>811</v>
      </c>
      <c r="C42" s="235" t="s">
        <v>639</v>
      </c>
      <c r="D42" s="229" t="s">
        <v>562</v>
      </c>
      <c r="E42" s="236" t="s">
        <v>610</v>
      </c>
      <c r="F42" s="236" t="str">
        <f>IF(H42&gt;0,"F",IF(I42&gt;0,"A",IF(G42&gt;0,"P","NT")))</f>
        <v>NT</v>
      </c>
      <c r="G42" s="328">
        <f>COUNTA($G43:$G49)</f>
        <v>0</v>
      </c>
      <c r="H42" s="328">
        <f>COUNTA($H43:$H49)</f>
        <v>0</v>
      </c>
      <c r="I42" s="328">
        <f>COUNTA($I43:$I49)</f>
        <v>0</v>
      </c>
      <c r="J42" s="328">
        <f>COUNTA($J43:$J49)</f>
        <v>0</v>
      </c>
    </row>
    <row r="43" spans="1:10" s="335" customFormat="1" hidden="1" outlineLevel="1" x14ac:dyDescent="0.25">
      <c r="A43" s="330"/>
      <c r="B43" s="416" t="s">
        <v>924</v>
      </c>
      <c r="C43" s="418" t="s">
        <v>966</v>
      </c>
      <c r="D43" s="333"/>
      <c r="E43" s="334"/>
      <c r="F43" s="334"/>
      <c r="G43" s="334"/>
      <c r="H43" s="334"/>
      <c r="I43" s="334"/>
      <c r="J43" s="334"/>
    </row>
    <row r="44" spans="1:10" s="335" customFormat="1" ht="30" hidden="1" outlineLevel="1" x14ac:dyDescent="0.25">
      <c r="A44" s="330"/>
      <c r="B44" s="331" t="s">
        <v>462</v>
      </c>
      <c r="C44" s="332" t="s">
        <v>860</v>
      </c>
      <c r="D44" s="333"/>
      <c r="E44" s="334"/>
      <c r="F44" s="334"/>
      <c r="G44" s="334"/>
      <c r="H44" s="334"/>
      <c r="I44" s="334"/>
      <c r="J44" s="334"/>
    </row>
    <row r="45" spans="1:10" s="335" customFormat="1" hidden="1" outlineLevel="1" x14ac:dyDescent="0.25">
      <c r="A45" s="330"/>
      <c r="B45" s="331">
        <v>1</v>
      </c>
      <c r="C45" s="332" t="s">
        <v>798</v>
      </c>
      <c r="D45" s="333"/>
      <c r="E45" s="334"/>
      <c r="F45" s="334"/>
      <c r="G45" s="334"/>
      <c r="H45" s="334"/>
      <c r="I45" s="334"/>
      <c r="J45" s="334"/>
    </row>
    <row r="46" spans="1:10" s="335" customFormat="1" hidden="1" outlineLevel="1" x14ac:dyDescent="0.25">
      <c r="A46" s="330"/>
      <c r="B46" s="331">
        <v>2</v>
      </c>
      <c r="C46" s="332" t="s">
        <v>800</v>
      </c>
      <c r="D46" s="333"/>
      <c r="E46" s="334"/>
      <c r="F46" s="334"/>
      <c r="G46" s="334"/>
      <c r="H46" s="334"/>
      <c r="I46" s="334"/>
      <c r="J46" s="334"/>
    </row>
    <row r="47" spans="1:10" s="335" customFormat="1" ht="30" hidden="1" outlineLevel="1" x14ac:dyDescent="0.25">
      <c r="A47" s="330"/>
      <c r="B47" s="331">
        <v>3</v>
      </c>
      <c r="C47" s="332" t="s">
        <v>801</v>
      </c>
      <c r="D47" s="333"/>
      <c r="E47" s="334"/>
      <c r="F47" s="334"/>
      <c r="G47" s="334"/>
      <c r="H47" s="334"/>
      <c r="I47" s="334"/>
      <c r="J47" s="334"/>
    </row>
    <row r="48" spans="1:10" s="335" customFormat="1" ht="30" hidden="1" outlineLevel="1" x14ac:dyDescent="0.25">
      <c r="A48" s="330"/>
      <c r="B48" s="331">
        <v>4</v>
      </c>
      <c r="C48" s="332" t="s">
        <v>802</v>
      </c>
      <c r="D48" s="333"/>
      <c r="E48" s="334"/>
      <c r="F48" s="334"/>
      <c r="G48" s="334"/>
      <c r="H48" s="334"/>
      <c r="I48" s="334"/>
      <c r="J48" s="334"/>
    </row>
    <row r="49" spans="1:10" s="335" customFormat="1" hidden="1" outlineLevel="1" x14ac:dyDescent="0.25">
      <c r="A49" s="330"/>
      <c r="B49" s="331">
        <v>5</v>
      </c>
      <c r="C49" s="332" t="s">
        <v>681</v>
      </c>
      <c r="D49" s="333"/>
      <c r="E49" s="334"/>
      <c r="F49" s="334"/>
      <c r="G49" s="334"/>
      <c r="H49" s="334"/>
      <c r="I49" s="334"/>
      <c r="J49" s="334"/>
    </row>
    <row r="50" spans="1:10" collapsed="1" x14ac:dyDescent="0.25">
      <c r="A50" s="309" t="s">
        <v>31</v>
      </c>
      <c r="B50" s="329" t="s">
        <v>812</v>
      </c>
      <c r="C50" s="235" t="s">
        <v>640</v>
      </c>
      <c r="D50" s="229" t="s">
        <v>562</v>
      </c>
      <c r="E50" s="236" t="s">
        <v>610</v>
      </c>
      <c r="F50" s="236" t="str">
        <f>IF(H50&gt;0,"F",IF(I50&gt;0,"A",IF(G50&gt;0,"P","NT")))</f>
        <v>NT</v>
      </c>
      <c r="G50" s="328">
        <f>COUNTA($G51:$G60)</f>
        <v>0</v>
      </c>
      <c r="H50" s="328">
        <f>COUNTA($H51:$H60)</f>
        <v>0</v>
      </c>
      <c r="I50" s="328">
        <f>COUNTA($I51:$I60)</f>
        <v>0</v>
      </c>
      <c r="J50" s="328">
        <f>COUNTA($J51:$J60)</f>
        <v>0</v>
      </c>
    </row>
    <row r="51" spans="1:10" s="335" customFormat="1" hidden="1" outlineLevel="1" x14ac:dyDescent="0.25">
      <c r="A51" s="330"/>
      <c r="B51" s="416" t="s">
        <v>924</v>
      </c>
      <c r="C51" s="418" t="s">
        <v>967</v>
      </c>
      <c r="D51" s="333"/>
      <c r="E51" s="334"/>
      <c r="F51" s="334"/>
      <c r="G51" s="334"/>
      <c r="H51" s="334"/>
      <c r="I51" s="334"/>
      <c r="J51" s="334"/>
    </row>
    <row r="52" spans="1:10" s="335" customFormat="1" ht="30" hidden="1" outlineLevel="1" x14ac:dyDescent="0.25">
      <c r="A52" s="330"/>
      <c r="B52" s="331" t="s">
        <v>462</v>
      </c>
      <c r="C52" s="332" t="s">
        <v>860</v>
      </c>
      <c r="D52" s="333"/>
      <c r="E52" s="334"/>
      <c r="F52" s="334"/>
      <c r="G52" s="334"/>
      <c r="H52" s="334"/>
      <c r="I52" s="334"/>
      <c r="J52" s="334"/>
    </row>
    <row r="53" spans="1:10" s="335" customFormat="1" hidden="1" outlineLevel="1" x14ac:dyDescent="0.25">
      <c r="A53" s="330"/>
      <c r="B53" s="331">
        <v>1</v>
      </c>
      <c r="C53" s="332" t="s">
        <v>803</v>
      </c>
      <c r="D53" s="333"/>
      <c r="E53" s="334"/>
      <c r="F53" s="334"/>
      <c r="G53" s="334"/>
      <c r="H53" s="334"/>
      <c r="I53" s="334"/>
      <c r="J53" s="334"/>
    </row>
    <row r="54" spans="1:10" s="335" customFormat="1" hidden="1" outlineLevel="1" x14ac:dyDescent="0.25">
      <c r="A54" s="330"/>
      <c r="B54" s="331">
        <v>2</v>
      </c>
      <c r="C54" s="332" t="s">
        <v>804</v>
      </c>
      <c r="D54" s="333"/>
      <c r="E54" s="334"/>
      <c r="F54" s="334"/>
      <c r="G54" s="334"/>
      <c r="H54" s="334"/>
      <c r="I54" s="334"/>
      <c r="J54" s="334"/>
    </row>
    <row r="55" spans="1:10" s="335" customFormat="1" hidden="1" outlineLevel="1" x14ac:dyDescent="0.25">
      <c r="A55" s="330"/>
      <c r="B55" s="331">
        <v>3</v>
      </c>
      <c r="C55" s="332" t="s">
        <v>805</v>
      </c>
      <c r="D55" s="333"/>
      <c r="E55" s="334"/>
      <c r="F55" s="334"/>
      <c r="G55" s="334"/>
      <c r="H55" s="334"/>
      <c r="I55" s="334"/>
      <c r="J55" s="334"/>
    </row>
    <row r="56" spans="1:10" s="335" customFormat="1" hidden="1" outlineLevel="1" x14ac:dyDescent="0.25">
      <c r="A56" s="330"/>
      <c r="B56" s="331">
        <v>4</v>
      </c>
      <c r="C56" s="332" t="s">
        <v>806</v>
      </c>
      <c r="D56" s="333"/>
      <c r="E56" s="334"/>
      <c r="F56" s="334"/>
      <c r="G56" s="334"/>
      <c r="H56" s="334"/>
      <c r="I56" s="334"/>
      <c r="J56" s="334"/>
    </row>
    <row r="57" spans="1:10" s="335" customFormat="1" hidden="1" outlineLevel="1" x14ac:dyDescent="0.25">
      <c r="A57" s="330"/>
      <c r="B57" s="331">
        <v>5</v>
      </c>
      <c r="C57" s="332" t="s">
        <v>807</v>
      </c>
      <c r="D57" s="333"/>
      <c r="E57" s="334"/>
      <c r="F57" s="334"/>
      <c r="G57" s="334"/>
      <c r="H57" s="334"/>
      <c r="I57" s="334"/>
      <c r="J57" s="334"/>
    </row>
    <row r="58" spans="1:10" s="335" customFormat="1" ht="30" hidden="1" outlineLevel="1" x14ac:dyDescent="0.25">
      <c r="A58" s="330"/>
      <c r="B58" s="331">
        <v>6</v>
      </c>
      <c r="C58" s="332" t="s">
        <v>808</v>
      </c>
      <c r="D58" s="333"/>
      <c r="E58" s="334"/>
      <c r="F58" s="334"/>
      <c r="G58" s="334"/>
      <c r="H58" s="334"/>
      <c r="I58" s="334"/>
      <c r="J58" s="334"/>
    </row>
    <row r="59" spans="1:10" s="335" customFormat="1" hidden="1" outlineLevel="1" x14ac:dyDescent="0.25">
      <c r="A59" s="330"/>
      <c r="B59" s="331">
        <v>7</v>
      </c>
      <c r="C59" s="332" t="s">
        <v>809</v>
      </c>
      <c r="D59" s="333"/>
      <c r="E59" s="334"/>
      <c r="F59" s="334"/>
      <c r="G59" s="334"/>
      <c r="H59" s="334"/>
      <c r="I59" s="334"/>
      <c r="J59" s="334"/>
    </row>
    <row r="60" spans="1:10" s="335" customFormat="1" hidden="1" outlineLevel="1" x14ac:dyDescent="0.25">
      <c r="A60" s="330"/>
      <c r="B60" s="331">
        <v>8</v>
      </c>
      <c r="C60" s="332" t="s">
        <v>681</v>
      </c>
      <c r="D60" s="333"/>
      <c r="E60" s="334"/>
      <c r="F60" s="334"/>
      <c r="G60" s="334"/>
      <c r="H60" s="334"/>
      <c r="I60" s="334"/>
      <c r="J60" s="334"/>
    </row>
    <row r="61" spans="1:10" collapsed="1" x14ac:dyDescent="0.25">
      <c r="A61" s="309" t="s">
        <v>31</v>
      </c>
      <c r="B61" s="329" t="s">
        <v>813</v>
      </c>
      <c r="C61" s="235" t="s">
        <v>641</v>
      </c>
      <c r="D61" s="229" t="s">
        <v>562</v>
      </c>
      <c r="E61" s="236" t="s">
        <v>610</v>
      </c>
      <c r="F61" s="236" t="str">
        <f>IF(H61&gt;0,"F",IF(I61&gt;0,"A",IF(G61&gt;0,"P","NT")))</f>
        <v>NT</v>
      </c>
      <c r="G61" s="328">
        <f>COUNTA($G62:$G73)</f>
        <v>0</v>
      </c>
      <c r="H61" s="328">
        <f>COUNTA($H62:$H73)</f>
        <v>0</v>
      </c>
      <c r="I61" s="328">
        <f>COUNTA($I62:$I73)</f>
        <v>0</v>
      </c>
      <c r="J61" s="328">
        <f>COUNTA($J62:$J73)</f>
        <v>0</v>
      </c>
    </row>
    <row r="62" spans="1:10" s="335" customFormat="1" hidden="1" outlineLevel="1" x14ac:dyDescent="0.25">
      <c r="A62" s="330"/>
      <c r="B62" s="416" t="s">
        <v>924</v>
      </c>
      <c r="C62" s="418" t="s">
        <v>968</v>
      </c>
      <c r="D62" s="333"/>
      <c r="E62" s="334"/>
      <c r="F62" s="334"/>
      <c r="G62" s="334"/>
      <c r="H62" s="334"/>
      <c r="I62" s="334"/>
      <c r="J62" s="334"/>
    </row>
    <row r="63" spans="1:10" s="335" customFormat="1" ht="30" hidden="1" outlineLevel="1" x14ac:dyDescent="0.25">
      <c r="A63" s="330"/>
      <c r="B63" s="331" t="s">
        <v>462</v>
      </c>
      <c r="C63" s="332" t="s">
        <v>860</v>
      </c>
      <c r="D63" s="333"/>
      <c r="E63" s="334"/>
      <c r="F63" s="334"/>
      <c r="G63" s="334"/>
      <c r="H63" s="334"/>
      <c r="I63" s="334"/>
      <c r="J63" s="334"/>
    </row>
    <row r="64" spans="1:10" s="335" customFormat="1" hidden="1" outlineLevel="1" x14ac:dyDescent="0.25">
      <c r="A64" s="330"/>
      <c r="B64" s="331">
        <v>1</v>
      </c>
      <c r="C64" s="332" t="s">
        <v>814</v>
      </c>
      <c r="D64" s="333"/>
      <c r="E64" s="334"/>
      <c r="F64" s="334"/>
      <c r="G64" s="334"/>
      <c r="H64" s="334"/>
      <c r="I64" s="334"/>
      <c r="J64" s="334"/>
    </row>
    <row r="65" spans="1:10" s="335" customFormat="1" hidden="1" outlineLevel="1" x14ac:dyDescent="0.25">
      <c r="A65" s="330"/>
      <c r="B65" s="412" t="s">
        <v>660</v>
      </c>
      <c r="C65" s="414" t="s">
        <v>815</v>
      </c>
      <c r="D65" s="333"/>
      <c r="E65" s="334"/>
      <c r="F65" s="334"/>
      <c r="G65" s="334"/>
      <c r="H65" s="334"/>
      <c r="I65" s="334"/>
      <c r="J65" s="334"/>
    </row>
    <row r="66" spans="1:10" s="335" customFormat="1" hidden="1" outlineLevel="1" x14ac:dyDescent="0.25">
      <c r="A66" s="330"/>
      <c r="B66" s="331">
        <v>2</v>
      </c>
      <c r="C66" s="332" t="s">
        <v>816</v>
      </c>
      <c r="D66" s="333"/>
      <c r="E66" s="334"/>
      <c r="F66" s="334"/>
      <c r="G66" s="334"/>
      <c r="H66" s="334"/>
      <c r="I66" s="334"/>
      <c r="J66" s="334"/>
    </row>
    <row r="67" spans="1:10" s="335" customFormat="1" hidden="1" outlineLevel="1" x14ac:dyDescent="0.25">
      <c r="A67" s="330"/>
      <c r="B67" s="331">
        <v>3</v>
      </c>
      <c r="C67" s="332" t="s">
        <v>817</v>
      </c>
      <c r="D67" s="333"/>
      <c r="E67" s="334"/>
      <c r="F67" s="334"/>
      <c r="G67" s="334"/>
      <c r="H67" s="334"/>
      <c r="I67" s="334"/>
      <c r="J67" s="334"/>
    </row>
    <row r="68" spans="1:10" s="335" customFormat="1" hidden="1" outlineLevel="1" x14ac:dyDescent="0.25">
      <c r="A68" s="330"/>
      <c r="B68" s="331">
        <v>4</v>
      </c>
      <c r="C68" s="332" t="s">
        <v>818</v>
      </c>
      <c r="D68" s="333"/>
      <c r="E68" s="334"/>
      <c r="F68" s="334"/>
      <c r="G68" s="334"/>
      <c r="H68" s="334"/>
      <c r="I68" s="334"/>
      <c r="J68" s="334"/>
    </row>
    <row r="69" spans="1:10" s="335" customFormat="1" hidden="1" outlineLevel="1" x14ac:dyDescent="0.25">
      <c r="A69" s="330"/>
      <c r="B69" s="331">
        <v>5</v>
      </c>
      <c r="C69" s="332" t="s">
        <v>819</v>
      </c>
      <c r="D69" s="333"/>
      <c r="E69" s="334"/>
      <c r="F69" s="253"/>
      <c r="G69" s="334"/>
      <c r="H69" s="334"/>
      <c r="I69" s="334"/>
      <c r="J69" s="334"/>
    </row>
    <row r="70" spans="1:10" s="335" customFormat="1" hidden="1" outlineLevel="1" x14ac:dyDescent="0.25">
      <c r="A70" s="330"/>
      <c r="B70" s="412" t="s">
        <v>670</v>
      </c>
      <c r="C70" s="414" t="s">
        <v>820</v>
      </c>
      <c r="D70" s="333"/>
      <c r="E70" s="334"/>
      <c r="F70" s="334"/>
      <c r="G70" s="334"/>
      <c r="H70" s="334"/>
      <c r="I70" s="334"/>
      <c r="J70" s="334"/>
    </row>
    <row r="71" spans="1:10" s="335" customFormat="1" ht="30" hidden="1" outlineLevel="1" x14ac:dyDescent="0.25">
      <c r="A71" s="330"/>
      <c r="B71" s="331">
        <v>6</v>
      </c>
      <c r="C71" s="332" t="s">
        <v>821</v>
      </c>
      <c r="D71" s="333"/>
      <c r="E71" s="334"/>
      <c r="F71" s="334"/>
      <c r="G71" s="334"/>
      <c r="H71" s="334"/>
      <c r="I71" s="334"/>
      <c r="J71" s="334"/>
    </row>
    <row r="72" spans="1:10" s="335" customFormat="1" hidden="1" outlineLevel="1" x14ac:dyDescent="0.25">
      <c r="A72" s="337"/>
      <c r="B72" s="331">
        <v>7</v>
      </c>
      <c r="C72" s="332" t="s">
        <v>809</v>
      </c>
      <c r="D72" s="333"/>
      <c r="E72" s="334"/>
      <c r="F72" s="334"/>
      <c r="G72" s="334"/>
      <c r="H72" s="334"/>
      <c r="I72" s="334"/>
      <c r="J72" s="334"/>
    </row>
    <row r="73" spans="1:10" s="335" customFormat="1" hidden="1" outlineLevel="1" x14ac:dyDescent="0.25">
      <c r="A73" s="337"/>
      <c r="B73" s="331">
        <v>8</v>
      </c>
      <c r="C73" s="332" t="s">
        <v>681</v>
      </c>
      <c r="D73" s="333"/>
      <c r="E73" s="334"/>
      <c r="F73" s="334"/>
      <c r="G73" s="334"/>
      <c r="H73" s="334"/>
      <c r="I73" s="334"/>
      <c r="J73" s="334"/>
    </row>
  </sheetData>
  <mergeCells count="2">
    <mergeCell ref="A3:J3"/>
    <mergeCell ref="A4:J4"/>
  </mergeCells>
  <conditionalFormatting sqref="E1:E2 E74:E65536">
    <cfRule type="cellIs" dxfId="1497" priority="730" operator="equal">
      <formula>"Ready to Test"</formula>
    </cfRule>
    <cfRule type="cellIs" dxfId="1496" priority="731" operator="equal">
      <formula>"Do Not Test"</formula>
    </cfRule>
    <cfRule type="cellIs" dxfId="1495" priority="732" operator="equal">
      <formula>"Ready for Retest"</formula>
    </cfRule>
    <cfRule type="cellIs" dxfId="1494" priority="733" operator="equal">
      <formula>"Passed"</formula>
    </cfRule>
  </conditionalFormatting>
  <conditionalFormatting sqref="F61">
    <cfRule type="cellIs" dxfId="1493" priority="715" stopIfTrue="1" operator="equal">
      <formula>"P"</formula>
    </cfRule>
    <cfRule type="cellIs" dxfId="1492" priority="716" stopIfTrue="1" operator="equal">
      <formula>"A"</formula>
    </cfRule>
    <cfRule type="cellIs" dxfId="1491" priority="717" stopIfTrue="1" operator="equal">
      <formula>"F"</formula>
    </cfRule>
  </conditionalFormatting>
  <conditionalFormatting sqref="G11:G21">
    <cfRule type="cellIs" dxfId="1490" priority="714" stopIfTrue="1" operator="greaterThan">
      <formula>0</formula>
    </cfRule>
  </conditionalFormatting>
  <conditionalFormatting sqref="I11:J21">
    <cfRule type="cellIs" dxfId="1489" priority="713" stopIfTrue="1" operator="greaterThan">
      <formula>0</formula>
    </cfRule>
  </conditionalFormatting>
  <conditionalFormatting sqref="H11:H21">
    <cfRule type="cellIs" dxfId="1488" priority="712" stopIfTrue="1" operator="greaterThan">
      <formula>0</formula>
    </cfRule>
  </conditionalFormatting>
  <conditionalFormatting sqref="F5 F10:F22">
    <cfRule type="cellIs" dxfId="1487" priority="709" stopIfTrue="1" operator="equal">
      <formula>"P"</formula>
    </cfRule>
    <cfRule type="cellIs" dxfId="1486" priority="710" stopIfTrue="1" operator="equal">
      <formula>"A"</formula>
    </cfRule>
    <cfRule type="cellIs" dxfId="1485" priority="711" stopIfTrue="1" operator="equal">
      <formula>"F"</formula>
    </cfRule>
  </conditionalFormatting>
  <conditionalFormatting sqref="F28 F35 F42 F50">
    <cfRule type="cellIs" dxfId="1484" priority="706" stopIfTrue="1" operator="equal">
      <formula>"P"</formula>
    </cfRule>
    <cfRule type="cellIs" dxfId="1483" priority="707" stopIfTrue="1" operator="equal">
      <formula>"A"</formula>
    </cfRule>
    <cfRule type="cellIs" dxfId="1482" priority="708" stopIfTrue="1" operator="equal">
      <formula>"F"</formula>
    </cfRule>
  </conditionalFormatting>
  <conditionalFormatting sqref="E5">
    <cfRule type="cellIs" dxfId="1481" priority="687" stopIfTrue="1" operator="equal">
      <formula>"Do Not Test"</formula>
    </cfRule>
    <cfRule type="cellIs" dxfId="1480" priority="688" stopIfTrue="1" operator="equal">
      <formula>"Ready to Test"</formula>
    </cfRule>
    <cfRule type="cellIs" dxfId="1479" priority="689" stopIfTrue="1" operator="equal">
      <formula>"Passed"</formula>
    </cfRule>
  </conditionalFormatting>
  <conditionalFormatting sqref="E5">
    <cfRule type="cellIs" dxfId="1478" priority="683" stopIfTrue="1" operator="equal">
      <formula>"Ready for Retest"</formula>
    </cfRule>
    <cfRule type="cellIs" dxfId="1477" priority="684" stopIfTrue="1" operator="equal">
      <formula>"Do Not Test"</formula>
    </cfRule>
    <cfRule type="cellIs" dxfId="1476" priority="685" stopIfTrue="1" operator="equal">
      <formula>"Ready to Test"</formula>
    </cfRule>
    <cfRule type="cellIs" dxfId="1475" priority="686" stopIfTrue="1" operator="equal">
      <formula>"Passed"</formula>
    </cfRule>
  </conditionalFormatting>
  <conditionalFormatting sqref="E10:E21">
    <cfRule type="cellIs" dxfId="1474" priority="680" stopIfTrue="1" operator="equal">
      <formula>"Do Not Test"</formula>
    </cfRule>
    <cfRule type="cellIs" dxfId="1473" priority="681" stopIfTrue="1" operator="equal">
      <formula>"Ready to Test"</formula>
    </cfRule>
    <cfRule type="cellIs" dxfId="1472" priority="682" stopIfTrue="1" operator="equal">
      <formula>"Passed"</formula>
    </cfRule>
  </conditionalFormatting>
  <conditionalFormatting sqref="E10:E21">
    <cfRule type="cellIs" dxfId="1471" priority="676" stopIfTrue="1" operator="equal">
      <formula>"Ready for Retest"</formula>
    </cfRule>
    <cfRule type="cellIs" dxfId="1470" priority="677" stopIfTrue="1" operator="equal">
      <formula>"Do Not Test"</formula>
    </cfRule>
    <cfRule type="cellIs" dxfId="1469" priority="678" stopIfTrue="1" operator="equal">
      <formula>"Ready to Test"</formula>
    </cfRule>
    <cfRule type="cellIs" dxfId="1468" priority="679" stopIfTrue="1" operator="equal">
      <formula>"Passed"</formula>
    </cfRule>
  </conditionalFormatting>
  <conditionalFormatting sqref="E28">
    <cfRule type="cellIs" dxfId="1467" priority="652" stopIfTrue="1" operator="equal">
      <formula>"Do Not Test"</formula>
    </cfRule>
    <cfRule type="cellIs" dxfId="1466" priority="653" stopIfTrue="1" operator="equal">
      <formula>"Ready to Test"</formula>
    </cfRule>
    <cfRule type="cellIs" dxfId="1465" priority="654" stopIfTrue="1" operator="equal">
      <formula>"Passed"</formula>
    </cfRule>
  </conditionalFormatting>
  <conditionalFormatting sqref="E28">
    <cfRule type="cellIs" dxfId="1464" priority="648" stopIfTrue="1" operator="equal">
      <formula>"Ready for Retest"</formula>
    </cfRule>
    <cfRule type="cellIs" dxfId="1463" priority="649" stopIfTrue="1" operator="equal">
      <formula>"Do Not Test"</formula>
    </cfRule>
    <cfRule type="cellIs" dxfId="1462" priority="650" stopIfTrue="1" operator="equal">
      <formula>"Ready to Test"</formula>
    </cfRule>
    <cfRule type="cellIs" dxfId="1461" priority="651" stopIfTrue="1" operator="equal">
      <formula>"Passed"</formula>
    </cfRule>
  </conditionalFormatting>
  <conditionalFormatting sqref="E61">
    <cfRule type="cellIs" dxfId="1460" priority="631" stopIfTrue="1" operator="equal">
      <formula>"Do Not Test"</formula>
    </cfRule>
    <cfRule type="cellIs" dxfId="1459" priority="632" stopIfTrue="1" operator="equal">
      <formula>"Ready to Test"</formula>
    </cfRule>
    <cfRule type="cellIs" dxfId="1458" priority="633" stopIfTrue="1" operator="equal">
      <formula>"Passed"</formula>
    </cfRule>
  </conditionalFormatting>
  <conditionalFormatting sqref="E61">
    <cfRule type="cellIs" dxfId="1457" priority="627" stopIfTrue="1" operator="equal">
      <formula>"Ready for Retest"</formula>
    </cfRule>
    <cfRule type="cellIs" dxfId="1456" priority="628" stopIfTrue="1" operator="equal">
      <formula>"Do Not Test"</formula>
    </cfRule>
    <cfRule type="cellIs" dxfId="1455" priority="629" stopIfTrue="1" operator="equal">
      <formula>"Ready to Test"</formula>
    </cfRule>
    <cfRule type="cellIs" dxfId="1454" priority="630" stopIfTrue="1" operator="equal">
      <formula>"Passed"</formula>
    </cfRule>
  </conditionalFormatting>
  <conditionalFormatting sqref="E35">
    <cfRule type="cellIs" dxfId="1453" priority="659" stopIfTrue="1" operator="equal">
      <formula>"Do Not Test"</formula>
    </cfRule>
    <cfRule type="cellIs" dxfId="1452" priority="660" stopIfTrue="1" operator="equal">
      <formula>"Ready to Test"</formula>
    </cfRule>
    <cfRule type="cellIs" dxfId="1451" priority="661" stopIfTrue="1" operator="equal">
      <formula>"Passed"</formula>
    </cfRule>
  </conditionalFormatting>
  <conditionalFormatting sqref="E35">
    <cfRule type="cellIs" dxfId="1450" priority="655" stopIfTrue="1" operator="equal">
      <formula>"Ready for Retest"</formula>
    </cfRule>
    <cfRule type="cellIs" dxfId="1449" priority="656" stopIfTrue="1" operator="equal">
      <formula>"Do Not Test"</formula>
    </cfRule>
    <cfRule type="cellIs" dxfId="1448" priority="657" stopIfTrue="1" operator="equal">
      <formula>"Ready to Test"</formula>
    </cfRule>
    <cfRule type="cellIs" dxfId="1447" priority="658" stopIfTrue="1" operator="equal">
      <formula>"Passed"</formula>
    </cfRule>
  </conditionalFormatting>
  <conditionalFormatting sqref="E42">
    <cfRule type="cellIs" dxfId="1446" priority="645" stopIfTrue="1" operator="equal">
      <formula>"Do Not Test"</formula>
    </cfRule>
    <cfRule type="cellIs" dxfId="1445" priority="646" stopIfTrue="1" operator="equal">
      <formula>"Ready to Test"</formula>
    </cfRule>
    <cfRule type="cellIs" dxfId="1444" priority="647" stopIfTrue="1" operator="equal">
      <formula>"Passed"</formula>
    </cfRule>
  </conditionalFormatting>
  <conditionalFormatting sqref="E42">
    <cfRule type="cellIs" dxfId="1443" priority="641" stopIfTrue="1" operator="equal">
      <formula>"Ready for Retest"</formula>
    </cfRule>
    <cfRule type="cellIs" dxfId="1442" priority="642" stopIfTrue="1" operator="equal">
      <formula>"Do Not Test"</formula>
    </cfRule>
    <cfRule type="cellIs" dxfId="1441" priority="643" stopIfTrue="1" operator="equal">
      <formula>"Ready to Test"</formula>
    </cfRule>
    <cfRule type="cellIs" dxfId="1440" priority="644" stopIfTrue="1" operator="equal">
      <formula>"Passed"</formula>
    </cfRule>
  </conditionalFormatting>
  <conditionalFormatting sqref="E50">
    <cfRule type="cellIs" dxfId="1439" priority="638" stopIfTrue="1" operator="equal">
      <formula>"Do Not Test"</formula>
    </cfRule>
    <cfRule type="cellIs" dxfId="1438" priority="639" stopIfTrue="1" operator="equal">
      <formula>"Ready to Test"</formula>
    </cfRule>
    <cfRule type="cellIs" dxfId="1437" priority="640" stopIfTrue="1" operator="equal">
      <formula>"Passed"</formula>
    </cfRule>
  </conditionalFormatting>
  <conditionalFormatting sqref="E50">
    <cfRule type="cellIs" dxfId="1436" priority="634" stopIfTrue="1" operator="equal">
      <formula>"Ready for Retest"</formula>
    </cfRule>
    <cfRule type="cellIs" dxfId="1435" priority="635" stopIfTrue="1" operator="equal">
      <formula>"Do Not Test"</formula>
    </cfRule>
    <cfRule type="cellIs" dxfId="1434" priority="636" stopIfTrue="1" operator="equal">
      <formula>"Ready to Test"</formula>
    </cfRule>
    <cfRule type="cellIs" dxfId="1433" priority="637" stopIfTrue="1" operator="equal">
      <formula>"Passed"</formula>
    </cfRule>
  </conditionalFormatting>
  <conditionalFormatting sqref="E6:E9">
    <cfRule type="cellIs" dxfId="1432" priority="231" stopIfTrue="1" operator="equal">
      <formula>"Do Not Test"</formula>
    </cfRule>
    <cfRule type="cellIs" dxfId="1431" priority="232" stopIfTrue="1" operator="equal">
      <formula>"Ready to Test"</formula>
    </cfRule>
    <cfRule type="cellIs" dxfId="1430" priority="233" stopIfTrue="1" operator="equal">
      <formula>"Passed"</formula>
    </cfRule>
  </conditionalFormatting>
  <conditionalFormatting sqref="E6:E9">
    <cfRule type="cellIs" dxfId="1429" priority="227" stopIfTrue="1" operator="equal">
      <formula>"Ready for Retest"</formula>
    </cfRule>
    <cfRule type="cellIs" dxfId="1428" priority="228" stopIfTrue="1" operator="equal">
      <formula>"Do Not Test"</formula>
    </cfRule>
    <cfRule type="cellIs" dxfId="1427" priority="229" stopIfTrue="1" operator="equal">
      <formula>"Ready to Test"</formula>
    </cfRule>
    <cfRule type="cellIs" dxfId="1426" priority="230" stopIfTrue="1" operator="equal">
      <formula>"Passed"</formula>
    </cfRule>
  </conditionalFormatting>
  <conditionalFormatting sqref="G6:G9">
    <cfRule type="cellIs" dxfId="1425" priority="226" stopIfTrue="1" operator="greaterThan">
      <formula>0</formula>
    </cfRule>
  </conditionalFormatting>
  <conditionalFormatting sqref="I6:J9">
    <cfRule type="cellIs" dxfId="1424" priority="225" stopIfTrue="1" operator="greaterThan">
      <formula>0</formula>
    </cfRule>
  </conditionalFormatting>
  <conditionalFormatting sqref="H6:H9">
    <cfRule type="cellIs" dxfId="1423" priority="224" stopIfTrue="1" operator="greaterThan">
      <formula>0</formula>
    </cfRule>
  </conditionalFormatting>
  <conditionalFormatting sqref="F6:F9">
    <cfRule type="cellIs" dxfId="1422" priority="221" stopIfTrue="1" operator="equal">
      <formula>"P"</formula>
    </cfRule>
    <cfRule type="cellIs" dxfId="1421" priority="222" stopIfTrue="1" operator="equal">
      <formula>"A"</formula>
    </cfRule>
    <cfRule type="cellIs" dxfId="1420" priority="223" stopIfTrue="1" operator="equal">
      <formula>"F"</formula>
    </cfRule>
  </conditionalFormatting>
  <conditionalFormatting sqref="G5:J5">
    <cfRule type="cellIs" dxfId="1419" priority="220" operator="greaterThan">
      <formula>0</formula>
    </cfRule>
  </conditionalFormatting>
  <conditionalFormatting sqref="G10:J10">
    <cfRule type="cellIs" dxfId="1418" priority="219" operator="greaterThan">
      <formula>0</formula>
    </cfRule>
  </conditionalFormatting>
  <conditionalFormatting sqref="G23:G27">
    <cfRule type="cellIs" dxfId="1417" priority="218" stopIfTrue="1" operator="greaterThan">
      <formula>0</formula>
    </cfRule>
  </conditionalFormatting>
  <conditionalFormatting sqref="I23:J27">
    <cfRule type="cellIs" dxfId="1416" priority="217" stopIfTrue="1" operator="greaterThan">
      <formula>0</formula>
    </cfRule>
  </conditionalFormatting>
  <conditionalFormatting sqref="H23:H27">
    <cfRule type="cellIs" dxfId="1415" priority="216" stopIfTrue="1" operator="greaterThan">
      <formula>0</formula>
    </cfRule>
  </conditionalFormatting>
  <conditionalFormatting sqref="F23:F27">
    <cfRule type="cellIs" dxfId="1414" priority="213" stopIfTrue="1" operator="equal">
      <formula>"P"</formula>
    </cfRule>
    <cfRule type="cellIs" dxfId="1413" priority="214" stopIfTrue="1" operator="equal">
      <formula>"A"</formula>
    </cfRule>
    <cfRule type="cellIs" dxfId="1412" priority="215" stopIfTrue="1" operator="equal">
      <formula>"F"</formula>
    </cfRule>
  </conditionalFormatting>
  <conditionalFormatting sqref="E23:E27">
    <cfRule type="cellIs" dxfId="1411" priority="210" stopIfTrue="1" operator="equal">
      <formula>"Do Not Test"</formula>
    </cfRule>
    <cfRule type="cellIs" dxfId="1410" priority="211" stopIfTrue="1" operator="equal">
      <formula>"Ready to Test"</formula>
    </cfRule>
    <cfRule type="cellIs" dxfId="1409" priority="212" stopIfTrue="1" operator="equal">
      <formula>"Passed"</formula>
    </cfRule>
  </conditionalFormatting>
  <conditionalFormatting sqref="E23:E27">
    <cfRule type="cellIs" dxfId="1408" priority="206" stopIfTrue="1" operator="equal">
      <formula>"Ready for Retest"</formula>
    </cfRule>
    <cfRule type="cellIs" dxfId="1407" priority="207" stopIfTrue="1" operator="equal">
      <formula>"Do Not Test"</formula>
    </cfRule>
    <cfRule type="cellIs" dxfId="1406" priority="208" stopIfTrue="1" operator="equal">
      <formula>"Ready to Test"</formula>
    </cfRule>
    <cfRule type="cellIs" dxfId="1405" priority="209" stopIfTrue="1" operator="equal">
      <formula>"Passed"</formula>
    </cfRule>
  </conditionalFormatting>
  <conditionalFormatting sqref="G22:J22">
    <cfRule type="cellIs" dxfId="1404" priority="205" operator="greaterThan">
      <formula>0</formula>
    </cfRule>
  </conditionalFormatting>
  <conditionalFormatting sqref="G29:G34">
    <cfRule type="cellIs" dxfId="1403" priority="204" stopIfTrue="1" operator="greaterThan">
      <formula>0</formula>
    </cfRule>
  </conditionalFormatting>
  <conditionalFormatting sqref="I29:J34">
    <cfRule type="cellIs" dxfId="1402" priority="203" stopIfTrue="1" operator="greaterThan">
      <formula>0</formula>
    </cfRule>
  </conditionalFormatting>
  <conditionalFormatting sqref="H29:H34">
    <cfRule type="cellIs" dxfId="1401" priority="202" stopIfTrue="1" operator="greaterThan">
      <formula>0</formula>
    </cfRule>
  </conditionalFormatting>
  <conditionalFormatting sqref="F29:F34">
    <cfRule type="cellIs" dxfId="1400" priority="199" stopIfTrue="1" operator="equal">
      <formula>"P"</formula>
    </cfRule>
    <cfRule type="cellIs" dxfId="1399" priority="200" stopIfTrue="1" operator="equal">
      <formula>"A"</formula>
    </cfRule>
    <cfRule type="cellIs" dxfId="1398" priority="201" stopIfTrue="1" operator="equal">
      <formula>"F"</formula>
    </cfRule>
  </conditionalFormatting>
  <conditionalFormatting sqref="E29:E34">
    <cfRule type="cellIs" dxfId="1397" priority="196" stopIfTrue="1" operator="equal">
      <formula>"Do Not Test"</formula>
    </cfRule>
    <cfRule type="cellIs" dxfId="1396" priority="197" stopIfTrue="1" operator="equal">
      <formula>"Ready to Test"</formula>
    </cfRule>
    <cfRule type="cellIs" dxfId="1395" priority="198" stopIfTrue="1" operator="equal">
      <formula>"Passed"</formula>
    </cfRule>
  </conditionalFormatting>
  <conditionalFormatting sqref="E29:E34">
    <cfRule type="cellIs" dxfId="1394" priority="192" stopIfTrue="1" operator="equal">
      <formula>"Ready for Retest"</formula>
    </cfRule>
    <cfRule type="cellIs" dxfId="1393" priority="193" stopIfTrue="1" operator="equal">
      <formula>"Do Not Test"</formula>
    </cfRule>
    <cfRule type="cellIs" dxfId="1392" priority="194" stopIfTrue="1" operator="equal">
      <formula>"Ready to Test"</formula>
    </cfRule>
    <cfRule type="cellIs" dxfId="1391" priority="195" stopIfTrue="1" operator="equal">
      <formula>"Passed"</formula>
    </cfRule>
  </conditionalFormatting>
  <conditionalFormatting sqref="G28:J28">
    <cfRule type="cellIs" dxfId="1390" priority="191" operator="greaterThan">
      <formula>0</formula>
    </cfRule>
  </conditionalFormatting>
  <conditionalFormatting sqref="G36:G41">
    <cfRule type="cellIs" dxfId="1389" priority="190" stopIfTrue="1" operator="greaterThan">
      <formula>0</formula>
    </cfRule>
  </conditionalFormatting>
  <conditionalFormatting sqref="I36:J41">
    <cfRule type="cellIs" dxfId="1388" priority="189" stopIfTrue="1" operator="greaterThan">
      <formula>0</formula>
    </cfRule>
  </conditionalFormatting>
  <conditionalFormatting sqref="H36:H41">
    <cfRule type="cellIs" dxfId="1387" priority="188" stopIfTrue="1" operator="greaterThan">
      <formula>0</formula>
    </cfRule>
  </conditionalFormatting>
  <conditionalFormatting sqref="F36:F41">
    <cfRule type="cellIs" dxfId="1386" priority="185" stopIfTrue="1" operator="equal">
      <formula>"P"</formula>
    </cfRule>
    <cfRule type="cellIs" dxfId="1385" priority="186" stopIfTrue="1" operator="equal">
      <formula>"A"</formula>
    </cfRule>
    <cfRule type="cellIs" dxfId="1384" priority="187" stopIfTrue="1" operator="equal">
      <formula>"F"</formula>
    </cfRule>
  </conditionalFormatting>
  <conditionalFormatting sqref="E36:E41">
    <cfRule type="cellIs" dxfId="1383" priority="182" stopIfTrue="1" operator="equal">
      <formula>"Do Not Test"</formula>
    </cfRule>
    <cfRule type="cellIs" dxfId="1382" priority="183" stopIfTrue="1" operator="equal">
      <formula>"Ready to Test"</formula>
    </cfRule>
    <cfRule type="cellIs" dxfId="1381" priority="184" stopIfTrue="1" operator="equal">
      <formula>"Passed"</formula>
    </cfRule>
  </conditionalFormatting>
  <conditionalFormatting sqref="E36:E41">
    <cfRule type="cellIs" dxfId="1380" priority="178" stopIfTrue="1" operator="equal">
      <formula>"Ready for Retest"</formula>
    </cfRule>
    <cfRule type="cellIs" dxfId="1379" priority="179" stopIfTrue="1" operator="equal">
      <formula>"Do Not Test"</formula>
    </cfRule>
    <cfRule type="cellIs" dxfId="1378" priority="180" stopIfTrue="1" operator="equal">
      <formula>"Ready to Test"</formula>
    </cfRule>
    <cfRule type="cellIs" dxfId="1377" priority="181" stopIfTrue="1" operator="equal">
      <formula>"Passed"</formula>
    </cfRule>
  </conditionalFormatting>
  <conditionalFormatting sqref="G35:J35">
    <cfRule type="cellIs" dxfId="1376" priority="177" operator="greaterThan">
      <formula>0</formula>
    </cfRule>
  </conditionalFormatting>
  <conditionalFormatting sqref="G43:G47">
    <cfRule type="cellIs" dxfId="1375" priority="176" stopIfTrue="1" operator="greaterThan">
      <formula>0</formula>
    </cfRule>
  </conditionalFormatting>
  <conditionalFormatting sqref="I43:J47">
    <cfRule type="cellIs" dxfId="1374" priority="175" stopIfTrue="1" operator="greaterThan">
      <formula>0</formula>
    </cfRule>
  </conditionalFormatting>
  <conditionalFormatting sqref="H43:H47">
    <cfRule type="cellIs" dxfId="1373" priority="174" stopIfTrue="1" operator="greaterThan">
      <formula>0</formula>
    </cfRule>
  </conditionalFormatting>
  <conditionalFormatting sqref="F43:F47">
    <cfRule type="cellIs" dxfId="1372" priority="171" stopIfTrue="1" operator="equal">
      <formula>"P"</formula>
    </cfRule>
    <cfRule type="cellIs" dxfId="1371" priority="172" stopIfTrue="1" operator="equal">
      <formula>"A"</formula>
    </cfRule>
    <cfRule type="cellIs" dxfId="1370" priority="173" stopIfTrue="1" operator="equal">
      <formula>"F"</formula>
    </cfRule>
  </conditionalFormatting>
  <conditionalFormatting sqref="E43:E47">
    <cfRule type="cellIs" dxfId="1369" priority="168" stopIfTrue="1" operator="equal">
      <formula>"Do Not Test"</formula>
    </cfRule>
    <cfRule type="cellIs" dxfId="1368" priority="169" stopIfTrue="1" operator="equal">
      <formula>"Ready to Test"</formula>
    </cfRule>
    <cfRule type="cellIs" dxfId="1367" priority="170" stopIfTrue="1" operator="equal">
      <formula>"Passed"</formula>
    </cfRule>
  </conditionalFormatting>
  <conditionalFormatting sqref="E43:E47">
    <cfRule type="cellIs" dxfId="1366" priority="164" stopIfTrue="1" operator="equal">
      <formula>"Ready for Retest"</formula>
    </cfRule>
    <cfRule type="cellIs" dxfId="1365" priority="165" stopIfTrue="1" operator="equal">
      <formula>"Do Not Test"</formula>
    </cfRule>
    <cfRule type="cellIs" dxfId="1364" priority="166" stopIfTrue="1" operator="equal">
      <formula>"Ready to Test"</formula>
    </cfRule>
    <cfRule type="cellIs" dxfId="1363" priority="167" stopIfTrue="1" operator="equal">
      <formula>"Passed"</formula>
    </cfRule>
  </conditionalFormatting>
  <conditionalFormatting sqref="G51:G60">
    <cfRule type="cellIs" dxfId="1362" priority="163" stopIfTrue="1" operator="greaterThan">
      <formula>0</formula>
    </cfRule>
  </conditionalFormatting>
  <conditionalFormatting sqref="I51:J60">
    <cfRule type="cellIs" dxfId="1361" priority="162" stopIfTrue="1" operator="greaterThan">
      <formula>0</formula>
    </cfRule>
  </conditionalFormatting>
  <conditionalFormatting sqref="H51:H60">
    <cfRule type="cellIs" dxfId="1360" priority="161" stopIfTrue="1" operator="greaterThan">
      <formula>0</formula>
    </cfRule>
  </conditionalFormatting>
  <conditionalFormatting sqref="F51:F60">
    <cfRule type="cellIs" dxfId="1359" priority="158" stopIfTrue="1" operator="equal">
      <formula>"P"</formula>
    </cfRule>
    <cfRule type="cellIs" dxfId="1358" priority="159" stopIfTrue="1" operator="equal">
      <formula>"A"</formula>
    </cfRule>
    <cfRule type="cellIs" dxfId="1357" priority="160" stopIfTrue="1" operator="equal">
      <formula>"F"</formula>
    </cfRule>
  </conditionalFormatting>
  <conditionalFormatting sqref="E51:E60">
    <cfRule type="cellIs" dxfId="1356" priority="155" stopIfTrue="1" operator="equal">
      <formula>"Do Not Test"</formula>
    </cfRule>
    <cfRule type="cellIs" dxfId="1355" priority="156" stopIfTrue="1" operator="equal">
      <formula>"Ready to Test"</formula>
    </cfRule>
    <cfRule type="cellIs" dxfId="1354" priority="157" stopIfTrue="1" operator="equal">
      <formula>"Passed"</formula>
    </cfRule>
  </conditionalFormatting>
  <conditionalFormatting sqref="E51:E60">
    <cfRule type="cellIs" dxfId="1353" priority="151" stopIfTrue="1" operator="equal">
      <formula>"Ready for Retest"</formula>
    </cfRule>
    <cfRule type="cellIs" dxfId="1352" priority="152" stopIfTrue="1" operator="equal">
      <formula>"Do Not Test"</formula>
    </cfRule>
    <cfRule type="cellIs" dxfId="1351" priority="153" stopIfTrue="1" operator="equal">
      <formula>"Ready to Test"</formula>
    </cfRule>
    <cfRule type="cellIs" dxfId="1350" priority="154" stopIfTrue="1" operator="equal">
      <formula>"Passed"</formula>
    </cfRule>
  </conditionalFormatting>
  <conditionalFormatting sqref="G62:G73">
    <cfRule type="cellIs" dxfId="1349" priority="150" stopIfTrue="1" operator="greaterThan">
      <formula>0</formula>
    </cfRule>
  </conditionalFormatting>
  <conditionalFormatting sqref="I62:J73">
    <cfRule type="cellIs" dxfId="1348" priority="149" stopIfTrue="1" operator="greaterThan">
      <formula>0</formula>
    </cfRule>
  </conditionalFormatting>
  <conditionalFormatting sqref="H62:H73">
    <cfRule type="cellIs" dxfId="1347" priority="148" stopIfTrue="1" operator="greaterThan">
      <formula>0</formula>
    </cfRule>
  </conditionalFormatting>
  <conditionalFormatting sqref="F62:F68 F70:F73">
    <cfRule type="cellIs" dxfId="1346" priority="145" stopIfTrue="1" operator="equal">
      <formula>"P"</formula>
    </cfRule>
    <cfRule type="cellIs" dxfId="1345" priority="146" stopIfTrue="1" operator="equal">
      <formula>"A"</formula>
    </cfRule>
    <cfRule type="cellIs" dxfId="1344" priority="147" stopIfTrue="1" operator="equal">
      <formula>"F"</formula>
    </cfRule>
  </conditionalFormatting>
  <conditionalFormatting sqref="E62:E73">
    <cfRule type="cellIs" dxfId="1343" priority="142" stopIfTrue="1" operator="equal">
      <formula>"Do Not Test"</formula>
    </cfRule>
    <cfRule type="cellIs" dxfId="1342" priority="143" stopIfTrue="1" operator="equal">
      <formula>"Ready to Test"</formula>
    </cfRule>
    <cfRule type="cellIs" dxfId="1341" priority="144" stopIfTrue="1" operator="equal">
      <formula>"Passed"</formula>
    </cfRule>
  </conditionalFormatting>
  <conditionalFormatting sqref="E62:E73">
    <cfRule type="cellIs" dxfId="1340" priority="138" stopIfTrue="1" operator="equal">
      <formula>"Ready for Retest"</formula>
    </cfRule>
    <cfRule type="cellIs" dxfId="1339" priority="139" stopIfTrue="1" operator="equal">
      <formula>"Do Not Test"</formula>
    </cfRule>
    <cfRule type="cellIs" dxfId="1338" priority="140" stopIfTrue="1" operator="equal">
      <formula>"Ready to Test"</formula>
    </cfRule>
    <cfRule type="cellIs" dxfId="1337" priority="141" stopIfTrue="1" operator="equal">
      <formula>"Passed"</formula>
    </cfRule>
  </conditionalFormatting>
  <conditionalFormatting sqref="G42:J42">
    <cfRule type="cellIs" dxfId="1336" priority="137" operator="greaterThan">
      <formula>0</formula>
    </cfRule>
  </conditionalFormatting>
  <conditionalFormatting sqref="G48:G49">
    <cfRule type="cellIs" dxfId="1335" priority="136" stopIfTrue="1" operator="greaterThan">
      <formula>0</formula>
    </cfRule>
  </conditionalFormatting>
  <conditionalFormatting sqref="I48:J49">
    <cfRule type="cellIs" dxfId="1334" priority="135" stopIfTrue="1" operator="greaterThan">
      <formula>0</formula>
    </cfRule>
  </conditionalFormatting>
  <conditionalFormatting sqref="H48:H49">
    <cfRule type="cellIs" dxfId="1333" priority="134" stopIfTrue="1" operator="greaterThan">
      <formula>0</formula>
    </cfRule>
  </conditionalFormatting>
  <conditionalFormatting sqref="F48:F49">
    <cfRule type="cellIs" dxfId="1332" priority="131" stopIfTrue="1" operator="equal">
      <formula>"P"</formula>
    </cfRule>
    <cfRule type="cellIs" dxfId="1331" priority="132" stopIfTrue="1" operator="equal">
      <formula>"A"</formula>
    </cfRule>
    <cfRule type="cellIs" dxfId="1330" priority="133" stopIfTrue="1" operator="equal">
      <formula>"F"</formula>
    </cfRule>
  </conditionalFormatting>
  <conditionalFormatting sqref="E48:E49">
    <cfRule type="cellIs" dxfId="1329" priority="128" stopIfTrue="1" operator="equal">
      <formula>"Do Not Test"</formula>
    </cfRule>
    <cfRule type="cellIs" dxfId="1328" priority="129" stopIfTrue="1" operator="equal">
      <formula>"Ready to Test"</formula>
    </cfRule>
    <cfRule type="cellIs" dxfId="1327" priority="130" stopIfTrue="1" operator="equal">
      <formula>"Passed"</formula>
    </cfRule>
  </conditionalFormatting>
  <conditionalFormatting sqref="E48:E49">
    <cfRule type="cellIs" dxfId="1326" priority="124" stopIfTrue="1" operator="equal">
      <formula>"Ready for Retest"</formula>
    </cfRule>
    <cfRule type="cellIs" dxfId="1325" priority="125" stopIfTrue="1" operator="equal">
      <formula>"Do Not Test"</formula>
    </cfRule>
    <cfRule type="cellIs" dxfId="1324" priority="126" stopIfTrue="1" operator="equal">
      <formula>"Ready to Test"</formula>
    </cfRule>
    <cfRule type="cellIs" dxfId="1323" priority="127" stopIfTrue="1" operator="equal">
      <formula>"Passed"</formula>
    </cfRule>
  </conditionalFormatting>
  <conditionalFormatting sqref="G50:J50">
    <cfRule type="cellIs" dxfId="1322" priority="123" operator="greaterThan">
      <formula>0</formula>
    </cfRule>
  </conditionalFormatting>
  <conditionalFormatting sqref="G61:J61">
    <cfRule type="cellIs" dxfId="1321" priority="122" operator="greaterThan">
      <formula>0</formula>
    </cfRule>
  </conditionalFormatting>
  <conditionalFormatting sqref="E22">
    <cfRule type="cellIs" dxfId="1320" priority="63" stopIfTrue="1" operator="equal">
      <formula>"Do Not Test"</formula>
    </cfRule>
    <cfRule type="cellIs" dxfId="1319" priority="64" stopIfTrue="1" operator="equal">
      <formula>"Ready to Test"</formula>
    </cfRule>
    <cfRule type="cellIs" dxfId="1318" priority="65" stopIfTrue="1" operator="equal">
      <formula>"Passed"</formula>
    </cfRule>
  </conditionalFormatting>
  <conditionalFormatting sqref="E22">
    <cfRule type="cellIs" dxfId="1317" priority="59" stopIfTrue="1" operator="equal">
      <formula>"Ready for Retest"</formula>
    </cfRule>
    <cfRule type="cellIs" dxfId="1316" priority="60" stopIfTrue="1" operator="equal">
      <formula>"Do Not Test"</formula>
    </cfRule>
    <cfRule type="cellIs" dxfId="1315" priority="61" stopIfTrue="1" operator="equal">
      <formula>"Ready to Test"</formula>
    </cfRule>
    <cfRule type="cellIs" dxfId="1314" priority="62" stopIfTrue="1" operator="equal">
      <formula>"Passed"</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35"/>
  <sheetViews>
    <sheetView zoomScale="90" zoomScaleNormal="90" workbookViewId="0">
      <selection activeCell="C49" sqref="C49"/>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632</v>
      </c>
      <c r="B3" s="482"/>
      <c r="C3" s="482"/>
      <c r="D3" s="482"/>
      <c r="E3" s="482"/>
      <c r="F3" s="482"/>
      <c r="G3" s="482"/>
      <c r="H3" s="482"/>
      <c r="I3" s="482"/>
      <c r="J3" s="483"/>
    </row>
    <row r="4" spans="1:10" x14ac:dyDescent="0.25">
      <c r="A4" s="479" t="s">
        <v>642</v>
      </c>
      <c r="B4" s="479"/>
      <c r="C4" s="479"/>
      <c r="D4" s="479"/>
      <c r="E4" s="479"/>
      <c r="F4" s="479"/>
      <c r="G4" s="479"/>
      <c r="H4" s="479"/>
      <c r="I4" s="479"/>
      <c r="J4" s="480"/>
    </row>
    <row r="5" spans="1:10" collapsed="1" x14ac:dyDescent="0.25">
      <c r="A5" s="309" t="s">
        <v>38</v>
      </c>
      <c r="B5" s="329" t="s">
        <v>832</v>
      </c>
      <c r="C5" s="235" t="s">
        <v>643</v>
      </c>
      <c r="D5" s="229" t="s">
        <v>562</v>
      </c>
      <c r="E5" s="236" t="s">
        <v>610</v>
      </c>
      <c r="F5" s="236" t="str">
        <f>IF(H5&gt;0,"F",IF(I5&gt;0,"A",IF(G5&gt;0,"P","NT")))</f>
        <v>NT</v>
      </c>
      <c r="G5" s="328">
        <f>COUNTA($G6:$G9)</f>
        <v>0</v>
      </c>
      <c r="H5" s="328">
        <f>COUNTA($H6:$H9)</f>
        <v>0</v>
      </c>
      <c r="I5" s="328">
        <f>COUNTA($I6:$I9)</f>
        <v>0</v>
      </c>
      <c r="J5" s="328">
        <f>COUNTA($J6:$J9)</f>
        <v>0</v>
      </c>
    </row>
    <row r="6" spans="1:10" s="335" customFormat="1" hidden="1" outlineLevel="1" x14ac:dyDescent="0.25">
      <c r="A6" s="330"/>
      <c r="B6" s="416" t="s">
        <v>924</v>
      </c>
      <c r="C6" s="418" t="s">
        <v>969</v>
      </c>
      <c r="D6" s="333"/>
      <c r="E6" s="334"/>
      <c r="F6" s="334"/>
      <c r="G6" s="334"/>
      <c r="H6" s="334"/>
      <c r="I6" s="334"/>
      <c r="J6" s="334"/>
    </row>
    <row r="7" spans="1:10" s="335" customFormat="1" hidden="1" outlineLevel="1" x14ac:dyDescent="0.25">
      <c r="A7" s="330"/>
      <c r="B7" s="331" t="s">
        <v>462</v>
      </c>
      <c r="C7" s="320" t="s">
        <v>861</v>
      </c>
      <c r="D7" s="333"/>
      <c r="E7" s="334"/>
      <c r="F7" s="334"/>
      <c r="G7" s="334"/>
      <c r="H7" s="334"/>
      <c r="I7" s="334"/>
      <c r="J7" s="334"/>
    </row>
    <row r="8" spans="1:10" s="335" customFormat="1" hidden="1" outlineLevel="1" x14ac:dyDescent="0.25">
      <c r="A8" s="330"/>
      <c r="B8" s="323">
        <v>1</v>
      </c>
      <c r="C8" s="320" t="s">
        <v>780</v>
      </c>
      <c r="D8" s="333"/>
      <c r="E8" s="334"/>
      <c r="F8" s="334"/>
      <c r="G8" s="334"/>
      <c r="H8" s="334"/>
      <c r="I8" s="334"/>
      <c r="J8" s="334"/>
    </row>
    <row r="9" spans="1:10" s="335" customFormat="1" hidden="1" outlineLevel="1" x14ac:dyDescent="0.25">
      <c r="A9" s="330"/>
      <c r="B9" s="323">
        <v>2</v>
      </c>
      <c r="C9" s="317" t="s">
        <v>781</v>
      </c>
      <c r="D9" s="333"/>
      <c r="E9" s="334"/>
      <c r="F9" s="334"/>
      <c r="G9" s="334"/>
      <c r="H9" s="334"/>
      <c r="I9" s="334"/>
      <c r="J9" s="334"/>
    </row>
    <row r="10" spans="1:10" collapsed="1" x14ac:dyDescent="0.25">
      <c r="A10" s="309" t="s">
        <v>38</v>
      </c>
      <c r="B10" s="329" t="s">
        <v>833</v>
      </c>
      <c r="C10" s="235" t="s">
        <v>644</v>
      </c>
      <c r="D10" s="229" t="s">
        <v>562</v>
      </c>
      <c r="E10" s="236" t="s">
        <v>610</v>
      </c>
      <c r="F10" s="236" t="str">
        <f>IF(H10&gt;0,"F",IF(I10&gt;0,"A",IF(G10&gt;0,"P","NT")))</f>
        <v>NT</v>
      </c>
      <c r="G10" s="328">
        <f>COUNTA($G11:$G19)</f>
        <v>0</v>
      </c>
      <c r="H10" s="328">
        <f>COUNTA($H11:$H19)</f>
        <v>0</v>
      </c>
      <c r="I10" s="328">
        <f>COUNTA($I11:$I19)</f>
        <v>0</v>
      </c>
      <c r="J10" s="328">
        <f>COUNTA($J11:$J19)</f>
        <v>0</v>
      </c>
    </row>
    <row r="11" spans="1:10" s="335" customFormat="1" hidden="1" outlineLevel="1" x14ac:dyDescent="0.25">
      <c r="A11" s="330"/>
      <c r="B11" s="416" t="s">
        <v>924</v>
      </c>
      <c r="C11" s="418" t="s">
        <v>970</v>
      </c>
      <c r="D11" s="333"/>
      <c r="E11" s="334"/>
      <c r="F11" s="334"/>
      <c r="G11" s="334"/>
      <c r="H11" s="334"/>
      <c r="I11" s="334"/>
      <c r="J11" s="334"/>
    </row>
    <row r="12" spans="1:10" s="335" customFormat="1" hidden="1" outlineLevel="1" x14ac:dyDescent="0.25">
      <c r="A12" s="330"/>
      <c r="B12" s="331" t="s">
        <v>462</v>
      </c>
      <c r="C12" s="332" t="s">
        <v>862</v>
      </c>
      <c r="D12" s="333"/>
      <c r="E12" s="334"/>
      <c r="F12" s="334"/>
      <c r="G12" s="334"/>
      <c r="H12" s="334"/>
      <c r="I12" s="334"/>
      <c r="J12" s="334"/>
    </row>
    <row r="13" spans="1:10" s="335" customFormat="1" hidden="1" outlineLevel="1" x14ac:dyDescent="0.25">
      <c r="A13" s="330"/>
      <c r="B13" s="331">
        <v>1</v>
      </c>
      <c r="C13" s="332" t="s">
        <v>824</v>
      </c>
      <c r="D13" s="333"/>
      <c r="E13" s="334"/>
      <c r="F13" s="334"/>
      <c r="G13" s="334"/>
      <c r="H13" s="334"/>
      <c r="I13" s="334"/>
      <c r="J13" s="334"/>
    </row>
    <row r="14" spans="1:10" s="335" customFormat="1" hidden="1" outlineLevel="1" x14ac:dyDescent="0.25">
      <c r="A14" s="330"/>
      <c r="B14" s="331">
        <v>2</v>
      </c>
      <c r="C14" s="320" t="s">
        <v>825</v>
      </c>
      <c r="D14" s="333"/>
      <c r="E14" s="334"/>
      <c r="F14" s="334"/>
      <c r="G14" s="334"/>
      <c r="H14" s="334"/>
      <c r="I14" s="334"/>
      <c r="J14" s="334"/>
    </row>
    <row r="15" spans="1:10" s="335" customFormat="1" hidden="1" outlineLevel="1" x14ac:dyDescent="0.25">
      <c r="A15" s="330"/>
      <c r="B15" s="324" t="s">
        <v>661</v>
      </c>
      <c r="C15" s="321" t="s">
        <v>746</v>
      </c>
      <c r="D15" s="333"/>
      <c r="E15" s="334"/>
      <c r="F15" s="334"/>
      <c r="G15" s="334"/>
      <c r="H15" s="334"/>
      <c r="I15" s="334"/>
      <c r="J15" s="334"/>
    </row>
    <row r="16" spans="1:10" s="335" customFormat="1" hidden="1" outlineLevel="1" x14ac:dyDescent="0.25">
      <c r="A16" s="330"/>
      <c r="B16" s="341">
        <v>3</v>
      </c>
      <c r="C16" s="342" t="s">
        <v>826</v>
      </c>
      <c r="D16" s="333"/>
      <c r="E16" s="334"/>
      <c r="F16" s="334"/>
      <c r="G16" s="334"/>
      <c r="H16" s="334"/>
      <c r="I16" s="334"/>
      <c r="J16" s="334"/>
    </row>
    <row r="17" spans="1:10" s="335" customFormat="1" hidden="1" outlineLevel="1" x14ac:dyDescent="0.25">
      <c r="A17" s="330"/>
      <c r="B17" s="331">
        <v>4</v>
      </c>
      <c r="C17" s="332" t="s">
        <v>827</v>
      </c>
      <c r="D17" s="333"/>
      <c r="E17" s="334"/>
      <c r="F17" s="334"/>
      <c r="G17" s="334"/>
      <c r="H17" s="334"/>
      <c r="I17" s="334"/>
      <c r="J17" s="334"/>
    </row>
    <row r="18" spans="1:10" s="335" customFormat="1" ht="30" hidden="1" outlineLevel="1" x14ac:dyDescent="0.25">
      <c r="A18" s="330"/>
      <c r="B18" s="331">
        <v>5</v>
      </c>
      <c r="C18" s="332" t="s">
        <v>828</v>
      </c>
      <c r="D18" s="333"/>
      <c r="E18" s="334"/>
      <c r="F18" s="334"/>
      <c r="G18" s="334"/>
      <c r="H18" s="334"/>
      <c r="I18" s="334"/>
      <c r="J18" s="334"/>
    </row>
    <row r="19" spans="1:10" s="335" customFormat="1" hidden="1" outlineLevel="1" x14ac:dyDescent="0.25">
      <c r="A19" s="330"/>
      <c r="B19" s="331">
        <v>6</v>
      </c>
      <c r="C19" s="332" t="s">
        <v>829</v>
      </c>
      <c r="D19" s="333"/>
      <c r="E19" s="334"/>
      <c r="F19" s="334"/>
      <c r="G19" s="334"/>
      <c r="H19" s="334"/>
      <c r="I19" s="334"/>
      <c r="J19" s="334"/>
    </row>
    <row r="20" spans="1:10" collapsed="1" x14ac:dyDescent="0.25">
      <c r="A20" s="309" t="s">
        <v>38</v>
      </c>
      <c r="B20" s="329" t="s">
        <v>834</v>
      </c>
      <c r="C20" s="235" t="s">
        <v>645</v>
      </c>
      <c r="D20" s="229" t="s">
        <v>562</v>
      </c>
      <c r="E20" s="236" t="s">
        <v>610</v>
      </c>
      <c r="F20" s="236" t="str">
        <f>IF(H20&gt;0,"F",IF(I20&gt;0,"A",IF(G20&gt;0,"P","NT")))</f>
        <v>NT</v>
      </c>
      <c r="G20" s="328">
        <f>COUNTA($G21:$G25)</f>
        <v>0</v>
      </c>
      <c r="H20" s="328">
        <f>COUNTA($H21:$H25)</f>
        <v>0</v>
      </c>
      <c r="I20" s="328">
        <f>COUNTA($I21:$I25)</f>
        <v>0</v>
      </c>
      <c r="J20" s="328">
        <f>COUNTA($J21:$J25)</f>
        <v>0</v>
      </c>
    </row>
    <row r="21" spans="1:10" s="335" customFormat="1" hidden="1" outlineLevel="1" x14ac:dyDescent="0.25">
      <c r="A21" s="330"/>
      <c r="B21" s="416" t="s">
        <v>924</v>
      </c>
      <c r="C21" s="418" t="s">
        <v>971</v>
      </c>
      <c r="D21" s="333"/>
      <c r="E21" s="334"/>
      <c r="F21" s="334"/>
      <c r="G21" s="334"/>
      <c r="H21" s="334"/>
      <c r="I21" s="334"/>
      <c r="J21" s="334"/>
    </row>
    <row r="22" spans="1:10" s="335" customFormat="1" hidden="1" outlineLevel="1" x14ac:dyDescent="0.25">
      <c r="A22" s="330"/>
      <c r="B22" s="331" t="s">
        <v>462</v>
      </c>
      <c r="C22" s="332" t="s">
        <v>862</v>
      </c>
      <c r="D22" s="333"/>
      <c r="E22" s="334"/>
      <c r="F22" s="334"/>
      <c r="G22" s="334"/>
      <c r="H22" s="334"/>
      <c r="I22" s="334"/>
      <c r="J22" s="334"/>
    </row>
    <row r="23" spans="1:10" s="335" customFormat="1" hidden="1" outlineLevel="1" x14ac:dyDescent="0.25">
      <c r="A23" s="330"/>
      <c r="B23" s="331">
        <v>1</v>
      </c>
      <c r="C23" s="332" t="s">
        <v>830</v>
      </c>
      <c r="D23" s="333"/>
      <c r="E23" s="334"/>
      <c r="F23" s="334"/>
      <c r="G23" s="334"/>
      <c r="H23" s="334"/>
      <c r="I23" s="334"/>
      <c r="J23" s="334"/>
    </row>
    <row r="24" spans="1:10" s="335" customFormat="1" ht="30" hidden="1" outlineLevel="1" x14ac:dyDescent="0.25">
      <c r="A24" s="330"/>
      <c r="B24" s="331">
        <v>2</v>
      </c>
      <c r="C24" s="320" t="s">
        <v>836</v>
      </c>
      <c r="D24" s="333"/>
      <c r="E24" s="334"/>
      <c r="F24" s="334"/>
      <c r="G24" s="334"/>
      <c r="H24" s="334"/>
      <c r="I24" s="334"/>
      <c r="J24" s="334"/>
    </row>
    <row r="25" spans="1:10" s="335" customFormat="1" hidden="1" outlineLevel="1" x14ac:dyDescent="0.25">
      <c r="A25" s="330"/>
      <c r="B25" s="341">
        <v>3</v>
      </c>
      <c r="C25" s="342" t="s">
        <v>831</v>
      </c>
      <c r="D25" s="333"/>
      <c r="E25" s="334"/>
      <c r="F25" s="334"/>
      <c r="G25" s="334"/>
      <c r="H25" s="334"/>
      <c r="I25" s="334"/>
      <c r="J25" s="334"/>
    </row>
    <row r="26" spans="1:10" collapsed="1" x14ac:dyDescent="0.25">
      <c r="A26" s="309" t="s">
        <v>38</v>
      </c>
      <c r="B26" s="329" t="s">
        <v>835</v>
      </c>
      <c r="C26" s="235" t="s">
        <v>646</v>
      </c>
      <c r="D26" s="229" t="s">
        <v>562</v>
      </c>
      <c r="E26" s="236" t="s">
        <v>610</v>
      </c>
      <c r="F26" s="236" t="str">
        <f>IF(H26&gt;0,"F",IF(I26&gt;0,"A",IF(G26&gt;0,"P","NT")))</f>
        <v>NT</v>
      </c>
      <c r="G26" s="328">
        <f>COUNTA($G27:$G35)</f>
        <v>0</v>
      </c>
      <c r="H26" s="328">
        <f>COUNTA($H27:$H35)</f>
        <v>0</v>
      </c>
      <c r="I26" s="328">
        <f>COUNTA($I27:$I35)</f>
        <v>0</v>
      </c>
      <c r="J26" s="328">
        <f>COUNTA($J27:$J35)</f>
        <v>0</v>
      </c>
    </row>
    <row r="27" spans="1:10" s="335" customFormat="1" hidden="1" outlineLevel="1" x14ac:dyDescent="0.25">
      <c r="A27" s="330"/>
      <c r="B27" s="416" t="s">
        <v>924</v>
      </c>
      <c r="C27" s="418" t="s">
        <v>972</v>
      </c>
      <c r="D27" s="333"/>
      <c r="E27" s="334"/>
      <c r="F27" s="334"/>
      <c r="G27" s="334"/>
      <c r="H27" s="334"/>
      <c r="I27" s="334"/>
      <c r="J27" s="334"/>
    </row>
    <row r="28" spans="1:10" s="335" customFormat="1" hidden="1" outlineLevel="1" x14ac:dyDescent="0.25">
      <c r="A28" s="330"/>
      <c r="B28" s="331" t="s">
        <v>462</v>
      </c>
      <c r="C28" s="332" t="s">
        <v>862</v>
      </c>
      <c r="D28" s="333"/>
      <c r="E28" s="334"/>
      <c r="F28" s="334"/>
      <c r="G28" s="334"/>
      <c r="H28" s="334"/>
      <c r="I28" s="334"/>
      <c r="J28" s="334"/>
    </row>
    <row r="29" spans="1:10" s="335" customFormat="1" hidden="1" outlineLevel="1" x14ac:dyDescent="0.25">
      <c r="A29" s="330"/>
      <c r="B29" s="331">
        <v>1</v>
      </c>
      <c r="C29" s="332" t="s">
        <v>830</v>
      </c>
      <c r="D29" s="333"/>
      <c r="E29" s="334"/>
      <c r="F29" s="334"/>
      <c r="G29" s="334"/>
      <c r="H29" s="334"/>
      <c r="I29" s="334"/>
      <c r="J29" s="334"/>
    </row>
    <row r="30" spans="1:10" s="335" customFormat="1" hidden="1" outlineLevel="1" x14ac:dyDescent="0.25">
      <c r="A30" s="330"/>
      <c r="B30" s="331">
        <v>2</v>
      </c>
      <c r="C30" s="320" t="s">
        <v>837</v>
      </c>
      <c r="D30" s="333"/>
      <c r="E30" s="334"/>
      <c r="F30" s="334"/>
      <c r="G30" s="334"/>
      <c r="H30" s="334"/>
      <c r="I30" s="334"/>
      <c r="J30" s="334"/>
    </row>
    <row r="31" spans="1:10" s="335" customFormat="1" hidden="1" outlineLevel="1" x14ac:dyDescent="0.25">
      <c r="A31" s="330"/>
      <c r="B31" s="324" t="s">
        <v>661</v>
      </c>
      <c r="C31" s="321" t="s">
        <v>746</v>
      </c>
      <c r="D31" s="333"/>
      <c r="E31" s="334"/>
      <c r="F31" s="334"/>
      <c r="G31" s="334"/>
      <c r="H31" s="334"/>
      <c r="I31" s="334"/>
      <c r="J31" s="334"/>
    </row>
    <row r="32" spans="1:10" s="335" customFormat="1" hidden="1" outlineLevel="1" x14ac:dyDescent="0.25">
      <c r="A32" s="330"/>
      <c r="B32" s="341">
        <v>3</v>
      </c>
      <c r="C32" s="342" t="s">
        <v>838</v>
      </c>
      <c r="D32" s="333"/>
      <c r="E32" s="334"/>
      <c r="F32" s="334"/>
      <c r="G32" s="334"/>
      <c r="H32" s="334"/>
      <c r="I32" s="334"/>
      <c r="J32" s="334"/>
    </row>
    <row r="33" spans="1:10" s="335" customFormat="1" ht="30" hidden="1" outlineLevel="1" x14ac:dyDescent="0.25">
      <c r="A33" s="330"/>
      <c r="B33" s="331">
        <v>4</v>
      </c>
      <c r="C33" s="332" t="s">
        <v>839</v>
      </c>
      <c r="D33" s="333"/>
      <c r="E33" s="334"/>
      <c r="F33" s="334"/>
      <c r="G33" s="334"/>
      <c r="H33" s="334"/>
      <c r="I33" s="334"/>
      <c r="J33" s="334"/>
    </row>
    <row r="34" spans="1:10" s="335" customFormat="1" ht="30" hidden="1" outlineLevel="1" x14ac:dyDescent="0.25">
      <c r="A34" s="330"/>
      <c r="B34" s="331">
        <v>5</v>
      </c>
      <c r="C34" s="332" t="s">
        <v>828</v>
      </c>
      <c r="D34" s="333"/>
      <c r="E34" s="334"/>
      <c r="F34" s="334"/>
      <c r="G34" s="334"/>
      <c r="H34" s="334"/>
      <c r="I34" s="334"/>
      <c r="J34" s="334"/>
    </row>
    <row r="35" spans="1:10" s="335" customFormat="1" hidden="1" outlineLevel="1" x14ac:dyDescent="0.25">
      <c r="A35" s="330"/>
      <c r="B35" s="331">
        <v>6</v>
      </c>
      <c r="C35" s="332" t="s">
        <v>829</v>
      </c>
      <c r="D35" s="333"/>
      <c r="E35" s="334"/>
      <c r="F35" s="334"/>
      <c r="G35" s="334"/>
      <c r="H35" s="334"/>
      <c r="I35" s="334"/>
      <c r="J35" s="334"/>
    </row>
  </sheetData>
  <mergeCells count="2">
    <mergeCell ref="A3:J3"/>
    <mergeCell ref="A4:J4"/>
  </mergeCells>
  <conditionalFormatting sqref="E1:E2 E36:E65536">
    <cfRule type="cellIs" dxfId="1313" priority="730" operator="equal">
      <formula>"Ready to Test"</formula>
    </cfRule>
    <cfRule type="cellIs" dxfId="1312" priority="731" operator="equal">
      <formula>"Do Not Test"</formula>
    </cfRule>
    <cfRule type="cellIs" dxfId="1311" priority="732" operator="equal">
      <formula>"Ready for Retest"</formula>
    </cfRule>
    <cfRule type="cellIs" dxfId="1310" priority="733" operator="equal">
      <formula>"Passed"</formula>
    </cfRule>
  </conditionalFormatting>
  <conditionalFormatting sqref="F5 F10 F20">
    <cfRule type="cellIs" dxfId="1296" priority="703" stopIfTrue="1" operator="equal">
      <formula>"P"</formula>
    </cfRule>
    <cfRule type="cellIs" dxfId="1295" priority="704" stopIfTrue="1" operator="equal">
      <formula>"A"</formula>
    </cfRule>
    <cfRule type="cellIs" dxfId="1294" priority="705" stopIfTrue="1" operator="equal">
      <formula>"F"</formula>
    </cfRule>
  </conditionalFormatting>
  <conditionalFormatting sqref="F26">
    <cfRule type="cellIs" dxfId="1293" priority="700" stopIfTrue="1" operator="equal">
      <formula>"P"</formula>
    </cfRule>
    <cfRule type="cellIs" dxfId="1292" priority="701" stopIfTrue="1" operator="equal">
      <formula>"A"</formula>
    </cfRule>
    <cfRule type="cellIs" dxfId="1291" priority="702" stopIfTrue="1" operator="equal">
      <formula>"F"</formula>
    </cfRule>
  </conditionalFormatting>
  <conditionalFormatting sqref="E5">
    <cfRule type="cellIs" dxfId="1286" priority="694" stopIfTrue="1" operator="equal">
      <formula>"Do Not Test"</formula>
    </cfRule>
    <cfRule type="cellIs" dxfId="1285" priority="695" stopIfTrue="1" operator="equal">
      <formula>"Ready to Test"</formula>
    </cfRule>
    <cfRule type="cellIs" dxfId="1284" priority="696" stopIfTrue="1" operator="equal">
      <formula>"Passed"</formula>
    </cfRule>
  </conditionalFormatting>
  <conditionalFormatting sqref="E5">
    <cfRule type="cellIs" dxfId="1283" priority="690" stopIfTrue="1" operator="equal">
      <formula>"Ready for Retest"</formula>
    </cfRule>
    <cfRule type="cellIs" dxfId="1282" priority="691" stopIfTrue="1" operator="equal">
      <formula>"Do Not Test"</formula>
    </cfRule>
    <cfRule type="cellIs" dxfId="1281" priority="692" stopIfTrue="1" operator="equal">
      <formula>"Ready to Test"</formula>
    </cfRule>
    <cfRule type="cellIs" dxfId="1280" priority="693" stopIfTrue="1" operator="equal">
      <formula>"Passed"</formula>
    </cfRule>
  </conditionalFormatting>
  <conditionalFormatting sqref="E26">
    <cfRule type="cellIs" dxfId="1279" priority="617" stopIfTrue="1" operator="equal">
      <formula>"Do Not Test"</formula>
    </cfRule>
    <cfRule type="cellIs" dxfId="1278" priority="618" stopIfTrue="1" operator="equal">
      <formula>"Ready to Test"</formula>
    </cfRule>
    <cfRule type="cellIs" dxfId="1277" priority="619" stopIfTrue="1" operator="equal">
      <formula>"Passed"</formula>
    </cfRule>
  </conditionalFormatting>
  <conditionalFormatting sqref="E26">
    <cfRule type="cellIs" dxfId="1276" priority="613" stopIfTrue="1" operator="equal">
      <formula>"Ready for Retest"</formula>
    </cfRule>
    <cfRule type="cellIs" dxfId="1275" priority="614" stopIfTrue="1" operator="equal">
      <formula>"Do Not Test"</formula>
    </cfRule>
    <cfRule type="cellIs" dxfId="1274" priority="615" stopIfTrue="1" operator="equal">
      <formula>"Ready to Test"</formula>
    </cfRule>
    <cfRule type="cellIs" dxfId="1273" priority="616" stopIfTrue="1" operator="equal">
      <formula>"Passed"</formula>
    </cfRule>
  </conditionalFormatting>
  <conditionalFormatting sqref="E10">
    <cfRule type="cellIs" dxfId="1269" priority="624" stopIfTrue="1" operator="equal">
      <formula>"Do Not Test"</formula>
    </cfRule>
    <cfRule type="cellIs" dxfId="1268" priority="625" stopIfTrue="1" operator="equal">
      <formula>"Ready to Test"</formula>
    </cfRule>
    <cfRule type="cellIs" dxfId="1267" priority="626" stopIfTrue="1" operator="equal">
      <formula>"Passed"</formula>
    </cfRule>
  </conditionalFormatting>
  <conditionalFormatting sqref="E10">
    <cfRule type="cellIs" dxfId="1266" priority="620" stopIfTrue="1" operator="equal">
      <formula>"Ready for Retest"</formula>
    </cfRule>
    <cfRule type="cellIs" dxfId="1265" priority="621" stopIfTrue="1" operator="equal">
      <formula>"Do Not Test"</formula>
    </cfRule>
    <cfRule type="cellIs" dxfId="1264" priority="622" stopIfTrue="1" operator="equal">
      <formula>"Ready to Test"</formula>
    </cfRule>
    <cfRule type="cellIs" dxfId="1263" priority="623" stopIfTrue="1" operator="equal">
      <formula>"Passed"</formula>
    </cfRule>
  </conditionalFormatting>
  <conditionalFormatting sqref="E6:E9">
    <cfRule type="cellIs" dxfId="890" priority="119" stopIfTrue="1" operator="equal">
      <formula>"Do Not Test"</formula>
    </cfRule>
    <cfRule type="cellIs" dxfId="889" priority="120" stopIfTrue="1" operator="equal">
      <formula>"Ready to Test"</formula>
    </cfRule>
    <cfRule type="cellIs" dxfId="888" priority="121" stopIfTrue="1" operator="equal">
      <formula>"Passed"</formula>
    </cfRule>
  </conditionalFormatting>
  <conditionalFormatting sqref="E6:E9">
    <cfRule type="cellIs" dxfId="887" priority="115" stopIfTrue="1" operator="equal">
      <formula>"Ready for Retest"</formula>
    </cfRule>
    <cfRule type="cellIs" dxfId="886" priority="116" stopIfTrue="1" operator="equal">
      <formula>"Do Not Test"</formula>
    </cfRule>
    <cfRule type="cellIs" dxfId="885" priority="117" stopIfTrue="1" operator="equal">
      <formula>"Ready to Test"</formula>
    </cfRule>
    <cfRule type="cellIs" dxfId="884" priority="118" stopIfTrue="1" operator="equal">
      <formula>"Passed"</formula>
    </cfRule>
  </conditionalFormatting>
  <conditionalFormatting sqref="G6:G9">
    <cfRule type="cellIs" dxfId="883" priority="114" stopIfTrue="1" operator="greaterThan">
      <formula>0</formula>
    </cfRule>
  </conditionalFormatting>
  <conditionalFormatting sqref="I6:J9">
    <cfRule type="cellIs" dxfId="882" priority="113" stopIfTrue="1" operator="greaterThan">
      <formula>0</formula>
    </cfRule>
  </conditionalFormatting>
  <conditionalFormatting sqref="H6:H9">
    <cfRule type="cellIs" dxfId="881" priority="112" stopIfTrue="1" operator="greaterThan">
      <formula>0</formula>
    </cfRule>
  </conditionalFormatting>
  <conditionalFormatting sqref="F6:F9">
    <cfRule type="cellIs" dxfId="880" priority="109" stopIfTrue="1" operator="equal">
      <formula>"P"</formula>
    </cfRule>
    <cfRule type="cellIs" dxfId="879" priority="110" stopIfTrue="1" operator="equal">
      <formula>"A"</formula>
    </cfRule>
    <cfRule type="cellIs" dxfId="878" priority="111" stopIfTrue="1" operator="equal">
      <formula>"F"</formula>
    </cfRule>
  </conditionalFormatting>
  <conditionalFormatting sqref="G11:G19">
    <cfRule type="cellIs" dxfId="877" priority="108" stopIfTrue="1" operator="greaterThan">
      <formula>0</formula>
    </cfRule>
  </conditionalFormatting>
  <conditionalFormatting sqref="I11:J19">
    <cfRule type="cellIs" dxfId="876" priority="107" stopIfTrue="1" operator="greaterThan">
      <formula>0</formula>
    </cfRule>
  </conditionalFormatting>
  <conditionalFormatting sqref="H11:H19">
    <cfRule type="cellIs" dxfId="875" priority="106" stopIfTrue="1" operator="greaterThan">
      <formula>0</formula>
    </cfRule>
  </conditionalFormatting>
  <conditionalFormatting sqref="F11:F19">
    <cfRule type="cellIs" dxfId="874" priority="103" stopIfTrue="1" operator="equal">
      <formula>"P"</formula>
    </cfRule>
    <cfRule type="cellIs" dxfId="873" priority="104" stopIfTrue="1" operator="equal">
      <formula>"A"</formula>
    </cfRule>
    <cfRule type="cellIs" dxfId="872" priority="105" stopIfTrue="1" operator="equal">
      <formula>"F"</formula>
    </cfRule>
  </conditionalFormatting>
  <conditionalFormatting sqref="E11:E19">
    <cfRule type="cellIs" dxfId="871" priority="100" stopIfTrue="1" operator="equal">
      <formula>"Do Not Test"</formula>
    </cfRule>
    <cfRule type="cellIs" dxfId="870" priority="101" stopIfTrue="1" operator="equal">
      <formula>"Ready to Test"</formula>
    </cfRule>
    <cfRule type="cellIs" dxfId="869" priority="102" stopIfTrue="1" operator="equal">
      <formula>"Passed"</formula>
    </cfRule>
  </conditionalFormatting>
  <conditionalFormatting sqref="E11:E19">
    <cfRule type="cellIs" dxfId="868" priority="96" stopIfTrue="1" operator="equal">
      <formula>"Ready for Retest"</formula>
    </cfRule>
    <cfRule type="cellIs" dxfId="867" priority="97" stopIfTrue="1" operator="equal">
      <formula>"Do Not Test"</formula>
    </cfRule>
    <cfRule type="cellIs" dxfId="866" priority="98" stopIfTrue="1" operator="equal">
      <formula>"Ready to Test"</formula>
    </cfRule>
    <cfRule type="cellIs" dxfId="865" priority="99" stopIfTrue="1" operator="equal">
      <formula>"Passed"</formula>
    </cfRule>
  </conditionalFormatting>
  <conditionalFormatting sqref="G5:J5">
    <cfRule type="cellIs" dxfId="864" priority="95" operator="greaterThan">
      <formula>0</formula>
    </cfRule>
  </conditionalFormatting>
  <conditionalFormatting sqref="G10:J10">
    <cfRule type="cellIs" dxfId="863" priority="94" operator="greaterThan">
      <formula>0</formula>
    </cfRule>
  </conditionalFormatting>
  <conditionalFormatting sqref="G21:G25">
    <cfRule type="cellIs" dxfId="862" priority="93" stopIfTrue="1" operator="greaterThan">
      <formula>0</formula>
    </cfRule>
  </conditionalFormatting>
  <conditionalFormatting sqref="I21:J25">
    <cfRule type="cellIs" dxfId="861" priority="92" stopIfTrue="1" operator="greaterThan">
      <formula>0</formula>
    </cfRule>
  </conditionalFormatting>
  <conditionalFormatting sqref="H21:H25">
    <cfRule type="cellIs" dxfId="860" priority="91" stopIfTrue="1" operator="greaterThan">
      <formula>0</formula>
    </cfRule>
  </conditionalFormatting>
  <conditionalFormatting sqref="F21:F25">
    <cfRule type="cellIs" dxfId="859" priority="88" stopIfTrue="1" operator="equal">
      <formula>"P"</formula>
    </cfRule>
    <cfRule type="cellIs" dxfId="858" priority="89" stopIfTrue="1" operator="equal">
      <formula>"A"</formula>
    </cfRule>
    <cfRule type="cellIs" dxfId="857" priority="90" stopIfTrue="1" operator="equal">
      <formula>"F"</formula>
    </cfRule>
  </conditionalFormatting>
  <conditionalFormatting sqref="E21:E25">
    <cfRule type="cellIs" dxfId="856" priority="85" stopIfTrue="1" operator="equal">
      <formula>"Do Not Test"</formula>
    </cfRule>
    <cfRule type="cellIs" dxfId="855" priority="86" stopIfTrue="1" operator="equal">
      <formula>"Ready to Test"</formula>
    </cfRule>
    <cfRule type="cellIs" dxfId="854" priority="87" stopIfTrue="1" operator="equal">
      <formula>"Passed"</formula>
    </cfRule>
  </conditionalFormatting>
  <conditionalFormatting sqref="E21:E25">
    <cfRule type="cellIs" dxfId="853" priority="81" stopIfTrue="1" operator="equal">
      <formula>"Ready for Retest"</formula>
    </cfRule>
    <cfRule type="cellIs" dxfId="852" priority="82" stopIfTrue="1" operator="equal">
      <formula>"Do Not Test"</formula>
    </cfRule>
    <cfRule type="cellIs" dxfId="851" priority="83" stopIfTrue="1" operator="equal">
      <formula>"Ready to Test"</formula>
    </cfRule>
    <cfRule type="cellIs" dxfId="850" priority="84" stopIfTrue="1" operator="equal">
      <formula>"Passed"</formula>
    </cfRule>
  </conditionalFormatting>
  <conditionalFormatting sqref="G20:J20">
    <cfRule type="cellIs" dxfId="849" priority="80" operator="greaterThan">
      <formula>0</formula>
    </cfRule>
  </conditionalFormatting>
  <conditionalFormatting sqref="G27:G35">
    <cfRule type="cellIs" dxfId="848" priority="79" stopIfTrue="1" operator="greaterThan">
      <formula>0</formula>
    </cfRule>
  </conditionalFormatting>
  <conditionalFormatting sqref="I27:J35">
    <cfRule type="cellIs" dxfId="847" priority="78" stopIfTrue="1" operator="greaterThan">
      <formula>0</formula>
    </cfRule>
  </conditionalFormatting>
  <conditionalFormatting sqref="H27:H35">
    <cfRule type="cellIs" dxfId="846" priority="77" stopIfTrue="1" operator="greaterThan">
      <formula>0</formula>
    </cfRule>
  </conditionalFormatting>
  <conditionalFormatting sqref="F27:F35">
    <cfRule type="cellIs" dxfId="845" priority="74" stopIfTrue="1" operator="equal">
      <formula>"P"</formula>
    </cfRule>
    <cfRule type="cellIs" dxfId="844" priority="75" stopIfTrue="1" operator="equal">
      <formula>"A"</formula>
    </cfRule>
    <cfRule type="cellIs" dxfId="843" priority="76" stopIfTrue="1" operator="equal">
      <formula>"F"</formula>
    </cfRule>
  </conditionalFormatting>
  <conditionalFormatting sqref="E27:E35">
    <cfRule type="cellIs" dxfId="842" priority="71" stopIfTrue="1" operator="equal">
      <formula>"Do Not Test"</formula>
    </cfRule>
    <cfRule type="cellIs" dxfId="841" priority="72" stopIfTrue="1" operator="equal">
      <formula>"Ready to Test"</formula>
    </cfRule>
    <cfRule type="cellIs" dxfId="840" priority="73" stopIfTrue="1" operator="equal">
      <formula>"Passed"</formula>
    </cfRule>
  </conditionalFormatting>
  <conditionalFormatting sqref="E27:E35">
    <cfRule type="cellIs" dxfId="839" priority="67" stopIfTrue="1" operator="equal">
      <formula>"Ready for Retest"</formula>
    </cfRule>
    <cfRule type="cellIs" dxfId="838" priority="68" stopIfTrue="1" operator="equal">
      <formula>"Do Not Test"</formula>
    </cfRule>
    <cfRule type="cellIs" dxfId="837" priority="69" stopIfTrue="1" operator="equal">
      <formula>"Ready to Test"</formula>
    </cfRule>
    <cfRule type="cellIs" dxfId="836" priority="70" stopIfTrue="1" operator="equal">
      <formula>"Passed"</formula>
    </cfRule>
  </conditionalFormatting>
  <conditionalFormatting sqref="G26:J26">
    <cfRule type="cellIs" dxfId="835" priority="66" operator="greaterThan">
      <formula>0</formula>
    </cfRule>
  </conditionalFormatting>
  <conditionalFormatting sqref="E20">
    <cfRule type="cellIs" dxfId="834" priority="56" stopIfTrue="1" operator="equal">
      <formula>"Do Not Test"</formula>
    </cfRule>
    <cfRule type="cellIs" dxfId="833" priority="57" stopIfTrue="1" operator="equal">
      <formula>"Ready to Test"</formula>
    </cfRule>
    <cfRule type="cellIs" dxfId="832" priority="58" stopIfTrue="1" operator="equal">
      <formula>"Passed"</formula>
    </cfRule>
  </conditionalFormatting>
  <conditionalFormatting sqref="E20">
    <cfRule type="cellIs" dxfId="831" priority="52" stopIfTrue="1" operator="equal">
      <formula>"Ready for Retest"</formula>
    </cfRule>
    <cfRule type="cellIs" dxfId="830" priority="53" stopIfTrue="1" operator="equal">
      <formula>"Do Not Test"</formula>
    </cfRule>
    <cfRule type="cellIs" dxfId="829" priority="54" stopIfTrue="1" operator="equal">
      <formula>"Ready to Test"</formula>
    </cfRule>
    <cfRule type="cellIs" dxfId="828" priority="55" stopIfTrue="1" operator="equal">
      <formula>"Passed"</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30"/>
  <sheetViews>
    <sheetView zoomScale="90" zoomScaleNormal="90" workbookViewId="0">
      <selection activeCell="J57" sqref="J57"/>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648</v>
      </c>
      <c r="B3" s="482"/>
      <c r="C3" s="482"/>
      <c r="D3" s="482"/>
      <c r="E3" s="482"/>
      <c r="F3" s="482"/>
      <c r="G3" s="482"/>
      <c r="H3" s="482"/>
      <c r="I3" s="482"/>
      <c r="J3" s="483"/>
    </row>
    <row r="4" spans="1:10" collapsed="1" x14ac:dyDescent="0.25">
      <c r="A4" s="309" t="s">
        <v>11</v>
      </c>
      <c r="B4" s="329" t="s">
        <v>852</v>
      </c>
      <c r="C4" s="235" t="s">
        <v>842</v>
      </c>
      <c r="D4" s="229" t="s">
        <v>562</v>
      </c>
      <c r="E4" s="236" t="s">
        <v>610</v>
      </c>
      <c r="F4" s="236" t="str">
        <f>IF(H4&gt;0,"F",IF(I4&gt;0,"A",IF(G4&gt;0,"P","NT")))</f>
        <v>NT</v>
      </c>
      <c r="G4" s="328">
        <f>COUNTA($G5:$G12)</f>
        <v>0</v>
      </c>
      <c r="H4" s="328">
        <f>COUNTA($H5:$H12)</f>
        <v>0</v>
      </c>
      <c r="I4" s="328">
        <f>COUNTA($I5:$I12)</f>
        <v>0</v>
      </c>
      <c r="J4" s="328">
        <f>COUNTA($J5:$J12)</f>
        <v>0</v>
      </c>
    </row>
    <row r="5" spans="1:10" s="335" customFormat="1" hidden="1" outlineLevel="1" x14ac:dyDescent="0.25">
      <c r="A5" s="330"/>
      <c r="B5" s="416" t="s">
        <v>924</v>
      </c>
      <c r="C5" s="418" t="s">
        <v>973</v>
      </c>
      <c r="D5" s="333"/>
      <c r="E5" s="334"/>
      <c r="F5" s="334"/>
      <c r="G5" s="334"/>
      <c r="H5" s="334"/>
      <c r="I5" s="334"/>
      <c r="J5" s="334"/>
    </row>
    <row r="6" spans="1:10" s="335" customFormat="1" hidden="1" outlineLevel="1" x14ac:dyDescent="0.25">
      <c r="A6" s="330"/>
      <c r="B6" s="331" t="s">
        <v>462</v>
      </c>
      <c r="C6" s="332" t="s">
        <v>840</v>
      </c>
      <c r="D6" s="333"/>
      <c r="E6" s="334"/>
      <c r="F6" s="334"/>
      <c r="G6" s="334"/>
      <c r="H6" s="334"/>
      <c r="I6" s="334"/>
      <c r="J6" s="334"/>
    </row>
    <row r="7" spans="1:10" s="335" customFormat="1" hidden="1" outlineLevel="1" x14ac:dyDescent="0.25">
      <c r="A7" s="330"/>
      <c r="B7" s="331">
        <v>1</v>
      </c>
      <c r="C7" s="332" t="s">
        <v>841</v>
      </c>
      <c r="D7" s="333"/>
      <c r="E7" s="334"/>
      <c r="F7" s="334"/>
      <c r="G7" s="334"/>
      <c r="H7" s="334"/>
      <c r="I7" s="334"/>
      <c r="J7" s="334"/>
    </row>
    <row r="8" spans="1:10" s="335" customFormat="1" hidden="1" outlineLevel="1" x14ac:dyDescent="0.25">
      <c r="A8" s="330"/>
      <c r="B8" s="331">
        <v>2</v>
      </c>
      <c r="C8" s="320" t="s">
        <v>843</v>
      </c>
      <c r="D8" s="333"/>
      <c r="E8" s="334"/>
      <c r="F8" s="334"/>
      <c r="G8" s="334"/>
      <c r="H8" s="334"/>
      <c r="I8" s="334"/>
      <c r="J8" s="334"/>
    </row>
    <row r="9" spans="1:10" s="335" customFormat="1" hidden="1" outlineLevel="1" x14ac:dyDescent="0.25">
      <c r="A9" s="330"/>
      <c r="B9" s="341">
        <v>3</v>
      </c>
      <c r="C9" s="342" t="s">
        <v>844</v>
      </c>
      <c r="D9" s="333"/>
      <c r="E9" s="334"/>
      <c r="F9" s="334"/>
      <c r="G9" s="334"/>
      <c r="H9" s="334"/>
      <c r="I9" s="334"/>
      <c r="J9" s="334"/>
    </row>
    <row r="10" spans="1:10" s="335" customFormat="1" hidden="1" outlineLevel="1" x14ac:dyDescent="0.25">
      <c r="A10" s="330"/>
      <c r="B10" s="341">
        <v>3</v>
      </c>
      <c r="C10" s="342" t="s">
        <v>845</v>
      </c>
      <c r="D10" s="333"/>
      <c r="E10" s="334"/>
      <c r="F10" s="334"/>
      <c r="G10" s="334"/>
      <c r="H10" s="334"/>
      <c r="I10" s="334"/>
      <c r="J10" s="334"/>
    </row>
    <row r="11" spans="1:10" s="335" customFormat="1" hidden="1" outlineLevel="1" x14ac:dyDescent="0.25">
      <c r="A11" s="330"/>
      <c r="B11" s="331">
        <v>4</v>
      </c>
      <c r="C11" s="332" t="s">
        <v>846</v>
      </c>
      <c r="D11" s="333"/>
      <c r="E11" s="334"/>
      <c r="F11" s="334"/>
      <c r="G11" s="334"/>
      <c r="H11" s="334"/>
      <c r="I11" s="334"/>
      <c r="J11" s="334"/>
    </row>
    <row r="12" spans="1:10" s="335" customFormat="1" hidden="1" outlineLevel="1" x14ac:dyDescent="0.25">
      <c r="A12" s="330"/>
      <c r="B12" s="331">
        <v>6</v>
      </c>
      <c r="C12" s="332" t="s">
        <v>847</v>
      </c>
      <c r="D12" s="333"/>
      <c r="E12" s="334"/>
      <c r="F12" s="334"/>
      <c r="G12" s="334"/>
      <c r="H12" s="334"/>
      <c r="I12" s="334"/>
      <c r="J12" s="334"/>
    </row>
    <row r="13" spans="1:10" collapsed="1" x14ac:dyDescent="0.25">
      <c r="A13" s="309" t="s">
        <v>11</v>
      </c>
      <c r="B13" s="329" t="s">
        <v>853</v>
      </c>
      <c r="C13" s="235" t="s">
        <v>649</v>
      </c>
      <c r="D13" s="229" t="s">
        <v>562</v>
      </c>
      <c r="E13" s="236" t="s">
        <v>610</v>
      </c>
      <c r="F13" s="236" t="str">
        <f>IF(H13&gt;0,"F",IF(I13&gt;0,"A",IF(G13&gt;0,"P","NT")))</f>
        <v>NT</v>
      </c>
      <c r="G13" s="328">
        <f>COUNTA($G14:$G21)</f>
        <v>0</v>
      </c>
      <c r="H13" s="328">
        <f>COUNTA($H14:$H21)</f>
        <v>0</v>
      </c>
      <c r="I13" s="328">
        <f>COUNTA($I14:$I21)</f>
        <v>0</v>
      </c>
      <c r="J13" s="328">
        <f>COUNTA($J14:$J21)</f>
        <v>0</v>
      </c>
    </row>
    <row r="14" spans="1:10" s="335" customFormat="1" hidden="1" outlineLevel="1" x14ac:dyDescent="0.25">
      <c r="A14" s="330"/>
      <c r="B14" s="416" t="s">
        <v>924</v>
      </c>
      <c r="C14" s="418" t="s">
        <v>974</v>
      </c>
      <c r="D14" s="333"/>
      <c r="E14" s="334"/>
      <c r="F14" s="334"/>
      <c r="G14" s="334"/>
      <c r="H14" s="334"/>
      <c r="I14" s="334"/>
      <c r="J14" s="334"/>
    </row>
    <row r="15" spans="1:10" s="335" customFormat="1" hidden="1" outlineLevel="1" x14ac:dyDescent="0.25">
      <c r="A15" s="330"/>
      <c r="B15" s="331" t="s">
        <v>462</v>
      </c>
      <c r="C15" s="332" t="s">
        <v>840</v>
      </c>
      <c r="D15" s="333"/>
      <c r="E15" s="334"/>
      <c r="F15" s="334"/>
      <c r="G15" s="334"/>
      <c r="H15" s="334"/>
      <c r="I15" s="334"/>
      <c r="J15" s="334"/>
    </row>
    <row r="16" spans="1:10" s="335" customFormat="1" hidden="1" outlineLevel="1" x14ac:dyDescent="0.25">
      <c r="A16" s="330"/>
      <c r="B16" s="331">
        <v>1</v>
      </c>
      <c r="C16" s="332" t="s">
        <v>841</v>
      </c>
      <c r="D16" s="333"/>
      <c r="E16" s="334"/>
      <c r="F16" s="334"/>
      <c r="G16" s="334"/>
      <c r="H16" s="334"/>
      <c r="I16" s="334"/>
      <c r="J16" s="334"/>
    </row>
    <row r="17" spans="1:10" s="335" customFormat="1" hidden="1" outlineLevel="1" x14ac:dyDescent="0.25">
      <c r="A17" s="330"/>
      <c r="B17" s="331">
        <v>2</v>
      </c>
      <c r="C17" s="320" t="s">
        <v>848</v>
      </c>
      <c r="D17" s="333"/>
      <c r="E17" s="334"/>
      <c r="F17" s="334"/>
      <c r="G17" s="334"/>
      <c r="H17" s="334"/>
      <c r="I17" s="334"/>
      <c r="J17" s="334"/>
    </row>
    <row r="18" spans="1:10" s="335" customFormat="1" hidden="1" outlineLevel="1" x14ac:dyDescent="0.25">
      <c r="A18" s="330"/>
      <c r="B18" s="341">
        <v>3</v>
      </c>
      <c r="C18" s="342" t="s">
        <v>849</v>
      </c>
      <c r="D18" s="333"/>
      <c r="E18" s="334"/>
      <c r="F18" s="334"/>
      <c r="G18" s="334"/>
      <c r="H18" s="334"/>
      <c r="I18" s="334"/>
      <c r="J18" s="334"/>
    </row>
    <row r="19" spans="1:10" s="335" customFormat="1" ht="30" hidden="1" outlineLevel="1" x14ac:dyDescent="0.25">
      <c r="A19" s="330"/>
      <c r="B19" s="341">
        <v>3</v>
      </c>
      <c r="C19" s="342" t="s">
        <v>850</v>
      </c>
      <c r="D19" s="333"/>
      <c r="E19" s="334"/>
      <c r="F19" s="334"/>
      <c r="G19" s="334"/>
      <c r="H19" s="334"/>
      <c r="I19" s="334"/>
      <c r="J19" s="334"/>
    </row>
    <row r="20" spans="1:10" s="335" customFormat="1" hidden="1" outlineLevel="1" x14ac:dyDescent="0.25">
      <c r="A20" s="330"/>
      <c r="B20" s="331">
        <v>4</v>
      </c>
      <c r="C20" s="332" t="s">
        <v>846</v>
      </c>
      <c r="D20" s="333"/>
      <c r="E20" s="334"/>
      <c r="F20" s="334"/>
      <c r="G20" s="334"/>
      <c r="H20" s="334"/>
      <c r="I20" s="334"/>
      <c r="J20" s="334"/>
    </row>
    <row r="21" spans="1:10" s="335" customFormat="1" hidden="1" outlineLevel="1" x14ac:dyDescent="0.25">
      <c r="A21" s="330"/>
      <c r="B21" s="331">
        <v>6</v>
      </c>
      <c r="C21" s="332" t="s">
        <v>851</v>
      </c>
      <c r="D21" s="333"/>
      <c r="E21" s="334"/>
      <c r="F21" s="334"/>
      <c r="G21" s="334"/>
      <c r="H21" s="334"/>
      <c r="I21" s="334"/>
      <c r="J21" s="334"/>
    </row>
    <row r="22" spans="1:10" collapsed="1" x14ac:dyDescent="0.25">
      <c r="A22" s="309" t="s">
        <v>11</v>
      </c>
      <c r="B22" s="329" t="s">
        <v>854</v>
      </c>
      <c r="C22" s="235" t="s">
        <v>994</v>
      </c>
      <c r="D22" s="229" t="s">
        <v>562</v>
      </c>
      <c r="E22" s="236" t="s">
        <v>610</v>
      </c>
      <c r="F22" s="236" t="str">
        <f>IF(H22&gt;0,"F",IF(I22&gt;0,"A",IF(G22&gt;0,"P","NT")))</f>
        <v>NT</v>
      </c>
      <c r="G22" s="328">
        <f>COUNTA($G23:$G30)</f>
        <v>0</v>
      </c>
      <c r="H22" s="328">
        <f>COUNTA($H23:$H30)</f>
        <v>0</v>
      </c>
      <c r="I22" s="328">
        <f>COUNTA($I23:$I30)</f>
        <v>0</v>
      </c>
      <c r="J22" s="328">
        <f>COUNTA($J23:$J30)</f>
        <v>0</v>
      </c>
    </row>
    <row r="23" spans="1:10" s="335" customFormat="1" hidden="1" outlineLevel="1" x14ac:dyDescent="0.25">
      <c r="A23" s="330"/>
      <c r="B23" s="416" t="s">
        <v>924</v>
      </c>
      <c r="C23" s="418" t="s">
        <v>995</v>
      </c>
      <c r="D23" s="333"/>
      <c r="E23" s="334"/>
      <c r="F23" s="334"/>
      <c r="G23" s="334"/>
      <c r="H23" s="334"/>
      <c r="I23" s="334"/>
      <c r="J23" s="334"/>
    </row>
    <row r="24" spans="1:10" s="335" customFormat="1" hidden="1" outlineLevel="1" x14ac:dyDescent="0.25">
      <c r="A24" s="330"/>
      <c r="B24" s="331" t="s">
        <v>462</v>
      </c>
      <c r="C24" s="332" t="s">
        <v>840</v>
      </c>
      <c r="D24" s="333"/>
      <c r="E24" s="334"/>
      <c r="F24" s="334"/>
      <c r="G24" s="334"/>
      <c r="H24" s="334"/>
      <c r="I24" s="334"/>
      <c r="J24" s="334"/>
    </row>
    <row r="25" spans="1:10" s="335" customFormat="1" hidden="1" outlineLevel="1" x14ac:dyDescent="0.25">
      <c r="A25" s="330"/>
      <c r="B25" s="331">
        <v>1</v>
      </c>
      <c r="C25" s="332" t="s">
        <v>841</v>
      </c>
      <c r="D25" s="333"/>
      <c r="E25" s="334"/>
      <c r="F25" s="334"/>
      <c r="G25" s="334"/>
      <c r="H25" s="334"/>
      <c r="I25" s="334"/>
      <c r="J25" s="334"/>
    </row>
    <row r="26" spans="1:10" s="335" customFormat="1" hidden="1" outlineLevel="1" x14ac:dyDescent="0.25">
      <c r="A26" s="330"/>
      <c r="B26" s="331">
        <v>2</v>
      </c>
      <c r="C26" s="320" t="s">
        <v>996</v>
      </c>
      <c r="D26" s="333"/>
      <c r="E26" s="334"/>
      <c r="F26" s="334"/>
      <c r="G26" s="334"/>
      <c r="H26" s="334"/>
      <c r="I26" s="334"/>
      <c r="J26" s="334"/>
    </row>
    <row r="27" spans="1:10" s="335" customFormat="1" hidden="1" outlineLevel="1" x14ac:dyDescent="0.25">
      <c r="A27" s="330"/>
      <c r="B27" s="341">
        <v>3</v>
      </c>
      <c r="C27" s="342" t="s">
        <v>997</v>
      </c>
      <c r="D27" s="333"/>
      <c r="E27" s="334"/>
      <c r="F27" s="334"/>
      <c r="G27" s="334"/>
      <c r="H27" s="334"/>
      <c r="I27" s="334"/>
      <c r="J27" s="334"/>
    </row>
    <row r="28" spans="1:10" s="335" customFormat="1" ht="30" hidden="1" outlineLevel="1" x14ac:dyDescent="0.25">
      <c r="A28" s="330"/>
      <c r="B28" s="341">
        <v>3</v>
      </c>
      <c r="C28" s="342" t="s">
        <v>998</v>
      </c>
      <c r="D28" s="333"/>
      <c r="E28" s="334"/>
      <c r="F28" s="334"/>
      <c r="G28" s="334"/>
      <c r="H28" s="334"/>
      <c r="I28" s="334"/>
      <c r="J28" s="334"/>
    </row>
    <row r="29" spans="1:10" s="335" customFormat="1" hidden="1" outlineLevel="1" x14ac:dyDescent="0.25">
      <c r="A29" s="330"/>
      <c r="B29" s="331">
        <v>4</v>
      </c>
      <c r="C29" s="332" t="s">
        <v>846</v>
      </c>
      <c r="D29" s="333"/>
      <c r="E29" s="334"/>
      <c r="F29" s="334"/>
      <c r="G29" s="334"/>
      <c r="H29" s="334"/>
      <c r="I29" s="334"/>
      <c r="J29" s="334"/>
    </row>
    <row r="30" spans="1:10" s="335" customFormat="1" hidden="1" outlineLevel="1" x14ac:dyDescent="0.25">
      <c r="A30" s="330"/>
      <c r="B30" s="331">
        <v>6</v>
      </c>
      <c r="C30" s="332" t="s">
        <v>851</v>
      </c>
      <c r="D30" s="333"/>
      <c r="E30" s="334"/>
      <c r="F30" s="334"/>
      <c r="G30" s="334"/>
      <c r="H30" s="334"/>
      <c r="I30" s="334"/>
      <c r="J30" s="334"/>
    </row>
  </sheetData>
  <mergeCells count="1">
    <mergeCell ref="A3:J3"/>
  </mergeCells>
  <conditionalFormatting sqref="E1:E2 E31:E65536">
    <cfRule type="cellIs" dxfId="814" priority="730" operator="equal">
      <formula>"Ready to Test"</formula>
    </cfRule>
    <cfRule type="cellIs" dxfId="813" priority="731" operator="equal">
      <formula>"Do Not Test"</formula>
    </cfRule>
    <cfRule type="cellIs" dxfId="812" priority="732" operator="equal">
      <formula>"Ready for Retest"</formula>
    </cfRule>
    <cfRule type="cellIs" dxfId="811" priority="733" operator="equal">
      <formula>"Passed"</formula>
    </cfRule>
  </conditionalFormatting>
  <conditionalFormatting sqref="E5:E12">
    <cfRule type="cellIs" dxfId="808" priority="725" stopIfTrue="1" operator="equal">
      <formula>"Do Not Test"</formula>
    </cfRule>
    <cfRule type="cellIs" dxfId="807" priority="726" stopIfTrue="1" operator="equal">
      <formula>"Ready to Test"</formula>
    </cfRule>
    <cfRule type="cellIs" dxfId="806" priority="727" stopIfTrue="1" operator="equal">
      <formula>"Passed"</formula>
    </cfRule>
  </conditionalFormatting>
  <conditionalFormatting sqref="E5:E12">
    <cfRule type="cellIs" dxfId="805" priority="721" stopIfTrue="1" operator="equal">
      <formula>"Ready for Retest"</formula>
    </cfRule>
    <cfRule type="cellIs" dxfId="804" priority="722" stopIfTrue="1" operator="equal">
      <formula>"Do Not Test"</formula>
    </cfRule>
    <cfRule type="cellIs" dxfId="803" priority="723" stopIfTrue="1" operator="equal">
      <formula>"Ready to Test"</formula>
    </cfRule>
    <cfRule type="cellIs" dxfId="802" priority="724" stopIfTrue="1" operator="equal">
      <formula>"Passed"</formula>
    </cfRule>
  </conditionalFormatting>
  <conditionalFormatting sqref="G5:G12">
    <cfRule type="cellIs" dxfId="801" priority="720" stopIfTrue="1" operator="greaterThan">
      <formula>0</formula>
    </cfRule>
  </conditionalFormatting>
  <conditionalFormatting sqref="I5:J12">
    <cfRule type="cellIs" dxfId="800" priority="719" stopIfTrue="1" operator="greaterThan">
      <formula>0</formula>
    </cfRule>
  </conditionalFormatting>
  <conditionalFormatting sqref="H5:H12">
    <cfRule type="cellIs" dxfId="799" priority="718" stopIfTrue="1" operator="greaterThan">
      <formula>0</formula>
    </cfRule>
  </conditionalFormatting>
  <conditionalFormatting sqref="F5:F12">
    <cfRule type="cellIs" dxfId="798" priority="715" stopIfTrue="1" operator="equal">
      <formula>"P"</formula>
    </cfRule>
    <cfRule type="cellIs" dxfId="797" priority="716" stopIfTrue="1" operator="equal">
      <formula>"A"</formula>
    </cfRule>
    <cfRule type="cellIs" dxfId="796" priority="717" stopIfTrue="1" operator="equal">
      <formula>"F"</formula>
    </cfRule>
  </conditionalFormatting>
  <conditionalFormatting sqref="F4 F13 F22">
    <cfRule type="cellIs" dxfId="780" priority="697" stopIfTrue="1" operator="equal">
      <formula>"P"</formula>
    </cfRule>
    <cfRule type="cellIs" dxfId="779" priority="698" stopIfTrue="1" operator="equal">
      <formula>"A"</formula>
    </cfRule>
    <cfRule type="cellIs" dxfId="778" priority="699" stopIfTrue="1" operator="equal">
      <formula>"F"</formula>
    </cfRule>
  </conditionalFormatting>
  <conditionalFormatting sqref="E4">
    <cfRule type="cellIs" dxfId="777" priority="673" stopIfTrue="1" operator="equal">
      <formula>"Do Not Test"</formula>
    </cfRule>
    <cfRule type="cellIs" dxfId="776" priority="674" stopIfTrue="1" operator="equal">
      <formula>"Ready to Test"</formula>
    </cfRule>
    <cfRule type="cellIs" dxfId="775" priority="675" stopIfTrue="1" operator="equal">
      <formula>"Passed"</formula>
    </cfRule>
  </conditionalFormatting>
  <conditionalFormatting sqref="E4">
    <cfRule type="cellIs" dxfId="774" priority="669" stopIfTrue="1" operator="equal">
      <formula>"Ready for Retest"</formula>
    </cfRule>
    <cfRule type="cellIs" dxfId="773" priority="670" stopIfTrue="1" operator="equal">
      <formula>"Do Not Test"</formula>
    </cfRule>
    <cfRule type="cellIs" dxfId="772" priority="671" stopIfTrue="1" operator="equal">
      <formula>"Ready to Test"</formula>
    </cfRule>
    <cfRule type="cellIs" dxfId="771" priority="672" stopIfTrue="1" operator="equal">
      <formula>"Passed"</formula>
    </cfRule>
  </conditionalFormatting>
  <conditionalFormatting sqref="E13">
    <cfRule type="cellIs" dxfId="721" priority="666" stopIfTrue="1" operator="equal">
      <formula>"Do Not Test"</formula>
    </cfRule>
    <cfRule type="cellIs" dxfId="720" priority="667" stopIfTrue="1" operator="equal">
      <formula>"Ready to Test"</formula>
    </cfRule>
    <cfRule type="cellIs" dxfId="719" priority="668" stopIfTrue="1" operator="equal">
      <formula>"Passed"</formula>
    </cfRule>
  </conditionalFormatting>
  <conditionalFormatting sqref="E13">
    <cfRule type="cellIs" dxfId="718" priority="662" stopIfTrue="1" operator="equal">
      <formula>"Ready for Retest"</formula>
    </cfRule>
    <cfRule type="cellIs" dxfId="717" priority="663" stopIfTrue="1" operator="equal">
      <formula>"Do Not Test"</formula>
    </cfRule>
    <cfRule type="cellIs" dxfId="716" priority="664" stopIfTrue="1" operator="equal">
      <formula>"Ready to Test"</formula>
    </cfRule>
    <cfRule type="cellIs" dxfId="715" priority="665" stopIfTrue="1" operator="equal">
      <formula>"Passed"</formula>
    </cfRule>
  </conditionalFormatting>
  <conditionalFormatting sqref="G4:J4">
    <cfRule type="cellIs" dxfId="132" priority="51" operator="greaterThan">
      <formula>0</formula>
    </cfRule>
  </conditionalFormatting>
  <conditionalFormatting sqref="E14:E21">
    <cfRule type="cellIs" dxfId="131" priority="48" stopIfTrue="1" operator="equal">
      <formula>"Do Not Test"</formula>
    </cfRule>
    <cfRule type="cellIs" dxfId="130" priority="49" stopIfTrue="1" operator="equal">
      <formula>"Ready to Test"</formula>
    </cfRule>
    <cfRule type="cellIs" dxfId="129" priority="50" stopIfTrue="1" operator="equal">
      <formula>"Passed"</formula>
    </cfRule>
  </conditionalFormatting>
  <conditionalFormatting sqref="E14:E21">
    <cfRule type="cellIs" dxfId="128" priority="44" stopIfTrue="1" operator="equal">
      <formula>"Ready for Retest"</formula>
    </cfRule>
    <cfRule type="cellIs" dxfId="127" priority="45" stopIfTrue="1" operator="equal">
      <formula>"Do Not Test"</formula>
    </cfRule>
    <cfRule type="cellIs" dxfId="126" priority="46" stopIfTrue="1" operator="equal">
      <formula>"Ready to Test"</formula>
    </cfRule>
    <cfRule type="cellIs" dxfId="125" priority="47" stopIfTrue="1" operator="equal">
      <formula>"Passed"</formula>
    </cfRule>
  </conditionalFormatting>
  <conditionalFormatting sqref="G14:G21">
    <cfRule type="cellIs" dxfId="124" priority="43" stopIfTrue="1" operator="greaterThan">
      <formula>0</formula>
    </cfRule>
  </conditionalFormatting>
  <conditionalFormatting sqref="I14:J21">
    <cfRule type="cellIs" dxfId="123" priority="42" stopIfTrue="1" operator="greaterThan">
      <formula>0</formula>
    </cfRule>
  </conditionalFormatting>
  <conditionalFormatting sqref="H14:H21">
    <cfRule type="cellIs" dxfId="122" priority="41" stopIfTrue="1" operator="greaterThan">
      <formula>0</formula>
    </cfRule>
  </conditionalFormatting>
  <conditionalFormatting sqref="F14:F21">
    <cfRule type="cellIs" dxfId="121" priority="38" stopIfTrue="1" operator="equal">
      <formula>"P"</formula>
    </cfRule>
    <cfRule type="cellIs" dxfId="120" priority="39" stopIfTrue="1" operator="equal">
      <formula>"A"</formula>
    </cfRule>
    <cfRule type="cellIs" dxfId="119" priority="40" stopIfTrue="1" operator="equal">
      <formula>"F"</formula>
    </cfRule>
  </conditionalFormatting>
  <conditionalFormatting sqref="G13:J13">
    <cfRule type="cellIs" dxfId="118" priority="37" operator="greaterThan">
      <formula>0</formula>
    </cfRule>
  </conditionalFormatting>
  <conditionalFormatting sqref="E23:E30">
    <cfRule type="cellIs" dxfId="117" priority="34" stopIfTrue="1" operator="equal">
      <formula>"Do Not Test"</formula>
    </cfRule>
    <cfRule type="cellIs" dxfId="116" priority="35" stopIfTrue="1" operator="equal">
      <formula>"Ready to Test"</formula>
    </cfRule>
    <cfRule type="cellIs" dxfId="115" priority="36" stopIfTrue="1" operator="equal">
      <formula>"Passed"</formula>
    </cfRule>
  </conditionalFormatting>
  <conditionalFormatting sqref="E23:E30">
    <cfRule type="cellIs" dxfId="114" priority="30" stopIfTrue="1" operator="equal">
      <formula>"Ready for Retest"</formula>
    </cfRule>
    <cfRule type="cellIs" dxfId="113" priority="31" stopIfTrue="1" operator="equal">
      <formula>"Do Not Test"</formula>
    </cfRule>
    <cfRule type="cellIs" dxfId="112" priority="32" stopIfTrue="1" operator="equal">
      <formula>"Ready to Test"</formula>
    </cfRule>
    <cfRule type="cellIs" dxfId="111" priority="33" stopIfTrue="1" operator="equal">
      <formula>"Passed"</formula>
    </cfRule>
  </conditionalFormatting>
  <conditionalFormatting sqref="G23:G30">
    <cfRule type="cellIs" dxfId="110" priority="29" stopIfTrue="1" operator="greaterThan">
      <formula>0</formula>
    </cfRule>
  </conditionalFormatting>
  <conditionalFormatting sqref="I23:J30">
    <cfRule type="cellIs" dxfId="109" priority="28" stopIfTrue="1" operator="greaterThan">
      <formula>0</formula>
    </cfRule>
  </conditionalFormatting>
  <conditionalFormatting sqref="H23:H30">
    <cfRule type="cellIs" dxfId="108" priority="27" stopIfTrue="1" operator="greaterThan">
      <formula>0</formula>
    </cfRule>
  </conditionalFormatting>
  <conditionalFormatting sqref="F23:F30">
    <cfRule type="cellIs" dxfId="107" priority="24" stopIfTrue="1" operator="equal">
      <formula>"P"</formula>
    </cfRule>
    <cfRule type="cellIs" dxfId="106" priority="25" stopIfTrue="1" operator="equal">
      <formula>"A"</formula>
    </cfRule>
    <cfRule type="cellIs" dxfId="105" priority="26" stopIfTrue="1" operator="equal">
      <formula>"F"</formula>
    </cfRule>
  </conditionalFormatting>
  <conditionalFormatting sqref="G22:J22">
    <cfRule type="cellIs" dxfId="104" priority="23" operator="greaterThan">
      <formula>0</formula>
    </cfRule>
  </conditionalFormatting>
  <conditionalFormatting sqref="E22">
    <cfRule type="cellIs" dxfId="101" priority="18" stopIfTrue="1" operator="equal">
      <formula>"Do Not Test"</formula>
    </cfRule>
    <cfRule type="cellIs" dxfId="100" priority="19" stopIfTrue="1" operator="equal">
      <formula>"Ready to Test"</formula>
    </cfRule>
    <cfRule type="cellIs" dxfId="99" priority="20" stopIfTrue="1" operator="equal">
      <formula>"Passed"</formula>
    </cfRule>
  </conditionalFormatting>
  <conditionalFormatting sqref="E22">
    <cfRule type="cellIs" dxfId="98" priority="14" stopIfTrue="1" operator="equal">
      <formula>"Ready for Retest"</formula>
    </cfRule>
    <cfRule type="cellIs" dxfId="97" priority="15" stopIfTrue="1" operator="equal">
      <formula>"Do Not Test"</formula>
    </cfRule>
    <cfRule type="cellIs" dxfId="96" priority="16" stopIfTrue="1" operator="equal">
      <formula>"Ready to Test"</formula>
    </cfRule>
    <cfRule type="cellIs" dxfId="95" priority="17" stopIfTrue="1" operator="equal">
      <formula>"Passed"</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outlinePr summaryBelow="0"/>
  </sheetPr>
  <dimension ref="A1:J44"/>
  <sheetViews>
    <sheetView topLeftCell="A8" zoomScale="90" zoomScaleNormal="90" workbookViewId="0">
      <selection activeCell="L63" sqref="L63"/>
    </sheetView>
  </sheetViews>
  <sheetFormatPr defaultRowHeight="15" outlineLevelRow="1" x14ac:dyDescent="0.25"/>
  <cols>
    <col min="1" max="1" width="13.42578125" style="237" customWidth="1"/>
    <col min="2" max="2" width="10.28515625" style="244" bestFit="1" customWidth="1"/>
    <col min="3" max="3" width="61.140625" style="245" customWidth="1"/>
    <col min="4" max="4" width="10.28515625" style="238" bestFit="1" customWidth="1"/>
    <col min="5" max="5" width="13.2851562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55.85546875" style="395" customWidth="1"/>
    <col min="11" max="16384" width="9.140625" style="253"/>
  </cols>
  <sheetData>
    <row r="1" spans="1:10" s="362" customFormat="1" x14ac:dyDescent="0.25">
      <c r="A1" s="488" t="s">
        <v>887</v>
      </c>
      <c r="B1" s="488"/>
      <c r="C1" s="488"/>
      <c r="D1" s="488"/>
      <c r="E1" s="488"/>
      <c r="F1" s="488"/>
      <c r="G1" s="488"/>
      <c r="H1" s="488"/>
      <c r="I1" s="488"/>
      <c r="J1" s="240"/>
    </row>
    <row r="2" spans="1:10" s="363" customFormat="1" ht="6" customHeight="1" x14ac:dyDescent="0.25">
      <c r="A2" s="489"/>
      <c r="B2" s="489"/>
      <c r="C2" s="490"/>
      <c r="D2" s="490"/>
      <c r="E2" s="490"/>
      <c r="F2" s="490"/>
      <c r="G2" s="490"/>
      <c r="H2" s="490"/>
      <c r="I2" s="490"/>
      <c r="J2" s="248"/>
    </row>
    <row r="3" spans="1:10" s="363" customFormat="1" ht="27" customHeight="1" x14ac:dyDescent="0.25">
      <c r="A3" s="491" t="s">
        <v>605</v>
      </c>
      <c r="B3" s="491"/>
      <c r="C3" s="476" t="s">
        <v>650</v>
      </c>
      <c r="D3" s="477"/>
      <c r="E3" s="477"/>
      <c r="F3" s="477"/>
      <c r="G3" s="477"/>
      <c r="H3" s="477"/>
      <c r="I3" s="478"/>
      <c r="J3" s="239"/>
    </row>
    <row r="4" spans="1:10" s="363" customFormat="1" ht="6" customHeight="1" x14ac:dyDescent="0.25">
      <c r="A4" s="492"/>
      <c r="B4" s="493"/>
      <c r="C4" s="494"/>
      <c r="D4" s="494"/>
      <c r="E4" s="494"/>
      <c r="F4" s="494"/>
      <c r="G4" s="494"/>
      <c r="H4" s="494"/>
      <c r="I4" s="494"/>
      <c r="J4" s="248"/>
    </row>
    <row r="5" spans="1:10" s="362" customFormat="1" ht="29.25" customHeight="1" x14ac:dyDescent="0.25">
      <c r="A5" s="495" t="s">
        <v>888</v>
      </c>
      <c r="B5" s="496"/>
      <c r="C5" s="497" t="s">
        <v>889</v>
      </c>
      <c r="D5" s="497"/>
      <c r="E5" s="497"/>
      <c r="F5" s="497"/>
      <c r="G5" s="497"/>
      <c r="H5" s="497"/>
      <c r="I5" s="497"/>
      <c r="J5" s="240"/>
    </row>
    <row r="6" spans="1:10" s="362" customFormat="1" ht="6" customHeight="1" x14ac:dyDescent="0.25">
      <c r="A6" s="498"/>
      <c r="B6" s="499"/>
      <c r="C6" s="500"/>
      <c r="D6" s="500"/>
      <c r="E6" s="500"/>
      <c r="F6" s="500"/>
      <c r="G6" s="500"/>
      <c r="H6" s="500"/>
      <c r="I6" s="500"/>
      <c r="J6" s="247"/>
    </row>
    <row r="7" spans="1:10" s="362" customFormat="1" ht="27.75" customHeight="1" x14ac:dyDescent="0.25">
      <c r="A7" s="495" t="s">
        <v>888</v>
      </c>
      <c r="B7" s="496"/>
      <c r="C7" s="497" t="s">
        <v>890</v>
      </c>
      <c r="D7" s="497"/>
      <c r="E7" s="497"/>
      <c r="F7" s="497"/>
      <c r="G7" s="497"/>
      <c r="H7" s="497"/>
      <c r="I7" s="497"/>
      <c r="J7" s="240"/>
    </row>
    <row r="8" spans="1:10" s="362" customFormat="1" ht="6" customHeight="1" x14ac:dyDescent="0.25">
      <c r="A8" s="498"/>
      <c r="B8" s="499"/>
      <c r="C8" s="500"/>
      <c r="D8" s="500"/>
      <c r="E8" s="500"/>
      <c r="F8" s="500"/>
      <c r="G8" s="500"/>
      <c r="H8" s="500"/>
      <c r="I8" s="500"/>
      <c r="J8" s="247"/>
    </row>
    <row r="9" spans="1:10" s="362" customFormat="1" ht="26.25" customHeight="1" x14ac:dyDescent="0.25">
      <c r="A9" s="495" t="s">
        <v>888</v>
      </c>
      <c r="B9" s="496"/>
      <c r="C9" s="497" t="s">
        <v>891</v>
      </c>
      <c r="D9" s="497"/>
      <c r="E9" s="497"/>
      <c r="F9" s="497"/>
      <c r="G9" s="497"/>
      <c r="H9" s="497"/>
      <c r="I9" s="497"/>
      <c r="J9" s="240"/>
    </row>
    <row r="10" spans="1:10" s="362" customFormat="1" ht="6" customHeight="1" x14ac:dyDescent="0.25">
      <c r="A10" s="498"/>
      <c r="B10" s="499"/>
      <c r="C10" s="500"/>
      <c r="D10" s="500"/>
      <c r="E10" s="500"/>
      <c r="F10" s="500"/>
      <c r="G10" s="500"/>
      <c r="H10" s="500"/>
      <c r="I10" s="500"/>
      <c r="J10" s="247"/>
    </row>
    <row r="11" spans="1:10" s="362" customFormat="1" ht="26.25" customHeight="1" x14ac:dyDescent="0.25">
      <c r="A11" s="495" t="s">
        <v>888</v>
      </c>
      <c r="B11" s="496"/>
      <c r="C11" s="497" t="s">
        <v>892</v>
      </c>
      <c r="D11" s="497"/>
      <c r="E11" s="497"/>
      <c r="F11" s="497"/>
      <c r="G11" s="497"/>
      <c r="H11" s="497"/>
      <c r="I11" s="497"/>
      <c r="J11" s="240"/>
    </row>
    <row r="12" spans="1:10" s="362" customFormat="1" ht="6" customHeight="1" x14ac:dyDescent="0.25">
      <c r="A12" s="498"/>
      <c r="B12" s="499"/>
      <c r="C12" s="500"/>
      <c r="D12" s="500"/>
      <c r="E12" s="500"/>
      <c r="F12" s="500"/>
      <c r="G12" s="500"/>
      <c r="H12" s="500"/>
      <c r="I12" s="500"/>
      <c r="J12" s="247"/>
    </row>
    <row r="13" spans="1:10" s="362" customFormat="1" x14ac:dyDescent="0.25">
      <c r="A13" s="495" t="s">
        <v>606</v>
      </c>
      <c r="B13" s="495"/>
      <c r="C13" s="497" t="s">
        <v>893</v>
      </c>
      <c r="D13" s="497"/>
      <c r="E13" s="497"/>
      <c r="F13" s="497"/>
      <c r="G13" s="497"/>
      <c r="H13" s="497"/>
      <c r="I13" s="497"/>
      <c r="J13" s="240"/>
    </row>
    <row r="14" spans="1:10" s="368" customFormat="1" ht="6" customHeight="1" x14ac:dyDescent="0.25">
      <c r="A14" s="255"/>
      <c r="B14" s="364"/>
      <c r="C14" s="365"/>
      <c r="D14" s="365"/>
      <c r="E14" s="365"/>
      <c r="F14" s="365"/>
      <c r="G14" s="366"/>
      <c r="H14" s="366"/>
      <c r="I14" s="367"/>
      <c r="J14" s="251"/>
    </row>
    <row r="15" spans="1:10" s="362" customFormat="1" ht="15" customHeight="1" x14ac:dyDescent="0.25">
      <c r="A15" s="495" t="s">
        <v>606</v>
      </c>
      <c r="B15" s="495"/>
      <c r="C15" s="497" t="s">
        <v>894</v>
      </c>
      <c r="D15" s="497"/>
      <c r="E15" s="497"/>
      <c r="F15" s="497"/>
      <c r="G15" s="497"/>
      <c r="H15" s="497"/>
      <c r="I15" s="497"/>
      <c r="J15" s="240"/>
    </row>
    <row r="16" spans="1:10" s="368" customFormat="1" ht="6" customHeight="1" x14ac:dyDescent="0.25">
      <c r="A16" s="255"/>
      <c r="B16" s="364"/>
      <c r="C16" s="365"/>
      <c r="D16" s="365"/>
      <c r="E16" s="365"/>
      <c r="F16" s="365"/>
      <c r="G16" s="366"/>
      <c r="H16" s="366"/>
      <c r="I16" s="367"/>
      <c r="J16" s="251"/>
    </row>
    <row r="17" spans="1:10" s="362" customFormat="1" ht="15" customHeight="1" x14ac:dyDescent="0.25">
      <c r="A17" s="495" t="s">
        <v>606</v>
      </c>
      <c r="B17" s="495"/>
      <c r="C17" s="497" t="s">
        <v>895</v>
      </c>
      <c r="D17" s="497"/>
      <c r="E17" s="497"/>
      <c r="F17" s="497"/>
      <c r="G17" s="497"/>
      <c r="H17" s="497"/>
      <c r="I17" s="497"/>
      <c r="J17" s="240"/>
    </row>
    <row r="18" spans="1:10" s="362" customFormat="1" ht="6" customHeight="1" x14ac:dyDescent="0.25">
      <c r="A18" s="255"/>
      <c r="B18" s="364"/>
      <c r="C18" s="365"/>
      <c r="D18" s="365"/>
      <c r="E18" s="365"/>
      <c r="F18" s="365"/>
      <c r="G18" s="366"/>
      <c r="H18" s="366"/>
      <c r="I18" s="367"/>
      <c r="J18" s="251"/>
    </row>
    <row r="19" spans="1:10" s="362" customFormat="1" ht="15" customHeight="1" x14ac:dyDescent="0.25">
      <c r="A19" s="504" t="s">
        <v>606</v>
      </c>
      <c r="B19" s="504"/>
      <c r="C19" s="497" t="s">
        <v>896</v>
      </c>
      <c r="D19" s="497"/>
      <c r="E19" s="497"/>
      <c r="F19" s="497"/>
      <c r="G19" s="497"/>
      <c r="H19" s="497"/>
      <c r="I19" s="497"/>
      <c r="J19" s="240"/>
    </row>
    <row r="20" spans="1:10" ht="27.75" customHeight="1" x14ac:dyDescent="0.25">
      <c r="A20" s="255" t="s">
        <v>608</v>
      </c>
      <c r="B20" s="325"/>
      <c r="C20" s="481" t="s">
        <v>609</v>
      </c>
      <c r="D20" s="481"/>
      <c r="E20" s="481"/>
      <c r="F20" s="481"/>
      <c r="G20" s="481"/>
      <c r="H20" s="481"/>
      <c r="I20" s="481"/>
      <c r="J20" s="369"/>
    </row>
    <row r="21" spans="1:10" s="252" customFormat="1" x14ac:dyDescent="0.25">
      <c r="A21" s="370"/>
      <c r="B21" s="263"/>
      <c r="C21" s="264"/>
      <c r="D21" s="266"/>
      <c r="E21" s="265"/>
      <c r="F21" s="265"/>
      <c r="G21" s="265"/>
      <c r="H21" s="265"/>
      <c r="I21" s="265"/>
      <c r="J21" s="371"/>
    </row>
    <row r="22" spans="1:10" s="252" customFormat="1" ht="30" x14ac:dyDescent="0.25">
      <c r="A22" s="346" t="s">
        <v>0</v>
      </c>
      <c r="B22" s="345" t="s">
        <v>242</v>
      </c>
      <c r="C22" s="257" t="s">
        <v>556</v>
      </c>
      <c r="D22" s="257" t="s">
        <v>607</v>
      </c>
      <c r="E22" s="258" t="s">
        <v>230</v>
      </c>
      <c r="F22" s="258" t="s">
        <v>601</v>
      </c>
      <c r="G22" s="241" t="s">
        <v>2</v>
      </c>
      <c r="H22" s="242" t="s">
        <v>595</v>
      </c>
      <c r="I22" s="243" t="s">
        <v>600</v>
      </c>
      <c r="J22" s="243" t="s">
        <v>1</v>
      </c>
    </row>
    <row r="23" spans="1:10" s="372" customFormat="1" x14ac:dyDescent="0.25">
      <c r="A23" s="501" t="s">
        <v>897</v>
      </c>
      <c r="B23" s="502"/>
      <c r="C23" s="502"/>
      <c r="D23" s="502"/>
      <c r="E23" s="502"/>
      <c r="F23" s="502"/>
      <c r="G23" s="502"/>
      <c r="H23" s="502"/>
      <c r="I23" s="502"/>
      <c r="J23" s="503"/>
    </row>
    <row r="24" spans="1:10" s="372" customFormat="1" collapsed="1" x14ac:dyDescent="0.25">
      <c r="A24" s="373" t="s">
        <v>38</v>
      </c>
      <c r="B24" s="383" t="s">
        <v>170</v>
      </c>
      <c r="C24" s="374" t="s">
        <v>171</v>
      </c>
      <c r="D24" s="229" t="s">
        <v>562</v>
      </c>
      <c r="E24" s="236" t="s">
        <v>610</v>
      </c>
      <c r="F24" s="236" t="str">
        <f>IF(H24&gt;0,"F",IF(I24&gt;0,"A",IF(G24&gt;0,"P","NT")))</f>
        <v>NT</v>
      </c>
      <c r="G24" s="328">
        <f>COUNTA(G25:G30)</f>
        <v>0</v>
      </c>
      <c r="H24" s="328">
        <f>COUNTA(H25:H30)</f>
        <v>0</v>
      </c>
      <c r="I24" s="328">
        <f>COUNTA(I25:I30)</f>
        <v>0</v>
      </c>
      <c r="J24" s="328">
        <f>COUNTA(J25:J30)</f>
        <v>0</v>
      </c>
    </row>
    <row r="25" spans="1:10" s="372" customFormat="1" hidden="1" outlineLevel="1" x14ac:dyDescent="0.25">
      <c r="A25" s="384"/>
      <c r="B25" s="128" t="s">
        <v>924</v>
      </c>
      <c r="C25" s="420" t="s">
        <v>975</v>
      </c>
      <c r="D25" s="386"/>
      <c r="E25" s="387"/>
      <c r="F25" s="319"/>
      <c r="G25" s="377"/>
      <c r="H25" s="377"/>
      <c r="I25" s="377"/>
      <c r="J25" s="378"/>
    </row>
    <row r="26" spans="1:10" s="372" customFormat="1" ht="30" hidden="1" outlineLevel="1" x14ac:dyDescent="0.25">
      <c r="A26" s="384"/>
      <c r="B26" s="385" t="s">
        <v>898</v>
      </c>
      <c r="C26" s="376" t="s">
        <v>906</v>
      </c>
      <c r="D26" s="386"/>
      <c r="E26" s="387"/>
      <c r="F26" s="319"/>
      <c r="G26" s="377"/>
      <c r="H26" s="377"/>
      <c r="I26" s="377"/>
      <c r="J26" s="378"/>
    </row>
    <row r="27" spans="1:10" s="372" customFormat="1" hidden="1" outlineLevel="1" x14ac:dyDescent="0.25">
      <c r="A27" s="384"/>
      <c r="B27" s="379">
        <v>1</v>
      </c>
      <c r="C27" s="380" t="s">
        <v>910</v>
      </c>
      <c r="D27" s="386"/>
      <c r="E27" s="387"/>
      <c r="F27" s="319"/>
      <c r="G27" s="377"/>
      <c r="H27" s="377"/>
      <c r="I27" s="377"/>
      <c r="J27" s="378"/>
    </row>
    <row r="28" spans="1:10" s="372" customFormat="1" ht="45" hidden="1" outlineLevel="1" x14ac:dyDescent="0.25">
      <c r="A28" s="384"/>
      <c r="B28" s="381">
        <v>2</v>
      </c>
      <c r="C28" s="382" t="s">
        <v>899</v>
      </c>
      <c r="D28" s="386"/>
      <c r="E28" s="387"/>
      <c r="F28" s="319"/>
      <c r="G28" s="377"/>
      <c r="H28" s="377"/>
      <c r="I28" s="377"/>
      <c r="J28"/>
    </row>
    <row r="29" spans="1:10" s="372" customFormat="1" ht="30" hidden="1" outlineLevel="1" x14ac:dyDescent="0.25">
      <c r="A29" s="384"/>
      <c r="B29" s="381">
        <v>3</v>
      </c>
      <c r="C29" s="382" t="s">
        <v>900</v>
      </c>
      <c r="D29" s="388"/>
      <c r="E29" s="387"/>
      <c r="F29" s="319"/>
      <c r="G29" s="377"/>
      <c r="H29" s="377"/>
      <c r="I29" s="377"/>
      <c r="J29" s="378"/>
    </row>
    <row r="30" spans="1:10" s="372" customFormat="1" ht="30" hidden="1" outlineLevel="1" x14ac:dyDescent="0.25">
      <c r="A30" s="384"/>
      <c r="B30" s="381">
        <v>4</v>
      </c>
      <c r="C30" s="382" t="s">
        <v>901</v>
      </c>
      <c r="D30" s="388"/>
      <c r="E30" s="387"/>
      <c r="F30" s="319"/>
      <c r="G30" s="377"/>
      <c r="H30" s="377"/>
      <c r="I30" s="377"/>
      <c r="J30" s="378"/>
    </row>
    <row r="31" spans="1:10" s="372" customFormat="1" collapsed="1" x14ac:dyDescent="0.25">
      <c r="A31" s="373" t="s">
        <v>38</v>
      </c>
      <c r="B31" s="389" t="s">
        <v>902</v>
      </c>
      <c r="C31" s="390" t="s">
        <v>903</v>
      </c>
      <c r="D31" s="229" t="s">
        <v>562</v>
      </c>
      <c r="E31" s="236" t="s">
        <v>610</v>
      </c>
      <c r="F31" s="236" t="str">
        <f>IF(H31&gt;0,"F",IF(I31&gt;0,"A",IF(G31&gt;0,"P","NT")))</f>
        <v>NT</v>
      </c>
      <c r="G31" s="328">
        <f>COUNTA(G32:G37)</f>
        <v>0</v>
      </c>
      <c r="H31" s="328">
        <f>COUNTA(H32:H37)</f>
        <v>0</v>
      </c>
      <c r="I31" s="328">
        <f>COUNTA(I32:I37)</f>
        <v>0</v>
      </c>
      <c r="J31" s="328">
        <f>COUNTA(J32:J37)</f>
        <v>0</v>
      </c>
    </row>
    <row r="32" spans="1:10" s="372" customFormat="1" ht="30" hidden="1" outlineLevel="1" x14ac:dyDescent="0.25">
      <c r="A32" s="384"/>
      <c r="B32" s="128" t="s">
        <v>924</v>
      </c>
      <c r="C32" s="421" t="s">
        <v>976</v>
      </c>
      <c r="D32" s="386"/>
      <c r="E32" s="387"/>
      <c r="F32" s="319"/>
      <c r="G32" s="377"/>
      <c r="H32" s="377"/>
      <c r="I32" s="377"/>
      <c r="J32" s="378"/>
    </row>
    <row r="33" spans="1:10" s="372" customFormat="1" ht="30" hidden="1" outlineLevel="1" x14ac:dyDescent="0.25">
      <c r="A33" s="384"/>
      <c r="B33" s="391" t="s">
        <v>898</v>
      </c>
      <c r="C33" s="376" t="s">
        <v>907</v>
      </c>
      <c r="D33" s="386"/>
      <c r="E33" s="387"/>
      <c r="F33" s="319"/>
      <c r="G33" s="377"/>
      <c r="H33" s="377"/>
      <c r="I33" s="377"/>
      <c r="J33" s="378"/>
    </row>
    <row r="34" spans="1:10" s="372" customFormat="1" ht="30" hidden="1" outlineLevel="1" x14ac:dyDescent="0.25">
      <c r="A34" s="384"/>
      <c r="B34" s="391">
        <v>1</v>
      </c>
      <c r="C34" s="380" t="s">
        <v>908</v>
      </c>
      <c r="D34" s="386"/>
      <c r="E34" s="387"/>
      <c r="F34" s="319"/>
      <c r="G34" s="377"/>
      <c r="H34" s="377"/>
      <c r="I34" s="377"/>
      <c r="J34" s="378"/>
    </row>
    <row r="35" spans="1:10" s="372" customFormat="1" hidden="1" outlineLevel="1" x14ac:dyDescent="0.25">
      <c r="A35" s="384"/>
      <c r="B35" s="391">
        <v>2</v>
      </c>
      <c r="C35" s="392" t="s">
        <v>909</v>
      </c>
      <c r="D35" s="386"/>
      <c r="E35" s="387"/>
      <c r="F35" s="319"/>
      <c r="G35" s="377"/>
      <c r="H35" s="377"/>
      <c r="I35" s="377"/>
      <c r="J35" s="378"/>
    </row>
    <row r="36" spans="1:10" s="372" customFormat="1" hidden="1" outlineLevel="1" x14ac:dyDescent="0.25">
      <c r="A36" s="384"/>
      <c r="B36" s="391">
        <v>3</v>
      </c>
      <c r="C36" s="392" t="s">
        <v>904</v>
      </c>
      <c r="D36" s="386"/>
      <c r="E36" s="387"/>
      <c r="F36" s="319"/>
      <c r="G36" s="377"/>
      <c r="H36" s="377"/>
      <c r="I36" s="377"/>
      <c r="J36" s="378"/>
    </row>
    <row r="37" spans="1:10" s="372" customFormat="1" hidden="1" outlineLevel="1" x14ac:dyDescent="0.25">
      <c r="A37" s="384"/>
      <c r="B37" s="393">
        <v>4</v>
      </c>
      <c r="C37" s="394" t="s">
        <v>905</v>
      </c>
      <c r="D37" s="386"/>
      <c r="E37" s="387"/>
      <c r="F37" s="319"/>
      <c r="G37" s="377"/>
      <c r="H37" s="377"/>
      <c r="I37" s="377"/>
      <c r="J37" s="378"/>
    </row>
    <row r="38" spans="1:10" s="372" customFormat="1" collapsed="1" x14ac:dyDescent="0.25">
      <c r="A38" s="398" t="s">
        <v>31</v>
      </c>
      <c r="B38" s="399" t="s">
        <v>168</v>
      </c>
      <c r="C38" s="400" t="s">
        <v>911</v>
      </c>
      <c r="D38" s="229" t="s">
        <v>562</v>
      </c>
      <c r="E38" s="401" t="s">
        <v>610</v>
      </c>
      <c r="F38" s="402" t="str">
        <f>IF(H38&gt;0,"F",IF(I38&gt;0,"A",IF(G38&gt;0,"P","NT")))</f>
        <v>NT</v>
      </c>
      <c r="G38" s="403">
        <f>COUNTA(G39:G44)</f>
        <v>0</v>
      </c>
      <c r="H38" s="403">
        <f>COUNTA(H39:H44)</f>
        <v>0</v>
      </c>
      <c r="I38" s="403">
        <f>COUNTA(I39:I44)</f>
        <v>0</v>
      </c>
      <c r="J38" s="403">
        <f>COUNTA(J39:J44)</f>
        <v>0</v>
      </c>
    </row>
    <row r="39" spans="1:10" s="372" customFormat="1" hidden="1" outlineLevel="1" x14ac:dyDescent="0.25">
      <c r="A39" s="404"/>
      <c r="B39" s="128" t="s">
        <v>924</v>
      </c>
      <c r="C39" s="420" t="s">
        <v>977</v>
      </c>
      <c r="D39" s="405"/>
      <c r="E39" s="405"/>
      <c r="F39" s="406"/>
      <c r="G39" s="92"/>
      <c r="H39" s="92"/>
      <c r="I39" s="92"/>
      <c r="J39" s="407"/>
    </row>
    <row r="40" spans="1:10" s="372" customFormat="1" hidden="1" outlineLevel="1" x14ac:dyDescent="0.25">
      <c r="A40" s="404"/>
      <c r="B40" s="375" t="s">
        <v>898</v>
      </c>
      <c r="C40" s="376" t="s">
        <v>913</v>
      </c>
      <c r="D40" s="405"/>
      <c r="E40" s="405"/>
      <c r="F40" s="406"/>
      <c r="G40" s="92"/>
      <c r="H40" s="92"/>
      <c r="I40" s="92"/>
      <c r="J40" s="407"/>
    </row>
    <row r="41" spans="1:10" s="372" customFormat="1" ht="30" hidden="1" outlineLevel="1" x14ac:dyDescent="0.25">
      <c r="A41" s="404"/>
      <c r="B41" s="375">
        <v>1</v>
      </c>
      <c r="C41" s="380" t="s">
        <v>914</v>
      </c>
      <c r="D41" s="405"/>
      <c r="E41" s="405"/>
      <c r="F41" s="406"/>
      <c r="G41" s="92"/>
      <c r="H41" s="92"/>
      <c r="I41" s="92"/>
      <c r="J41" s="407"/>
    </row>
    <row r="42" spans="1:10" s="372" customFormat="1" ht="45" hidden="1" outlineLevel="1" x14ac:dyDescent="0.25">
      <c r="A42" s="404"/>
      <c r="B42" s="375">
        <v>2</v>
      </c>
      <c r="C42" s="380" t="s">
        <v>915</v>
      </c>
      <c r="D42" s="405"/>
      <c r="E42" s="405"/>
      <c r="F42" s="406"/>
      <c r="G42" s="92"/>
      <c r="H42" s="92"/>
      <c r="I42" s="92"/>
      <c r="J42" s="407"/>
    </row>
    <row r="43" spans="1:10" s="372" customFormat="1" ht="75" hidden="1" outlineLevel="1" x14ac:dyDescent="0.25">
      <c r="A43" s="404"/>
      <c r="B43" s="375">
        <v>3</v>
      </c>
      <c r="C43" s="380" t="s">
        <v>916</v>
      </c>
      <c r="D43" s="405"/>
      <c r="E43" s="405"/>
      <c r="F43" s="406"/>
      <c r="G43" s="92"/>
      <c r="H43" s="92"/>
      <c r="I43" s="92"/>
      <c r="J43"/>
    </row>
    <row r="44" spans="1:10" s="372" customFormat="1" ht="60" hidden="1" outlineLevel="1" x14ac:dyDescent="0.25">
      <c r="A44" s="404"/>
      <c r="B44" s="375">
        <v>4</v>
      </c>
      <c r="C44" s="380" t="s">
        <v>912</v>
      </c>
      <c r="D44" s="405"/>
      <c r="E44" s="405"/>
      <c r="F44" s="406"/>
      <c r="G44" s="92"/>
      <c r="H44" s="92"/>
      <c r="I44" s="92"/>
      <c r="J44" s="407"/>
    </row>
  </sheetData>
  <mergeCells count="27">
    <mergeCell ref="C20:I20"/>
    <mergeCell ref="A23:J23"/>
    <mergeCell ref="A15:B15"/>
    <mergeCell ref="C15:I15"/>
    <mergeCell ref="A17:B17"/>
    <mergeCell ref="C17:I17"/>
    <mergeCell ref="A19:B19"/>
    <mergeCell ref="C19:I19"/>
    <mergeCell ref="A10:I10"/>
    <mergeCell ref="A11:B11"/>
    <mergeCell ref="C11:I11"/>
    <mergeCell ref="A12:I12"/>
    <mergeCell ref="A13:B13"/>
    <mergeCell ref="C13:I13"/>
    <mergeCell ref="A6:I6"/>
    <mergeCell ref="A7:B7"/>
    <mergeCell ref="C7:I7"/>
    <mergeCell ref="A8:I8"/>
    <mergeCell ref="A9:B9"/>
    <mergeCell ref="C9:I9"/>
    <mergeCell ref="A1:I1"/>
    <mergeCell ref="A2:I2"/>
    <mergeCell ref="A3:B3"/>
    <mergeCell ref="C3:I3"/>
    <mergeCell ref="A4:I4"/>
    <mergeCell ref="A5:B5"/>
    <mergeCell ref="C5:I5"/>
  </mergeCells>
  <conditionalFormatting sqref="E45:E65536 E21:E22">
    <cfRule type="cellIs" dxfId="79" priority="150" operator="equal">
      <formula>"Ready to Test"</formula>
    </cfRule>
    <cfRule type="cellIs" dxfId="78" priority="151" operator="equal">
      <formula>"Do Not Test"</formula>
    </cfRule>
    <cfRule type="cellIs" dxfId="77" priority="152" operator="equal">
      <formula>"Ready for Retest"</formula>
    </cfRule>
    <cfRule type="cellIs" dxfId="76" priority="153" operator="equal">
      <formula>"Passed"</formula>
    </cfRule>
  </conditionalFormatting>
  <conditionalFormatting sqref="E15:E17">
    <cfRule type="cellIs" dxfId="75" priority="148" stopIfTrue="1" operator="equal">
      <formula>"Ready to Test"</formula>
    </cfRule>
    <cfRule type="cellIs" dxfId="74" priority="149" stopIfTrue="1" operator="equal">
      <formula>"Do Not Test"</formula>
    </cfRule>
  </conditionalFormatting>
  <conditionalFormatting sqref="G24:G31">
    <cfRule type="cellIs" dxfId="73" priority="147" stopIfTrue="1" operator="greaterThan">
      <formula>0</formula>
    </cfRule>
  </conditionalFormatting>
  <conditionalFormatting sqref="I24:J27 I29:J31 I28">
    <cfRule type="cellIs" dxfId="72" priority="146" stopIfTrue="1" operator="greaterThan">
      <formula>0</formula>
    </cfRule>
  </conditionalFormatting>
  <conditionalFormatting sqref="H24:H31">
    <cfRule type="cellIs" dxfId="71" priority="145" stopIfTrue="1" operator="greaterThan">
      <formula>0</formula>
    </cfRule>
  </conditionalFormatting>
  <conditionalFormatting sqref="E5">
    <cfRule type="cellIs" dxfId="70" priority="140" stopIfTrue="1" operator="equal">
      <formula>"Ready to Test"</formula>
    </cfRule>
    <cfRule type="cellIs" dxfId="69" priority="141" stopIfTrue="1" operator="equal">
      <formula>"Do Not Test"</formula>
    </cfRule>
  </conditionalFormatting>
  <conditionalFormatting sqref="E25:E26 E34:E37">
    <cfRule type="cellIs" dxfId="68" priority="133" stopIfTrue="1" operator="equal">
      <formula>"Passed"</formula>
    </cfRule>
    <cfRule type="cellIs" dxfId="67" priority="134" stopIfTrue="1" operator="equal">
      <formula>"Do Not Test"</formula>
    </cfRule>
    <cfRule type="cellIs" dxfId="66" priority="135" stopIfTrue="1" operator="equal">
      <formula>"Ready for Retest"</formula>
    </cfRule>
    <cfRule type="cellIs" dxfId="65" priority="136" stopIfTrue="1" operator="equal">
      <formula>"Ready to Test"</formula>
    </cfRule>
  </conditionalFormatting>
  <conditionalFormatting sqref="E27:E30">
    <cfRule type="cellIs" dxfId="64" priority="129" stopIfTrue="1" operator="equal">
      <formula>"Passed"</formula>
    </cfRule>
    <cfRule type="cellIs" dxfId="63" priority="130" stopIfTrue="1" operator="equal">
      <formula>"Do Not Test"</formula>
    </cfRule>
    <cfRule type="cellIs" dxfId="62" priority="131" stopIfTrue="1" operator="equal">
      <formula>"Ready for Retest"</formula>
    </cfRule>
    <cfRule type="cellIs" dxfId="61" priority="132" stopIfTrue="1" operator="equal">
      <formula>"Ready to Test"</formula>
    </cfRule>
  </conditionalFormatting>
  <conditionalFormatting sqref="E32:E33">
    <cfRule type="cellIs" dxfId="60" priority="125" stopIfTrue="1" operator="equal">
      <formula>"Passed"</formula>
    </cfRule>
    <cfRule type="cellIs" dxfId="59" priority="126" stopIfTrue="1" operator="equal">
      <formula>"Do Not Test"</formula>
    </cfRule>
    <cfRule type="cellIs" dxfId="58" priority="127" stopIfTrue="1" operator="equal">
      <formula>"Ready for Retest"</formula>
    </cfRule>
    <cfRule type="cellIs" dxfId="57" priority="128" stopIfTrue="1" operator="equal">
      <formula>"Ready to Test"</formula>
    </cfRule>
  </conditionalFormatting>
  <conditionalFormatting sqref="E13:E14">
    <cfRule type="cellIs" dxfId="56" priority="119" stopIfTrue="1" operator="equal">
      <formula>"Ready to Test"</formula>
    </cfRule>
    <cfRule type="cellIs" dxfId="55" priority="120" stopIfTrue="1" operator="equal">
      <formula>"Do Not Test"</formula>
    </cfRule>
  </conditionalFormatting>
  <conditionalFormatting sqref="E9">
    <cfRule type="cellIs" dxfId="54" priority="117" stopIfTrue="1" operator="equal">
      <formula>"Ready to Test"</formula>
    </cfRule>
    <cfRule type="cellIs" dxfId="53" priority="118" stopIfTrue="1" operator="equal">
      <formula>"Do Not Test"</formula>
    </cfRule>
  </conditionalFormatting>
  <conditionalFormatting sqref="E11">
    <cfRule type="cellIs" dxfId="52" priority="115" stopIfTrue="1" operator="equal">
      <formula>"Ready to Test"</formula>
    </cfRule>
    <cfRule type="cellIs" dxfId="51" priority="116" stopIfTrue="1" operator="equal">
      <formula>"Do Not Test"</formula>
    </cfRule>
  </conditionalFormatting>
  <conditionalFormatting sqref="F24 F31">
    <cfRule type="cellIs" dxfId="50" priority="142" stopIfTrue="1" operator="equal">
      <formula>"P"</formula>
    </cfRule>
    <cfRule type="cellIs" dxfId="49" priority="143" stopIfTrue="1" operator="equal">
      <formula>"A"</formula>
    </cfRule>
    <cfRule type="cellIs" dxfId="48" priority="144" stopIfTrue="1" operator="equal">
      <formula>"F"</formula>
    </cfRule>
  </conditionalFormatting>
  <conditionalFormatting sqref="E24">
    <cfRule type="cellIs" dxfId="47" priority="98" stopIfTrue="1" operator="equal">
      <formula>"Do Not Test"</formula>
    </cfRule>
    <cfRule type="cellIs" dxfId="46" priority="99" stopIfTrue="1" operator="equal">
      <formula>"Ready to Test"</formula>
    </cfRule>
    <cfRule type="cellIs" dxfId="45" priority="100" stopIfTrue="1" operator="equal">
      <formula>"Passed"</formula>
    </cfRule>
  </conditionalFormatting>
  <conditionalFormatting sqref="E24">
    <cfRule type="cellIs" dxfId="44" priority="94" stopIfTrue="1" operator="equal">
      <formula>"Ready for Retest"</formula>
    </cfRule>
    <cfRule type="cellIs" dxfId="43" priority="95" stopIfTrue="1" operator="equal">
      <formula>"Do Not Test"</formula>
    </cfRule>
    <cfRule type="cellIs" dxfId="42" priority="96" stopIfTrue="1" operator="equal">
      <formula>"Ready to Test"</formula>
    </cfRule>
    <cfRule type="cellIs" dxfId="41" priority="97" stopIfTrue="1" operator="equal">
      <formula>"Passed"</formula>
    </cfRule>
  </conditionalFormatting>
  <conditionalFormatting sqref="E24">
    <cfRule type="cellIs" dxfId="40" priority="91" stopIfTrue="1" operator="equal">
      <formula>"Do Not Test"</formula>
    </cfRule>
    <cfRule type="cellIs" dxfId="39" priority="92" stopIfTrue="1" operator="equal">
      <formula>"Ready to Test"</formula>
    </cfRule>
    <cfRule type="cellIs" dxfId="38" priority="93" stopIfTrue="1" operator="equal">
      <formula>"Passed"</formula>
    </cfRule>
  </conditionalFormatting>
  <conditionalFormatting sqref="E24">
    <cfRule type="cellIs" dxfId="37" priority="87" stopIfTrue="1" operator="equal">
      <formula>"Ready for Retest"</formula>
    </cfRule>
    <cfRule type="cellIs" dxfId="36" priority="88" stopIfTrue="1" operator="equal">
      <formula>"Do Not Test"</formula>
    </cfRule>
    <cfRule type="cellIs" dxfId="35" priority="89" stopIfTrue="1" operator="equal">
      <formula>"Ready to Test"</formula>
    </cfRule>
    <cfRule type="cellIs" dxfId="34" priority="90" stopIfTrue="1" operator="equal">
      <formula>"Passed"</formula>
    </cfRule>
  </conditionalFormatting>
  <conditionalFormatting sqref="E31">
    <cfRule type="cellIs" dxfId="33" priority="84" stopIfTrue="1" operator="equal">
      <formula>"Do Not Test"</formula>
    </cfRule>
    <cfRule type="cellIs" dxfId="32" priority="85" stopIfTrue="1" operator="equal">
      <formula>"Ready to Test"</formula>
    </cfRule>
    <cfRule type="cellIs" dxfId="31" priority="86" stopIfTrue="1" operator="equal">
      <formula>"Passed"</formula>
    </cfRule>
  </conditionalFormatting>
  <conditionalFormatting sqref="E31">
    <cfRule type="cellIs" dxfId="30" priority="80" stopIfTrue="1" operator="equal">
      <formula>"Ready for Retest"</formula>
    </cfRule>
    <cfRule type="cellIs" dxfId="29" priority="81" stopIfTrue="1" operator="equal">
      <formula>"Do Not Test"</formula>
    </cfRule>
    <cfRule type="cellIs" dxfId="28" priority="82" stopIfTrue="1" operator="equal">
      <formula>"Ready to Test"</formula>
    </cfRule>
    <cfRule type="cellIs" dxfId="27" priority="83" stopIfTrue="1" operator="equal">
      <formula>"Passed"</formula>
    </cfRule>
  </conditionalFormatting>
  <conditionalFormatting sqref="E31">
    <cfRule type="cellIs" dxfId="26" priority="77" stopIfTrue="1" operator="equal">
      <formula>"Do Not Test"</formula>
    </cfRule>
    <cfRule type="cellIs" dxfId="25" priority="78" stopIfTrue="1" operator="equal">
      <formula>"Ready to Test"</formula>
    </cfRule>
    <cfRule type="cellIs" dxfId="24" priority="79" stopIfTrue="1" operator="equal">
      <formula>"Passed"</formula>
    </cfRule>
  </conditionalFormatting>
  <conditionalFormatting sqref="E31">
    <cfRule type="cellIs" dxfId="23" priority="73" stopIfTrue="1" operator="equal">
      <formula>"Ready for Retest"</formula>
    </cfRule>
    <cfRule type="cellIs" dxfId="22" priority="74" stopIfTrue="1" operator="equal">
      <formula>"Do Not Test"</formula>
    </cfRule>
    <cfRule type="cellIs" dxfId="21" priority="75" stopIfTrue="1" operator="equal">
      <formula>"Ready to Test"</formula>
    </cfRule>
    <cfRule type="cellIs" dxfId="20" priority="76" stopIfTrue="1" operator="equal">
      <formula>"Passed"</formula>
    </cfRule>
  </conditionalFormatting>
  <conditionalFormatting sqref="E18">
    <cfRule type="cellIs" dxfId="19" priority="71" stopIfTrue="1" operator="equal">
      <formula>"Ready to Test"</formula>
    </cfRule>
    <cfRule type="cellIs" dxfId="18" priority="72" stopIfTrue="1" operator="equal">
      <formula>"Do Not Test"</formula>
    </cfRule>
  </conditionalFormatting>
  <conditionalFormatting sqref="E19">
    <cfRule type="cellIs" dxfId="17" priority="69" stopIfTrue="1" operator="equal">
      <formula>"Ready to Test"</formula>
    </cfRule>
    <cfRule type="cellIs" dxfId="16" priority="70" stopIfTrue="1" operator="equal">
      <formula>"Do Not Test"</formula>
    </cfRule>
  </conditionalFormatting>
  <conditionalFormatting sqref="H38:H44">
    <cfRule type="cellIs" dxfId="15" priority="16" operator="greaterThan">
      <formula>0</formula>
    </cfRule>
  </conditionalFormatting>
  <conditionalFormatting sqref="G38:G44">
    <cfRule type="cellIs" dxfId="14" priority="15" operator="greaterThan">
      <formula>0</formula>
    </cfRule>
  </conditionalFormatting>
  <conditionalFormatting sqref="I38:J42 I44:J44 I43">
    <cfRule type="cellIs" dxfId="13" priority="12" operator="greaterThan">
      <formula>0</formula>
    </cfRule>
  </conditionalFormatting>
  <conditionalFormatting sqref="E41:E44">
    <cfRule type="cellIs" dxfId="12" priority="8" stopIfTrue="1" operator="equal">
      <formula>"Passed"</formula>
    </cfRule>
    <cfRule type="cellIs" dxfId="11" priority="9" stopIfTrue="1" operator="equal">
      <formula>"Do Not Test"</formula>
    </cfRule>
    <cfRule type="cellIs" dxfId="10" priority="10" stopIfTrue="1" operator="equal">
      <formula>"Ready for Retest"</formula>
    </cfRule>
    <cfRule type="cellIs" dxfId="9" priority="11" stopIfTrue="1" operator="equal">
      <formula>"Ready to Test"</formula>
    </cfRule>
  </conditionalFormatting>
  <conditionalFormatting sqref="E38">
    <cfRule type="cellIs" dxfId="8" priority="13" operator="equal">
      <formula>"Do Not Test"</formula>
    </cfRule>
    <cfRule type="cellIs" dxfId="7" priority="14" operator="equal">
      <formula>"Ready to Test"</formula>
    </cfRule>
  </conditionalFormatting>
  <conditionalFormatting sqref="F38">
    <cfRule type="cellIs" dxfId="6" priority="5" operator="equal">
      <formula>"P"</formula>
    </cfRule>
    <cfRule type="cellIs" dxfId="5" priority="6" operator="equal">
      <formula>"A"</formula>
    </cfRule>
    <cfRule type="cellIs" dxfId="4" priority="7" operator="equal">
      <formula>"F"</formula>
    </cfRule>
  </conditionalFormatting>
  <conditionalFormatting sqref="D41:D44">
    <cfRule type="cellIs" dxfId="3" priority="1" stopIfTrue="1" operator="equal">
      <formula>"Passed"</formula>
    </cfRule>
    <cfRule type="cellIs" dxfId="2" priority="2" stopIfTrue="1" operator="equal">
      <formula>"Do Not Test"</formula>
    </cfRule>
    <cfRule type="cellIs" dxfId="1" priority="3" stopIfTrue="1" operator="equal">
      <formula>"Ready for Retest"</formula>
    </cfRule>
    <cfRule type="cellIs" dxfId="0" priority="4" stopIfTrue="1" operator="equal">
      <formula>"Ready to Test"</formula>
    </cfRule>
  </conditionalFormatting>
  <hyperlinks>
    <hyperlink ref="C20" r:id="rId1"/>
  </hyperlinks>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5"/>
  <sheetViews>
    <sheetView zoomScale="80" zoomScaleNormal="80" workbookViewId="0">
      <pane ySplit="1" topLeftCell="A2" activePane="bottomLeft" state="frozen"/>
      <selection pane="bottomLeft" activeCell="E15" sqref="E15"/>
    </sheetView>
  </sheetViews>
  <sheetFormatPr defaultRowHeight="15.75" x14ac:dyDescent="0.25"/>
  <cols>
    <col min="1" max="1" width="20.140625" style="350" bestFit="1" customWidth="1"/>
    <col min="2" max="2" width="63" style="351" customWidth="1"/>
    <col min="3" max="3" width="60.5703125" style="351" customWidth="1"/>
    <col min="4" max="4" width="22.140625" style="351" bestFit="1" customWidth="1"/>
    <col min="5" max="5" width="17.28515625" style="350" customWidth="1"/>
    <col min="6" max="6" width="55.28515625" style="351" bestFit="1" customWidth="1"/>
    <col min="7" max="16384" width="9.140625" style="348"/>
  </cols>
  <sheetData>
    <row r="1" spans="1:6" ht="93.75" customHeight="1" x14ac:dyDescent="0.25">
      <c r="A1" s="354" t="s">
        <v>10</v>
      </c>
      <c r="B1" s="354" t="s">
        <v>19</v>
      </c>
      <c r="C1" s="354" t="s">
        <v>20</v>
      </c>
      <c r="D1" s="354" t="s">
        <v>18</v>
      </c>
      <c r="E1" s="354" t="s">
        <v>17</v>
      </c>
      <c r="F1" s="355" t="s">
        <v>604</v>
      </c>
    </row>
    <row r="2" spans="1:6" s="349" customFormat="1" ht="15" x14ac:dyDescent="0.25">
      <c r="A2" s="473" t="s">
        <v>28</v>
      </c>
      <c r="B2" s="473"/>
      <c r="C2" s="473"/>
      <c r="D2" s="473"/>
      <c r="E2" s="473"/>
      <c r="F2" s="473"/>
    </row>
    <row r="3" spans="1:6" ht="31.5" x14ac:dyDescent="0.25">
      <c r="A3" s="356" t="s">
        <v>869</v>
      </c>
      <c r="B3" s="223" t="s">
        <v>29</v>
      </c>
      <c r="C3" s="223" t="s">
        <v>29</v>
      </c>
      <c r="D3" s="223" t="s">
        <v>30</v>
      </c>
      <c r="E3" s="347"/>
      <c r="F3" s="357" t="s">
        <v>11</v>
      </c>
    </row>
    <row r="4" spans="1:6" ht="31.5" x14ac:dyDescent="0.25">
      <c r="A4" s="356" t="s">
        <v>870</v>
      </c>
      <c r="B4" s="358" t="s">
        <v>871</v>
      </c>
      <c r="C4" s="358" t="s">
        <v>871</v>
      </c>
      <c r="D4" s="223" t="s">
        <v>30</v>
      </c>
      <c r="E4" s="347"/>
      <c r="F4" s="358" t="s">
        <v>11</v>
      </c>
    </row>
    <row r="5" spans="1:6" s="349" customFormat="1" ht="15" x14ac:dyDescent="0.25">
      <c r="A5" s="473" t="s">
        <v>32</v>
      </c>
      <c r="B5" s="473"/>
      <c r="C5" s="473"/>
      <c r="D5" s="473"/>
      <c r="E5" s="473"/>
      <c r="F5" s="473"/>
    </row>
    <row r="6" spans="1:6" x14ac:dyDescent="0.25">
      <c r="A6" s="356" t="s">
        <v>982</v>
      </c>
      <c r="B6" s="223" t="s">
        <v>872</v>
      </c>
      <c r="C6" s="223" t="s">
        <v>872</v>
      </c>
      <c r="D6" s="223" t="s">
        <v>30</v>
      </c>
      <c r="E6" s="347"/>
      <c r="F6" s="358" t="s">
        <v>31</v>
      </c>
    </row>
    <row r="7" spans="1:6" x14ac:dyDescent="0.25">
      <c r="A7" s="356" t="s">
        <v>873</v>
      </c>
      <c r="B7" s="223" t="s">
        <v>33</v>
      </c>
      <c r="C7" s="223" t="s">
        <v>33</v>
      </c>
      <c r="D7" s="223" t="s">
        <v>30</v>
      </c>
      <c r="E7" s="347"/>
      <c r="F7" s="358" t="s">
        <v>31</v>
      </c>
    </row>
    <row r="8" spans="1:6" x14ac:dyDescent="0.25">
      <c r="A8" s="356" t="s">
        <v>874</v>
      </c>
      <c r="B8" s="223" t="s">
        <v>35</v>
      </c>
      <c r="C8" s="223" t="s">
        <v>35</v>
      </c>
      <c r="D8" s="223" t="s">
        <v>30</v>
      </c>
      <c r="E8" s="347"/>
      <c r="F8" s="358" t="s">
        <v>31</v>
      </c>
    </row>
    <row r="9" spans="1:6" x14ac:dyDescent="0.25">
      <c r="A9" s="356" t="s">
        <v>875</v>
      </c>
      <c r="B9" s="358" t="s">
        <v>37</v>
      </c>
      <c r="C9" s="358" t="s">
        <v>37</v>
      </c>
      <c r="D9" s="223" t="s">
        <v>30</v>
      </c>
      <c r="E9" s="347"/>
      <c r="F9" s="358" t="s">
        <v>38</v>
      </c>
    </row>
    <row r="10" spans="1:6" x14ac:dyDescent="0.25">
      <c r="A10" s="356" t="s">
        <v>876</v>
      </c>
      <c r="B10" s="424" t="s">
        <v>979</v>
      </c>
      <c r="C10" s="424" t="s">
        <v>979</v>
      </c>
      <c r="D10" s="223" t="s">
        <v>30</v>
      </c>
      <c r="E10" s="347"/>
      <c r="F10" s="358" t="s">
        <v>38</v>
      </c>
    </row>
    <row r="11" spans="1:6" ht="15" x14ac:dyDescent="0.25">
      <c r="A11" s="473" t="s">
        <v>885</v>
      </c>
      <c r="B11" s="473"/>
      <c r="C11" s="473"/>
      <c r="D11" s="473"/>
      <c r="E11" s="473"/>
      <c r="F11" s="473"/>
    </row>
    <row r="12" spans="1:6" s="349" customFormat="1" x14ac:dyDescent="0.25">
      <c r="A12" s="356" t="s">
        <v>877</v>
      </c>
      <c r="B12" s="358" t="s">
        <v>868</v>
      </c>
      <c r="C12" s="358" t="s">
        <v>868</v>
      </c>
      <c r="D12" s="223" t="s">
        <v>30</v>
      </c>
      <c r="E12" s="347"/>
      <c r="F12" s="358" t="s">
        <v>11</v>
      </c>
    </row>
    <row r="13" spans="1:6" x14ac:dyDescent="0.25">
      <c r="A13" s="356" t="s">
        <v>878</v>
      </c>
      <c r="B13" s="358" t="s">
        <v>867</v>
      </c>
      <c r="C13" s="358" t="s">
        <v>867</v>
      </c>
      <c r="D13" s="223" t="s">
        <v>30</v>
      </c>
      <c r="E13" s="347"/>
      <c r="F13" s="358" t="s">
        <v>11</v>
      </c>
    </row>
    <row r="14" spans="1:6" ht="15" x14ac:dyDescent="0.25">
      <c r="A14" s="473" t="s">
        <v>879</v>
      </c>
      <c r="B14" s="473"/>
      <c r="C14" s="473"/>
      <c r="D14" s="473"/>
      <c r="E14" s="473"/>
      <c r="F14" s="473"/>
    </row>
    <row r="15" spans="1:6" x14ac:dyDescent="0.25">
      <c r="A15" s="356" t="s">
        <v>880</v>
      </c>
      <c r="B15" s="358" t="s">
        <v>864</v>
      </c>
      <c r="C15" s="358" t="s">
        <v>864</v>
      </c>
      <c r="D15" s="223" t="s">
        <v>30</v>
      </c>
      <c r="E15" s="347"/>
      <c r="F15" s="358" t="s">
        <v>11</v>
      </c>
    </row>
    <row r="16" spans="1:6" x14ac:dyDescent="0.25">
      <c r="A16" s="356" t="s">
        <v>881</v>
      </c>
      <c r="B16" s="358" t="s">
        <v>865</v>
      </c>
      <c r="C16" s="358" t="s">
        <v>865</v>
      </c>
      <c r="D16" s="223" t="s">
        <v>30</v>
      </c>
      <c r="E16" s="347"/>
      <c r="F16" s="358" t="s">
        <v>11</v>
      </c>
    </row>
    <row r="17" spans="1:6" x14ac:dyDescent="0.25">
      <c r="A17" s="356" t="s">
        <v>882</v>
      </c>
      <c r="B17" s="358" t="s">
        <v>863</v>
      </c>
      <c r="C17" s="358" t="s">
        <v>863</v>
      </c>
      <c r="D17" s="223" t="s">
        <v>30</v>
      </c>
      <c r="E17" s="347"/>
      <c r="F17" s="358" t="s">
        <v>11</v>
      </c>
    </row>
    <row r="18" spans="1:6" ht="15" x14ac:dyDescent="0.25">
      <c r="A18" s="473" t="s">
        <v>41</v>
      </c>
      <c r="B18" s="473"/>
      <c r="C18" s="473"/>
      <c r="D18" s="473"/>
      <c r="E18" s="473"/>
      <c r="F18" s="473"/>
    </row>
    <row r="19" spans="1:6" s="349" customFormat="1" ht="31.5" x14ac:dyDescent="0.25">
      <c r="A19" s="359" t="s">
        <v>884</v>
      </c>
      <c r="B19" s="360" t="s">
        <v>45</v>
      </c>
      <c r="C19" s="361" t="s">
        <v>46</v>
      </c>
      <c r="D19" s="223" t="s">
        <v>30</v>
      </c>
      <c r="E19" s="353"/>
      <c r="F19" s="360" t="s">
        <v>31</v>
      </c>
    </row>
    <row r="20" spans="1:6" s="352" customFormat="1" x14ac:dyDescent="0.25">
      <c r="A20" s="246" t="s">
        <v>883</v>
      </c>
      <c r="B20" s="246" t="s">
        <v>866</v>
      </c>
      <c r="C20" s="246" t="s">
        <v>866</v>
      </c>
      <c r="D20" s="223" t="s">
        <v>30</v>
      </c>
      <c r="E20" s="246"/>
      <c r="F20" s="360" t="s">
        <v>31</v>
      </c>
    </row>
    <row r="21" spans="1:6" ht="30" x14ac:dyDescent="0.25">
      <c r="A21" s="246" t="s">
        <v>981</v>
      </c>
      <c r="B21" s="222" t="s">
        <v>980</v>
      </c>
      <c r="C21" s="222" t="s">
        <v>980</v>
      </c>
      <c r="D21" s="223" t="s">
        <v>30</v>
      </c>
      <c r="E21" s="246"/>
      <c r="F21" s="358" t="s">
        <v>38</v>
      </c>
    </row>
    <row r="22" spans="1:6" ht="15" x14ac:dyDescent="0.25">
      <c r="A22" s="348"/>
      <c r="B22" s="348"/>
      <c r="C22" s="348"/>
      <c r="D22" s="348"/>
      <c r="E22" s="348"/>
      <c r="F22" s="348"/>
    </row>
    <row r="23" spans="1:6" ht="15" x14ac:dyDescent="0.25">
      <c r="A23" s="348"/>
      <c r="B23" s="348"/>
      <c r="C23" s="348"/>
      <c r="D23" s="348"/>
      <c r="E23" s="348"/>
      <c r="F23" s="348"/>
    </row>
    <row r="25" spans="1:6" x14ac:dyDescent="0.25">
      <c r="B25" s="348"/>
    </row>
  </sheetData>
  <autoFilter ref="A1:F19"/>
  <mergeCells count="5">
    <mergeCell ref="A11:F11"/>
    <mergeCell ref="A2:F2"/>
    <mergeCell ref="A5:F5"/>
    <mergeCell ref="A18:F18"/>
    <mergeCell ref="A14:F14"/>
  </mergeCells>
  <printOptions gridLines="1"/>
  <pageMargins left="0.35" right="0.23" top="0.75" bottom="0.75" header="0.3" footer="0.3"/>
  <pageSetup scale="35" fitToHeight="9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22"/>
  <sheetViews>
    <sheetView zoomScale="82" zoomScaleNormal="82" workbookViewId="0">
      <pane ySplit="2" topLeftCell="A3" activePane="bottomLeft" state="frozen"/>
      <selection pane="bottomLeft" activeCell="B38" sqref="B38"/>
    </sheetView>
  </sheetViews>
  <sheetFormatPr defaultRowHeight="15" x14ac:dyDescent="0.25"/>
  <cols>
    <col min="1" max="1" width="16.28515625" style="439" bestFit="1" customWidth="1"/>
    <col min="2" max="2" width="105.140625" style="440" customWidth="1"/>
    <col min="3" max="3" width="13.5703125" style="440" bestFit="1" customWidth="1"/>
    <col min="4" max="4" width="136.28515625" style="441" customWidth="1"/>
    <col min="5" max="16384" width="9.140625" style="427"/>
  </cols>
  <sheetData>
    <row r="1" spans="1:4" ht="15" customHeight="1" x14ac:dyDescent="0.25">
      <c r="A1" s="474" t="s">
        <v>599</v>
      </c>
      <c r="B1" s="475"/>
      <c r="C1" s="475"/>
      <c r="D1" s="475"/>
    </row>
    <row r="2" spans="1:4" x14ac:dyDescent="0.25">
      <c r="A2" s="428" t="s">
        <v>10</v>
      </c>
      <c r="B2" s="428" t="s">
        <v>917</v>
      </c>
      <c r="C2" s="428" t="s">
        <v>0</v>
      </c>
      <c r="D2" s="429" t="s">
        <v>13</v>
      </c>
    </row>
    <row r="3" spans="1:4" x14ac:dyDescent="0.25">
      <c r="A3" s="430"/>
      <c r="B3" s="430" t="s">
        <v>28</v>
      </c>
      <c r="C3" s="431"/>
      <c r="D3" s="220"/>
    </row>
    <row r="4" spans="1:4" x14ac:dyDescent="0.25">
      <c r="A4" s="432" t="str">
        <f>'RQMTs Master List'!A3</f>
        <v>WTS 1.1</v>
      </c>
      <c r="B4" s="433" t="str">
        <f>'RQMTs Master List'!C3</f>
        <v>Shall provide mechanism to manage user access and permissions.</v>
      </c>
      <c r="C4" s="434" t="str">
        <f>'RQMTs Master List'!F3</f>
        <v>Critical</v>
      </c>
      <c r="D4" s="246" t="s">
        <v>886</v>
      </c>
    </row>
    <row r="5" spans="1:4" x14ac:dyDescent="0.25">
      <c r="A5" s="432" t="str">
        <f>'RQMTs Master List'!A4</f>
        <v>WTS 1.2</v>
      </c>
      <c r="B5" s="433" t="str">
        <f>'RQMTs Master List'!C4</f>
        <v>Shall allow user access and permissions based on user role or Organization</v>
      </c>
      <c r="C5" s="434" t="str">
        <f>'RQMTs Master List'!F4</f>
        <v>Critical</v>
      </c>
      <c r="D5" s="222" t="s">
        <v>985</v>
      </c>
    </row>
    <row r="6" spans="1:4" x14ac:dyDescent="0.25">
      <c r="A6" s="430"/>
      <c r="B6" s="430" t="s">
        <v>32</v>
      </c>
      <c r="C6" s="435"/>
      <c r="D6" s="436"/>
    </row>
    <row r="7" spans="1:4" x14ac:dyDescent="0.25">
      <c r="A7" s="432" t="str">
        <f>'RQMTs Master List'!A6</f>
        <v>WTS 2.1</v>
      </c>
      <c r="B7" s="433" t="str">
        <f>'RQMTs Master List'!C6</f>
        <v>Shall automatically apply filters based on Release Version.</v>
      </c>
      <c r="C7" s="434" t="str">
        <f>'RQMTs Master List'!F6</f>
        <v>Major</v>
      </c>
      <c r="D7" s="222" t="s">
        <v>168</v>
      </c>
    </row>
    <row r="8" spans="1:4" x14ac:dyDescent="0.25">
      <c r="A8" s="432" t="str">
        <f>'RQMTs Master List'!A7</f>
        <v>WTS 2.2</v>
      </c>
      <c r="B8" s="433" t="str">
        <f>'RQMTs Master List'!C7</f>
        <v>Shall allow filtering of data</v>
      </c>
      <c r="C8" s="434" t="str">
        <f>'RQMTs Master List'!F7</f>
        <v>Major</v>
      </c>
      <c r="D8" s="222" t="s">
        <v>168</v>
      </c>
    </row>
    <row r="9" spans="1:4" x14ac:dyDescent="0.25">
      <c r="A9" s="432" t="str">
        <f>'RQMTs Master List'!A8</f>
        <v>WTS 2.3</v>
      </c>
      <c r="B9" s="433" t="str">
        <f>'RQMTs Master List'!C8</f>
        <v>Shall provide ability to search</v>
      </c>
      <c r="C9" s="434" t="str">
        <f>'RQMTs Master List'!F8</f>
        <v>Major</v>
      </c>
      <c r="D9" s="246"/>
    </row>
    <row r="10" spans="1:4" x14ac:dyDescent="0.25">
      <c r="A10" s="432" t="str">
        <f>'RQMTs Master List'!A9</f>
        <v>WTS 2.4</v>
      </c>
      <c r="B10" s="433" t="str">
        <f>'RQMTs Master List'!C9</f>
        <v>Shall Provide the ability to retain or save custom filter set</v>
      </c>
      <c r="C10" s="434" t="str">
        <f>'RQMTs Master List'!F9</f>
        <v>Minor</v>
      </c>
      <c r="D10" s="222" t="s">
        <v>168</v>
      </c>
    </row>
    <row r="11" spans="1:4" x14ac:dyDescent="0.25">
      <c r="A11" s="433" t="s">
        <v>876</v>
      </c>
      <c r="B11" s="437" t="s">
        <v>979</v>
      </c>
      <c r="C11" s="442" t="s">
        <v>38</v>
      </c>
      <c r="D11" s="246" t="s">
        <v>170</v>
      </c>
    </row>
    <row r="12" spans="1:4" x14ac:dyDescent="0.25">
      <c r="A12" s="430"/>
      <c r="B12" s="430" t="s">
        <v>39</v>
      </c>
      <c r="C12" s="435"/>
      <c r="D12" s="221"/>
    </row>
    <row r="13" spans="1:4" x14ac:dyDescent="0.25">
      <c r="A13" s="432" t="str">
        <f>'RQMTs Master List'!A12</f>
        <v>WTS 3.1</v>
      </c>
      <c r="B13" s="433" t="str">
        <f>'RQMTs Master List'!C12</f>
        <v>System shall support Reporting</v>
      </c>
      <c r="C13" s="434" t="str">
        <f>'RQMTs Master List'!F12</f>
        <v>Critical</v>
      </c>
      <c r="D13" s="246" t="s">
        <v>743</v>
      </c>
    </row>
    <row r="14" spans="1:4" x14ac:dyDescent="0.25">
      <c r="A14" s="432" t="str">
        <f>'RQMTs Master List'!A13</f>
        <v>WTS 3.2</v>
      </c>
      <c r="B14" s="433" t="str">
        <f>'RQMTs Master List'!C13</f>
        <v>System shall support Summary Metrics</v>
      </c>
      <c r="C14" s="434" t="str">
        <f>'RQMTs Master List'!F13</f>
        <v>Critical</v>
      </c>
      <c r="D14" s="246" t="s">
        <v>748</v>
      </c>
    </row>
    <row r="15" spans="1:4" x14ac:dyDescent="0.25">
      <c r="A15" s="430"/>
      <c r="B15" s="430" t="s">
        <v>879</v>
      </c>
      <c r="C15" s="435"/>
      <c r="D15" s="221"/>
    </row>
    <row r="16" spans="1:4" ht="30" x14ac:dyDescent="0.25">
      <c r="A16" s="433" t="str">
        <f>'RQMTs Master List'!A15</f>
        <v>WTS 4.1</v>
      </c>
      <c r="B16" s="433" t="str">
        <f>'RQMTs Master List'!C15</f>
        <v>System shall support maintenance of lookup data</v>
      </c>
      <c r="C16" s="434" t="str">
        <f>'RQMTs Master List'!F15</f>
        <v>Critical</v>
      </c>
      <c r="D16" s="222" t="s">
        <v>988</v>
      </c>
    </row>
    <row r="17" spans="1:4" ht="45" x14ac:dyDescent="0.25">
      <c r="A17" s="433" t="str">
        <f>'RQMTs Master List'!A16</f>
        <v>WTS 4.2</v>
      </c>
      <c r="B17" s="433" t="str">
        <f>'RQMTs Master List'!C16</f>
        <v>System shall support maintenance/assignment of workload</v>
      </c>
      <c r="C17" s="434" t="str">
        <f>'RQMTs Master List'!F16</f>
        <v>Critical</v>
      </c>
      <c r="D17" s="222" t="s">
        <v>989</v>
      </c>
    </row>
    <row r="18" spans="1:4" x14ac:dyDescent="0.25">
      <c r="A18" s="432" t="str">
        <f>'RQMTs Master List'!A17</f>
        <v>WTS 4.3</v>
      </c>
      <c r="B18" s="433" t="str">
        <f>'RQMTs Master List'!C17</f>
        <v>System Shall Support Prioritization of Workload</v>
      </c>
      <c r="C18" s="434" t="str">
        <f>'RQMTs Master List'!F17</f>
        <v>Critical</v>
      </c>
      <c r="D18" s="246" t="s">
        <v>984</v>
      </c>
    </row>
    <row r="19" spans="1:4" x14ac:dyDescent="0.25">
      <c r="A19" s="430"/>
      <c r="B19" s="430" t="s">
        <v>41</v>
      </c>
      <c r="C19" s="435"/>
      <c r="D19" s="221"/>
    </row>
    <row r="20" spans="1:4" ht="14.25" customHeight="1" x14ac:dyDescent="0.25">
      <c r="A20" s="437" t="str">
        <f>'RQMTs Master List'!A19</f>
        <v>WTS 5.1</v>
      </c>
      <c r="B20" s="437" t="str">
        <f>'RQMTs Master List'!C19</f>
        <v xml:space="preserve">Shall provide ability to perform mass change updates </v>
      </c>
      <c r="C20" s="434" t="str">
        <f>'RQMTs Master List'!F19</f>
        <v>Major</v>
      </c>
      <c r="D20" s="222" t="s">
        <v>945</v>
      </c>
    </row>
    <row r="21" spans="1:4" x14ac:dyDescent="0.25">
      <c r="A21" s="425" t="s">
        <v>883</v>
      </c>
      <c r="B21" s="425" t="s">
        <v>866</v>
      </c>
      <c r="C21" s="434" t="s">
        <v>31</v>
      </c>
      <c r="D21" s="222"/>
    </row>
    <row r="22" spans="1:4" x14ac:dyDescent="0.25">
      <c r="A22" s="425" t="s">
        <v>981</v>
      </c>
      <c r="B22" s="426" t="s">
        <v>980</v>
      </c>
      <c r="C22" s="438" t="s">
        <v>38</v>
      </c>
      <c r="D22" s="222" t="s">
        <v>902</v>
      </c>
    </row>
  </sheetData>
  <autoFilter ref="C2:D20"/>
  <mergeCells count="1">
    <mergeCell ref="A1:D1"/>
  </mergeCells>
  <conditionalFormatting sqref="A1 E16:FA20 A16:C22 E21:EX22 E1:FA10 E12:FA14 E11 G11:FA11 A2:C14 A47:FA65536 A46:C46 E46:FA46 A23:FA45">
    <cfRule type="cellIs" dxfId="81" priority="181" operator="equal">
      <formula>"N/A"</formula>
    </cfRule>
  </conditionalFormatting>
  <conditionalFormatting sqref="E15:FA15 A15:C15">
    <cfRule type="cellIs" dxfId="80" priority="1" operator="equal">
      <formula>"N/A"</formula>
    </cfRule>
  </conditionalFormatting>
  <printOptions horizontalCentered="1"/>
  <pageMargins left="0.5" right="0.5" top="0.9" bottom="0.5" header="0.3" footer="0.3"/>
  <pageSetup scale="60" fitToHeight="99" orientation="portrait" r:id="rId1"/>
  <headerFooter>
    <oddHeader>&amp;C&amp;"-,Bold"&amp;14Centralized Access for Data Exchange (CAFDEx)
Requirements Traceability Matrix (RTM)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E208"/>
  <sheetViews>
    <sheetView tabSelected="1" zoomScale="85" zoomScaleNormal="85" workbookViewId="0">
      <selection activeCell="E6" sqref="E6"/>
    </sheetView>
  </sheetViews>
  <sheetFormatPr defaultRowHeight="15.75" x14ac:dyDescent="0.25"/>
  <cols>
    <col min="1" max="1" width="9.140625" style="273"/>
    <col min="2" max="2" width="13.7109375" style="36" customWidth="1"/>
    <col min="3" max="3" width="21.42578125" style="36" customWidth="1"/>
    <col min="4" max="4" width="87" style="36" customWidth="1"/>
    <col min="5" max="5" width="45" style="36" bestFit="1" customWidth="1"/>
    <col min="6" max="6" width="9.85546875" style="36" bestFit="1" customWidth="1"/>
    <col min="7" max="57" width="9.140625" style="228"/>
    <col min="58" max="16384" width="9.140625" style="36"/>
  </cols>
  <sheetData>
    <row r="1" spans="1:57" x14ac:dyDescent="0.25">
      <c r="B1" s="267" t="s">
        <v>563</v>
      </c>
      <c r="C1" s="268"/>
      <c r="D1" s="267"/>
      <c r="E1" s="228"/>
      <c r="F1" s="228"/>
    </row>
    <row r="2" spans="1:57" x14ac:dyDescent="0.25">
      <c r="B2" s="269" t="s">
        <v>564</v>
      </c>
      <c r="C2" s="269" t="s">
        <v>565</v>
      </c>
      <c r="D2" s="269" t="s">
        <v>566</v>
      </c>
      <c r="E2" s="228"/>
      <c r="F2" s="228"/>
    </row>
    <row r="3" spans="1:57" x14ac:dyDescent="0.25">
      <c r="B3" s="270"/>
      <c r="C3" s="270"/>
      <c r="D3" s="270"/>
      <c r="E3" s="228"/>
      <c r="F3" s="228"/>
    </row>
    <row r="4" spans="1:57" ht="63" x14ac:dyDescent="0.25">
      <c r="B4" s="216" t="s">
        <v>557</v>
      </c>
      <c r="C4" s="216" t="s">
        <v>567</v>
      </c>
      <c r="D4" s="271" t="s">
        <v>568</v>
      </c>
      <c r="E4" s="228"/>
      <c r="F4" s="228"/>
    </row>
    <row r="5" spans="1:57" ht="94.5" x14ac:dyDescent="0.25">
      <c r="B5" s="216" t="s">
        <v>562</v>
      </c>
      <c r="C5" s="216" t="s">
        <v>569</v>
      </c>
      <c r="D5" s="290" t="s">
        <v>570</v>
      </c>
      <c r="E5" s="228"/>
    </row>
    <row r="6" spans="1:57" ht="94.5" x14ac:dyDescent="0.25">
      <c r="B6" s="216" t="s">
        <v>571</v>
      </c>
      <c r="C6" s="216" t="s">
        <v>572</v>
      </c>
      <c r="D6" s="272" t="s">
        <v>573</v>
      </c>
      <c r="E6" s="228"/>
      <c r="F6" s="228"/>
    </row>
    <row r="7" spans="1:57" s="228" customFormat="1" x14ac:dyDescent="0.25">
      <c r="A7" s="273"/>
    </row>
    <row r="8" spans="1:57" s="228" customFormat="1" x14ac:dyDescent="0.25">
      <c r="A8" s="273"/>
    </row>
    <row r="9" spans="1:57" x14ac:dyDescent="0.25">
      <c r="B9" s="276" t="s">
        <v>574</v>
      </c>
      <c r="C9" s="277"/>
      <c r="D9" s="278"/>
      <c r="E9" s="228"/>
      <c r="F9" s="228"/>
      <c r="BE9" s="36"/>
    </row>
    <row r="10" spans="1:57" x14ac:dyDescent="0.25">
      <c r="B10" s="279"/>
      <c r="C10" s="280"/>
      <c r="D10" s="281"/>
      <c r="E10" s="228"/>
      <c r="F10" s="228"/>
      <c r="BE10" s="36"/>
    </row>
    <row r="11" spans="1:57" x14ac:dyDescent="0.25">
      <c r="B11" s="282" t="s">
        <v>575</v>
      </c>
      <c r="C11" s="282"/>
      <c r="D11" s="282"/>
      <c r="E11" s="228"/>
      <c r="F11" s="228"/>
      <c r="BE11" s="36"/>
    </row>
    <row r="12" spans="1:57" x14ac:dyDescent="0.25">
      <c r="B12" s="454" t="s">
        <v>576</v>
      </c>
      <c r="C12" s="217" t="s">
        <v>558</v>
      </c>
      <c r="D12" s="283" t="s">
        <v>577</v>
      </c>
      <c r="E12" s="228"/>
      <c r="F12" s="228"/>
      <c r="BE12" s="36"/>
    </row>
    <row r="13" spans="1:57" ht="15.75" customHeight="1" x14ac:dyDescent="0.25">
      <c r="B13" s="455"/>
      <c r="C13" s="217" t="s">
        <v>559</v>
      </c>
      <c r="D13" s="283" t="s">
        <v>578</v>
      </c>
      <c r="E13" s="228"/>
      <c r="F13" s="228"/>
      <c r="BE13" s="36"/>
    </row>
    <row r="14" spans="1:57" ht="15.75" customHeight="1" x14ac:dyDescent="0.25">
      <c r="B14" s="455"/>
      <c r="C14" s="217" t="s">
        <v>560</v>
      </c>
      <c r="D14" s="283" t="s">
        <v>579</v>
      </c>
      <c r="E14" s="228"/>
      <c r="F14" s="228"/>
      <c r="BE14" s="36"/>
    </row>
    <row r="15" spans="1:57" s="219" customFormat="1" ht="15.75" customHeight="1" x14ac:dyDescent="0.25">
      <c r="A15" s="274"/>
      <c r="B15" s="456"/>
      <c r="C15" s="217" t="s">
        <v>561</v>
      </c>
      <c r="D15" s="283" t="s">
        <v>580</v>
      </c>
      <c r="E15" s="228"/>
      <c r="F15" s="228"/>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row>
    <row r="16" spans="1:57" s="219" customFormat="1" x14ac:dyDescent="0.25">
      <c r="A16" s="274"/>
      <c r="B16" s="284" t="s">
        <v>581</v>
      </c>
      <c r="C16" s="284"/>
      <c r="D16" s="284"/>
      <c r="E16" s="228"/>
      <c r="F16" s="228"/>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row>
    <row r="17" spans="1:57" s="219" customFormat="1" ht="15.75" customHeight="1" x14ac:dyDescent="0.25">
      <c r="A17" s="274"/>
      <c r="B17" s="451" t="s">
        <v>582</v>
      </c>
      <c r="C17" s="217" t="s">
        <v>583</v>
      </c>
      <c r="D17" s="285" t="s">
        <v>584</v>
      </c>
      <c r="E17" s="228"/>
      <c r="F17" s="228"/>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row>
    <row r="18" spans="1:57" s="219" customFormat="1" ht="15.75" customHeight="1" x14ac:dyDescent="0.25">
      <c r="A18" s="274"/>
      <c r="B18" s="452"/>
      <c r="C18" s="217" t="s">
        <v>585</v>
      </c>
      <c r="D18" s="285" t="s">
        <v>586</v>
      </c>
      <c r="E18" s="228"/>
      <c r="F18" s="228"/>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row>
    <row r="19" spans="1:57" ht="15.75" customHeight="1" x14ac:dyDescent="0.25">
      <c r="B19" s="452"/>
      <c r="C19" s="217" t="s">
        <v>587</v>
      </c>
      <c r="D19" s="285" t="s">
        <v>588</v>
      </c>
      <c r="E19" s="228"/>
      <c r="F19" s="228"/>
      <c r="BE19" s="36"/>
    </row>
    <row r="20" spans="1:57" ht="15.75" customHeight="1" x14ac:dyDescent="0.25">
      <c r="B20" s="452"/>
      <c r="C20" s="217" t="s">
        <v>589</v>
      </c>
      <c r="D20" s="285" t="s">
        <v>590</v>
      </c>
      <c r="E20" s="228"/>
      <c r="F20" s="228"/>
      <c r="BE20" s="36"/>
    </row>
    <row r="21" spans="1:57" x14ac:dyDescent="0.25">
      <c r="B21" s="453"/>
      <c r="C21" s="218">
        <v>5</v>
      </c>
      <c r="D21" s="283" t="s">
        <v>591</v>
      </c>
      <c r="E21" s="228"/>
      <c r="F21" s="228"/>
      <c r="BE21" s="36"/>
    </row>
    <row r="22" spans="1:57" s="228" customFormat="1" x14ac:dyDescent="0.25">
      <c r="A22" s="273"/>
      <c r="B22" s="275"/>
      <c r="C22" s="275"/>
      <c r="D22" s="275"/>
    </row>
    <row r="23" spans="1:57" s="228" customFormat="1" x14ac:dyDescent="0.25">
      <c r="A23" s="273"/>
      <c r="B23" s="275"/>
      <c r="C23" s="275"/>
      <c r="D23" s="275"/>
      <c r="E23" s="227"/>
      <c r="F23" s="227"/>
    </row>
    <row r="24" spans="1:57" s="228" customFormat="1" x14ac:dyDescent="0.25">
      <c r="A24" s="273"/>
      <c r="B24" s="275"/>
      <c r="C24" s="275"/>
      <c r="D24" s="275"/>
      <c r="E24" s="227"/>
      <c r="F24" s="227"/>
    </row>
    <row r="25" spans="1:57" x14ac:dyDescent="0.25">
      <c r="B25" s="457" t="s">
        <v>592</v>
      </c>
      <c r="C25" s="458"/>
      <c r="D25" s="459"/>
      <c r="E25" s="227"/>
      <c r="F25" s="227"/>
    </row>
    <row r="26" spans="1:57" x14ac:dyDescent="0.25">
      <c r="B26" s="448"/>
      <c r="C26" s="449"/>
      <c r="D26" s="450"/>
      <c r="E26" s="227"/>
      <c r="F26" s="227"/>
    </row>
    <row r="27" spans="1:57" x14ac:dyDescent="0.25">
      <c r="B27" s="286" t="s">
        <v>22</v>
      </c>
      <c r="C27" s="287" t="s">
        <v>2</v>
      </c>
      <c r="D27" s="288" t="s">
        <v>593</v>
      </c>
      <c r="E27" s="228"/>
      <c r="F27" s="228"/>
      <c r="G27" s="227"/>
    </row>
    <row r="28" spans="1:57" x14ac:dyDescent="0.25">
      <c r="B28" s="286" t="s">
        <v>23</v>
      </c>
      <c r="C28" s="287" t="s">
        <v>582</v>
      </c>
      <c r="D28" s="288" t="s">
        <v>594</v>
      </c>
      <c r="E28" s="228"/>
      <c r="F28" s="228"/>
      <c r="G28" s="227"/>
    </row>
    <row r="29" spans="1:57" x14ac:dyDescent="0.25">
      <c r="B29" s="286" t="s">
        <v>24</v>
      </c>
      <c r="C29" s="287" t="s">
        <v>595</v>
      </c>
      <c r="D29" s="288" t="s">
        <v>596</v>
      </c>
      <c r="E29" s="228"/>
      <c r="F29" s="228"/>
      <c r="G29" s="227"/>
    </row>
    <row r="30" spans="1:57" x14ac:dyDescent="0.25">
      <c r="B30" s="286">
        <v>0</v>
      </c>
      <c r="C30" s="287" t="s">
        <v>597</v>
      </c>
      <c r="D30" s="288" t="s">
        <v>598</v>
      </c>
      <c r="E30" s="228"/>
      <c r="F30" s="228"/>
      <c r="G30" s="227"/>
    </row>
    <row r="31" spans="1:57" s="228" customFormat="1" x14ac:dyDescent="0.25">
      <c r="A31" s="273"/>
    </row>
    <row r="32" spans="1:57" s="228" customFormat="1" x14ac:dyDescent="0.25">
      <c r="A32" s="273"/>
    </row>
    <row r="33" spans="1:1" s="228" customFormat="1" x14ac:dyDescent="0.25">
      <c r="A33" s="273"/>
    </row>
    <row r="34" spans="1:1" s="228" customFormat="1" x14ac:dyDescent="0.25">
      <c r="A34" s="273"/>
    </row>
    <row r="35" spans="1:1" s="228" customFormat="1" x14ac:dyDescent="0.25">
      <c r="A35" s="273"/>
    </row>
    <row r="36" spans="1:1" s="228" customFormat="1" x14ac:dyDescent="0.25">
      <c r="A36" s="273"/>
    </row>
    <row r="37" spans="1:1" s="228" customFormat="1" x14ac:dyDescent="0.25">
      <c r="A37" s="273"/>
    </row>
    <row r="38" spans="1:1" s="228" customFormat="1" x14ac:dyDescent="0.25">
      <c r="A38" s="273"/>
    </row>
    <row r="39" spans="1:1" s="228" customFormat="1" x14ac:dyDescent="0.25">
      <c r="A39" s="273"/>
    </row>
    <row r="40" spans="1:1" s="228" customFormat="1" x14ac:dyDescent="0.25">
      <c r="A40" s="273"/>
    </row>
    <row r="41" spans="1:1" s="228" customFormat="1" x14ac:dyDescent="0.25">
      <c r="A41" s="273"/>
    </row>
    <row r="42" spans="1:1" s="228" customFormat="1" x14ac:dyDescent="0.25">
      <c r="A42" s="273"/>
    </row>
    <row r="43" spans="1:1" s="228" customFormat="1" x14ac:dyDescent="0.25">
      <c r="A43" s="273"/>
    </row>
    <row r="44" spans="1:1" s="228" customFormat="1" x14ac:dyDescent="0.25">
      <c r="A44" s="273"/>
    </row>
    <row r="45" spans="1:1" s="228" customFormat="1" x14ac:dyDescent="0.25">
      <c r="A45" s="273"/>
    </row>
    <row r="46" spans="1:1" s="228" customFormat="1" x14ac:dyDescent="0.25">
      <c r="A46" s="273"/>
    </row>
    <row r="47" spans="1:1" s="228" customFormat="1" x14ac:dyDescent="0.25">
      <c r="A47" s="273"/>
    </row>
    <row r="48" spans="1:1" s="228" customFormat="1" x14ac:dyDescent="0.25">
      <c r="A48" s="273"/>
    </row>
    <row r="49" spans="1:1" s="228" customFormat="1" x14ac:dyDescent="0.25">
      <c r="A49" s="273"/>
    </row>
    <row r="50" spans="1:1" s="228" customFormat="1" x14ac:dyDescent="0.25">
      <c r="A50" s="273"/>
    </row>
    <row r="51" spans="1:1" s="228" customFormat="1" x14ac:dyDescent="0.25">
      <c r="A51" s="273"/>
    </row>
    <row r="52" spans="1:1" s="228" customFormat="1" x14ac:dyDescent="0.25">
      <c r="A52" s="273"/>
    </row>
    <row r="53" spans="1:1" s="228" customFormat="1" x14ac:dyDescent="0.25">
      <c r="A53" s="273"/>
    </row>
    <row r="54" spans="1:1" s="228" customFormat="1" x14ac:dyDescent="0.25">
      <c r="A54" s="273"/>
    </row>
    <row r="55" spans="1:1" s="228" customFormat="1" x14ac:dyDescent="0.25">
      <c r="A55" s="273"/>
    </row>
    <row r="56" spans="1:1" s="228" customFormat="1" x14ac:dyDescent="0.25">
      <c r="A56" s="273"/>
    </row>
    <row r="57" spans="1:1" s="228" customFormat="1" x14ac:dyDescent="0.25">
      <c r="A57" s="273"/>
    </row>
    <row r="58" spans="1:1" s="228" customFormat="1" x14ac:dyDescent="0.25">
      <c r="A58" s="273"/>
    </row>
    <row r="59" spans="1:1" s="228" customFormat="1" x14ac:dyDescent="0.25">
      <c r="A59" s="273"/>
    </row>
    <row r="60" spans="1:1" s="228" customFormat="1" x14ac:dyDescent="0.25">
      <c r="A60" s="273"/>
    </row>
    <row r="61" spans="1:1" s="228" customFormat="1" x14ac:dyDescent="0.25">
      <c r="A61" s="273"/>
    </row>
    <row r="62" spans="1:1" s="228" customFormat="1" x14ac:dyDescent="0.25">
      <c r="A62" s="273"/>
    </row>
    <row r="63" spans="1:1" s="228" customFormat="1" x14ac:dyDescent="0.25">
      <c r="A63" s="273"/>
    </row>
    <row r="64" spans="1:1" s="228" customFormat="1" x14ac:dyDescent="0.25">
      <c r="A64" s="273"/>
    </row>
    <row r="65" spans="1:1" s="228" customFormat="1" x14ac:dyDescent="0.25">
      <c r="A65" s="273"/>
    </row>
    <row r="66" spans="1:1" s="228" customFormat="1" x14ac:dyDescent="0.25">
      <c r="A66" s="273"/>
    </row>
    <row r="67" spans="1:1" s="228" customFormat="1" x14ac:dyDescent="0.25">
      <c r="A67" s="273"/>
    </row>
    <row r="68" spans="1:1" s="228" customFormat="1" x14ac:dyDescent="0.25">
      <c r="A68" s="273"/>
    </row>
    <row r="69" spans="1:1" s="228" customFormat="1" x14ac:dyDescent="0.25">
      <c r="A69" s="273"/>
    </row>
    <row r="70" spans="1:1" s="228" customFormat="1" x14ac:dyDescent="0.25">
      <c r="A70" s="273"/>
    </row>
    <row r="71" spans="1:1" s="228" customFormat="1" x14ac:dyDescent="0.25">
      <c r="A71" s="273"/>
    </row>
    <row r="72" spans="1:1" s="228" customFormat="1" x14ac:dyDescent="0.25">
      <c r="A72" s="273"/>
    </row>
    <row r="73" spans="1:1" s="228" customFormat="1" x14ac:dyDescent="0.25">
      <c r="A73" s="273"/>
    </row>
    <row r="74" spans="1:1" s="228" customFormat="1" x14ac:dyDescent="0.25">
      <c r="A74" s="273"/>
    </row>
    <row r="75" spans="1:1" s="228" customFormat="1" x14ac:dyDescent="0.25">
      <c r="A75" s="273"/>
    </row>
    <row r="76" spans="1:1" s="228" customFormat="1" x14ac:dyDescent="0.25">
      <c r="A76" s="273"/>
    </row>
    <row r="77" spans="1:1" s="228" customFormat="1" x14ac:dyDescent="0.25">
      <c r="A77" s="273"/>
    </row>
    <row r="78" spans="1:1" s="228" customFormat="1" x14ac:dyDescent="0.25">
      <c r="A78" s="273"/>
    </row>
    <row r="79" spans="1:1" s="228" customFormat="1" x14ac:dyDescent="0.25">
      <c r="A79" s="273"/>
    </row>
    <row r="80" spans="1:1" s="228" customFormat="1" x14ac:dyDescent="0.25">
      <c r="A80" s="273"/>
    </row>
    <row r="81" spans="1:1" s="228" customFormat="1" x14ac:dyDescent="0.25">
      <c r="A81" s="273"/>
    </row>
    <row r="82" spans="1:1" s="228" customFormat="1" x14ac:dyDescent="0.25">
      <c r="A82" s="273"/>
    </row>
    <row r="83" spans="1:1" s="228" customFormat="1" x14ac:dyDescent="0.25">
      <c r="A83" s="273"/>
    </row>
    <row r="84" spans="1:1" s="228" customFormat="1" x14ac:dyDescent="0.25">
      <c r="A84" s="273"/>
    </row>
    <row r="85" spans="1:1" s="228" customFormat="1" x14ac:dyDescent="0.25">
      <c r="A85" s="273"/>
    </row>
    <row r="86" spans="1:1" s="228" customFormat="1" x14ac:dyDescent="0.25">
      <c r="A86" s="273"/>
    </row>
    <row r="87" spans="1:1" s="228" customFormat="1" x14ac:dyDescent="0.25">
      <c r="A87" s="273"/>
    </row>
    <row r="88" spans="1:1" s="228" customFormat="1" x14ac:dyDescent="0.25">
      <c r="A88" s="273"/>
    </row>
    <row r="89" spans="1:1" s="228" customFormat="1" x14ac:dyDescent="0.25">
      <c r="A89" s="273"/>
    </row>
    <row r="90" spans="1:1" s="228" customFormat="1" x14ac:dyDescent="0.25">
      <c r="A90" s="273"/>
    </row>
    <row r="91" spans="1:1" s="228" customFormat="1" x14ac:dyDescent="0.25">
      <c r="A91" s="273"/>
    </row>
    <row r="92" spans="1:1" s="228" customFormat="1" x14ac:dyDescent="0.25">
      <c r="A92" s="273"/>
    </row>
    <row r="93" spans="1:1" s="228" customFormat="1" x14ac:dyDescent="0.25">
      <c r="A93" s="273"/>
    </row>
    <row r="94" spans="1:1" s="228" customFormat="1" x14ac:dyDescent="0.25">
      <c r="A94" s="273"/>
    </row>
    <row r="95" spans="1:1" s="228" customFormat="1" x14ac:dyDescent="0.25">
      <c r="A95" s="273"/>
    </row>
    <row r="96" spans="1:1" s="228" customFormat="1" x14ac:dyDescent="0.25">
      <c r="A96" s="273"/>
    </row>
    <row r="97" spans="1:1" s="228" customFormat="1" x14ac:dyDescent="0.25">
      <c r="A97" s="273"/>
    </row>
    <row r="98" spans="1:1" s="228" customFormat="1" x14ac:dyDescent="0.25">
      <c r="A98" s="273"/>
    </row>
    <row r="99" spans="1:1" s="228" customFormat="1" x14ac:dyDescent="0.25">
      <c r="A99" s="273"/>
    </row>
    <row r="100" spans="1:1" s="228" customFormat="1" x14ac:dyDescent="0.25">
      <c r="A100" s="273"/>
    </row>
    <row r="101" spans="1:1" s="228" customFormat="1" x14ac:dyDescent="0.25">
      <c r="A101" s="273"/>
    </row>
    <row r="102" spans="1:1" s="228" customFormat="1" x14ac:dyDescent="0.25">
      <c r="A102" s="273"/>
    </row>
    <row r="103" spans="1:1" s="228" customFormat="1" x14ac:dyDescent="0.25">
      <c r="A103" s="273"/>
    </row>
    <row r="104" spans="1:1" s="228" customFormat="1" x14ac:dyDescent="0.25">
      <c r="A104" s="273"/>
    </row>
    <row r="105" spans="1:1" s="228" customFormat="1" x14ac:dyDescent="0.25">
      <c r="A105" s="273"/>
    </row>
    <row r="106" spans="1:1" s="228" customFormat="1" x14ac:dyDescent="0.25">
      <c r="A106" s="273"/>
    </row>
    <row r="107" spans="1:1" s="228" customFormat="1" x14ac:dyDescent="0.25">
      <c r="A107" s="273"/>
    </row>
    <row r="108" spans="1:1" s="228" customFormat="1" x14ac:dyDescent="0.25">
      <c r="A108" s="273"/>
    </row>
    <row r="109" spans="1:1" s="228" customFormat="1" x14ac:dyDescent="0.25">
      <c r="A109" s="273"/>
    </row>
    <row r="110" spans="1:1" s="228" customFormat="1" x14ac:dyDescent="0.25">
      <c r="A110" s="273"/>
    </row>
    <row r="111" spans="1:1" s="228" customFormat="1" x14ac:dyDescent="0.25">
      <c r="A111" s="273"/>
    </row>
    <row r="112" spans="1:1" s="228" customFormat="1" x14ac:dyDescent="0.25">
      <c r="A112" s="273"/>
    </row>
    <row r="113" spans="1:1" s="228" customFormat="1" x14ac:dyDescent="0.25">
      <c r="A113" s="273"/>
    </row>
    <row r="114" spans="1:1" s="228" customFormat="1" x14ac:dyDescent="0.25">
      <c r="A114" s="273"/>
    </row>
    <row r="115" spans="1:1" s="228" customFormat="1" x14ac:dyDescent="0.25">
      <c r="A115" s="273"/>
    </row>
    <row r="116" spans="1:1" s="228" customFormat="1" x14ac:dyDescent="0.25">
      <c r="A116" s="273"/>
    </row>
    <row r="117" spans="1:1" s="228" customFormat="1" x14ac:dyDescent="0.25">
      <c r="A117" s="273"/>
    </row>
    <row r="118" spans="1:1" s="228" customFormat="1" x14ac:dyDescent="0.25">
      <c r="A118" s="273"/>
    </row>
    <row r="119" spans="1:1" s="228" customFormat="1" x14ac:dyDescent="0.25">
      <c r="A119" s="273"/>
    </row>
    <row r="120" spans="1:1" s="228" customFormat="1" x14ac:dyDescent="0.25">
      <c r="A120" s="273"/>
    </row>
    <row r="121" spans="1:1" s="228" customFormat="1" x14ac:dyDescent="0.25">
      <c r="A121" s="273"/>
    </row>
    <row r="122" spans="1:1" s="228" customFormat="1" x14ac:dyDescent="0.25">
      <c r="A122" s="273"/>
    </row>
    <row r="123" spans="1:1" s="228" customFormat="1" x14ac:dyDescent="0.25">
      <c r="A123" s="273"/>
    </row>
    <row r="124" spans="1:1" s="228" customFormat="1" x14ac:dyDescent="0.25">
      <c r="A124" s="273"/>
    </row>
    <row r="125" spans="1:1" s="228" customFormat="1" x14ac:dyDescent="0.25">
      <c r="A125" s="273"/>
    </row>
    <row r="126" spans="1:1" s="228" customFormat="1" x14ac:dyDescent="0.25">
      <c r="A126" s="273"/>
    </row>
    <row r="127" spans="1:1" s="228" customFormat="1" x14ac:dyDescent="0.25">
      <c r="A127" s="273"/>
    </row>
    <row r="128" spans="1:1" s="228" customFormat="1" x14ac:dyDescent="0.25">
      <c r="A128" s="273"/>
    </row>
    <row r="129" spans="1:1" s="228" customFormat="1" x14ac:dyDescent="0.25">
      <c r="A129" s="273"/>
    </row>
    <row r="130" spans="1:1" s="228" customFormat="1" x14ac:dyDescent="0.25">
      <c r="A130" s="273"/>
    </row>
    <row r="131" spans="1:1" s="228" customFormat="1" x14ac:dyDescent="0.25">
      <c r="A131" s="273"/>
    </row>
    <row r="132" spans="1:1" s="228" customFormat="1" x14ac:dyDescent="0.25">
      <c r="A132" s="273"/>
    </row>
    <row r="133" spans="1:1" s="228" customFormat="1" x14ac:dyDescent="0.25">
      <c r="A133" s="273"/>
    </row>
    <row r="134" spans="1:1" s="228" customFormat="1" x14ac:dyDescent="0.25">
      <c r="A134" s="273"/>
    </row>
    <row r="135" spans="1:1" s="228" customFormat="1" x14ac:dyDescent="0.25">
      <c r="A135" s="273"/>
    </row>
    <row r="136" spans="1:1" s="228" customFormat="1" x14ac:dyDescent="0.25">
      <c r="A136" s="273"/>
    </row>
    <row r="137" spans="1:1" s="228" customFormat="1" x14ac:dyDescent="0.25">
      <c r="A137" s="273"/>
    </row>
    <row r="138" spans="1:1" s="228" customFormat="1" x14ac:dyDescent="0.25">
      <c r="A138" s="273"/>
    </row>
    <row r="139" spans="1:1" s="228" customFormat="1" x14ac:dyDescent="0.25">
      <c r="A139" s="273"/>
    </row>
    <row r="140" spans="1:1" s="228" customFormat="1" x14ac:dyDescent="0.25">
      <c r="A140" s="273"/>
    </row>
    <row r="141" spans="1:1" s="228" customFormat="1" x14ac:dyDescent="0.25">
      <c r="A141" s="273"/>
    </row>
    <row r="142" spans="1:1" s="228" customFormat="1" x14ac:dyDescent="0.25">
      <c r="A142" s="273"/>
    </row>
    <row r="143" spans="1:1" s="228" customFormat="1" x14ac:dyDescent="0.25">
      <c r="A143" s="273"/>
    </row>
    <row r="144" spans="1:1" s="228" customFormat="1" x14ac:dyDescent="0.25">
      <c r="A144" s="273"/>
    </row>
    <row r="145" spans="1:1" s="228" customFormat="1" x14ac:dyDescent="0.25">
      <c r="A145" s="273"/>
    </row>
    <row r="146" spans="1:1" s="228" customFormat="1" x14ac:dyDescent="0.25">
      <c r="A146" s="273"/>
    </row>
    <row r="147" spans="1:1" s="228" customFormat="1" x14ac:dyDescent="0.25">
      <c r="A147" s="273"/>
    </row>
    <row r="148" spans="1:1" s="228" customFormat="1" x14ac:dyDescent="0.25">
      <c r="A148" s="273"/>
    </row>
    <row r="149" spans="1:1" s="228" customFormat="1" x14ac:dyDescent="0.25">
      <c r="A149" s="273"/>
    </row>
    <row r="150" spans="1:1" s="228" customFormat="1" x14ac:dyDescent="0.25">
      <c r="A150" s="273"/>
    </row>
    <row r="151" spans="1:1" s="228" customFormat="1" x14ac:dyDescent="0.25">
      <c r="A151" s="273"/>
    </row>
    <row r="152" spans="1:1" s="228" customFormat="1" x14ac:dyDescent="0.25">
      <c r="A152" s="273"/>
    </row>
    <row r="153" spans="1:1" s="228" customFormat="1" x14ac:dyDescent="0.25">
      <c r="A153" s="273"/>
    </row>
    <row r="154" spans="1:1" s="228" customFormat="1" x14ac:dyDescent="0.25">
      <c r="A154" s="273"/>
    </row>
    <row r="155" spans="1:1" s="228" customFormat="1" x14ac:dyDescent="0.25">
      <c r="A155" s="273"/>
    </row>
    <row r="156" spans="1:1" s="228" customFormat="1" x14ac:dyDescent="0.25">
      <c r="A156" s="273"/>
    </row>
    <row r="157" spans="1:1" s="228" customFormat="1" x14ac:dyDescent="0.25">
      <c r="A157" s="273"/>
    </row>
    <row r="158" spans="1:1" s="228" customFormat="1" x14ac:dyDescent="0.25">
      <c r="A158" s="273"/>
    </row>
    <row r="159" spans="1:1" s="228" customFormat="1" x14ac:dyDescent="0.25">
      <c r="A159" s="273"/>
    </row>
    <row r="160" spans="1:1" s="228" customFormat="1" x14ac:dyDescent="0.25">
      <c r="A160" s="273"/>
    </row>
    <row r="161" spans="1:1" s="228" customFormat="1" x14ac:dyDescent="0.25">
      <c r="A161" s="273"/>
    </row>
    <row r="162" spans="1:1" s="228" customFormat="1" x14ac:dyDescent="0.25">
      <c r="A162" s="273"/>
    </row>
    <row r="163" spans="1:1" s="228" customFormat="1" x14ac:dyDescent="0.25">
      <c r="A163" s="273"/>
    </row>
    <row r="164" spans="1:1" s="228" customFormat="1" x14ac:dyDescent="0.25">
      <c r="A164" s="273"/>
    </row>
    <row r="165" spans="1:1" s="228" customFormat="1" x14ac:dyDescent="0.25">
      <c r="A165" s="273"/>
    </row>
    <row r="166" spans="1:1" s="228" customFormat="1" x14ac:dyDescent="0.25">
      <c r="A166" s="273"/>
    </row>
    <row r="167" spans="1:1" s="228" customFormat="1" x14ac:dyDescent="0.25">
      <c r="A167" s="273"/>
    </row>
    <row r="168" spans="1:1" s="228" customFormat="1" x14ac:dyDescent="0.25">
      <c r="A168" s="273"/>
    </row>
    <row r="169" spans="1:1" s="228" customFormat="1" x14ac:dyDescent="0.25">
      <c r="A169" s="273"/>
    </row>
    <row r="170" spans="1:1" s="228" customFormat="1" x14ac:dyDescent="0.25">
      <c r="A170" s="273"/>
    </row>
    <row r="171" spans="1:1" s="228" customFormat="1" x14ac:dyDescent="0.25">
      <c r="A171" s="273"/>
    </row>
    <row r="172" spans="1:1" s="228" customFormat="1" x14ac:dyDescent="0.25">
      <c r="A172" s="273"/>
    </row>
    <row r="173" spans="1:1" s="228" customFormat="1" x14ac:dyDescent="0.25">
      <c r="A173" s="273"/>
    </row>
    <row r="174" spans="1:1" s="228" customFormat="1" x14ac:dyDescent="0.25">
      <c r="A174" s="273"/>
    </row>
    <row r="175" spans="1:1" s="228" customFormat="1" x14ac:dyDescent="0.25">
      <c r="A175" s="273"/>
    </row>
    <row r="176" spans="1:1" s="228" customFormat="1" x14ac:dyDescent="0.25">
      <c r="A176" s="273"/>
    </row>
    <row r="177" spans="1:1" s="228" customFormat="1" x14ac:dyDescent="0.25">
      <c r="A177" s="273"/>
    </row>
    <row r="178" spans="1:1" s="228" customFormat="1" x14ac:dyDescent="0.25">
      <c r="A178" s="273"/>
    </row>
    <row r="179" spans="1:1" s="228" customFormat="1" x14ac:dyDescent="0.25">
      <c r="A179" s="273"/>
    </row>
    <row r="180" spans="1:1" s="228" customFormat="1" x14ac:dyDescent="0.25">
      <c r="A180" s="273"/>
    </row>
    <row r="181" spans="1:1" s="228" customFormat="1" x14ac:dyDescent="0.25">
      <c r="A181" s="273"/>
    </row>
    <row r="182" spans="1:1" s="228" customFormat="1" x14ac:dyDescent="0.25">
      <c r="A182" s="273"/>
    </row>
    <row r="183" spans="1:1" s="228" customFormat="1" x14ac:dyDescent="0.25">
      <c r="A183" s="273"/>
    </row>
    <row r="184" spans="1:1" s="228" customFormat="1" x14ac:dyDescent="0.25">
      <c r="A184" s="273"/>
    </row>
    <row r="185" spans="1:1" s="228" customFormat="1" x14ac:dyDescent="0.25">
      <c r="A185" s="273"/>
    </row>
    <row r="186" spans="1:1" s="228" customFormat="1" x14ac:dyDescent="0.25">
      <c r="A186" s="273"/>
    </row>
    <row r="187" spans="1:1" s="228" customFormat="1" x14ac:dyDescent="0.25">
      <c r="A187" s="273"/>
    </row>
    <row r="188" spans="1:1" s="228" customFormat="1" x14ac:dyDescent="0.25">
      <c r="A188" s="273"/>
    </row>
    <row r="189" spans="1:1" s="228" customFormat="1" x14ac:dyDescent="0.25">
      <c r="A189" s="273"/>
    </row>
    <row r="190" spans="1:1" s="228" customFormat="1" x14ac:dyDescent="0.25">
      <c r="A190" s="273"/>
    </row>
    <row r="191" spans="1:1" s="228" customFormat="1" x14ac:dyDescent="0.25">
      <c r="A191" s="273"/>
    </row>
    <row r="192" spans="1:1" s="228" customFormat="1" x14ac:dyDescent="0.25">
      <c r="A192" s="273"/>
    </row>
    <row r="193" spans="1:6" s="228" customFormat="1" x14ac:dyDescent="0.25">
      <c r="A193" s="273"/>
    </row>
    <row r="194" spans="1:6" s="228" customFormat="1" x14ac:dyDescent="0.25">
      <c r="A194" s="273"/>
    </row>
    <row r="195" spans="1:6" s="228" customFormat="1" x14ac:dyDescent="0.25">
      <c r="A195" s="273"/>
    </row>
    <row r="196" spans="1:6" s="228" customFormat="1" x14ac:dyDescent="0.25">
      <c r="A196" s="273"/>
    </row>
    <row r="197" spans="1:6" s="228" customFormat="1" x14ac:dyDescent="0.25">
      <c r="A197" s="273"/>
    </row>
    <row r="198" spans="1:6" s="228" customFormat="1" x14ac:dyDescent="0.25">
      <c r="A198" s="273"/>
    </row>
    <row r="199" spans="1:6" s="228" customFormat="1" x14ac:dyDescent="0.25">
      <c r="A199" s="273"/>
    </row>
    <row r="200" spans="1:6" s="228" customFormat="1" x14ac:dyDescent="0.25">
      <c r="A200" s="273"/>
    </row>
    <row r="201" spans="1:6" s="228" customFormat="1" x14ac:dyDescent="0.25">
      <c r="A201" s="273"/>
    </row>
    <row r="202" spans="1:6" s="228" customFormat="1" x14ac:dyDescent="0.25">
      <c r="A202" s="273"/>
    </row>
    <row r="203" spans="1:6" s="228" customFormat="1" x14ac:dyDescent="0.25">
      <c r="A203" s="273"/>
    </row>
    <row r="204" spans="1:6" s="228" customFormat="1" x14ac:dyDescent="0.25">
      <c r="A204" s="273"/>
    </row>
    <row r="205" spans="1:6" s="228" customFormat="1" x14ac:dyDescent="0.25">
      <c r="A205" s="273"/>
      <c r="E205" s="36"/>
      <c r="F205" s="36"/>
    </row>
    <row r="206" spans="1:6" s="228" customFormat="1" x14ac:dyDescent="0.25">
      <c r="A206" s="273"/>
      <c r="E206" s="36"/>
      <c r="F206" s="36"/>
    </row>
    <row r="207" spans="1:6" s="228" customFormat="1" x14ac:dyDescent="0.25">
      <c r="A207" s="273"/>
      <c r="E207" s="36"/>
      <c r="F207" s="36"/>
    </row>
    <row r="208" spans="1:6" s="228" customFormat="1" x14ac:dyDescent="0.25">
      <c r="A208" s="273"/>
      <c r="E208" s="36"/>
      <c r="F208" s="36"/>
    </row>
  </sheetData>
  <mergeCells count="4">
    <mergeCell ref="B26:D26"/>
    <mergeCell ref="B17:B21"/>
    <mergeCell ref="B12:B15"/>
    <mergeCell ref="B25:D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Z100"/>
  <sheetViews>
    <sheetView workbookViewId="0">
      <selection sqref="A1:W1"/>
    </sheetView>
  </sheetViews>
  <sheetFormatPr defaultRowHeight="15.75" x14ac:dyDescent="0.25"/>
  <cols>
    <col min="1" max="2" width="12.5703125" style="50" customWidth="1"/>
    <col min="3" max="3" width="16" style="50" customWidth="1"/>
    <col min="4" max="4" width="55.7109375" style="49" customWidth="1"/>
    <col min="5" max="5" width="16.140625" style="49" customWidth="1"/>
    <col min="6" max="6" width="14.85546875" style="49" customWidth="1"/>
    <col min="7" max="8" width="12.85546875" style="50" bestFit="1" customWidth="1"/>
    <col min="9" max="9" width="12.85546875" style="50" hidden="1" customWidth="1"/>
    <col min="10" max="12" width="8.42578125" style="50" hidden="1" customWidth="1"/>
    <col min="13" max="13" width="14.85546875" style="50" customWidth="1"/>
    <col min="14" max="14" width="5.140625" style="50" hidden="1" customWidth="1"/>
    <col min="15" max="17" width="5.7109375" style="50" hidden="1" customWidth="1"/>
    <col min="18" max="18" width="6" style="50" hidden="1" customWidth="1"/>
    <col min="19" max="19" width="8.42578125" style="50" hidden="1" customWidth="1"/>
    <col min="20" max="20" width="6.85546875" style="50" hidden="1" customWidth="1"/>
    <col min="21" max="21" width="18.42578125" style="50" hidden="1" customWidth="1"/>
    <col min="22" max="22" width="47" style="49" customWidth="1"/>
    <col min="23" max="23" width="26.28515625" style="50" customWidth="1"/>
    <col min="24" max="16384" width="9.140625" style="50"/>
  </cols>
  <sheetData>
    <row r="1" spans="1:26" s="46" customFormat="1" x14ac:dyDescent="0.25">
      <c r="A1" s="468" t="s">
        <v>14</v>
      </c>
      <c r="B1" s="469"/>
      <c r="C1" s="469"/>
      <c r="D1" s="469"/>
      <c r="E1" s="469"/>
      <c r="F1" s="469"/>
      <c r="G1" s="469"/>
      <c r="H1" s="469"/>
      <c r="I1" s="469"/>
      <c r="J1" s="469"/>
      <c r="K1" s="469"/>
      <c r="L1" s="469"/>
      <c r="M1" s="469"/>
      <c r="N1" s="469"/>
      <c r="O1" s="469"/>
      <c r="P1" s="469"/>
      <c r="Q1" s="469"/>
      <c r="R1" s="469"/>
      <c r="S1" s="469"/>
      <c r="T1" s="469"/>
      <c r="U1" s="469"/>
      <c r="V1" s="469"/>
      <c r="W1" s="469"/>
      <c r="Y1" s="53"/>
      <c r="Z1" s="54"/>
    </row>
    <row r="2" spans="1:26" s="39" customFormat="1" ht="15.75" customHeight="1" x14ac:dyDescent="0.25">
      <c r="A2" s="460" t="s">
        <v>12</v>
      </c>
      <c r="B2" s="462" t="s">
        <v>0</v>
      </c>
      <c r="C2" s="462" t="s">
        <v>198</v>
      </c>
      <c r="D2" s="464" t="s">
        <v>16</v>
      </c>
      <c r="E2" s="37" t="s">
        <v>230</v>
      </c>
      <c r="F2" s="464" t="s">
        <v>25</v>
      </c>
      <c r="G2" s="464" t="s">
        <v>26</v>
      </c>
      <c r="H2" s="464" t="s">
        <v>27</v>
      </c>
      <c r="I2" s="466" t="s">
        <v>547</v>
      </c>
      <c r="J2" s="215"/>
      <c r="K2" s="215"/>
      <c r="L2" s="215"/>
      <c r="M2" s="466" t="s">
        <v>346</v>
      </c>
      <c r="N2" s="470" t="s">
        <v>21</v>
      </c>
      <c r="O2" s="471"/>
      <c r="P2" s="471"/>
      <c r="Q2" s="471"/>
      <c r="R2" s="472"/>
      <c r="S2" s="38"/>
      <c r="T2" s="38"/>
      <c r="U2" s="38"/>
      <c r="V2" s="464" t="s">
        <v>1</v>
      </c>
      <c r="W2" s="464" t="s">
        <v>15</v>
      </c>
      <c r="Y2" s="55"/>
    </row>
    <row r="3" spans="1:26" s="39" customFormat="1" ht="31.5" x14ac:dyDescent="0.25">
      <c r="A3" s="461"/>
      <c r="B3" s="463"/>
      <c r="C3" s="463"/>
      <c r="D3" s="465"/>
      <c r="E3" s="40"/>
      <c r="F3" s="465"/>
      <c r="G3" s="465"/>
      <c r="H3" s="465"/>
      <c r="I3" s="467"/>
      <c r="J3" s="42" t="s">
        <v>11</v>
      </c>
      <c r="K3" s="42" t="s">
        <v>31</v>
      </c>
      <c r="L3" s="42" t="s">
        <v>38</v>
      </c>
      <c r="M3" s="467"/>
      <c r="N3" s="41">
        <v>1</v>
      </c>
      <c r="O3" s="41">
        <v>2</v>
      </c>
      <c r="P3" s="41">
        <v>3</v>
      </c>
      <c r="Q3" s="41">
        <v>4</v>
      </c>
      <c r="R3" s="41">
        <v>5</v>
      </c>
      <c r="S3" s="42" t="s">
        <v>11</v>
      </c>
      <c r="T3" s="42" t="s">
        <v>31</v>
      </c>
      <c r="U3" s="42" t="s">
        <v>38</v>
      </c>
      <c r="V3" s="465"/>
      <c r="W3" s="465"/>
      <c r="Y3" s="55"/>
    </row>
    <row r="4" spans="1:26" s="39" customFormat="1" x14ac:dyDescent="0.25">
      <c r="A4" s="210"/>
      <c r="B4" s="56"/>
      <c r="C4" s="43"/>
      <c r="D4" s="56" t="s">
        <v>54</v>
      </c>
      <c r="E4" s="56"/>
      <c r="F4" s="43"/>
      <c r="G4" s="43"/>
      <c r="H4" s="43"/>
      <c r="I4" s="43"/>
      <c r="J4" s="43"/>
      <c r="K4" s="43"/>
      <c r="L4" s="43"/>
      <c r="M4" s="43"/>
      <c r="N4" s="43"/>
      <c r="O4" s="43"/>
      <c r="P4" s="43"/>
      <c r="Q4" s="44"/>
      <c r="R4" s="45"/>
      <c r="S4" s="45"/>
      <c r="T4" s="45"/>
      <c r="U4" s="45"/>
      <c r="V4" s="44"/>
      <c r="W4" s="45"/>
      <c r="Y4" s="55"/>
    </row>
    <row r="5" spans="1:26" s="39" customFormat="1" x14ac:dyDescent="0.25">
      <c r="A5" s="210" t="s">
        <v>192</v>
      </c>
      <c r="B5" s="56" t="s">
        <v>31</v>
      </c>
      <c r="C5" s="57" t="s">
        <v>55</v>
      </c>
      <c r="D5" s="51" t="s">
        <v>56</v>
      </c>
      <c r="E5" s="190" t="s">
        <v>231</v>
      </c>
      <c r="F5" s="58"/>
      <c r="G5" s="59"/>
      <c r="H5" s="59"/>
      <c r="I5" s="204" t="s">
        <v>22</v>
      </c>
      <c r="J5" s="61" t="str">
        <f t="shared" ref="J5:L9" si="0">IF($B5=J$3,$I5,"")</f>
        <v/>
      </c>
      <c r="K5" s="61" t="str">
        <f t="shared" si="0"/>
        <v>P</v>
      </c>
      <c r="L5" s="61" t="str">
        <f t="shared" si="0"/>
        <v/>
      </c>
      <c r="M5" s="204" t="s">
        <v>22</v>
      </c>
      <c r="N5" s="59"/>
      <c r="O5" s="59"/>
      <c r="P5" s="59"/>
      <c r="Q5" s="60"/>
      <c r="R5" s="60"/>
      <c r="S5" s="61" t="str">
        <f t="shared" ref="S5:U9" si="1">IF($B5=S$3,$M5,"")</f>
        <v/>
      </c>
      <c r="T5" s="61" t="str">
        <f t="shared" si="1"/>
        <v>P</v>
      </c>
      <c r="U5" s="61" t="str">
        <f t="shared" si="1"/>
        <v/>
      </c>
      <c r="V5" s="197"/>
      <c r="W5" s="60"/>
      <c r="Y5" s="55"/>
    </row>
    <row r="6" spans="1:26" s="39" customFormat="1" ht="33" customHeight="1" x14ac:dyDescent="0.25">
      <c r="A6" s="210" t="s">
        <v>57</v>
      </c>
      <c r="B6" s="56" t="s">
        <v>31</v>
      </c>
      <c r="C6" s="57" t="s">
        <v>58</v>
      </c>
      <c r="D6" s="51" t="s">
        <v>59</v>
      </c>
      <c r="E6" s="190" t="s">
        <v>231</v>
      </c>
      <c r="F6" s="58"/>
      <c r="G6" s="59"/>
      <c r="H6" s="59"/>
      <c r="I6" s="204" t="s">
        <v>22</v>
      </c>
      <c r="J6" s="61" t="str">
        <f t="shared" si="0"/>
        <v/>
      </c>
      <c r="K6" s="61" t="str">
        <f t="shared" si="0"/>
        <v>P</v>
      </c>
      <c r="L6" s="61" t="str">
        <f t="shared" si="0"/>
        <v/>
      </c>
      <c r="M6" s="204" t="s">
        <v>22</v>
      </c>
      <c r="N6" s="59"/>
      <c r="O6" s="59"/>
      <c r="P6" s="59"/>
      <c r="Q6" s="60"/>
      <c r="R6" s="60"/>
      <c r="S6" s="61" t="str">
        <f t="shared" si="1"/>
        <v/>
      </c>
      <c r="T6" s="61" t="str">
        <f t="shared" si="1"/>
        <v>P</v>
      </c>
      <c r="U6" s="61" t="str">
        <f t="shared" si="1"/>
        <v/>
      </c>
      <c r="V6" s="131" t="s">
        <v>529</v>
      </c>
      <c r="W6" s="200"/>
      <c r="Y6" s="55"/>
    </row>
    <row r="7" spans="1:26" s="39" customFormat="1" ht="45.75" customHeight="1" x14ac:dyDescent="0.25">
      <c r="A7" s="210" t="s">
        <v>215</v>
      </c>
      <c r="B7" s="56" t="s">
        <v>31</v>
      </c>
      <c r="C7" s="57" t="s">
        <v>60</v>
      </c>
      <c r="D7" s="51" t="s">
        <v>61</v>
      </c>
      <c r="E7" s="190" t="s">
        <v>231</v>
      </c>
      <c r="F7" s="58"/>
      <c r="G7" s="59"/>
      <c r="H7" s="59"/>
      <c r="I7" s="204" t="s">
        <v>22</v>
      </c>
      <c r="J7" s="61" t="str">
        <f t="shared" si="0"/>
        <v/>
      </c>
      <c r="K7" s="61" t="str">
        <f t="shared" si="0"/>
        <v>P</v>
      </c>
      <c r="L7" s="61" t="str">
        <f t="shared" si="0"/>
        <v/>
      </c>
      <c r="M7" s="204" t="s">
        <v>22</v>
      </c>
      <c r="N7" s="59"/>
      <c r="O7" s="59"/>
      <c r="P7" s="59"/>
      <c r="Q7" s="60"/>
      <c r="R7" s="60"/>
      <c r="S7" s="61" t="str">
        <f t="shared" si="1"/>
        <v/>
      </c>
      <c r="T7" s="61" t="str">
        <f t="shared" si="1"/>
        <v>P</v>
      </c>
      <c r="U7" s="61" t="str">
        <f t="shared" si="1"/>
        <v/>
      </c>
      <c r="V7" s="131" t="s">
        <v>529</v>
      </c>
      <c r="W7" s="60"/>
      <c r="Y7" s="55"/>
    </row>
    <row r="8" spans="1:26" s="39" customFormat="1" x14ac:dyDescent="0.25">
      <c r="A8" s="210" t="s">
        <v>216</v>
      </c>
      <c r="B8" s="56" t="s">
        <v>11</v>
      </c>
      <c r="C8" s="57" t="s">
        <v>62</v>
      </c>
      <c r="D8" s="51" t="s">
        <v>63</v>
      </c>
      <c r="E8" s="190" t="s">
        <v>231</v>
      </c>
      <c r="F8" s="58"/>
      <c r="G8" s="59"/>
      <c r="H8" s="59"/>
      <c r="I8" s="204" t="s">
        <v>22</v>
      </c>
      <c r="J8" s="61" t="str">
        <f t="shared" si="0"/>
        <v>P</v>
      </c>
      <c r="K8" s="61" t="str">
        <f t="shared" si="0"/>
        <v/>
      </c>
      <c r="L8" s="61" t="str">
        <f t="shared" si="0"/>
        <v/>
      </c>
      <c r="M8" s="204" t="s">
        <v>22</v>
      </c>
      <c r="N8" s="189" t="s">
        <v>485</v>
      </c>
      <c r="O8" s="59"/>
      <c r="P8" s="59"/>
      <c r="Q8" s="60"/>
      <c r="R8" s="189" t="s">
        <v>485</v>
      </c>
      <c r="S8" s="61" t="str">
        <f t="shared" si="1"/>
        <v>P</v>
      </c>
      <c r="T8" s="61" t="str">
        <f t="shared" si="1"/>
        <v/>
      </c>
      <c r="U8" s="61" t="str">
        <f t="shared" si="1"/>
        <v/>
      </c>
      <c r="V8" s="131" t="s">
        <v>529</v>
      </c>
      <c r="W8" s="60"/>
      <c r="Y8" s="55"/>
    </row>
    <row r="9" spans="1:26" s="53" customFormat="1" ht="30" x14ac:dyDescent="0.25">
      <c r="A9" s="210" t="s">
        <v>52</v>
      </c>
      <c r="B9" s="56" t="s">
        <v>11</v>
      </c>
      <c r="C9" s="57" t="s">
        <v>64</v>
      </c>
      <c r="D9" s="51" t="s">
        <v>65</v>
      </c>
      <c r="E9" s="190" t="s">
        <v>231</v>
      </c>
      <c r="F9" s="58"/>
      <c r="G9" s="59"/>
      <c r="H9" s="59"/>
      <c r="I9" s="204" t="s">
        <v>22</v>
      </c>
      <c r="J9" s="61" t="str">
        <f t="shared" si="0"/>
        <v>P</v>
      </c>
      <c r="K9" s="61" t="str">
        <f t="shared" si="0"/>
        <v/>
      </c>
      <c r="L9" s="61" t="str">
        <f t="shared" si="0"/>
        <v/>
      </c>
      <c r="M9" s="204" t="s">
        <v>22</v>
      </c>
      <c r="N9" s="189" t="s">
        <v>485</v>
      </c>
      <c r="O9" s="59"/>
      <c r="P9" s="59"/>
      <c r="Q9" s="60"/>
      <c r="R9" s="60"/>
      <c r="S9" s="61" t="str">
        <f t="shared" si="1"/>
        <v>P</v>
      </c>
      <c r="T9" s="61" t="str">
        <f t="shared" si="1"/>
        <v/>
      </c>
      <c r="U9" s="61" t="str">
        <f t="shared" si="1"/>
        <v/>
      </c>
      <c r="V9" s="131"/>
      <c r="W9" s="60"/>
      <c r="Z9" s="46"/>
    </row>
    <row r="10" spans="1:26" s="53" customFormat="1" x14ac:dyDescent="0.25">
      <c r="A10" s="210"/>
      <c r="B10" s="56"/>
      <c r="C10" s="43"/>
      <c r="D10" s="43" t="s">
        <v>66</v>
      </c>
      <c r="E10" s="43"/>
      <c r="F10" s="43"/>
      <c r="G10" s="43"/>
      <c r="H10" s="43"/>
      <c r="I10" s="43"/>
      <c r="J10" s="43"/>
      <c r="K10" s="43"/>
      <c r="L10" s="43"/>
      <c r="M10" s="43"/>
      <c r="N10" s="43"/>
      <c r="O10" s="43"/>
      <c r="P10" s="43"/>
      <c r="Q10" s="44"/>
      <c r="R10" s="45"/>
      <c r="S10" s="45"/>
      <c r="T10" s="45"/>
      <c r="U10" s="45"/>
      <c r="V10" s="44"/>
      <c r="W10" s="45"/>
      <c r="Z10" s="46"/>
    </row>
    <row r="11" spans="1:26" x14ac:dyDescent="0.25">
      <c r="A11" s="210" t="s">
        <v>67</v>
      </c>
      <c r="B11" s="56" t="s">
        <v>11</v>
      </c>
      <c r="C11" s="57" t="s">
        <v>68</v>
      </c>
      <c r="D11" s="51" t="s">
        <v>69</v>
      </c>
      <c r="E11" s="190" t="s">
        <v>231</v>
      </c>
      <c r="F11" s="58"/>
      <c r="G11" s="59"/>
      <c r="H11" s="59"/>
      <c r="I11" s="204" t="s">
        <v>57</v>
      </c>
      <c r="J11" s="61" t="str">
        <f t="shared" ref="J11:L15" si="2">IF($B11=J$3,$I11,"")</f>
        <v>N/A</v>
      </c>
      <c r="K11" s="61" t="str">
        <f t="shared" si="2"/>
        <v/>
      </c>
      <c r="L11" s="61" t="str">
        <f t="shared" si="2"/>
        <v/>
      </c>
      <c r="M11" s="204" t="s">
        <v>57</v>
      </c>
      <c r="N11" s="59"/>
      <c r="O11" s="59"/>
      <c r="P11" s="59"/>
      <c r="Q11" s="60"/>
      <c r="R11" s="60"/>
      <c r="S11" s="61" t="str">
        <f t="shared" ref="S11:U15" si="3">IF($B11=S$3,$M11,"")</f>
        <v>N/A</v>
      </c>
      <c r="T11" s="61" t="str">
        <f t="shared" si="3"/>
        <v/>
      </c>
      <c r="U11" s="61" t="str">
        <f t="shared" si="3"/>
        <v/>
      </c>
      <c r="V11" s="205" t="s">
        <v>539</v>
      </c>
      <c r="W11" s="60"/>
    </row>
    <row r="12" spans="1:26" x14ac:dyDescent="0.25">
      <c r="A12" s="210" t="s">
        <v>70</v>
      </c>
      <c r="B12" s="56" t="s">
        <v>11</v>
      </c>
      <c r="C12" s="57" t="s">
        <v>71</v>
      </c>
      <c r="D12" s="51" t="s">
        <v>72</v>
      </c>
      <c r="E12" s="190" t="s">
        <v>231</v>
      </c>
      <c r="F12" s="58"/>
      <c r="G12" s="59"/>
      <c r="H12" s="59"/>
      <c r="I12" s="204" t="s">
        <v>22</v>
      </c>
      <c r="J12" s="61" t="str">
        <f t="shared" si="2"/>
        <v>P</v>
      </c>
      <c r="K12" s="61" t="str">
        <f t="shared" si="2"/>
        <v/>
      </c>
      <c r="L12" s="61" t="str">
        <f t="shared" si="2"/>
        <v/>
      </c>
      <c r="M12" s="204" t="s">
        <v>22</v>
      </c>
      <c r="N12" s="59"/>
      <c r="O12" s="59"/>
      <c r="P12" s="59"/>
      <c r="Q12" s="60"/>
      <c r="R12" s="60"/>
      <c r="S12" s="61" t="str">
        <f t="shared" si="3"/>
        <v>P</v>
      </c>
      <c r="T12" s="61" t="str">
        <f t="shared" si="3"/>
        <v/>
      </c>
      <c r="U12" s="61" t="str">
        <f t="shared" si="3"/>
        <v/>
      </c>
      <c r="V12" s="62"/>
      <c r="W12" s="60"/>
    </row>
    <row r="13" spans="1:26" x14ac:dyDescent="0.25">
      <c r="A13" s="210" t="s">
        <v>70</v>
      </c>
      <c r="B13" s="56" t="s">
        <v>11</v>
      </c>
      <c r="C13" s="57" t="s">
        <v>73</v>
      </c>
      <c r="D13" s="51" t="s">
        <v>74</v>
      </c>
      <c r="E13" s="190" t="s">
        <v>231</v>
      </c>
      <c r="F13" s="58"/>
      <c r="G13" s="59"/>
      <c r="H13" s="59"/>
      <c r="I13" s="204" t="s">
        <v>22</v>
      </c>
      <c r="J13" s="61" t="str">
        <f t="shared" si="2"/>
        <v>P</v>
      </c>
      <c r="K13" s="61" t="str">
        <f t="shared" si="2"/>
        <v/>
      </c>
      <c r="L13" s="61" t="str">
        <f t="shared" si="2"/>
        <v/>
      </c>
      <c r="M13" s="204" t="s">
        <v>22</v>
      </c>
      <c r="N13" s="59"/>
      <c r="O13" s="59"/>
      <c r="P13" s="59"/>
      <c r="Q13" s="60"/>
      <c r="R13" s="60"/>
      <c r="S13" s="61" t="str">
        <f t="shared" si="3"/>
        <v>P</v>
      </c>
      <c r="T13" s="61" t="str">
        <f t="shared" si="3"/>
        <v/>
      </c>
      <c r="U13" s="61" t="str">
        <f t="shared" si="3"/>
        <v/>
      </c>
      <c r="V13" s="191"/>
      <c r="W13" s="60"/>
    </row>
    <row r="14" spans="1:26" x14ac:dyDescent="0.25">
      <c r="A14" s="210" t="s">
        <v>70</v>
      </c>
      <c r="B14" s="56" t="s">
        <v>11</v>
      </c>
      <c r="C14" s="57" t="s">
        <v>75</v>
      </c>
      <c r="D14" s="51" t="s">
        <v>76</v>
      </c>
      <c r="E14" s="190" t="s">
        <v>231</v>
      </c>
      <c r="F14" s="58"/>
      <c r="G14" s="59"/>
      <c r="H14" s="59"/>
      <c r="I14" s="204" t="s">
        <v>520</v>
      </c>
      <c r="J14" s="61" t="str">
        <f t="shared" si="2"/>
        <v>R</v>
      </c>
      <c r="K14" s="61" t="str">
        <f t="shared" si="2"/>
        <v/>
      </c>
      <c r="L14" s="61" t="str">
        <f t="shared" si="2"/>
        <v/>
      </c>
      <c r="M14" s="204" t="s">
        <v>520</v>
      </c>
      <c r="N14" s="59"/>
      <c r="O14" s="59"/>
      <c r="P14" s="59"/>
      <c r="Q14" s="60"/>
      <c r="R14" s="60"/>
      <c r="S14" s="61" t="str">
        <f t="shared" si="3"/>
        <v>R</v>
      </c>
      <c r="T14" s="61" t="str">
        <f t="shared" si="3"/>
        <v/>
      </c>
      <c r="U14" s="61" t="str">
        <f t="shared" si="3"/>
        <v/>
      </c>
      <c r="V14" s="205" t="s">
        <v>531</v>
      </c>
      <c r="W14" s="60"/>
    </row>
    <row r="15" spans="1:26" x14ac:dyDescent="0.25">
      <c r="A15" s="210" t="s">
        <v>70</v>
      </c>
      <c r="B15" s="56" t="s">
        <v>31</v>
      </c>
      <c r="C15" s="57" t="s">
        <v>77</v>
      </c>
      <c r="D15" s="51" t="s">
        <v>78</v>
      </c>
      <c r="E15" s="190" t="s">
        <v>231</v>
      </c>
      <c r="F15" s="58"/>
      <c r="G15" s="59"/>
      <c r="H15" s="59"/>
      <c r="I15" s="204" t="s">
        <v>22</v>
      </c>
      <c r="J15" s="61" t="str">
        <f t="shared" si="2"/>
        <v/>
      </c>
      <c r="K15" s="61" t="str">
        <f t="shared" si="2"/>
        <v>P</v>
      </c>
      <c r="L15" s="61" t="str">
        <f t="shared" si="2"/>
        <v/>
      </c>
      <c r="M15" s="204" t="s">
        <v>22</v>
      </c>
      <c r="N15" s="59"/>
      <c r="O15" s="59"/>
      <c r="P15" s="59"/>
      <c r="Q15" s="60"/>
      <c r="R15" s="60"/>
      <c r="S15" s="61" t="str">
        <f t="shared" si="3"/>
        <v/>
      </c>
      <c r="T15" s="61" t="str">
        <f t="shared" si="3"/>
        <v>P</v>
      </c>
      <c r="U15" s="61" t="str">
        <f t="shared" si="3"/>
        <v/>
      </c>
      <c r="V15" s="62"/>
      <c r="W15" s="60"/>
    </row>
    <row r="16" spans="1:26" x14ac:dyDescent="0.25">
      <c r="A16" s="211"/>
      <c r="B16" s="43"/>
      <c r="C16" s="43"/>
      <c r="D16" s="43" t="s">
        <v>79</v>
      </c>
      <c r="E16" s="43"/>
      <c r="F16" s="43"/>
      <c r="G16" s="43"/>
      <c r="H16" s="43"/>
      <c r="I16" s="43"/>
      <c r="J16" s="43"/>
      <c r="K16" s="43"/>
      <c r="L16" s="43"/>
      <c r="M16" s="43"/>
      <c r="N16" s="43"/>
      <c r="O16" s="43"/>
      <c r="P16" s="43"/>
      <c r="Q16" s="44"/>
      <c r="R16" s="45"/>
      <c r="S16" s="45"/>
      <c r="T16" s="45"/>
      <c r="U16" s="45"/>
      <c r="V16" s="44"/>
      <c r="W16" s="45"/>
    </row>
    <row r="17" spans="1:23" x14ac:dyDescent="0.25">
      <c r="A17" s="211" t="s">
        <v>218</v>
      </c>
      <c r="B17" s="43" t="s">
        <v>11</v>
      </c>
      <c r="C17" s="57" t="s">
        <v>80</v>
      </c>
      <c r="D17" s="51" t="s">
        <v>81</v>
      </c>
      <c r="E17" s="190" t="s">
        <v>231</v>
      </c>
      <c r="F17" s="58"/>
      <c r="G17" s="59"/>
      <c r="H17" s="59"/>
      <c r="I17" s="204" t="s">
        <v>22</v>
      </c>
      <c r="J17" s="61" t="str">
        <f t="shared" ref="J17:L22" si="4">IF($B17=J$3,$I17,"")</f>
        <v>P</v>
      </c>
      <c r="K17" s="61" t="str">
        <f t="shared" si="4"/>
        <v/>
      </c>
      <c r="L17" s="61" t="str">
        <f t="shared" si="4"/>
        <v/>
      </c>
      <c r="M17" s="204" t="s">
        <v>22</v>
      </c>
      <c r="N17" s="59"/>
      <c r="O17" s="59"/>
      <c r="P17" s="59"/>
      <c r="Q17" s="60"/>
      <c r="R17" s="60"/>
      <c r="S17" s="61" t="str">
        <f t="shared" ref="S17:U22" si="5">IF($B17=S$3,$M17,"")</f>
        <v>P</v>
      </c>
      <c r="T17" s="61" t="str">
        <f t="shared" si="5"/>
        <v/>
      </c>
      <c r="U17" s="61" t="str">
        <f t="shared" si="5"/>
        <v/>
      </c>
      <c r="V17" s="194"/>
      <c r="W17" s="60"/>
    </row>
    <row r="18" spans="1:23" x14ac:dyDescent="0.25">
      <c r="A18" s="211">
        <v>4.8</v>
      </c>
      <c r="B18" s="43" t="s">
        <v>31</v>
      </c>
      <c r="C18" s="57" t="s">
        <v>6</v>
      </c>
      <c r="D18" s="51" t="s">
        <v>7</v>
      </c>
      <c r="E18" s="190" t="s">
        <v>231</v>
      </c>
      <c r="F18" s="58"/>
      <c r="G18" s="59"/>
      <c r="H18" s="59"/>
      <c r="I18" s="204" t="s">
        <v>22</v>
      </c>
      <c r="J18" s="61" t="str">
        <f t="shared" si="4"/>
        <v/>
      </c>
      <c r="K18" s="61" t="str">
        <f t="shared" si="4"/>
        <v>P</v>
      </c>
      <c r="L18" s="61" t="str">
        <f t="shared" si="4"/>
        <v/>
      </c>
      <c r="M18" s="204" t="s">
        <v>22</v>
      </c>
      <c r="N18" s="59"/>
      <c r="O18" s="59"/>
      <c r="P18" s="59"/>
      <c r="Q18" s="60"/>
      <c r="R18" s="60"/>
      <c r="S18" s="61" t="str">
        <f t="shared" si="5"/>
        <v/>
      </c>
      <c r="T18" s="61" t="str">
        <f t="shared" si="5"/>
        <v>P</v>
      </c>
      <c r="U18" s="61" t="str">
        <f t="shared" si="5"/>
        <v/>
      </c>
      <c r="V18" s="203"/>
      <c r="W18" s="60"/>
    </row>
    <row r="19" spans="1:23" ht="64.5" customHeight="1" x14ac:dyDescent="0.25">
      <c r="A19" s="211" t="s">
        <v>217</v>
      </c>
      <c r="B19" s="43" t="s">
        <v>31</v>
      </c>
      <c r="C19" s="57" t="s">
        <v>4</v>
      </c>
      <c r="D19" s="51" t="s">
        <v>9</v>
      </c>
      <c r="E19" s="190" t="s">
        <v>231</v>
      </c>
      <c r="F19" s="58"/>
      <c r="G19" s="59"/>
      <c r="H19" s="59"/>
      <c r="I19" s="204" t="s">
        <v>22</v>
      </c>
      <c r="J19" s="61" t="str">
        <f t="shared" si="4"/>
        <v/>
      </c>
      <c r="K19" s="61" t="str">
        <f t="shared" si="4"/>
        <v>P</v>
      </c>
      <c r="L19" s="61" t="str">
        <f t="shared" si="4"/>
        <v/>
      </c>
      <c r="M19" s="204" t="s">
        <v>22</v>
      </c>
      <c r="N19" s="59"/>
      <c r="O19" s="59"/>
      <c r="P19" s="59"/>
      <c r="Q19" s="60"/>
      <c r="R19" s="60"/>
      <c r="S19" s="61" t="str">
        <f t="shared" si="5"/>
        <v/>
      </c>
      <c r="T19" s="61" t="str">
        <f t="shared" si="5"/>
        <v>P</v>
      </c>
      <c r="U19" s="61" t="str">
        <f t="shared" si="5"/>
        <v/>
      </c>
      <c r="V19" s="203"/>
      <c r="W19" s="60"/>
    </row>
    <row r="20" spans="1:23" x14ac:dyDescent="0.25">
      <c r="A20" s="211">
        <v>2.2999999999999998</v>
      </c>
      <c r="B20" s="43" t="s">
        <v>11</v>
      </c>
      <c r="C20" s="57" t="s">
        <v>3</v>
      </c>
      <c r="D20" s="51" t="s">
        <v>5</v>
      </c>
      <c r="E20" s="190" t="s">
        <v>231</v>
      </c>
      <c r="F20" s="58"/>
      <c r="G20" s="59"/>
      <c r="H20" s="59"/>
      <c r="I20" s="204" t="s">
        <v>22</v>
      </c>
      <c r="J20" s="61" t="str">
        <f t="shared" si="4"/>
        <v>P</v>
      </c>
      <c r="K20" s="61" t="str">
        <f t="shared" si="4"/>
        <v/>
      </c>
      <c r="L20" s="61" t="str">
        <f t="shared" si="4"/>
        <v/>
      </c>
      <c r="M20" s="204" t="s">
        <v>22</v>
      </c>
      <c r="N20" s="59"/>
      <c r="O20" s="59"/>
      <c r="P20" s="59"/>
      <c r="Q20" s="60"/>
      <c r="R20" s="60"/>
      <c r="S20" s="61" t="str">
        <f t="shared" si="5"/>
        <v>P</v>
      </c>
      <c r="T20" s="61" t="str">
        <f t="shared" si="5"/>
        <v/>
      </c>
      <c r="U20" s="61" t="str">
        <f t="shared" si="5"/>
        <v/>
      </c>
      <c r="V20" s="195"/>
      <c r="W20" s="60"/>
    </row>
    <row r="21" spans="1:23" x14ac:dyDescent="0.25">
      <c r="A21" s="211" t="s">
        <v>219</v>
      </c>
      <c r="B21" s="43" t="s">
        <v>31</v>
      </c>
      <c r="C21" s="57" t="s">
        <v>82</v>
      </c>
      <c r="D21" s="51" t="s">
        <v>83</v>
      </c>
      <c r="E21" s="190" t="s">
        <v>231</v>
      </c>
      <c r="F21" s="58"/>
      <c r="G21" s="59"/>
      <c r="H21" s="59"/>
      <c r="I21" s="204" t="s">
        <v>22</v>
      </c>
      <c r="J21" s="61" t="str">
        <f t="shared" si="4"/>
        <v/>
      </c>
      <c r="K21" s="61" t="str">
        <f t="shared" si="4"/>
        <v>P</v>
      </c>
      <c r="L21" s="61" t="str">
        <f t="shared" si="4"/>
        <v/>
      </c>
      <c r="M21" s="204" t="s">
        <v>22</v>
      </c>
      <c r="N21" s="59"/>
      <c r="O21" s="59"/>
      <c r="P21" s="59"/>
      <c r="Q21" s="60"/>
      <c r="R21" s="60"/>
      <c r="S21" s="61" t="str">
        <f t="shared" si="5"/>
        <v/>
      </c>
      <c r="T21" s="61" t="str">
        <f t="shared" si="5"/>
        <v>P</v>
      </c>
      <c r="U21" s="61" t="str">
        <f t="shared" si="5"/>
        <v/>
      </c>
      <c r="V21" s="100"/>
      <c r="W21" s="60"/>
    </row>
    <row r="22" spans="1:23" ht="25.5" customHeight="1" x14ac:dyDescent="0.25">
      <c r="A22" s="211" t="s">
        <v>219</v>
      </c>
      <c r="B22" s="43" t="s">
        <v>31</v>
      </c>
      <c r="C22" s="57" t="s">
        <v>8</v>
      </c>
      <c r="D22" s="51" t="s">
        <v>84</v>
      </c>
      <c r="E22" s="190" t="s">
        <v>231</v>
      </c>
      <c r="F22" s="58"/>
      <c r="G22" s="59"/>
      <c r="H22" s="59"/>
      <c r="I22" s="204" t="s">
        <v>22</v>
      </c>
      <c r="J22" s="61" t="str">
        <f t="shared" si="4"/>
        <v/>
      </c>
      <c r="K22" s="61" t="str">
        <f t="shared" si="4"/>
        <v>P</v>
      </c>
      <c r="L22" s="61" t="str">
        <f t="shared" si="4"/>
        <v/>
      </c>
      <c r="M22" s="204" t="s">
        <v>22</v>
      </c>
      <c r="N22" s="59"/>
      <c r="O22" s="59"/>
      <c r="P22" s="59"/>
      <c r="Q22" s="60"/>
      <c r="R22" s="60"/>
      <c r="S22" s="61" t="str">
        <f t="shared" si="5"/>
        <v/>
      </c>
      <c r="T22" s="61" t="str">
        <f t="shared" si="5"/>
        <v>P</v>
      </c>
      <c r="U22" s="61" t="str">
        <f t="shared" si="5"/>
        <v/>
      </c>
      <c r="V22" s="100"/>
      <c r="W22" s="60"/>
    </row>
    <row r="23" spans="1:23" x14ac:dyDescent="0.25">
      <c r="A23" s="211"/>
      <c r="B23" s="43"/>
      <c r="C23" s="43"/>
      <c r="D23" s="43" t="s">
        <v>85</v>
      </c>
      <c r="E23" s="43"/>
      <c r="F23" s="43"/>
      <c r="G23" s="43"/>
      <c r="H23" s="43"/>
      <c r="I23" s="43"/>
      <c r="J23" s="43"/>
      <c r="K23" s="43"/>
      <c r="L23" s="43"/>
      <c r="M23" s="43"/>
      <c r="N23" s="43"/>
      <c r="O23" s="43"/>
      <c r="P23" s="43"/>
      <c r="Q23" s="44"/>
      <c r="R23" s="45"/>
      <c r="S23" s="45"/>
      <c r="T23" s="45"/>
      <c r="U23" s="45"/>
      <c r="V23" s="44"/>
      <c r="W23" s="45"/>
    </row>
    <row r="24" spans="1:23" ht="45" customHeight="1" x14ac:dyDescent="0.25">
      <c r="A24" s="211" t="s">
        <v>222</v>
      </c>
      <c r="B24" s="43" t="s">
        <v>11</v>
      </c>
      <c r="C24" s="57" t="s">
        <v>86</v>
      </c>
      <c r="D24" s="51" t="s">
        <v>87</v>
      </c>
      <c r="E24" s="201" t="s">
        <v>492</v>
      </c>
      <c r="F24" s="58"/>
      <c r="G24" s="59"/>
      <c r="H24" s="59"/>
      <c r="I24" s="204" t="s">
        <v>549</v>
      </c>
      <c r="J24" s="61" t="str">
        <f t="shared" ref="J24:L33" si="6">IF($B24=J$3,$I24,"")</f>
        <v>Data call</v>
      </c>
      <c r="K24" s="61" t="str">
        <f t="shared" si="6"/>
        <v/>
      </c>
      <c r="L24" s="61" t="str">
        <f t="shared" si="6"/>
        <v/>
      </c>
      <c r="M24" s="204" t="s">
        <v>213</v>
      </c>
      <c r="N24" s="59"/>
      <c r="O24" s="59"/>
      <c r="P24" s="59"/>
      <c r="Q24" s="60"/>
      <c r="R24" s="60"/>
      <c r="S24" s="61" t="str">
        <f t="shared" ref="S24:U33" si="7">IF($B24=S$3,$M24,"")</f>
        <v>NT</v>
      </c>
      <c r="T24" s="61" t="str">
        <f t="shared" si="7"/>
        <v/>
      </c>
      <c r="U24" s="61" t="str">
        <f t="shared" si="7"/>
        <v/>
      </c>
      <c r="V24" s="199"/>
      <c r="W24" s="60"/>
    </row>
    <row r="25" spans="1:23" ht="34.5" customHeight="1" x14ac:dyDescent="0.25">
      <c r="A25" s="211" t="s">
        <v>222</v>
      </c>
      <c r="B25" s="43" t="s">
        <v>11</v>
      </c>
      <c r="C25" s="57" t="s">
        <v>88</v>
      </c>
      <c r="D25" s="51" t="s">
        <v>89</v>
      </c>
      <c r="E25" s="201" t="s">
        <v>492</v>
      </c>
      <c r="F25" s="58"/>
      <c r="G25" s="59"/>
      <c r="H25" s="59"/>
      <c r="I25" s="204" t="s">
        <v>549</v>
      </c>
      <c r="J25" s="61" t="str">
        <f t="shared" si="6"/>
        <v>Data call</v>
      </c>
      <c r="K25" s="61" t="str">
        <f t="shared" si="6"/>
        <v/>
      </c>
      <c r="L25" s="61" t="str">
        <f t="shared" si="6"/>
        <v/>
      </c>
      <c r="M25" s="204" t="s">
        <v>213</v>
      </c>
      <c r="N25" s="59"/>
      <c r="O25" s="59"/>
      <c r="P25" s="59"/>
      <c r="Q25" s="60"/>
      <c r="R25" s="189"/>
      <c r="S25" s="61" t="str">
        <f t="shared" si="7"/>
        <v>NT</v>
      </c>
      <c r="T25" s="61" t="str">
        <f t="shared" si="7"/>
        <v/>
      </c>
      <c r="U25" s="61" t="str">
        <f t="shared" si="7"/>
        <v/>
      </c>
      <c r="V25" s="199"/>
      <c r="W25" s="60"/>
    </row>
    <row r="26" spans="1:23" x14ac:dyDescent="0.25">
      <c r="A26" s="211" t="s">
        <v>223</v>
      </c>
      <c r="B26" s="43" t="s">
        <v>11</v>
      </c>
      <c r="C26" s="57" t="s">
        <v>90</v>
      </c>
      <c r="D26" s="51" t="s">
        <v>91</v>
      </c>
      <c r="E26" s="190" t="s">
        <v>231</v>
      </c>
      <c r="F26" s="58"/>
      <c r="G26" s="59"/>
      <c r="H26" s="59"/>
      <c r="I26" s="204" t="s">
        <v>520</v>
      </c>
      <c r="J26" s="61" t="str">
        <f t="shared" si="6"/>
        <v>R</v>
      </c>
      <c r="K26" s="61" t="str">
        <f t="shared" si="6"/>
        <v/>
      </c>
      <c r="L26" s="61" t="str">
        <f t="shared" si="6"/>
        <v/>
      </c>
      <c r="M26" s="204" t="s">
        <v>520</v>
      </c>
      <c r="N26" s="59"/>
      <c r="O26" s="59"/>
      <c r="P26" s="59"/>
      <c r="Q26" s="60"/>
      <c r="R26" s="60"/>
      <c r="S26" s="61" t="str">
        <f t="shared" si="7"/>
        <v>R</v>
      </c>
      <c r="T26" s="61" t="str">
        <f t="shared" si="7"/>
        <v/>
      </c>
      <c r="U26" s="61" t="str">
        <f t="shared" si="7"/>
        <v/>
      </c>
      <c r="V26" s="205" t="s">
        <v>521</v>
      </c>
      <c r="W26" s="60"/>
    </row>
    <row r="27" spans="1:23" x14ac:dyDescent="0.25">
      <c r="A27" s="211" t="s">
        <v>47</v>
      </c>
      <c r="B27" s="43" t="s">
        <v>11</v>
      </c>
      <c r="C27" s="57" t="s">
        <v>92</v>
      </c>
      <c r="D27" s="51" t="s">
        <v>93</v>
      </c>
      <c r="E27" s="190" t="s">
        <v>231</v>
      </c>
      <c r="F27" s="58"/>
      <c r="G27" s="59"/>
      <c r="H27" s="59"/>
      <c r="I27" s="204" t="s">
        <v>549</v>
      </c>
      <c r="J27" s="61" t="str">
        <f t="shared" si="6"/>
        <v>Data call</v>
      </c>
      <c r="K27" s="61" t="str">
        <f t="shared" si="6"/>
        <v/>
      </c>
      <c r="L27" s="61" t="str">
        <f t="shared" si="6"/>
        <v/>
      </c>
      <c r="M27" s="204" t="s">
        <v>213</v>
      </c>
      <c r="N27" s="59"/>
      <c r="O27" s="59"/>
      <c r="P27" s="59"/>
      <c r="Q27" s="60"/>
      <c r="R27" s="60"/>
      <c r="S27" s="61" t="str">
        <f t="shared" si="7"/>
        <v>NT</v>
      </c>
      <c r="T27" s="61" t="str">
        <f t="shared" si="7"/>
        <v/>
      </c>
      <c r="U27" s="61" t="str">
        <f t="shared" si="7"/>
        <v/>
      </c>
      <c r="V27" s="199"/>
      <c r="W27" s="60"/>
    </row>
    <row r="28" spans="1:23" ht="30" customHeight="1" x14ac:dyDescent="0.25">
      <c r="A28" s="211" t="s">
        <v>224</v>
      </c>
      <c r="B28" s="43" t="s">
        <v>11</v>
      </c>
      <c r="C28" s="57" t="s">
        <v>94</v>
      </c>
      <c r="D28" s="51" t="s">
        <v>95</v>
      </c>
      <c r="E28" s="190" t="s">
        <v>231</v>
      </c>
      <c r="F28" s="58"/>
      <c r="G28" s="59"/>
      <c r="H28" s="59"/>
      <c r="I28" s="204" t="s">
        <v>549</v>
      </c>
      <c r="J28" s="61" t="str">
        <f t="shared" si="6"/>
        <v>Data call</v>
      </c>
      <c r="K28" s="61" t="str">
        <f t="shared" si="6"/>
        <v/>
      </c>
      <c r="L28" s="61" t="str">
        <f t="shared" si="6"/>
        <v/>
      </c>
      <c r="M28" s="204" t="s">
        <v>213</v>
      </c>
      <c r="N28" s="189"/>
      <c r="O28" s="59"/>
      <c r="P28" s="59"/>
      <c r="Q28" s="60"/>
      <c r="R28" s="189"/>
      <c r="S28" s="61" t="str">
        <f t="shared" si="7"/>
        <v>NT</v>
      </c>
      <c r="T28" s="61" t="str">
        <f t="shared" si="7"/>
        <v/>
      </c>
      <c r="U28" s="61" t="str">
        <f t="shared" si="7"/>
        <v/>
      </c>
      <c r="V28" s="199"/>
      <c r="W28" s="60"/>
    </row>
    <row r="29" spans="1:23" ht="29.25" customHeight="1" x14ac:dyDescent="0.25">
      <c r="A29" s="211" t="s">
        <v>50</v>
      </c>
      <c r="B29" s="43" t="s">
        <v>31</v>
      </c>
      <c r="C29" s="57" t="s">
        <v>96</v>
      </c>
      <c r="D29" s="51" t="s">
        <v>97</v>
      </c>
      <c r="E29" s="190" t="s">
        <v>231</v>
      </c>
      <c r="F29" s="58"/>
      <c r="G29" s="59"/>
      <c r="H29" s="59"/>
      <c r="I29" s="204" t="s">
        <v>549</v>
      </c>
      <c r="J29" s="61" t="str">
        <f t="shared" si="6"/>
        <v/>
      </c>
      <c r="K29" s="61" t="str">
        <f t="shared" si="6"/>
        <v>Data call</v>
      </c>
      <c r="L29" s="61" t="str">
        <f t="shared" si="6"/>
        <v/>
      </c>
      <c r="M29" s="204" t="s">
        <v>213</v>
      </c>
      <c r="N29" s="189"/>
      <c r="O29" s="59"/>
      <c r="P29" s="59"/>
      <c r="Q29" s="60"/>
      <c r="R29" s="189"/>
      <c r="S29" s="61" t="str">
        <f t="shared" si="7"/>
        <v/>
      </c>
      <c r="T29" s="61" t="str">
        <f t="shared" si="7"/>
        <v>NT</v>
      </c>
      <c r="U29" s="61" t="str">
        <f t="shared" si="7"/>
        <v/>
      </c>
      <c r="V29" s="199"/>
      <c r="W29" s="60"/>
    </row>
    <row r="30" spans="1:23" x14ac:dyDescent="0.25">
      <c r="A30" s="211" t="s">
        <v>98</v>
      </c>
      <c r="B30" s="43" t="s">
        <v>31</v>
      </c>
      <c r="C30" s="57" t="s">
        <v>99</v>
      </c>
      <c r="D30" s="51" t="s">
        <v>100</v>
      </c>
      <c r="E30" s="190" t="s">
        <v>231</v>
      </c>
      <c r="F30" s="58"/>
      <c r="G30" s="59"/>
      <c r="H30" s="59"/>
      <c r="I30" s="204" t="s">
        <v>549</v>
      </c>
      <c r="J30" s="61" t="str">
        <f t="shared" si="6"/>
        <v/>
      </c>
      <c r="K30" s="61" t="str">
        <f t="shared" si="6"/>
        <v>Data call</v>
      </c>
      <c r="L30" s="61" t="str">
        <f t="shared" si="6"/>
        <v/>
      </c>
      <c r="M30" s="204" t="s">
        <v>213</v>
      </c>
      <c r="N30" s="189"/>
      <c r="O30" s="59"/>
      <c r="P30" s="189"/>
      <c r="Q30" s="60"/>
      <c r="R30" s="189"/>
      <c r="S30" s="61" t="str">
        <f t="shared" si="7"/>
        <v/>
      </c>
      <c r="T30" s="61" t="str">
        <f t="shared" si="7"/>
        <v>NT</v>
      </c>
      <c r="U30" s="61" t="str">
        <f t="shared" si="7"/>
        <v/>
      </c>
      <c r="V30" s="199"/>
      <c r="W30" s="60"/>
    </row>
    <row r="31" spans="1:23" x14ac:dyDescent="0.25">
      <c r="A31" s="211" t="s">
        <v>101</v>
      </c>
      <c r="B31" s="43" t="s">
        <v>38</v>
      </c>
      <c r="C31" s="57" t="s">
        <v>102</v>
      </c>
      <c r="D31" s="51" t="s">
        <v>103</v>
      </c>
      <c r="E31" s="190" t="s">
        <v>231</v>
      </c>
      <c r="F31" s="58"/>
      <c r="G31" s="59"/>
      <c r="H31" s="59"/>
      <c r="I31" s="204" t="s">
        <v>549</v>
      </c>
      <c r="J31" s="61" t="str">
        <f t="shared" si="6"/>
        <v/>
      </c>
      <c r="K31" s="61" t="str">
        <f t="shared" si="6"/>
        <v/>
      </c>
      <c r="L31" s="61" t="str">
        <f t="shared" si="6"/>
        <v>Data call</v>
      </c>
      <c r="M31" s="204" t="s">
        <v>213</v>
      </c>
      <c r="N31" s="59"/>
      <c r="O31" s="189"/>
      <c r="P31" s="59"/>
      <c r="Q31" s="60"/>
      <c r="R31" s="60"/>
      <c r="S31" s="61" t="str">
        <f t="shared" si="7"/>
        <v/>
      </c>
      <c r="T31" s="61" t="str">
        <f t="shared" si="7"/>
        <v/>
      </c>
      <c r="U31" s="61" t="str">
        <f t="shared" si="7"/>
        <v>NT</v>
      </c>
      <c r="V31" s="199"/>
      <c r="W31" s="60"/>
    </row>
    <row r="32" spans="1:23" x14ac:dyDescent="0.25">
      <c r="A32" s="211" t="s">
        <v>220</v>
      </c>
      <c r="B32" s="43" t="s">
        <v>31</v>
      </c>
      <c r="C32" s="57" t="s">
        <v>209</v>
      </c>
      <c r="D32" s="51" t="s">
        <v>229</v>
      </c>
      <c r="E32" s="190" t="s">
        <v>231</v>
      </c>
      <c r="F32" s="58"/>
      <c r="G32" s="59"/>
      <c r="H32" s="59"/>
      <c r="I32" s="204" t="s">
        <v>549</v>
      </c>
      <c r="J32" s="61" t="str">
        <f t="shared" si="6"/>
        <v/>
      </c>
      <c r="K32" s="61" t="str">
        <f t="shared" si="6"/>
        <v>Data call</v>
      </c>
      <c r="L32" s="61" t="str">
        <f t="shared" si="6"/>
        <v/>
      </c>
      <c r="M32" s="204" t="s">
        <v>213</v>
      </c>
      <c r="N32" s="59"/>
      <c r="O32" s="59"/>
      <c r="P32" s="59"/>
      <c r="Q32" s="60"/>
      <c r="R32" s="60"/>
      <c r="S32" s="61" t="str">
        <f t="shared" si="7"/>
        <v/>
      </c>
      <c r="T32" s="61" t="str">
        <f t="shared" si="7"/>
        <v>NT</v>
      </c>
      <c r="U32" s="61" t="str">
        <f t="shared" si="7"/>
        <v/>
      </c>
      <c r="V32" s="199"/>
      <c r="W32" s="60"/>
    </row>
    <row r="33" spans="1:23" ht="47.25" customHeight="1" x14ac:dyDescent="0.25">
      <c r="A33" s="211" t="s">
        <v>221</v>
      </c>
      <c r="B33" s="43" t="s">
        <v>11</v>
      </c>
      <c r="C33" s="57" t="s">
        <v>210</v>
      </c>
      <c r="D33" s="51" t="s">
        <v>211</v>
      </c>
      <c r="E33" s="190" t="s">
        <v>231</v>
      </c>
      <c r="F33" s="58"/>
      <c r="G33" s="59"/>
      <c r="H33" s="59"/>
      <c r="I33" s="204" t="s">
        <v>549</v>
      </c>
      <c r="J33" s="61" t="str">
        <f t="shared" si="6"/>
        <v>Data call</v>
      </c>
      <c r="K33" s="61" t="str">
        <f t="shared" si="6"/>
        <v/>
      </c>
      <c r="L33" s="61" t="str">
        <f t="shared" si="6"/>
        <v/>
      </c>
      <c r="M33" s="204" t="s">
        <v>213</v>
      </c>
      <c r="N33" s="189"/>
      <c r="O33" s="59"/>
      <c r="P33" s="59"/>
      <c r="Q33" s="60"/>
      <c r="R33" s="60"/>
      <c r="S33" s="61" t="str">
        <f t="shared" si="7"/>
        <v>NT</v>
      </c>
      <c r="T33" s="61" t="str">
        <f t="shared" si="7"/>
        <v/>
      </c>
      <c r="U33" s="61" t="str">
        <f t="shared" si="7"/>
        <v/>
      </c>
      <c r="V33" s="202"/>
      <c r="W33" s="60"/>
    </row>
    <row r="34" spans="1:23" x14ac:dyDescent="0.25">
      <c r="A34" s="211"/>
      <c r="B34" s="43"/>
      <c r="C34" s="43"/>
      <c r="D34" s="43" t="s">
        <v>104</v>
      </c>
      <c r="E34" s="43"/>
      <c r="F34" s="43"/>
      <c r="G34" s="43"/>
      <c r="H34" s="43"/>
      <c r="I34" s="43"/>
      <c r="J34" s="43"/>
      <c r="K34" s="43"/>
      <c r="L34" s="43"/>
      <c r="M34" s="43"/>
      <c r="N34" s="43"/>
      <c r="O34" s="43"/>
      <c r="P34" s="43"/>
      <c r="Q34" s="44"/>
      <c r="R34" s="45"/>
      <c r="S34" s="45"/>
      <c r="T34" s="45"/>
      <c r="U34" s="45"/>
      <c r="V34" s="44"/>
      <c r="W34" s="45"/>
    </row>
    <row r="35" spans="1:23" ht="29.25" customHeight="1" x14ac:dyDescent="0.25">
      <c r="A35" s="211" t="s">
        <v>226</v>
      </c>
      <c r="B35" s="43" t="s">
        <v>31</v>
      </c>
      <c r="C35" s="60" t="s">
        <v>105</v>
      </c>
      <c r="D35" s="213" t="s">
        <v>106</v>
      </c>
      <c r="E35" s="190" t="s">
        <v>533</v>
      </c>
      <c r="F35" s="58"/>
      <c r="G35" s="59"/>
      <c r="H35" s="59"/>
      <c r="I35" s="204" t="s">
        <v>532</v>
      </c>
      <c r="J35" s="61" t="str">
        <f t="shared" ref="J35:L44" si="8">IF($B35=J$3,$I35,"")</f>
        <v/>
      </c>
      <c r="K35" s="61" t="str">
        <f t="shared" si="8"/>
        <v>DUP</v>
      </c>
      <c r="L35" s="61" t="str">
        <f t="shared" si="8"/>
        <v/>
      </c>
      <c r="M35" s="204" t="s">
        <v>532</v>
      </c>
      <c r="N35" s="59"/>
      <c r="O35" s="59"/>
      <c r="P35" s="59"/>
      <c r="Q35" s="60"/>
      <c r="R35" s="60"/>
      <c r="S35" s="61" t="str">
        <f t="shared" ref="S35:U44" si="9">IF($B35=S$3,$M35,"")</f>
        <v/>
      </c>
      <c r="T35" s="61" t="str">
        <f t="shared" si="9"/>
        <v>DUP</v>
      </c>
      <c r="U35" s="61" t="str">
        <f t="shared" si="9"/>
        <v/>
      </c>
      <c r="V35" s="205" t="str">
        <f>+"Refer to FS9, Status: "&amp; M64</f>
        <v>Refer to FS9, Status: P</v>
      </c>
      <c r="W35" s="60"/>
    </row>
    <row r="36" spans="1:23" ht="30" customHeight="1" x14ac:dyDescent="0.25">
      <c r="A36" s="211" t="s">
        <v>225</v>
      </c>
      <c r="B36" s="43" t="s">
        <v>31</v>
      </c>
      <c r="C36" s="60" t="s">
        <v>107</v>
      </c>
      <c r="D36" s="213" t="s">
        <v>108</v>
      </c>
      <c r="E36" s="190" t="s">
        <v>231</v>
      </c>
      <c r="F36" s="58"/>
      <c r="G36" s="59"/>
      <c r="H36" s="59"/>
      <c r="I36" s="204" t="s">
        <v>550</v>
      </c>
      <c r="J36" s="61" t="str">
        <f t="shared" si="8"/>
        <v/>
      </c>
      <c r="K36" s="61" t="str">
        <f t="shared" si="8"/>
        <v>NA</v>
      </c>
      <c r="L36" s="61" t="str">
        <f t="shared" si="8"/>
        <v/>
      </c>
      <c r="M36" s="204" t="s">
        <v>550</v>
      </c>
      <c r="N36" s="59"/>
      <c r="O36" s="59"/>
      <c r="P36" s="59"/>
      <c r="Q36" s="60"/>
      <c r="R36" s="60"/>
      <c r="S36" s="61" t="str">
        <f t="shared" si="9"/>
        <v/>
      </c>
      <c r="T36" s="61" t="str">
        <f t="shared" si="9"/>
        <v>NA</v>
      </c>
      <c r="U36" s="61" t="str">
        <f t="shared" si="9"/>
        <v/>
      </c>
      <c r="V36" s="62"/>
      <c r="W36" s="60"/>
    </row>
    <row r="37" spans="1:23" ht="31.5" customHeight="1" x14ac:dyDescent="0.25">
      <c r="A37" s="211" t="s">
        <v>226</v>
      </c>
      <c r="B37" s="43" t="s">
        <v>31</v>
      </c>
      <c r="C37" s="60" t="s">
        <v>109</v>
      </c>
      <c r="D37" s="213" t="s">
        <v>110</v>
      </c>
      <c r="E37" s="190" t="s">
        <v>533</v>
      </c>
      <c r="F37" s="58"/>
      <c r="G37" s="59"/>
      <c r="H37" s="59"/>
      <c r="I37" s="204" t="s">
        <v>532</v>
      </c>
      <c r="J37" s="61" t="str">
        <f t="shared" si="8"/>
        <v/>
      </c>
      <c r="K37" s="61" t="str">
        <f t="shared" si="8"/>
        <v>DUP</v>
      </c>
      <c r="L37" s="61" t="str">
        <f t="shared" si="8"/>
        <v/>
      </c>
      <c r="M37" s="204" t="s">
        <v>532</v>
      </c>
      <c r="N37" s="59"/>
      <c r="O37" s="59"/>
      <c r="P37" s="59"/>
      <c r="Q37" s="60"/>
      <c r="R37" s="60"/>
      <c r="S37" s="61" t="str">
        <f t="shared" si="9"/>
        <v/>
      </c>
      <c r="T37" s="61" t="str">
        <f t="shared" si="9"/>
        <v>DUP</v>
      </c>
      <c r="U37" s="61" t="str">
        <f t="shared" si="9"/>
        <v/>
      </c>
      <c r="V37" s="205" t="str">
        <f>+"Refer to FS3, Status: "&amp; +M58</f>
        <v>Refer to FS3, Status: R</v>
      </c>
      <c r="W37" s="60"/>
    </row>
    <row r="38" spans="1:23" ht="34.5" customHeight="1" x14ac:dyDescent="0.25">
      <c r="A38" s="211" t="s">
        <v>226</v>
      </c>
      <c r="B38" s="43" t="s">
        <v>11</v>
      </c>
      <c r="C38" s="60" t="s">
        <v>111</v>
      </c>
      <c r="D38" s="213" t="s">
        <v>112</v>
      </c>
      <c r="E38" s="190" t="s">
        <v>533</v>
      </c>
      <c r="F38" s="58"/>
      <c r="G38" s="59"/>
      <c r="H38" s="59"/>
      <c r="I38" s="204" t="s">
        <v>532</v>
      </c>
      <c r="J38" s="61" t="str">
        <f t="shared" si="8"/>
        <v>DUP</v>
      </c>
      <c r="K38" s="61" t="str">
        <f t="shared" si="8"/>
        <v/>
      </c>
      <c r="L38" s="61" t="str">
        <f t="shared" si="8"/>
        <v/>
      </c>
      <c r="M38" s="204" t="s">
        <v>532</v>
      </c>
      <c r="N38" s="59"/>
      <c r="O38" s="59"/>
      <c r="P38" s="59"/>
      <c r="Q38" s="60"/>
      <c r="R38" s="60"/>
      <c r="S38" s="61" t="str">
        <f t="shared" si="9"/>
        <v>DUP</v>
      </c>
      <c r="T38" s="61" t="str">
        <f t="shared" si="9"/>
        <v/>
      </c>
      <c r="U38" s="61" t="str">
        <f t="shared" si="9"/>
        <v/>
      </c>
      <c r="V38" s="205" t="str">
        <f>+"Refer to FS4, Status: "&amp; +M59</f>
        <v>Refer to FS4, Status: P</v>
      </c>
      <c r="W38" s="60"/>
    </row>
    <row r="39" spans="1:23" ht="27" customHeight="1" x14ac:dyDescent="0.25">
      <c r="A39" s="211" t="s">
        <v>226</v>
      </c>
      <c r="B39" s="43" t="s">
        <v>31</v>
      </c>
      <c r="C39" s="60" t="s">
        <v>113</v>
      </c>
      <c r="D39" s="52" t="s">
        <v>114</v>
      </c>
      <c r="E39" s="190" t="s">
        <v>533</v>
      </c>
      <c r="F39" s="58"/>
      <c r="G39" s="59"/>
      <c r="H39" s="59"/>
      <c r="I39" s="204" t="s">
        <v>532</v>
      </c>
      <c r="J39" s="61" t="str">
        <f t="shared" si="8"/>
        <v/>
      </c>
      <c r="K39" s="61" t="str">
        <f t="shared" si="8"/>
        <v>DUP</v>
      </c>
      <c r="L39" s="61" t="str">
        <f t="shared" si="8"/>
        <v/>
      </c>
      <c r="M39" s="204" t="s">
        <v>532</v>
      </c>
      <c r="N39" s="59"/>
      <c r="O39" s="59"/>
      <c r="P39" s="59"/>
      <c r="Q39" s="60"/>
      <c r="R39" s="60"/>
      <c r="S39" s="61" t="str">
        <f t="shared" si="9"/>
        <v/>
      </c>
      <c r="T39" s="61" t="str">
        <f t="shared" si="9"/>
        <v>DUP</v>
      </c>
      <c r="U39" s="61" t="str">
        <f t="shared" si="9"/>
        <v/>
      </c>
      <c r="V39" s="205" t="str">
        <f>+"Refer to FS5, Status: "&amp; +M60</f>
        <v>Refer to FS5, Status: R</v>
      </c>
      <c r="W39" s="60"/>
    </row>
    <row r="40" spans="1:23" ht="25.5" customHeight="1" x14ac:dyDescent="0.25">
      <c r="A40" s="211" t="s">
        <v>226</v>
      </c>
      <c r="B40" s="43" t="s">
        <v>31</v>
      </c>
      <c r="C40" s="60" t="s">
        <v>115</v>
      </c>
      <c r="D40" s="52" t="s">
        <v>116</v>
      </c>
      <c r="E40" s="190" t="s">
        <v>533</v>
      </c>
      <c r="F40" s="58"/>
      <c r="G40" s="59"/>
      <c r="H40" s="59"/>
      <c r="I40" s="204" t="s">
        <v>532</v>
      </c>
      <c r="J40" s="61" t="str">
        <f t="shared" si="8"/>
        <v/>
      </c>
      <c r="K40" s="61" t="str">
        <f t="shared" si="8"/>
        <v>DUP</v>
      </c>
      <c r="L40" s="61" t="str">
        <f t="shared" si="8"/>
        <v/>
      </c>
      <c r="M40" s="204" t="s">
        <v>532</v>
      </c>
      <c r="N40" s="59"/>
      <c r="O40" s="59"/>
      <c r="P40" s="59"/>
      <c r="Q40" s="60"/>
      <c r="R40" s="60"/>
      <c r="S40" s="61" t="str">
        <f t="shared" si="9"/>
        <v/>
      </c>
      <c r="T40" s="61" t="str">
        <f t="shared" si="9"/>
        <v>DUP</v>
      </c>
      <c r="U40" s="61" t="str">
        <f t="shared" si="9"/>
        <v/>
      </c>
      <c r="V40" s="205" t="str">
        <f>+"Refer to FS6, Status: "&amp; +M61</f>
        <v>Refer to FS6, Status: R</v>
      </c>
      <c r="W40" s="60"/>
    </row>
    <row r="41" spans="1:23" ht="27.75" customHeight="1" x14ac:dyDescent="0.25">
      <c r="A41" s="211" t="s">
        <v>226</v>
      </c>
      <c r="B41" s="43" t="s">
        <v>31</v>
      </c>
      <c r="C41" s="60" t="s">
        <v>117</v>
      </c>
      <c r="D41" s="52" t="s">
        <v>118</v>
      </c>
      <c r="E41" s="190" t="s">
        <v>533</v>
      </c>
      <c r="F41" s="58"/>
      <c r="G41" s="59"/>
      <c r="H41" s="59"/>
      <c r="I41" s="204" t="s">
        <v>532</v>
      </c>
      <c r="J41" s="61" t="str">
        <f t="shared" si="8"/>
        <v/>
      </c>
      <c r="K41" s="61" t="str">
        <f t="shared" si="8"/>
        <v>DUP</v>
      </c>
      <c r="L41" s="61" t="str">
        <f t="shared" si="8"/>
        <v/>
      </c>
      <c r="M41" s="204" t="s">
        <v>532</v>
      </c>
      <c r="N41" s="59"/>
      <c r="O41" s="59"/>
      <c r="P41" s="59"/>
      <c r="Q41" s="60"/>
      <c r="R41" s="60"/>
      <c r="S41" s="61" t="str">
        <f t="shared" si="9"/>
        <v/>
      </c>
      <c r="T41" s="61" t="str">
        <f t="shared" si="9"/>
        <v>DUP</v>
      </c>
      <c r="U41" s="61" t="str">
        <f t="shared" si="9"/>
        <v/>
      </c>
      <c r="V41" s="205" t="str">
        <f>+"Refer to FS7, Status: "&amp; +M62</f>
        <v>Refer to FS7, Status: P</v>
      </c>
      <c r="W41" s="60"/>
    </row>
    <row r="42" spans="1:23" ht="30" customHeight="1" x14ac:dyDescent="0.25">
      <c r="A42" s="211" t="s">
        <v>227</v>
      </c>
      <c r="B42" s="43" t="s">
        <v>31</v>
      </c>
      <c r="C42" s="60" t="s">
        <v>119</v>
      </c>
      <c r="D42" s="52" t="s">
        <v>120</v>
      </c>
      <c r="E42" s="190" t="s">
        <v>533</v>
      </c>
      <c r="F42" s="58"/>
      <c r="G42" s="59"/>
      <c r="H42" s="59"/>
      <c r="I42" s="204" t="s">
        <v>532</v>
      </c>
      <c r="J42" s="61" t="str">
        <f t="shared" si="8"/>
        <v/>
      </c>
      <c r="K42" s="61" t="str">
        <f t="shared" si="8"/>
        <v>DUP</v>
      </c>
      <c r="L42" s="61" t="str">
        <f t="shared" si="8"/>
        <v/>
      </c>
      <c r="M42" s="204" t="s">
        <v>532</v>
      </c>
      <c r="N42" s="59"/>
      <c r="O42" s="59"/>
      <c r="P42" s="59"/>
      <c r="Q42" s="60"/>
      <c r="R42" s="60"/>
      <c r="S42" s="61" t="str">
        <f t="shared" si="9"/>
        <v/>
      </c>
      <c r="T42" s="61" t="str">
        <f t="shared" si="9"/>
        <v>DUP</v>
      </c>
      <c r="U42" s="61" t="str">
        <f t="shared" si="9"/>
        <v/>
      </c>
      <c r="V42" s="62"/>
      <c r="W42" s="60"/>
    </row>
    <row r="43" spans="1:23" ht="27.75" customHeight="1" x14ac:dyDescent="0.25">
      <c r="A43" s="211" t="s">
        <v>227</v>
      </c>
      <c r="B43" s="43" t="s">
        <v>31</v>
      </c>
      <c r="C43" s="60" t="s">
        <v>121</v>
      </c>
      <c r="D43" s="52" t="s">
        <v>122</v>
      </c>
      <c r="E43" s="190" t="s">
        <v>533</v>
      </c>
      <c r="F43" s="58"/>
      <c r="G43" s="59"/>
      <c r="H43" s="59"/>
      <c r="I43" s="204" t="s">
        <v>532</v>
      </c>
      <c r="J43" s="61" t="str">
        <f t="shared" si="8"/>
        <v/>
      </c>
      <c r="K43" s="61" t="str">
        <f t="shared" si="8"/>
        <v>DUP</v>
      </c>
      <c r="L43" s="61" t="str">
        <f t="shared" si="8"/>
        <v/>
      </c>
      <c r="M43" s="204" t="s">
        <v>532</v>
      </c>
      <c r="N43" s="59"/>
      <c r="O43" s="59"/>
      <c r="P43" s="59"/>
      <c r="Q43" s="60"/>
      <c r="R43" s="60"/>
      <c r="S43" s="61" t="str">
        <f t="shared" si="9"/>
        <v/>
      </c>
      <c r="T43" s="61" t="str">
        <f t="shared" si="9"/>
        <v>DUP</v>
      </c>
      <c r="U43" s="61" t="str">
        <f t="shared" si="9"/>
        <v/>
      </c>
      <c r="V43" s="205" t="s">
        <v>534</v>
      </c>
      <c r="W43" s="60"/>
    </row>
    <row r="44" spans="1:23" ht="26.25" customHeight="1" x14ac:dyDescent="0.25">
      <c r="A44" s="211" t="s">
        <v>227</v>
      </c>
      <c r="B44" s="43" t="s">
        <v>31</v>
      </c>
      <c r="C44" s="60" t="s">
        <v>123</v>
      </c>
      <c r="D44" s="52" t="s">
        <v>124</v>
      </c>
      <c r="E44" s="190" t="s">
        <v>533</v>
      </c>
      <c r="F44" s="58"/>
      <c r="G44" s="59"/>
      <c r="H44" s="59"/>
      <c r="I44" s="204" t="s">
        <v>532</v>
      </c>
      <c r="J44" s="61" t="str">
        <f t="shared" si="8"/>
        <v/>
      </c>
      <c r="K44" s="61" t="str">
        <f t="shared" si="8"/>
        <v>DUP</v>
      </c>
      <c r="L44" s="61" t="str">
        <f t="shared" si="8"/>
        <v/>
      </c>
      <c r="M44" s="204" t="s">
        <v>532</v>
      </c>
      <c r="N44" s="59"/>
      <c r="O44" s="59"/>
      <c r="P44" s="59"/>
      <c r="Q44" s="60"/>
      <c r="R44" s="60"/>
      <c r="S44" s="61" t="str">
        <f t="shared" si="9"/>
        <v/>
      </c>
      <c r="T44" s="61" t="str">
        <f t="shared" si="9"/>
        <v>DUP</v>
      </c>
      <c r="U44" s="61" t="str">
        <f t="shared" si="9"/>
        <v/>
      </c>
      <c r="V44" s="62"/>
      <c r="W44" s="60"/>
    </row>
    <row r="45" spans="1:23" x14ac:dyDescent="0.25">
      <c r="A45" s="211"/>
      <c r="B45" s="43"/>
      <c r="C45" s="43"/>
      <c r="D45" s="43" t="s">
        <v>125</v>
      </c>
      <c r="E45" s="43"/>
      <c r="F45" s="43"/>
      <c r="G45" s="43"/>
      <c r="H45" s="43"/>
      <c r="I45" s="43"/>
      <c r="J45" s="43"/>
      <c r="K45" s="43"/>
      <c r="L45" s="43"/>
      <c r="M45" s="43"/>
      <c r="N45" s="43"/>
      <c r="O45" s="43"/>
      <c r="P45" s="43"/>
      <c r="Q45" s="44"/>
      <c r="R45" s="45"/>
      <c r="S45" s="45"/>
      <c r="T45" s="45"/>
      <c r="U45" s="45"/>
      <c r="V45" s="44"/>
      <c r="W45" s="45"/>
    </row>
    <row r="46" spans="1:23" x14ac:dyDescent="0.25">
      <c r="A46" s="211" t="s">
        <v>228</v>
      </c>
      <c r="B46" s="43" t="s">
        <v>31</v>
      </c>
      <c r="C46" s="57" t="s">
        <v>126</v>
      </c>
      <c r="D46" s="51" t="s">
        <v>127</v>
      </c>
      <c r="E46" s="190" t="s">
        <v>231</v>
      </c>
      <c r="F46" s="58"/>
      <c r="G46" s="59"/>
      <c r="H46" s="59"/>
      <c r="I46" s="204" t="s">
        <v>22</v>
      </c>
      <c r="J46" s="61" t="str">
        <f t="shared" ref="J46:L56" si="10">IF($B46=J$3,$I46,"")</f>
        <v/>
      </c>
      <c r="K46" s="61" t="str">
        <f t="shared" si="10"/>
        <v>P</v>
      </c>
      <c r="L46" s="61" t="str">
        <f t="shared" si="10"/>
        <v/>
      </c>
      <c r="M46" s="204" t="s">
        <v>22</v>
      </c>
      <c r="N46" s="59"/>
      <c r="O46" s="59"/>
      <c r="P46" s="59"/>
      <c r="Q46" s="60"/>
      <c r="R46" s="60"/>
      <c r="S46" s="61" t="str">
        <f t="shared" ref="S46:U56" si="11">IF($B46=S$3,$M46,"")</f>
        <v/>
      </c>
      <c r="T46" s="61" t="str">
        <f t="shared" si="11"/>
        <v>P</v>
      </c>
      <c r="U46" s="61" t="str">
        <f t="shared" si="11"/>
        <v/>
      </c>
      <c r="V46" s="199"/>
      <c r="W46" s="60"/>
    </row>
    <row r="47" spans="1:23" x14ac:dyDescent="0.25">
      <c r="A47" s="211" t="s">
        <v>228</v>
      </c>
      <c r="B47" s="43" t="s">
        <v>31</v>
      </c>
      <c r="C47" s="57" t="s">
        <v>128</v>
      </c>
      <c r="D47" s="51" t="s">
        <v>129</v>
      </c>
      <c r="E47" s="190" t="s">
        <v>231</v>
      </c>
      <c r="F47" s="58"/>
      <c r="G47" s="59"/>
      <c r="H47" s="59"/>
      <c r="I47" s="204" t="s">
        <v>22</v>
      </c>
      <c r="J47" s="61" t="str">
        <f t="shared" si="10"/>
        <v/>
      </c>
      <c r="K47" s="61" t="str">
        <f t="shared" si="10"/>
        <v>P</v>
      </c>
      <c r="L47" s="61" t="str">
        <f t="shared" si="10"/>
        <v/>
      </c>
      <c r="M47" s="204" t="s">
        <v>22</v>
      </c>
      <c r="N47" s="59"/>
      <c r="O47" s="59"/>
      <c r="P47" s="59"/>
      <c r="Q47" s="60"/>
      <c r="R47" s="60"/>
      <c r="S47" s="61" t="str">
        <f t="shared" si="11"/>
        <v/>
      </c>
      <c r="T47" s="61" t="str">
        <f t="shared" si="11"/>
        <v>P</v>
      </c>
      <c r="U47" s="61" t="str">
        <f t="shared" si="11"/>
        <v/>
      </c>
      <c r="V47" s="199"/>
      <c r="W47" s="60"/>
    </row>
    <row r="48" spans="1:23" ht="30" x14ac:dyDescent="0.25">
      <c r="A48" s="211" t="s">
        <v>228</v>
      </c>
      <c r="B48" s="43" t="s">
        <v>31</v>
      </c>
      <c r="C48" s="57" t="s">
        <v>130</v>
      </c>
      <c r="D48" s="51" t="s">
        <v>500</v>
      </c>
      <c r="E48" s="190" t="s">
        <v>231</v>
      </c>
      <c r="F48" s="58"/>
      <c r="G48" s="59"/>
      <c r="H48" s="59"/>
      <c r="I48" s="204" t="s">
        <v>22</v>
      </c>
      <c r="J48" s="61" t="str">
        <f t="shared" si="10"/>
        <v/>
      </c>
      <c r="K48" s="61" t="str">
        <f t="shared" si="10"/>
        <v>P</v>
      </c>
      <c r="L48" s="61" t="str">
        <f t="shared" si="10"/>
        <v/>
      </c>
      <c r="M48" s="204" t="s">
        <v>22</v>
      </c>
      <c r="N48" s="59"/>
      <c r="O48" s="59"/>
      <c r="P48" s="59"/>
      <c r="Q48" s="60"/>
      <c r="R48" s="60"/>
      <c r="S48" s="61" t="str">
        <f t="shared" si="11"/>
        <v/>
      </c>
      <c r="T48" s="61" t="str">
        <f t="shared" si="11"/>
        <v>P</v>
      </c>
      <c r="U48" s="61" t="str">
        <f t="shared" si="11"/>
        <v/>
      </c>
      <c r="V48" s="199"/>
      <c r="W48" s="60"/>
    </row>
    <row r="49" spans="1:23" x14ac:dyDescent="0.25">
      <c r="A49" s="211" t="s">
        <v>228</v>
      </c>
      <c r="B49" s="43" t="s">
        <v>31</v>
      </c>
      <c r="C49" s="57" t="s">
        <v>131</v>
      </c>
      <c r="D49" s="51" t="s">
        <v>132</v>
      </c>
      <c r="E49" s="190" t="s">
        <v>231</v>
      </c>
      <c r="F49" s="58"/>
      <c r="G49" s="59"/>
      <c r="H49" s="59"/>
      <c r="I49" s="204" t="s">
        <v>23</v>
      </c>
      <c r="J49" s="61" t="str">
        <f t="shared" si="10"/>
        <v/>
      </c>
      <c r="K49" s="61" t="str">
        <f t="shared" si="10"/>
        <v>A</v>
      </c>
      <c r="L49" s="61" t="str">
        <f t="shared" si="10"/>
        <v/>
      </c>
      <c r="M49" s="204" t="s">
        <v>23</v>
      </c>
      <c r="N49" s="59"/>
      <c r="O49" s="59"/>
      <c r="P49" s="59"/>
      <c r="Q49" s="60"/>
      <c r="R49" s="60"/>
      <c r="S49" s="61" t="str">
        <f t="shared" si="11"/>
        <v/>
      </c>
      <c r="T49" s="61" t="str">
        <f t="shared" si="11"/>
        <v>A</v>
      </c>
      <c r="U49" s="61" t="str">
        <f t="shared" si="11"/>
        <v/>
      </c>
      <c r="V49" s="199"/>
      <c r="W49" s="60"/>
    </row>
    <row r="50" spans="1:23" ht="15.75" hidden="1" customHeight="1" x14ac:dyDescent="0.25">
      <c r="A50" s="211" t="s">
        <v>44</v>
      </c>
      <c r="B50" s="43" t="s">
        <v>31</v>
      </c>
      <c r="C50" s="57" t="s">
        <v>133</v>
      </c>
      <c r="D50" s="51" t="s">
        <v>134</v>
      </c>
      <c r="E50" s="190" t="s">
        <v>231</v>
      </c>
      <c r="F50" s="58"/>
      <c r="G50" s="59"/>
      <c r="H50" s="59"/>
      <c r="I50" s="204" t="s">
        <v>554</v>
      </c>
      <c r="J50" s="61" t="str">
        <f t="shared" si="10"/>
        <v/>
      </c>
      <c r="K50" s="61" t="str">
        <f t="shared" si="10"/>
        <v>HOLD</v>
      </c>
      <c r="L50" s="61" t="str">
        <f t="shared" si="10"/>
        <v/>
      </c>
      <c r="M50" s="204" t="s">
        <v>554</v>
      </c>
      <c r="N50" s="59"/>
      <c r="O50" s="59"/>
      <c r="P50" s="59"/>
      <c r="Q50" s="60"/>
      <c r="R50" s="60"/>
      <c r="S50" s="61" t="str">
        <f t="shared" si="11"/>
        <v/>
      </c>
      <c r="T50" s="61" t="str">
        <f t="shared" si="11"/>
        <v>HOLD</v>
      </c>
      <c r="U50" s="61" t="str">
        <f t="shared" si="11"/>
        <v/>
      </c>
      <c r="V50" s="199"/>
      <c r="W50" s="60"/>
    </row>
    <row r="51" spans="1:23" ht="32.25" customHeight="1" x14ac:dyDescent="0.25">
      <c r="A51" s="211">
        <v>5.2</v>
      </c>
      <c r="B51" s="43" t="s">
        <v>11</v>
      </c>
      <c r="C51" s="60" t="s">
        <v>135</v>
      </c>
      <c r="D51" s="187" t="s">
        <v>136</v>
      </c>
      <c r="E51" s="190" t="s">
        <v>231</v>
      </c>
      <c r="F51" s="58"/>
      <c r="G51" s="59"/>
      <c r="H51" s="59"/>
      <c r="I51" s="204" t="s">
        <v>22</v>
      </c>
      <c r="J51" s="61" t="str">
        <f t="shared" si="10"/>
        <v>P</v>
      </c>
      <c r="K51" s="61" t="str">
        <f t="shared" si="10"/>
        <v/>
      </c>
      <c r="L51" s="61" t="str">
        <f t="shared" si="10"/>
        <v/>
      </c>
      <c r="M51" s="204" t="s">
        <v>22</v>
      </c>
      <c r="N51" s="59"/>
      <c r="O51" s="59"/>
      <c r="P51" s="59"/>
      <c r="Q51" s="189"/>
      <c r="R51" s="60"/>
      <c r="S51" s="61" t="str">
        <f t="shared" si="11"/>
        <v>P</v>
      </c>
      <c r="T51" s="61" t="str">
        <f t="shared" si="11"/>
        <v/>
      </c>
      <c r="U51" s="61" t="str">
        <f t="shared" si="11"/>
        <v/>
      </c>
      <c r="V51" s="199"/>
      <c r="W51" s="60"/>
    </row>
    <row r="52" spans="1:23" ht="32.25" customHeight="1" x14ac:dyDescent="0.25">
      <c r="A52" s="211" t="s">
        <v>530</v>
      </c>
      <c r="B52" s="43" t="s">
        <v>11</v>
      </c>
      <c r="C52" s="204" t="s">
        <v>483</v>
      </c>
      <c r="D52" s="188" t="s">
        <v>496</v>
      </c>
      <c r="E52" s="190" t="s">
        <v>231</v>
      </c>
      <c r="F52" s="58"/>
      <c r="G52" s="198"/>
      <c r="H52" s="198"/>
      <c r="I52" s="204" t="s">
        <v>22</v>
      </c>
      <c r="J52" s="61" t="str">
        <f t="shared" si="10"/>
        <v>P</v>
      </c>
      <c r="K52" s="61" t="str">
        <f t="shared" si="10"/>
        <v/>
      </c>
      <c r="L52" s="61" t="str">
        <f t="shared" si="10"/>
        <v/>
      </c>
      <c r="M52" s="204" t="s">
        <v>22</v>
      </c>
      <c r="N52" s="198"/>
      <c r="O52" s="198"/>
      <c r="P52" s="198"/>
      <c r="Q52" s="204"/>
      <c r="R52" s="204"/>
      <c r="S52" s="61" t="str">
        <f t="shared" si="11"/>
        <v>P</v>
      </c>
      <c r="T52" s="61" t="str">
        <f t="shared" si="11"/>
        <v/>
      </c>
      <c r="U52" s="61" t="str">
        <f t="shared" si="11"/>
        <v/>
      </c>
      <c r="V52" s="205"/>
      <c r="W52" s="204"/>
    </row>
    <row r="53" spans="1:23" ht="32.25" customHeight="1" x14ac:dyDescent="0.25">
      <c r="A53" s="211" t="s">
        <v>530</v>
      </c>
      <c r="B53" s="43" t="s">
        <v>11</v>
      </c>
      <c r="C53" s="204" t="s">
        <v>484</v>
      </c>
      <c r="D53" s="188" t="s">
        <v>497</v>
      </c>
      <c r="E53" s="190" t="s">
        <v>231</v>
      </c>
      <c r="F53" s="58"/>
      <c r="G53" s="198"/>
      <c r="H53" s="198"/>
      <c r="I53" s="204" t="s">
        <v>22</v>
      </c>
      <c r="J53" s="61" t="str">
        <f t="shared" si="10"/>
        <v>P</v>
      </c>
      <c r="K53" s="61" t="str">
        <f t="shared" si="10"/>
        <v/>
      </c>
      <c r="L53" s="61" t="str">
        <f t="shared" si="10"/>
        <v/>
      </c>
      <c r="M53" s="204" t="s">
        <v>22</v>
      </c>
      <c r="N53" s="198"/>
      <c r="O53" s="198"/>
      <c r="P53" s="198"/>
      <c r="Q53" s="204"/>
      <c r="R53" s="204"/>
      <c r="S53" s="61" t="str">
        <f t="shared" si="11"/>
        <v>P</v>
      </c>
      <c r="T53" s="61" t="str">
        <f t="shared" si="11"/>
        <v/>
      </c>
      <c r="U53" s="61" t="str">
        <f t="shared" si="11"/>
        <v/>
      </c>
      <c r="V53" s="205"/>
      <c r="W53" s="204"/>
    </row>
    <row r="54" spans="1:23" ht="32.25" customHeight="1" x14ac:dyDescent="0.25">
      <c r="A54" s="211" t="s">
        <v>530</v>
      </c>
      <c r="B54" s="43" t="s">
        <v>11</v>
      </c>
      <c r="C54" s="204" t="s">
        <v>498</v>
      </c>
      <c r="D54" s="188" t="s">
        <v>499</v>
      </c>
      <c r="E54" s="190" t="s">
        <v>231</v>
      </c>
      <c r="F54" s="58"/>
      <c r="G54" s="198"/>
      <c r="H54" s="198"/>
      <c r="I54" s="204" t="s">
        <v>520</v>
      </c>
      <c r="J54" s="61" t="str">
        <f t="shared" si="10"/>
        <v>R</v>
      </c>
      <c r="K54" s="61" t="str">
        <f t="shared" si="10"/>
        <v/>
      </c>
      <c r="L54" s="61" t="str">
        <f t="shared" si="10"/>
        <v/>
      </c>
      <c r="M54" s="204" t="s">
        <v>520</v>
      </c>
      <c r="N54" s="198"/>
      <c r="O54" s="198"/>
      <c r="P54" s="198"/>
      <c r="Q54" s="204"/>
      <c r="R54" s="204"/>
      <c r="S54" s="61" t="str">
        <f t="shared" si="11"/>
        <v>R</v>
      </c>
      <c r="T54" s="61" t="str">
        <f t="shared" si="11"/>
        <v/>
      </c>
      <c r="U54" s="61" t="str">
        <f t="shared" si="11"/>
        <v/>
      </c>
      <c r="V54" s="205"/>
      <c r="W54" s="204"/>
    </row>
    <row r="55" spans="1:23" ht="32.25" customHeight="1" x14ac:dyDescent="0.25">
      <c r="A55" s="211"/>
      <c r="B55" s="43" t="s">
        <v>31</v>
      </c>
      <c r="C55" s="204" t="s">
        <v>537</v>
      </c>
      <c r="D55" s="214" t="s">
        <v>541</v>
      </c>
      <c r="E55" s="190" t="s">
        <v>231</v>
      </c>
      <c r="F55" s="58"/>
      <c r="G55" s="198"/>
      <c r="H55" s="198"/>
      <c r="I55" s="204" t="s">
        <v>213</v>
      </c>
      <c r="J55" s="61" t="str">
        <f t="shared" si="10"/>
        <v/>
      </c>
      <c r="K55" s="61" t="str">
        <f t="shared" si="10"/>
        <v>NT</v>
      </c>
      <c r="L55" s="61" t="str">
        <f t="shared" si="10"/>
        <v/>
      </c>
      <c r="M55" s="204" t="s">
        <v>213</v>
      </c>
      <c r="N55" s="198"/>
      <c r="O55" s="198"/>
      <c r="P55" s="198"/>
      <c r="Q55" s="204"/>
      <c r="R55" s="204"/>
      <c r="S55" s="61" t="str">
        <f t="shared" si="11"/>
        <v/>
      </c>
      <c r="T55" s="61" t="str">
        <f t="shared" si="11"/>
        <v>NT</v>
      </c>
      <c r="U55" s="61" t="str">
        <f t="shared" si="11"/>
        <v/>
      </c>
      <c r="V55" s="205" t="s">
        <v>543</v>
      </c>
      <c r="W55" s="204"/>
    </row>
    <row r="56" spans="1:23" ht="32.25" customHeight="1" x14ac:dyDescent="0.25">
      <c r="A56" s="211"/>
      <c r="B56" s="43" t="s">
        <v>31</v>
      </c>
      <c r="C56" s="204" t="s">
        <v>540</v>
      </c>
      <c r="D56" s="214" t="s">
        <v>542</v>
      </c>
      <c r="E56" s="190" t="s">
        <v>231</v>
      </c>
      <c r="F56" s="58"/>
      <c r="G56" s="198"/>
      <c r="H56" s="198"/>
      <c r="I56" s="204" t="s">
        <v>520</v>
      </c>
      <c r="J56" s="61" t="str">
        <f t="shared" si="10"/>
        <v/>
      </c>
      <c r="K56" s="61" t="str">
        <f t="shared" si="10"/>
        <v>R</v>
      </c>
      <c r="L56" s="61" t="str">
        <f t="shared" si="10"/>
        <v/>
      </c>
      <c r="M56" s="204" t="s">
        <v>520</v>
      </c>
      <c r="N56" s="198"/>
      <c r="O56" s="198"/>
      <c r="P56" s="198"/>
      <c r="Q56" s="204"/>
      <c r="R56" s="204"/>
      <c r="S56" s="61" t="str">
        <f t="shared" si="11"/>
        <v/>
      </c>
      <c r="T56" s="61" t="str">
        <f t="shared" si="11"/>
        <v>R</v>
      </c>
      <c r="U56" s="61" t="str">
        <f t="shared" si="11"/>
        <v/>
      </c>
      <c r="V56" s="205" t="s">
        <v>543</v>
      </c>
      <c r="W56" s="204"/>
    </row>
    <row r="57" spans="1:23" x14ac:dyDescent="0.25">
      <c r="A57" s="211"/>
      <c r="B57" s="43"/>
      <c r="C57" s="43"/>
      <c r="D57" s="47" t="s">
        <v>137</v>
      </c>
      <c r="E57" s="43"/>
      <c r="F57" s="43"/>
      <c r="G57" s="43"/>
      <c r="H57" s="43"/>
      <c r="I57" s="43"/>
      <c r="J57" s="43"/>
      <c r="K57" s="43"/>
      <c r="L57" s="43"/>
      <c r="M57" s="43"/>
      <c r="N57" s="43"/>
      <c r="O57" s="43"/>
      <c r="P57" s="43"/>
      <c r="Q57" s="44"/>
      <c r="R57" s="45"/>
      <c r="S57" s="45"/>
      <c r="T57" s="45"/>
      <c r="U57" s="45"/>
      <c r="V57" s="44"/>
      <c r="W57" s="45"/>
    </row>
    <row r="58" spans="1:23" x14ac:dyDescent="0.25">
      <c r="A58" s="211" t="s">
        <v>138</v>
      </c>
      <c r="B58" s="43" t="s">
        <v>11</v>
      </c>
      <c r="C58" s="60" t="s">
        <v>139</v>
      </c>
      <c r="D58" s="52" t="s">
        <v>110</v>
      </c>
      <c r="E58" s="190" t="s">
        <v>231</v>
      </c>
      <c r="F58" s="58"/>
      <c r="G58" s="59"/>
      <c r="H58" s="59"/>
      <c r="I58" s="204" t="s">
        <v>520</v>
      </c>
      <c r="J58" s="61" t="str">
        <f t="shared" ref="J58:L65" si="12">IF($B58=J$3,$I58,"")</f>
        <v>R</v>
      </c>
      <c r="K58" s="61" t="str">
        <f t="shared" si="12"/>
        <v/>
      </c>
      <c r="L58" s="61" t="str">
        <f t="shared" si="12"/>
        <v/>
      </c>
      <c r="M58" s="204" t="s">
        <v>520</v>
      </c>
      <c r="N58" s="59"/>
      <c r="O58" s="59"/>
      <c r="P58" s="59"/>
      <c r="Q58" s="60"/>
      <c r="R58" s="60"/>
      <c r="S58" s="61" t="str">
        <f t="shared" ref="S58:U65" si="13">IF($B58=S$3,$M58,"")</f>
        <v>R</v>
      </c>
      <c r="T58" s="61" t="str">
        <f t="shared" si="13"/>
        <v/>
      </c>
      <c r="U58" s="61" t="str">
        <f t="shared" si="13"/>
        <v/>
      </c>
      <c r="V58" s="205" t="s">
        <v>522</v>
      </c>
      <c r="W58" s="60"/>
    </row>
    <row r="59" spans="1:23" x14ac:dyDescent="0.25">
      <c r="A59" s="211" t="s">
        <v>138</v>
      </c>
      <c r="B59" s="43" t="s">
        <v>11</v>
      </c>
      <c r="C59" s="60" t="s">
        <v>140</v>
      </c>
      <c r="D59" s="52" t="s">
        <v>112</v>
      </c>
      <c r="E59" s="190" t="s">
        <v>231</v>
      </c>
      <c r="F59" s="58"/>
      <c r="G59" s="59"/>
      <c r="H59" s="59"/>
      <c r="I59" s="204" t="s">
        <v>22</v>
      </c>
      <c r="J59" s="61" t="str">
        <f t="shared" si="12"/>
        <v>P</v>
      </c>
      <c r="K59" s="61" t="str">
        <f t="shared" si="12"/>
        <v/>
      </c>
      <c r="L59" s="61" t="str">
        <f t="shared" si="12"/>
        <v/>
      </c>
      <c r="M59" s="204" t="s">
        <v>22</v>
      </c>
      <c r="N59" s="189"/>
      <c r="O59" s="59"/>
      <c r="P59" s="59"/>
      <c r="Q59" s="60"/>
      <c r="R59" s="60"/>
      <c r="S59" s="61" t="str">
        <f t="shared" si="13"/>
        <v>P</v>
      </c>
      <c r="T59" s="61" t="str">
        <f t="shared" si="13"/>
        <v/>
      </c>
      <c r="U59" s="61" t="str">
        <f t="shared" si="13"/>
        <v/>
      </c>
      <c r="V59" s="199"/>
      <c r="W59" s="60"/>
    </row>
    <row r="60" spans="1:23" ht="30" x14ac:dyDescent="0.25">
      <c r="A60" s="211" t="s">
        <v>138</v>
      </c>
      <c r="B60" s="43" t="s">
        <v>11</v>
      </c>
      <c r="C60" s="60" t="s">
        <v>141</v>
      </c>
      <c r="D60" s="188" t="s">
        <v>552</v>
      </c>
      <c r="E60" s="190" t="s">
        <v>231</v>
      </c>
      <c r="F60" s="58"/>
      <c r="G60" s="59"/>
      <c r="H60" s="59"/>
      <c r="I60" s="204" t="s">
        <v>520</v>
      </c>
      <c r="J60" s="61" t="str">
        <f t="shared" si="12"/>
        <v>R</v>
      </c>
      <c r="K60" s="61" t="str">
        <f t="shared" si="12"/>
        <v/>
      </c>
      <c r="L60" s="61" t="str">
        <f t="shared" si="12"/>
        <v/>
      </c>
      <c r="M60" s="204" t="s">
        <v>520</v>
      </c>
      <c r="N60" s="59"/>
      <c r="O60" s="59"/>
      <c r="P60" s="59"/>
      <c r="Q60" s="60"/>
      <c r="R60" s="60"/>
      <c r="S60" s="61" t="str">
        <f t="shared" si="13"/>
        <v>R</v>
      </c>
      <c r="T60" s="61" t="str">
        <f t="shared" si="13"/>
        <v/>
      </c>
      <c r="U60" s="61" t="str">
        <f t="shared" si="13"/>
        <v/>
      </c>
      <c r="V60" s="205" t="s">
        <v>546</v>
      </c>
      <c r="W60" s="60"/>
    </row>
    <row r="61" spans="1:23" ht="30" x14ac:dyDescent="0.25">
      <c r="A61" s="211" t="s">
        <v>138</v>
      </c>
      <c r="B61" s="43" t="s">
        <v>11</v>
      </c>
      <c r="C61" s="60" t="s">
        <v>142</v>
      </c>
      <c r="D61" s="52" t="s">
        <v>116</v>
      </c>
      <c r="E61" s="190" t="s">
        <v>231</v>
      </c>
      <c r="F61" s="58"/>
      <c r="G61" s="59"/>
      <c r="H61" s="59"/>
      <c r="I61" s="204" t="s">
        <v>520</v>
      </c>
      <c r="J61" s="61" t="str">
        <f t="shared" si="12"/>
        <v>R</v>
      </c>
      <c r="K61" s="61" t="str">
        <f t="shared" si="12"/>
        <v/>
      </c>
      <c r="L61" s="61" t="str">
        <f t="shared" si="12"/>
        <v/>
      </c>
      <c r="M61" s="204" t="s">
        <v>520</v>
      </c>
      <c r="N61" s="59"/>
      <c r="O61" s="59"/>
      <c r="P61" s="59"/>
      <c r="Q61" s="60"/>
      <c r="R61" s="60"/>
      <c r="S61" s="61" t="str">
        <f t="shared" si="13"/>
        <v>R</v>
      </c>
      <c r="T61" s="61" t="str">
        <f t="shared" si="13"/>
        <v/>
      </c>
      <c r="U61" s="61" t="str">
        <f t="shared" si="13"/>
        <v/>
      </c>
      <c r="V61" s="205" t="s">
        <v>538</v>
      </c>
      <c r="W61" s="60"/>
    </row>
    <row r="62" spans="1:23" x14ac:dyDescent="0.25">
      <c r="A62" s="211" t="s">
        <v>138</v>
      </c>
      <c r="B62" s="43" t="s">
        <v>11</v>
      </c>
      <c r="C62" s="60" t="s">
        <v>143</v>
      </c>
      <c r="D62" s="52" t="s">
        <v>118</v>
      </c>
      <c r="E62" s="190" t="s">
        <v>231</v>
      </c>
      <c r="F62" s="58"/>
      <c r="G62" s="59"/>
      <c r="H62" s="59"/>
      <c r="I62" s="204" t="s">
        <v>22</v>
      </c>
      <c r="J62" s="61" t="str">
        <f t="shared" si="12"/>
        <v>P</v>
      </c>
      <c r="K62" s="61" t="str">
        <f t="shared" si="12"/>
        <v/>
      </c>
      <c r="L62" s="61" t="str">
        <f t="shared" si="12"/>
        <v/>
      </c>
      <c r="M62" s="204" t="s">
        <v>22</v>
      </c>
      <c r="N62" s="59"/>
      <c r="O62" s="59"/>
      <c r="P62" s="59"/>
      <c r="Q62" s="60"/>
      <c r="R62" s="60"/>
      <c r="S62" s="61" t="str">
        <f t="shared" si="13"/>
        <v>P</v>
      </c>
      <c r="T62" s="61" t="str">
        <f t="shared" si="13"/>
        <v/>
      </c>
      <c r="U62" s="61" t="str">
        <f t="shared" si="13"/>
        <v/>
      </c>
      <c r="V62" s="199"/>
      <c r="W62" s="60"/>
    </row>
    <row r="63" spans="1:23" x14ac:dyDescent="0.25">
      <c r="A63" s="211" t="s">
        <v>138</v>
      </c>
      <c r="B63" s="43" t="s">
        <v>11</v>
      </c>
      <c r="C63" s="60" t="s">
        <v>144</v>
      </c>
      <c r="D63" s="52" t="s">
        <v>145</v>
      </c>
      <c r="E63" s="190" t="s">
        <v>231</v>
      </c>
      <c r="F63" s="58"/>
      <c r="G63" s="59"/>
      <c r="H63" s="59"/>
      <c r="I63" s="204" t="s">
        <v>23</v>
      </c>
      <c r="J63" s="61" t="str">
        <f t="shared" si="12"/>
        <v>A</v>
      </c>
      <c r="K63" s="61" t="str">
        <f t="shared" si="12"/>
        <v/>
      </c>
      <c r="L63" s="61" t="str">
        <f t="shared" si="12"/>
        <v/>
      </c>
      <c r="M63" s="204" t="s">
        <v>23</v>
      </c>
      <c r="N63" s="59"/>
      <c r="O63" s="59"/>
      <c r="P63" s="59"/>
      <c r="Q63" s="60"/>
      <c r="R63" s="60"/>
      <c r="S63" s="61" t="str">
        <f t="shared" si="13"/>
        <v>A</v>
      </c>
      <c r="T63" s="61" t="str">
        <f t="shared" si="13"/>
        <v/>
      </c>
      <c r="U63" s="61" t="str">
        <f t="shared" si="13"/>
        <v/>
      </c>
      <c r="V63" s="205" t="s">
        <v>527</v>
      </c>
      <c r="W63" s="60"/>
    </row>
    <row r="64" spans="1:23" x14ac:dyDescent="0.25">
      <c r="A64" s="211" t="s">
        <v>138</v>
      </c>
      <c r="B64" s="43" t="s">
        <v>11</v>
      </c>
      <c r="C64" s="60" t="s">
        <v>146</v>
      </c>
      <c r="D64" s="52" t="s">
        <v>106</v>
      </c>
      <c r="E64" s="190" t="s">
        <v>231</v>
      </c>
      <c r="F64" s="58"/>
      <c r="G64" s="59"/>
      <c r="H64" s="59"/>
      <c r="I64" s="204" t="s">
        <v>22</v>
      </c>
      <c r="J64" s="61" t="str">
        <f t="shared" si="12"/>
        <v>P</v>
      </c>
      <c r="K64" s="61" t="str">
        <f t="shared" si="12"/>
        <v/>
      </c>
      <c r="L64" s="61" t="str">
        <f t="shared" si="12"/>
        <v/>
      </c>
      <c r="M64" s="204" t="s">
        <v>22</v>
      </c>
      <c r="N64" s="59"/>
      <c r="O64" s="59"/>
      <c r="P64" s="59"/>
      <c r="Q64" s="60"/>
      <c r="R64" s="60"/>
      <c r="S64" s="61" t="str">
        <f t="shared" si="13"/>
        <v>P</v>
      </c>
      <c r="T64" s="61" t="str">
        <f t="shared" si="13"/>
        <v/>
      </c>
      <c r="U64" s="61" t="str">
        <f t="shared" si="13"/>
        <v/>
      </c>
      <c r="V64" s="199"/>
      <c r="W64" s="60"/>
    </row>
    <row r="65" spans="1:23" ht="87" customHeight="1" x14ac:dyDescent="0.25">
      <c r="A65" s="211" t="s">
        <v>138</v>
      </c>
      <c r="B65" s="43" t="s">
        <v>11</v>
      </c>
      <c r="C65" s="57" t="s">
        <v>147</v>
      </c>
      <c r="D65" s="51" t="s">
        <v>148</v>
      </c>
      <c r="E65" s="190" t="s">
        <v>231</v>
      </c>
      <c r="F65" s="58"/>
      <c r="G65" s="59"/>
      <c r="H65" s="59"/>
      <c r="I65" s="204" t="s">
        <v>520</v>
      </c>
      <c r="J65" s="61" t="str">
        <f t="shared" si="12"/>
        <v>R</v>
      </c>
      <c r="K65" s="61" t="str">
        <f t="shared" si="12"/>
        <v/>
      </c>
      <c r="L65" s="61" t="str">
        <f t="shared" si="12"/>
        <v/>
      </c>
      <c r="M65" s="204" t="s">
        <v>520</v>
      </c>
      <c r="N65" s="59"/>
      <c r="O65" s="59"/>
      <c r="P65" s="59"/>
      <c r="Q65" s="60"/>
      <c r="R65" s="189"/>
      <c r="S65" s="61" t="str">
        <f t="shared" si="13"/>
        <v>R</v>
      </c>
      <c r="T65" s="61" t="str">
        <f t="shared" si="13"/>
        <v/>
      </c>
      <c r="U65" s="61" t="str">
        <f t="shared" si="13"/>
        <v/>
      </c>
      <c r="V65" s="206" t="s">
        <v>528</v>
      </c>
      <c r="W65" s="60"/>
    </row>
    <row r="66" spans="1:23" x14ac:dyDescent="0.25">
      <c r="A66" s="211"/>
      <c r="B66" s="43"/>
      <c r="C66" s="43"/>
      <c r="D66" s="47" t="s">
        <v>150</v>
      </c>
      <c r="E66" s="43"/>
      <c r="F66" s="43"/>
      <c r="G66" s="43"/>
      <c r="H66" s="43"/>
      <c r="I66" s="43"/>
      <c r="J66" s="43"/>
      <c r="K66" s="43"/>
      <c r="L66" s="43"/>
      <c r="M66" s="43"/>
      <c r="N66" s="43"/>
      <c r="O66" s="43"/>
      <c r="P66" s="43"/>
      <c r="Q66" s="44"/>
      <c r="R66" s="45"/>
      <c r="S66" s="45"/>
      <c r="T66" s="45"/>
      <c r="U66" s="45"/>
      <c r="V66" s="44"/>
      <c r="W66" s="45"/>
    </row>
    <row r="67" spans="1:23" x14ac:dyDescent="0.25">
      <c r="A67" s="211" t="s">
        <v>151</v>
      </c>
      <c r="B67" s="43" t="s">
        <v>11</v>
      </c>
      <c r="C67" s="60" t="s">
        <v>152</v>
      </c>
      <c r="D67" s="188" t="s">
        <v>486</v>
      </c>
      <c r="E67" s="190" t="s">
        <v>231</v>
      </c>
      <c r="F67" s="58"/>
      <c r="G67" s="59"/>
      <c r="H67" s="59"/>
      <c r="I67" s="204" t="s">
        <v>23</v>
      </c>
      <c r="J67" s="61" t="str">
        <f t="shared" ref="J67:L77" si="14">IF($B67=J$3,$I67,"")</f>
        <v>A</v>
      </c>
      <c r="K67" s="61" t="str">
        <f t="shared" si="14"/>
        <v/>
      </c>
      <c r="L67" s="61" t="str">
        <f t="shared" si="14"/>
        <v/>
      </c>
      <c r="M67" s="204" t="s">
        <v>23</v>
      </c>
      <c r="N67" s="189"/>
      <c r="O67" s="59"/>
      <c r="P67" s="189"/>
      <c r="Q67" s="189"/>
      <c r="R67" s="189"/>
      <c r="S67" s="61" t="str">
        <f t="shared" ref="S67:U77" si="15">IF($B67=S$3,$M67,"")</f>
        <v>A</v>
      </c>
      <c r="T67" s="61" t="str">
        <f t="shared" si="15"/>
        <v/>
      </c>
      <c r="U67" s="61" t="str">
        <f t="shared" si="15"/>
        <v/>
      </c>
      <c r="V67" s="205" t="s">
        <v>523</v>
      </c>
      <c r="W67" s="60"/>
    </row>
    <row r="68" spans="1:23" ht="30" x14ac:dyDescent="0.25">
      <c r="A68" s="211" t="s">
        <v>40</v>
      </c>
      <c r="B68" s="43" t="s">
        <v>11</v>
      </c>
      <c r="C68" s="60" t="s">
        <v>153</v>
      </c>
      <c r="D68" s="52" t="s">
        <v>234</v>
      </c>
      <c r="E68" s="190" t="s">
        <v>231</v>
      </c>
      <c r="F68" s="58"/>
      <c r="G68" s="59"/>
      <c r="H68" s="59"/>
      <c r="I68" s="204" t="s">
        <v>520</v>
      </c>
      <c r="J68" s="61" t="str">
        <f t="shared" si="14"/>
        <v>R</v>
      </c>
      <c r="K68" s="61" t="str">
        <f t="shared" si="14"/>
        <v/>
      </c>
      <c r="L68" s="61" t="str">
        <f t="shared" si="14"/>
        <v/>
      </c>
      <c r="M68" s="204" t="s">
        <v>520</v>
      </c>
      <c r="N68" s="59"/>
      <c r="O68" s="59"/>
      <c r="P68" s="59"/>
      <c r="Q68" s="60"/>
      <c r="R68" s="60"/>
      <c r="S68" s="61" t="str">
        <f t="shared" si="15"/>
        <v>R</v>
      </c>
      <c r="T68" s="61" t="str">
        <f t="shared" si="15"/>
        <v/>
      </c>
      <c r="U68" s="61" t="str">
        <f t="shared" si="15"/>
        <v/>
      </c>
      <c r="V68" s="205" t="s">
        <v>545</v>
      </c>
      <c r="W68" s="60"/>
    </row>
    <row r="69" spans="1:23" ht="30" hidden="1" customHeight="1" x14ac:dyDescent="0.25">
      <c r="A69" s="211" t="s">
        <v>154</v>
      </c>
      <c r="B69" s="43" t="s">
        <v>31</v>
      </c>
      <c r="C69" s="57" t="s">
        <v>155</v>
      </c>
      <c r="D69" s="67" t="s">
        <v>235</v>
      </c>
      <c r="E69" s="190" t="s">
        <v>232</v>
      </c>
      <c r="F69" s="58"/>
      <c r="G69" s="59"/>
      <c r="H69" s="59"/>
      <c r="I69" s="204" t="s">
        <v>553</v>
      </c>
      <c r="J69" s="61" t="str">
        <f t="shared" si="14"/>
        <v/>
      </c>
      <c r="K69" s="61" t="str">
        <f t="shared" si="14"/>
        <v>REM</v>
      </c>
      <c r="L69" s="61" t="str">
        <f t="shared" si="14"/>
        <v/>
      </c>
      <c r="M69" s="204" t="s">
        <v>553</v>
      </c>
      <c r="N69" s="59"/>
      <c r="O69" s="59"/>
      <c r="P69" s="59"/>
      <c r="Q69" s="60"/>
      <c r="R69" s="60"/>
      <c r="S69" s="61" t="str">
        <f t="shared" si="15"/>
        <v/>
      </c>
      <c r="T69" s="61" t="str">
        <f t="shared" si="15"/>
        <v>REM</v>
      </c>
      <c r="U69" s="61" t="str">
        <f t="shared" si="15"/>
        <v/>
      </c>
      <c r="V69" s="62"/>
      <c r="W69" s="60"/>
    </row>
    <row r="70" spans="1:23" x14ac:dyDescent="0.25">
      <c r="A70" s="211" t="s">
        <v>49</v>
      </c>
      <c r="B70" s="43" t="s">
        <v>31</v>
      </c>
      <c r="C70" s="68" t="s">
        <v>157</v>
      </c>
      <c r="D70" s="69" t="s">
        <v>238</v>
      </c>
      <c r="E70" s="190" t="s">
        <v>231</v>
      </c>
      <c r="F70" s="70"/>
      <c r="G70" s="71"/>
      <c r="H70" s="71"/>
      <c r="I70" s="204" t="s">
        <v>520</v>
      </c>
      <c r="J70" s="61" t="str">
        <f t="shared" si="14"/>
        <v/>
      </c>
      <c r="K70" s="61" t="str">
        <f t="shared" si="14"/>
        <v>R</v>
      </c>
      <c r="L70" s="61" t="str">
        <f t="shared" si="14"/>
        <v/>
      </c>
      <c r="M70" s="204" t="s">
        <v>520</v>
      </c>
      <c r="N70" s="71"/>
      <c r="O70" s="71"/>
      <c r="P70" s="71"/>
      <c r="Q70" s="72"/>
      <c r="R70" s="72"/>
      <c r="S70" s="61" t="str">
        <f t="shared" si="15"/>
        <v/>
      </c>
      <c r="T70" s="61" t="str">
        <f t="shared" si="15"/>
        <v>R</v>
      </c>
      <c r="U70" s="61" t="str">
        <f t="shared" si="15"/>
        <v/>
      </c>
      <c r="V70" s="196" t="s">
        <v>551</v>
      </c>
      <c r="W70" s="72"/>
    </row>
    <row r="71" spans="1:23" ht="30" x14ac:dyDescent="0.25">
      <c r="A71" s="211" t="s">
        <v>156</v>
      </c>
      <c r="B71" s="43" t="s">
        <v>31</v>
      </c>
      <c r="C71" s="60" t="s">
        <v>159</v>
      </c>
      <c r="D71" s="188" t="s">
        <v>239</v>
      </c>
      <c r="E71" s="190" t="s">
        <v>231</v>
      </c>
      <c r="F71" s="58"/>
      <c r="G71" s="59"/>
      <c r="H71" s="59"/>
      <c r="I71" s="204" t="s">
        <v>520</v>
      </c>
      <c r="J71" s="61" t="str">
        <f t="shared" si="14"/>
        <v/>
      </c>
      <c r="K71" s="61" t="str">
        <f t="shared" si="14"/>
        <v>R</v>
      </c>
      <c r="L71" s="61" t="str">
        <f t="shared" si="14"/>
        <v/>
      </c>
      <c r="M71" s="204" t="s">
        <v>520</v>
      </c>
      <c r="N71" s="59"/>
      <c r="O71" s="59"/>
      <c r="P71" s="59"/>
      <c r="Q71" s="60"/>
      <c r="R71" s="60"/>
      <c r="S71" s="61" t="str">
        <f t="shared" si="15"/>
        <v/>
      </c>
      <c r="T71" s="61" t="str">
        <f t="shared" si="15"/>
        <v>R</v>
      </c>
      <c r="U71" s="61" t="str">
        <f t="shared" si="15"/>
        <v/>
      </c>
      <c r="V71" s="205" t="s">
        <v>526</v>
      </c>
      <c r="W71" s="60"/>
    </row>
    <row r="72" spans="1:23" x14ac:dyDescent="0.25">
      <c r="A72" s="211" t="s">
        <v>158</v>
      </c>
      <c r="B72" s="43" t="s">
        <v>31</v>
      </c>
      <c r="C72" s="60" t="s">
        <v>160</v>
      </c>
      <c r="D72" s="188" t="s">
        <v>487</v>
      </c>
      <c r="E72" s="190" t="s">
        <v>231</v>
      </c>
      <c r="F72" s="58"/>
      <c r="G72" s="59"/>
      <c r="H72" s="59"/>
      <c r="I72" s="204" t="s">
        <v>520</v>
      </c>
      <c r="J72" s="61" t="str">
        <f t="shared" si="14"/>
        <v/>
      </c>
      <c r="K72" s="61" t="str">
        <f t="shared" si="14"/>
        <v>R</v>
      </c>
      <c r="L72" s="61" t="str">
        <f t="shared" si="14"/>
        <v/>
      </c>
      <c r="M72" s="204" t="s">
        <v>520</v>
      </c>
      <c r="N72" s="59"/>
      <c r="O72" s="59"/>
      <c r="P72" s="59"/>
      <c r="Q72" s="60"/>
      <c r="R72" s="60"/>
      <c r="S72" s="61" t="str">
        <f t="shared" si="15"/>
        <v/>
      </c>
      <c r="T72" s="61" t="str">
        <f t="shared" si="15"/>
        <v>R</v>
      </c>
      <c r="U72" s="61" t="str">
        <f t="shared" si="15"/>
        <v/>
      </c>
      <c r="V72" s="205" t="s">
        <v>525</v>
      </c>
      <c r="W72" s="60"/>
    </row>
    <row r="73" spans="1:23" x14ac:dyDescent="0.25">
      <c r="A73" s="211" t="s">
        <v>40</v>
      </c>
      <c r="B73" s="43" t="s">
        <v>31</v>
      </c>
      <c r="C73" s="60" t="s">
        <v>161</v>
      </c>
      <c r="D73" s="188" t="s">
        <v>488</v>
      </c>
      <c r="E73" s="190" t="s">
        <v>231</v>
      </c>
      <c r="F73" s="58"/>
      <c r="G73" s="59"/>
      <c r="H73" s="59"/>
      <c r="I73" s="204" t="s">
        <v>22</v>
      </c>
      <c r="J73" s="61" t="str">
        <f t="shared" si="14"/>
        <v/>
      </c>
      <c r="K73" s="61" t="str">
        <f t="shared" si="14"/>
        <v>P</v>
      </c>
      <c r="L73" s="61" t="str">
        <f t="shared" si="14"/>
        <v/>
      </c>
      <c r="M73" s="204" t="s">
        <v>22</v>
      </c>
      <c r="N73" s="59"/>
      <c r="O73" s="59"/>
      <c r="P73" s="59"/>
      <c r="Q73" s="60"/>
      <c r="R73" s="60"/>
      <c r="S73" s="61" t="str">
        <f t="shared" si="15"/>
        <v/>
      </c>
      <c r="T73" s="61" t="str">
        <f t="shared" si="15"/>
        <v>P</v>
      </c>
      <c r="U73" s="61" t="str">
        <f t="shared" si="15"/>
        <v/>
      </c>
      <c r="V73" s="199"/>
      <c r="W73" s="60"/>
    </row>
    <row r="74" spans="1:23" x14ac:dyDescent="0.25">
      <c r="A74" s="211" t="s">
        <v>214</v>
      </c>
      <c r="B74" s="43" t="s">
        <v>11</v>
      </c>
      <c r="C74" s="60" t="s">
        <v>236</v>
      </c>
      <c r="D74" s="188" t="s">
        <v>489</v>
      </c>
      <c r="E74" s="190" t="s">
        <v>231</v>
      </c>
      <c r="F74" s="58"/>
      <c r="G74" s="59"/>
      <c r="H74" s="59"/>
      <c r="I74" s="204" t="s">
        <v>22</v>
      </c>
      <c r="J74" s="61" t="str">
        <f t="shared" si="14"/>
        <v>P</v>
      </c>
      <c r="K74" s="61" t="str">
        <f t="shared" si="14"/>
        <v/>
      </c>
      <c r="L74" s="61" t="str">
        <f t="shared" si="14"/>
        <v/>
      </c>
      <c r="M74" s="204" t="s">
        <v>22</v>
      </c>
      <c r="N74" s="59"/>
      <c r="O74" s="59"/>
      <c r="P74" s="59"/>
      <c r="Q74" s="60"/>
      <c r="R74" s="60"/>
      <c r="S74" s="61" t="str">
        <f t="shared" si="15"/>
        <v>P</v>
      </c>
      <c r="T74" s="61" t="str">
        <f t="shared" si="15"/>
        <v/>
      </c>
      <c r="U74" s="61" t="str">
        <f t="shared" si="15"/>
        <v/>
      </c>
      <c r="V74" s="199"/>
      <c r="W74" s="60"/>
    </row>
    <row r="75" spans="1:23" ht="27.75" customHeight="1" x14ac:dyDescent="0.25">
      <c r="A75" s="211" t="s">
        <v>53</v>
      </c>
      <c r="B75" s="43" t="s">
        <v>31</v>
      </c>
      <c r="C75" s="79" t="s">
        <v>237</v>
      </c>
      <c r="D75" s="75" t="s">
        <v>490</v>
      </c>
      <c r="E75" s="190" t="s">
        <v>231</v>
      </c>
      <c r="F75" s="70"/>
      <c r="G75" s="77"/>
      <c r="H75" s="77"/>
      <c r="I75" s="204" t="s">
        <v>22</v>
      </c>
      <c r="J75" s="61" t="str">
        <f t="shared" si="14"/>
        <v/>
      </c>
      <c r="K75" s="61" t="str">
        <f t="shared" si="14"/>
        <v>P</v>
      </c>
      <c r="L75" s="61" t="str">
        <f t="shared" si="14"/>
        <v/>
      </c>
      <c r="M75" s="204" t="s">
        <v>22</v>
      </c>
      <c r="N75" s="77"/>
      <c r="O75" s="77"/>
      <c r="P75" s="77"/>
      <c r="Q75" s="76"/>
      <c r="R75" s="76"/>
      <c r="S75" s="61" t="str">
        <f t="shared" si="15"/>
        <v/>
      </c>
      <c r="T75" s="61" t="str">
        <f t="shared" si="15"/>
        <v>P</v>
      </c>
      <c r="U75" s="61" t="str">
        <f t="shared" si="15"/>
        <v/>
      </c>
      <c r="V75" s="78"/>
      <c r="W75" s="76"/>
    </row>
    <row r="76" spans="1:23" ht="27.75" customHeight="1" x14ac:dyDescent="0.25">
      <c r="A76" s="211" t="s">
        <v>505</v>
      </c>
      <c r="B76" s="43" t="s">
        <v>31</v>
      </c>
      <c r="C76" s="76" t="s">
        <v>501</v>
      </c>
      <c r="D76" s="207" t="s">
        <v>503</v>
      </c>
      <c r="E76" s="190" t="s">
        <v>231</v>
      </c>
      <c r="F76" s="70"/>
      <c r="G76" s="77"/>
      <c r="H76" s="77"/>
      <c r="I76" s="204" t="s">
        <v>555</v>
      </c>
      <c r="J76" s="61" t="str">
        <f t="shared" si="14"/>
        <v/>
      </c>
      <c r="K76" s="61" t="str">
        <f t="shared" si="14"/>
        <v>Execution</v>
      </c>
      <c r="L76" s="61" t="str">
        <f t="shared" si="14"/>
        <v/>
      </c>
      <c r="M76" s="204" t="s">
        <v>213</v>
      </c>
      <c r="N76" s="77"/>
      <c r="O76" s="77"/>
      <c r="P76" s="77"/>
      <c r="Q76" s="76"/>
      <c r="R76" s="76"/>
      <c r="S76" s="61" t="str">
        <f t="shared" si="15"/>
        <v/>
      </c>
      <c r="T76" s="61" t="str">
        <f t="shared" si="15"/>
        <v>NT</v>
      </c>
      <c r="U76" s="61" t="str">
        <f t="shared" si="15"/>
        <v/>
      </c>
      <c r="V76" s="78"/>
      <c r="W76" s="76"/>
    </row>
    <row r="77" spans="1:23" ht="27.75" customHeight="1" x14ac:dyDescent="0.25">
      <c r="A77" s="211" t="s">
        <v>48</v>
      </c>
      <c r="B77" s="43" t="s">
        <v>31</v>
      </c>
      <c r="C77" s="76" t="s">
        <v>502</v>
      </c>
      <c r="D77" s="207" t="s">
        <v>504</v>
      </c>
      <c r="E77" s="190" t="s">
        <v>231</v>
      </c>
      <c r="F77" s="70"/>
      <c r="G77" s="77"/>
      <c r="H77" s="77"/>
      <c r="I77" s="204" t="s">
        <v>555</v>
      </c>
      <c r="J77" s="61" t="str">
        <f t="shared" si="14"/>
        <v/>
      </c>
      <c r="K77" s="61" t="str">
        <f t="shared" si="14"/>
        <v>Execution</v>
      </c>
      <c r="L77" s="61" t="str">
        <f t="shared" si="14"/>
        <v/>
      </c>
      <c r="M77" s="204" t="s">
        <v>213</v>
      </c>
      <c r="N77" s="77"/>
      <c r="O77" s="77"/>
      <c r="P77" s="77"/>
      <c r="Q77" s="76"/>
      <c r="R77" s="76"/>
      <c r="S77" s="61" t="str">
        <f t="shared" si="15"/>
        <v/>
      </c>
      <c r="T77" s="61" t="str">
        <f t="shared" si="15"/>
        <v>NT</v>
      </c>
      <c r="U77" s="61" t="str">
        <f t="shared" si="15"/>
        <v/>
      </c>
      <c r="V77" s="78"/>
      <c r="W77" s="76"/>
    </row>
    <row r="78" spans="1:23" x14ac:dyDescent="0.25">
      <c r="A78" s="211"/>
      <c r="B78" s="43"/>
      <c r="C78" s="43"/>
      <c r="D78" s="47" t="s">
        <v>162</v>
      </c>
      <c r="E78" s="43"/>
      <c r="F78" s="43"/>
      <c r="G78" s="43"/>
      <c r="H78" s="43"/>
      <c r="I78" s="43"/>
      <c r="J78" s="43"/>
      <c r="K78" s="43"/>
      <c r="L78" s="43"/>
      <c r="M78" s="43"/>
      <c r="N78" s="43"/>
      <c r="O78" s="43"/>
      <c r="P78" s="43"/>
      <c r="Q78" s="44"/>
      <c r="R78" s="45"/>
      <c r="S78" s="45"/>
      <c r="T78" s="45"/>
      <c r="U78" s="45"/>
      <c r="V78" s="44"/>
      <c r="W78" s="45"/>
    </row>
    <row r="79" spans="1:23" x14ac:dyDescent="0.25">
      <c r="A79" s="211" t="s">
        <v>34</v>
      </c>
      <c r="B79" s="43" t="s">
        <v>31</v>
      </c>
      <c r="C79" s="57" t="s">
        <v>163</v>
      </c>
      <c r="D79" s="51" t="s">
        <v>164</v>
      </c>
      <c r="E79" s="192" t="s">
        <v>231</v>
      </c>
      <c r="F79" s="58"/>
      <c r="G79" s="59"/>
      <c r="H79" s="59"/>
      <c r="I79" s="204" t="s">
        <v>22</v>
      </c>
      <c r="J79" s="61" t="str">
        <f t="shared" ref="J79:L85" si="16">IF($B79=J$3,$I79,"")</f>
        <v/>
      </c>
      <c r="K79" s="61" t="str">
        <f t="shared" si="16"/>
        <v>P</v>
      </c>
      <c r="L79" s="61" t="str">
        <f t="shared" si="16"/>
        <v/>
      </c>
      <c r="M79" s="204" t="s">
        <v>22</v>
      </c>
      <c r="N79" s="59"/>
      <c r="O79" s="59"/>
      <c r="P79" s="59"/>
      <c r="Q79" s="60"/>
      <c r="R79" s="60"/>
      <c r="S79" s="61" t="str">
        <f t="shared" ref="S79:U85" si="17">IF($B79=S$3,$M79,"")</f>
        <v/>
      </c>
      <c r="T79" s="61" t="str">
        <f t="shared" si="17"/>
        <v>P</v>
      </c>
      <c r="U79" s="61" t="str">
        <f t="shared" si="17"/>
        <v/>
      </c>
      <c r="V79" s="205"/>
      <c r="W79" s="60"/>
    </row>
    <row r="80" spans="1:23" x14ac:dyDescent="0.25">
      <c r="A80" s="211" t="s">
        <v>36</v>
      </c>
      <c r="B80" s="43" t="s">
        <v>31</v>
      </c>
      <c r="C80" s="60" t="s">
        <v>165</v>
      </c>
      <c r="D80" s="52" t="s">
        <v>166</v>
      </c>
      <c r="E80" s="190" t="s">
        <v>231</v>
      </c>
      <c r="F80" s="58"/>
      <c r="G80" s="59"/>
      <c r="H80" s="59"/>
      <c r="I80" s="204" t="s">
        <v>22</v>
      </c>
      <c r="J80" s="61" t="str">
        <f t="shared" si="16"/>
        <v/>
      </c>
      <c r="K80" s="61" t="str">
        <f t="shared" si="16"/>
        <v>P</v>
      </c>
      <c r="L80" s="61" t="str">
        <f t="shared" si="16"/>
        <v/>
      </c>
      <c r="M80" s="204" t="s">
        <v>22</v>
      </c>
      <c r="N80" s="59"/>
      <c r="O80" s="59"/>
      <c r="P80" s="59"/>
      <c r="Q80" s="60"/>
      <c r="R80" s="60"/>
      <c r="S80" s="61" t="str">
        <f t="shared" si="17"/>
        <v/>
      </c>
      <c r="T80" s="61" t="str">
        <f t="shared" si="17"/>
        <v>P</v>
      </c>
      <c r="U80" s="61" t="str">
        <f t="shared" si="17"/>
        <v/>
      </c>
      <c r="V80" s="205"/>
      <c r="W80" s="60"/>
    </row>
    <row r="81" spans="1:23" x14ac:dyDescent="0.25">
      <c r="A81" s="211" t="s">
        <v>167</v>
      </c>
      <c r="B81" s="43" t="s">
        <v>31</v>
      </c>
      <c r="C81" s="57" t="s">
        <v>168</v>
      </c>
      <c r="D81" s="51" t="s">
        <v>169</v>
      </c>
      <c r="E81" s="190" t="s">
        <v>231</v>
      </c>
      <c r="F81" s="58"/>
      <c r="G81" s="59"/>
      <c r="H81" s="59"/>
      <c r="I81" s="204" t="s">
        <v>22</v>
      </c>
      <c r="J81" s="61" t="str">
        <f t="shared" si="16"/>
        <v/>
      </c>
      <c r="K81" s="61" t="str">
        <f t="shared" si="16"/>
        <v>P</v>
      </c>
      <c r="L81" s="61" t="str">
        <f t="shared" si="16"/>
        <v/>
      </c>
      <c r="M81" s="204" t="s">
        <v>22</v>
      </c>
      <c r="N81" s="59"/>
      <c r="O81" s="59"/>
      <c r="P81" s="59"/>
      <c r="Q81" s="60"/>
      <c r="R81" s="60"/>
      <c r="S81" s="61" t="str">
        <f t="shared" si="17"/>
        <v/>
      </c>
      <c r="T81" s="61" t="str">
        <f t="shared" si="17"/>
        <v>P</v>
      </c>
      <c r="U81" s="61" t="str">
        <f t="shared" si="17"/>
        <v/>
      </c>
      <c r="V81" s="205"/>
      <c r="W81" s="60"/>
    </row>
    <row r="82" spans="1:23" x14ac:dyDescent="0.25">
      <c r="A82" s="211"/>
      <c r="B82" s="43" t="s">
        <v>38</v>
      </c>
      <c r="C82" s="57" t="s">
        <v>170</v>
      </c>
      <c r="D82" s="51" t="s">
        <v>171</v>
      </c>
      <c r="E82" s="190" t="s">
        <v>231</v>
      </c>
      <c r="F82" s="58"/>
      <c r="G82" s="59"/>
      <c r="H82" s="59"/>
      <c r="I82" s="204" t="s">
        <v>22</v>
      </c>
      <c r="J82" s="61" t="str">
        <f t="shared" si="16"/>
        <v/>
      </c>
      <c r="K82" s="61" t="str">
        <f t="shared" si="16"/>
        <v/>
      </c>
      <c r="L82" s="61" t="str">
        <f t="shared" si="16"/>
        <v>P</v>
      </c>
      <c r="M82" s="204" t="s">
        <v>22</v>
      </c>
      <c r="N82" s="59"/>
      <c r="O82" s="59"/>
      <c r="P82" s="59"/>
      <c r="Q82" s="60"/>
      <c r="R82" s="60"/>
      <c r="S82" s="61" t="str">
        <f t="shared" si="17"/>
        <v/>
      </c>
      <c r="T82" s="61" t="str">
        <f t="shared" si="17"/>
        <v/>
      </c>
      <c r="U82" s="61" t="str">
        <f t="shared" si="17"/>
        <v>P</v>
      </c>
      <c r="V82" s="62"/>
      <c r="W82" s="60"/>
    </row>
    <row r="83" spans="1:23" x14ac:dyDescent="0.25">
      <c r="A83" s="211" t="s">
        <v>42</v>
      </c>
      <c r="B83" s="43" t="s">
        <v>11</v>
      </c>
      <c r="C83" s="57" t="s">
        <v>172</v>
      </c>
      <c r="D83" s="51" t="s">
        <v>491</v>
      </c>
      <c r="E83" s="190" t="s">
        <v>231</v>
      </c>
      <c r="F83" s="58"/>
      <c r="G83" s="59"/>
      <c r="H83" s="59"/>
      <c r="I83" s="204" t="s">
        <v>22</v>
      </c>
      <c r="J83" s="61" t="str">
        <f t="shared" si="16"/>
        <v>P</v>
      </c>
      <c r="K83" s="61" t="str">
        <f t="shared" si="16"/>
        <v/>
      </c>
      <c r="L83" s="61" t="str">
        <f t="shared" si="16"/>
        <v/>
      </c>
      <c r="M83" s="204" t="s">
        <v>22</v>
      </c>
      <c r="N83" s="59"/>
      <c r="O83" s="59"/>
      <c r="P83" s="59"/>
      <c r="Q83" s="60"/>
      <c r="R83" s="60"/>
      <c r="S83" s="61" t="str">
        <f t="shared" si="17"/>
        <v>P</v>
      </c>
      <c r="T83" s="61" t="str">
        <f t="shared" si="17"/>
        <v/>
      </c>
      <c r="U83" s="61" t="str">
        <f t="shared" si="17"/>
        <v/>
      </c>
      <c r="V83" s="62"/>
      <c r="W83" s="60"/>
    </row>
    <row r="84" spans="1:23" x14ac:dyDescent="0.25">
      <c r="A84" s="211" t="s">
        <v>42</v>
      </c>
      <c r="B84" s="43" t="s">
        <v>11</v>
      </c>
      <c r="C84" s="60" t="s">
        <v>173</v>
      </c>
      <c r="D84" s="52" t="s">
        <v>174</v>
      </c>
      <c r="E84" s="192" t="s">
        <v>231</v>
      </c>
      <c r="F84" s="58"/>
      <c r="G84" s="59"/>
      <c r="H84" s="59"/>
      <c r="I84" s="204" t="s">
        <v>22</v>
      </c>
      <c r="J84" s="61" t="str">
        <f t="shared" si="16"/>
        <v>P</v>
      </c>
      <c r="K84" s="61" t="str">
        <f t="shared" si="16"/>
        <v/>
      </c>
      <c r="L84" s="61" t="str">
        <f t="shared" si="16"/>
        <v/>
      </c>
      <c r="M84" s="204" t="s">
        <v>22</v>
      </c>
      <c r="N84" s="59"/>
      <c r="O84" s="59"/>
      <c r="P84" s="59"/>
      <c r="Q84" s="60"/>
      <c r="R84" s="60"/>
      <c r="S84" s="61" t="str">
        <f t="shared" si="17"/>
        <v>P</v>
      </c>
      <c r="T84" s="61" t="str">
        <f t="shared" si="17"/>
        <v/>
      </c>
      <c r="U84" s="61" t="str">
        <f t="shared" si="17"/>
        <v/>
      </c>
      <c r="V84" s="193"/>
      <c r="W84" s="60"/>
    </row>
    <row r="85" spans="1:23" x14ac:dyDescent="0.25">
      <c r="A85" s="211"/>
      <c r="B85" s="43" t="s">
        <v>11</v>
      </c>
      <c r="C85" s="204" t="s">
        <v>535</v>
      </c>
      <c r="D85" s="188" t="s">
        <v>536</v>
      </c>
      <c r="E85" s="192" t="s">
        <v>231</v>
      </c>
      <c r="F85" s="58"/>
      <c r="G85" s="198"/>
      <c r="H85" s="198"/>
      <c r="I85" s="204" t="s">
        <v>22</v>
      </c>
      <c r="J85" s="61" t="str">
        <f t="shared" si="16"/>
        <v>P</v>
      </c>
      <c r="K85" s="61" t="str">
        <f t="shared" si="16"/>
        <v/>
      </c>
      <c r="L85" s="61" t="str">
        <f t="shared" si="16"/>
        <v/>
      </c>
      <c r="M85" s="204" t="s">
        <v>22</v>
      </c>
      <c r="N85" s="198"/>
      <c r="O85" s="198"/>
      <c r="P85" s="198"/>
      <c r="Q85" s="204"/>
      <c r="R85" s="204"/>
      <c r="S85" s="61" t="str">
        <f t="shared" si="17"/>
        <v>P</v>
      </c>
      <c r="T85" s="61" t="str">
        <f t="shared" si="17"/>
        <v/>
      </c>
      <c r="U85" s="61" t="str">
        <f t="shared" si="17"/>
        <v/>
      </c>
      <c r="V85" s="205"/>
      <c r="W85" s="204"/>
    </row>
    <row r="86" spans="1:23" x14ac:dyDescent="0.25">
      <c r="A86" s="211"/>
      <c r="B86" s="43"/>
      <c r="C86" s="43"/>
      <c r="D86" s="47" t="s">
        <v>175</v>
      </c>
      <c r="E86" s="43"/>
      <c r="F86" s="43"/>
      <c r="G86" s="43"/>
      <c r="H86" s="43"/>
      <c r="I86" s="43"/>
      <c r="J86" s="43"/>
      <c r="K86" s="43"/>
      <c r="L86" s="43"/>
      <c r="M86" s="43"/>
      <c r="N86" s="43"/>
      <c r="O86" s="43"/>
      <c r="P86" s="43"/>
      <c r="Q86" s="44"/>
      <c r="R86" s="45"/>
      <c r="S86" s="45"/>
      <c r="T86" s="45"/>
      <c r="U86" s="45"/>
      <c r="V86" s="44"/>
      <c r="W86" s="45"/>
    </row>
    <row r="87" spans="1:23" ht="40.5" customHeight="1" x14ac:dyDescent="0.25">
      <c r="A87" s="211" t="s">
        <v>43</v>
      </c>
      <c r="B87" s="43" t="s">
        <v>11</v>
      </c>
      <c r="C87" s="57" t="s">
        <v>176</v>
      </c>
      <c r="D87" s="51" t="s">
        <v>177</v>
      </c>
      <c r="E87" s="190" t="s">
        <v>231</v>
      </c>
      <c r="F87" s="58"/>
      <c r="G87" s="59"/>
      <c r="H87" s="59"/>
      <c r="I87" s="204" t="s">
        <v>22</v>
      </c>
      <c r="J87" s="61" t="str">
        <f t="shared" ref="J87:L88" si="18">IF($B87=J$3,$I87,"")</f>
        <v>P</v>
      </c>
      <c r="K87" s="61" t="str">
        <f t="shared" si="18"/>
        <v/>
      </c>
      <c r="L87" s="61" t="str">
        <f t="shared" si="18"/>
        <v/>
      </c>
      <c r="M87" s="204" t="s">
        <v>22</v>
      </c>
      <c r="N87" s="59"/>
      <c r="O87" s="59"/>
      <c r="P87" s="59"/>
      <c r="Q87" s="60"/>
      <c r="R87" s="60"/>
      <c r="S87" s="61" t="str">
        <f t="shared" ref="S87:U88" si="19">IF($B87=S$3,$M87,"")</f>
        <v>P</v>
      </c>
      <c r="T87" s="61" t="str">
        <f t="shared" si="19"/>
        <v/>
      </c>
      <c r="U87" s="61" t="str">
        <f t="shared" si="19"/>
        <v/>
      </c>
      <c r="V87" s="206" t="s">
        <v>524</v>
      </c>
      <c r="W87" s="60"/>
    </row>
    <row r="88" spans="1:23" s="66" customFormat="1" x14ac:dyDescent="0.25">
      <c r="A88" s="211" t="s">
        <v>240</v>
      </c>
      <c r="B88" s="43" t="s">
        <v>11</v>
      </c>
      <c r="C88" s="76" t="s">
        <v>178</v>
      </c>
      <c r="D88" s="75" t="s">
        <v>179</v>
      </c>
      <c r="E88" s="65" t="s">
        <v>231</v>
      </c>
      <c r="F88" s="80"/>
      <c r="G88" s="77"/>
      <c r="H88" s="77"/>
      <c r="I88" s="204" t="s">
        <v>24</v>
      </c>
      <c r="J88" s="61" t="str">
        <f t="shared" si="18"/>
        <v>F</v>
      </c>
      <c r="K88" s="61" t="str">
        <f t="shared" si="18"/>
        <v/>
      </c>
      <c r="L88" s="61" t="str">
        <f t="shared" si="18"/>
        <v/>
      </c>
      <c r="M88" s="204" t="s">
        <v>24</v>
      </c>
      <c r="N88" s="77"/>
      <c r="O88" s="77"/>
      <c r="P88" s="77"/>
      <c r="Q88" s="76"/>
      <c r="R88" s="76"/>
      <c r="S88" s="61" t="str">
        <f t="shared" si="19"/>
        <v>F</v>
      </c>
      <c r="T88" s="61" t="str">
        <f t="shared" si="19"/>
        <v/>
      </c>
      <c r="U88" s="61" t="str">
        <f t="shared" si="19"/>
        <v/>
      </c>
      <c r="V88" s="78" t="s">
        <v>544</v>
      </c>
      <c r="W88" s="76"/>
    </row>
    <row r="89" spans="1:23" x14ac:dyDescent="0.25">
      <c r="A89" s="63" t="s">
        <v>48</v>
      </c>
      <c r="B89" s="63" t="s">
        <v>31</v>
      </c>
      <c r="C89" s="63"/>
      <c r="D89" s="48" t="s">
        <v>181</v>
      </c>
      <c r="E89" s="43"/>
      <c r="F89" s="63"/>
      <c r="G89" s="45"/>
      <c r="H89" s="45"/>
      <c r="I89" s="45"/>
      <c r="J89" s="45"/>
      <c r="K89" s="45"/>
      <c r="L89" s="45"/>
      <c r="M89" s="45"/>
      <c r="N89" s="45"/>
      <c r="O89" s="45"/>
      <c r="P89" s="45"/>
      <c r="Q89" s="63"/>
      <c r="R89" s="63"/>
      <c r="S89" s="45"/>
      <c r="T89" s="45"/>
      <c r="U89" s="45"/>
      <c r="V89" s="64"/>
      <c r="W89" s="63"/>
    </row>
    <row r="90" spans="1:23" x14ac:dyDescent="0.25">
      <c r="A90" s="63"/>
      <c r="B90" s="63" t="s">
        <v>31</v>
      </c>
      <c r="C90" s="72" t="s">
        <v>493</v>
      </c>
      <c r="D90" s="213" t="s">
        <v>519</v>
      </c>
      <c r="E90" s="68" t="s">
        <v>231</v>
      </c>
      <c r="F90" s="72"/>
      <c r="G90" s="71"/>
      <c r="H90" s="71"/>
      <c r="I90" s="204" t="s">
        <v>555</v>
      </c>
      <c r="J90" s="61" t="str">
        <f>IF($B90=J$3,$I90,"")</f>
        <v/>
      </c>
      <c r="K90" s="61" t="str">
        <f>IF($B90=K$3,$I90,"")</f>
        <v>Execution</v>
      </c>
      <c r="L90" s="61" t="str">
        <f>IF($B90=L$3,$I90,"")</f>
        <v/>
      </c>
      <c r="M90" s="204" t="s">
        <v>213</v>
      </c>
      <c r="N90" s="71"/>
      <c r="O90" s="71"/>
      <c r="P90" s="71"/>
      <c r="Q90" s="72"/>
      <c r="R90" s="72"/>
      <c r="S90" s="61" t="str">
        <f>IF($B90=S$3,$M90,"")</f>
        <v/>
      </c>
      <c r="T90" s="61" t="str">
        <f>IF($B90=T$3,$M90,"")</f>
        <v>NT</v>
      </c>
      <c r="U90" s="61" t="str">
        <f>IF($B90=U$3,$M90,"")</f>
        <v/>
      </c>
      <c r="V90" s="196"/>
      <c r="W90" s="72"/>
    </row>
    <row r="91" spans="1:23" x14ac:dyDescent="0.25">
      <c r="A91" s="63"/>
      <c r="B91" s="63" t="s">
        <v>31</v>
      </c>
      <c r="C91" s="63"/>
      <c r="D91" s="48" t="s">
        <v>183</v>
      </c>
      <c r="E91" s="43"/>
      <c r="F91" s="63"/>
      <c r="G91" s="45"/>
      <c r="H91" s="45"/>
      <c r="I91" s="45"/>
      <c r="J91" s="45"/>
      <c r="K91" s="45"/>
      <c r="L91" s="45"/>
      <c r="M91" s="45"/>
      <c r="N91" s="45"/>
      <c r="O91" s="45"/>
      <c r="P91" s="45"/>
      <c r="Q91" s="63"/>
      <c r="R91" s="63"/>
      <c r="S91" s="45"/>
      <c r="T91" s="45"/>
      <c r="U91" s="45"/>
      <c r="V91" s="64"/>
      <c r="W91" s="63"/>
    </row>
    <row r="92" spans="1:23" x14ac:dyDescent="0.25">
      <c r="A92" s="63" t="s">
        <v>505</v>
      </c>
      <c r="B92" s="63" t="s">
        <v>31</v>
      </c>
      <c r="C92" s="118" t="s">
        <v>494</v>
      </c>
      <c r="D92" s="212" t="s">
        <v>506</v>
      </c>
      <c r="E92" s="68" t="s">
        <v>231</v>
      </c>
      <c r="F92" s="72"/>
      <c r="G92" s="71"/>
      <c r="H92" s="71"/>
      <c r="I92" s="204" t="s">
        <v>555</v>
      </c>
      <c r="J92" s="61" t="str">
        <f t="shared" ref="J92:L98" si="20">IF($B92=J$3,$I92,"")</f>
        <v/>
      </c>
      <c r="K92" s="61" t="str">
        <f t="shared" si="20"/>
        <v>Execution</v>
      </c>
      <c r="L92" s="61" t="str">
        <f t="shared" si="20"/>
        <v/>
      </c>
      <c r="M92" s="204" t="s">
        <v>213</v>
      </c>
      <c r="N92" s="71"/>
      <c r="O92" s="71"/>
      <c r="P92" s="71"/>
      <c r="Q92" s="72"/>
      <c r="R92" s="72"/>
      <c r="S92" s="61" t="str">
        <f t="shared" ref="S92:U98" si="21">IF($B92=S$3,$M92,"")</f>
        <v/>
      </c>
      <c r="T92" s="61" t="str">
        <f t="shared" si="21"/>
        <v>NT</v>
      </c>
      <c r="U92" s="61" t="str">
        <f t="shared" si="21"/>
        <v/>
      </c>
      <c r="V92" s="196"/>
      <c r="W92" s="72"/>
    </row>
    <row r="93" spans="1:23" ht="30" x14ac:dyDescent="0.25">
      <c r="A93" s="192" t="s">
        <v>518</v>
      </c>
      <c r="B93" s="63" t="s">
        <v>31</v>
      </c>
      <c r="C93" s="118" t="s">
        <v>495</v>
      </c>
      <c r="D93" s="212" t="s">
        <v>507</v>
      </c>
      <c r="E93" s="68" t="s">
        <v>231</v>
      </c>
      <c r="F93" s="72"/>
      <c r="G93" s="71"/>
      <c r="H93" s="71"/>
      <c r="I93" s="204" t="s">
        <v>555</v>
      </c>
      <c r="J93" s="61" t="str">
        <f t="shared" si="20"/>
        <v/>
      </c>
      <c r="K93" s="61" t="str">
        <f t="shared" si="20"/>
        <v>Execution</v>
      </c>
      <c r="L93" s="61" t="str">
        <f t="shared" si="20"/>
        <v/>
      </c>
      <c r="M93" s="204" t="s">
        <v>213</v>
      </c>
      <c r="N93" s="71"/>
      <c r="O93" s="71"/>
      <c r="P93" s="71"/>
      <c r="Q93" s="72"/>
      <c r="R93" s="72"/>
      <c r="S93" s="61" t="str">
        <f t="shared" si="21"/>
        <v/>
      </c>
      <c r="T93" s="61" t="str">
        <f t="shared" si="21"/>
        <v>NT</v>
      </c>
      <c r="U93" s="61" t="str">
        <f t="shared" si="21"/>
        <v/>
      </c>
      <c r="V93" s="196"/>
      <c r="W93" s="72"/>
    </row>
    <row r="94" spans="1:23" ht="30" x14ac:dyDescent="0.25">
      <c r="A94" s="192" t="s">
        <v>518</v>
      </c>
      <c r="B94" s="63" t="s">
        <v>31</v>
      </c>
      <c r="C94" s="118" t="s">
        <v>508</v>
      </c>
      <c r="D94" s="212" t="s">
        <v>509</v>
      </c>
      <c r="E94" s="68" t="s">
        <v>231</v>
      </c>
      <c r="F94" s="72"/>
      <c r="G94" s="71"/>
      <c r="H94" s="71"/>
      <c r="I94" s="204" t="s">
        <v>555</v>
      </c>
      <c r="J94" s="61" t="str">
        <f t="shared" si="20"/>
        <v/>
      </c>
      <c r="K94" s="61" t="str">
        <f t="shared" si="20"/>
        <v>Execution</v>
      </c>
      <c r="L94" s="61" t="str">
        <f t="shared" si="20"/>
        <v/>
      </c>
      <c r="M94" s="204" t="s">
        <v>213</v>
      </c>
      <c r="N94" s="71"/>
      <c r="O94" s="71"/>
      <c r="P94" s="71"/>
      <c r="Q94" s="72"/>
      <c r="R94" s="72"/>
      <c r="S94" s="61" t="str">
        <f t="shared" si="21"/>
        <v/>
      </c>
      <c r="T94" s="61" t="str">
        <f t="shared" si="21"/>
        <v>NT</v>
      </c>
      <c r="U94" s="61" t="str">
        <f t="shared" si="21"/>
        <v/>
      </c>
      <c r="V94" s="196"/>
      <c r="W94" s="72"/>
    </row>
    <row r="95" spans="1:23" ht="30" x14ac:dyDescent="0.25">
      <c r="A95" s="192" t="s">
        <v>518</v>
      </c>
      <c r="B95" s="63" t="s">
        <v>31</v>
      </c>
      <c r="C95" s="118" t="s">
        <v>510</v>
      </c>
      <c r="D95" s="212" t="s">
        <v>511</v>
      </c>
      <c r="E95" s="68" t="s">
        <v>231</v>
      </c>
      <c r="F95" s="72"/>
      <c r="G95" s="71"/>
      <c r="H95" s="71"/>
      <c r="I95" s="204" t="s">
        <v>555</v>
      </c>
      <c r="J95" s="61" t="str">
        <f t="shared" si="20"/>
        <v/>
      </c>
      <c r="K95" s="61" t="str">
        <f t="shared" si="20"/>
        <v>Execution</v>
      </c>
      <c r="L95" s="61" t="str">
        <f t="shared" si="20"/>
        <v/>
      </c>
      <c r="M95" s="204" t="s">
        <v>213</v>
      </c>
      <c r="N95" s="71"/>
      <c r="O95" s="71"/>
      <c r="P95" s="71"/>
      <c r="Q95" s="72"/>
      <c r="R95" s="72"/>
      <c r="S95" s="61" t="str">
        <f t="shared" si="21"/>
        <v/>
      </c>
      <c r="T95" s="61" t="str">
        <f t="shared" si="21"/>
        <v>NT</v>
      </c>
      <c r="U95" s="61" t="str">
        <f t="shared" si="21"/>
        <v/>
      </c>
      <c r="V95" s="196"/>
      <c r="W95" s="72"/>
    </row>
    <row r="96" spans="1:23" ht="30" x14ac:dyDescent="0.25">
      <c r="A96" s="192" t="s">
        <v>518</v>
      </c>
      <c r="B96" s="63" t="s">
        <v>31</v>
      </c>
      <c r="C96" s="118" t="s">
        <v>512</v>
      </c>
      <c r="D96" s="212" t="s">
        <v>513</v>
      </c>
      <c r="E96" s="68" t="s">
        <v>231</v>
      </c>
      <c r="F96" s="70"/>
      <c r="G96" s="71"/>
      <c r="H96" s="71"/>
      <c r="I96" s="204" t="s">
        <v>555</v>
      </c>
      <c r="J96" s="61" t="str">
        <f t="shared" si="20"/>
        <v/>
      </c>
      <c r="K96" s="61" t="str">
        <f t="shared" si="20"/>
        <v>Execution</v>
      </c>
      <c r="L96" s="61" t="str">
        <f t="shared" si="20"/>
        <v/>
      </c>
      <c r="M96" s="204" t="s">
        <v>213</v>
      </c>
      <c r="N96" s="71"/>
      <c r="O96" s="71"/>
      <c r="P96" s="71"/>
      <c r="Q96" s="72"/>
      <c r="R96" s="72"/>
      <c r="S96" s="61" t="str">
        <f t="shared" si="21"/>
        <v/>
      </c>
      <c r="T96" s="61" t="str">
        <f t="shared" si="21"/>
        <v>NT</v>
      </c>
      <c r="U96" s="61" t="str">
        <f t="shared" si="21"/>
        <v/>
      </c>
      <c r="V96" s="196"/>
      <c r="W96" s="72"/>
    </row>
    <row r="97" spans="1:23" ht="30" x14ac:dyDescent="0.25">
      <c r="A97" s="192" t="s">
        <v>518</v>
      </c>
      <c r="B97" s="63" t="s">
        <v>31</v>
      </c>
      <c r="C97" s="118" t="s">
        <v>514</v>
      </c>
      <c r="D97" s="212" t="s">
        <v>515</v>
      </c>
      <c r="E97" s="68" t="s">
        <v>231</v>
      </c>
      <c r="F97" s="70"/>
      <c r="G97" s="71"/>
      <c r="H97" s="71"/>
      <c r="I97" s="204" t="s">
        <v>555</v>
      </c>
      <c r="J97" s="61" t="str">
        <f t="shared" si="20"/>
        <v/>
      </c>
      <c r="K97" s="61" t="str">
        <f t="shared" si="20"/>
        <v>Execution</v>
      </c>
      <c r="L97" s="61" t="str">
        <f t="shared" si="20"/>
        <v/>
      </c>
      <c r="M97" s="204" t="s">
        <v>213</v>
      </c>
      <c r="N97" s="71"/>
      <c r="O97" s="71"/>
      <c r="P97" s="71"/>
      <c r="Q97" s="72"/>
      <c r="R97" s="72"/>
      <c r="S97" s="61" t="str">
        <f t="shared" si="21"/>
        <v/>
      </c>
      <c r="T97" s="61" t="str">
        <f t="shared" si="21"/>
        <v>NT</v>
      </c>
      <c r="U97" s="61" t="str">
        <f t="shared" si="21"/>
        <v/>
      </c>
      <c r="V97" s="196"/>
      <c r="W97" s="72"/>
    </row>
    <row r="98" spans="1:23" ht="30" x14ac:dyDescent="0.25">
      <c r="A98" s="192" t="s">
        <v>518</v>
      </c>
      <c r="B98" s="63" t="s">
        <v>31</v>
      </c>
      <c r="C98" s="118" t="s">
        <v>516</v>
      </c>
      <c r="D98" s="212" t="s">
        <v>517</v>
      </c>
      <c r="E98" s="68" t="s">
        <v>231</v>
      </c>
      <c r="F98" s="209"/>
      <c r="G98" s="73"/>
      <c r="H98" s="73"/>
      <c r="I98" s="204" t="s">
        <v>555</v>
      </c>
      <c r="J98" s="61" t="str">
        <f t="shared" si="20"/>
        <v/>
      </c>
      <c r="K98" s="61" t="str">
        <f t="shared" si="20"/>
        <v>Execution</v>
      </c>
      <c r="L98" s="61" t="str">
        <f t="shared" si="20"/>
        <v/>
      </c>
      <c r="M98" s="204" t="s">
        <v>213</v>
      </c>
      <c r="N98" s="73"/>
      <c r="O98" s="73"/>
      <c r="P98" s="73"/>
      <c r="Q98" s="73"/>
      <c r="R98" s="73"/>
      <c r="S98" s="61" t="str">
        <f t="shared" si="21"/>
        <v/>
      </c>
      <c r="T98" s="61" t="str">
        <f t="shared" si="21"/>
        <v>NT</v>
      </c>
      <c r="U98" s="61" t="str">
        <f t="shared" si="21"/>
        <v/>
      </c>
      <c r="V98" s="196"/>
      <c r="W98" s="73"/>
    </row>
    <row r="99" spans="1:23" x14ac:dyDescent="0.25">
      <c r="C99" s="66"/>
      <c r="D99" s="208"/>
      <c r="E99" s="208"/>
      <c r="F99" s="208"/>
      <c r="G99" s="66"/>
      <c r="H99" s="66"/>
      <c r="I99" s="66"/>
      <c r="J99" s="66"/>
      <c r="K99" s="66"/>
      <c r="L99" s="66"/>
      <c r="M99" s="66"/>
      <c r="N99" s="66"/>
      <c r="O99" s="66"/>
      <c r="P99" s="66"/>
      <c r="Q99" s="66"/>
      <c r="R99" s="66"/>
      <c r="S99" s="66"/>
      <c r="T99" s="66"/>
      <c r="U99" s="66"/>
      <c r="V99" s="208"/>
      <c r="W99" s="66"/>
    </row>
    <row r="100" spans="1:23" x14ac:dyDescent="0.25">
      <c r="K100" s="50">
        <f>COUNTIF(K4:K98,"NT")</f>
        <v>1</v>
      </c>
    </row>
  </sheetData>
  <mergeCells count="13">
    <mergeCell ref="M2:M3"/>
    <mergeCell ref="A1:W1"/>
    <mergeCell ref="N2:R2"/>
    <mergeCell ref="V2:V3"/>
    <mergeCell ref="W2:W3"/>
    <mergeCell ref="B2:B3"/>
    <mergeCell ref="I2:I3"/>
    <mergeCell ref="A2:A3"/>
    <mergeCell ref="C2:C3"/>
    <mergeCell ref="D2:D3"/>
    <mergeCell ref="F2:F3"/>
    <mergeCell ref="G2:G3"/>
    <mergeCell ref="H2:H3"/>
  </mergeCells>
  <conditionalFormatting sqref="E2:E65536">
    <cfRule type="cellIs" dxfId="2004" priority="4" operator="equal">
      <formula>"Do Not Test"</formula>
    </cfRule>
    <cfRule type="cellIs" dxfId="2003" priority="5" operator="equal">
      <formula>"Retest"</formula>
    </cfRule>
    <cfRule type="cellIs" dxfId="2002" priority="6" operator="equal">
      <formula>"Ready"</formula>
    </cfRule>
  </conditionalFormatting>
  <pageMargins left="0.41" right="0.4" top="0.64" bottom="0.55000000000000004" header="0.3" footer="0.3"/>
  <pageSetup scale="10" fitToHeight="9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pageSetUpPr fitToPage="1"/>
  </sheetPr>
  <dimension ref="A1:Z87"/>
  <sheetViews>
    <sheetView workbookViewId="0">
      <selection sqref="A1:A2"/>
    </sheetView>
  </sheetViews>
  <sheetFormatPr defaultRowHeight="15.75" x14ac:dyDescent="0.25"/>
  <cols>
    <col min="1" max="2" width="12.5703125" style="50" customWidth="1"/>
    <col min="3" max="3" width="16" style="50" customWidth="1"/>
    <col min="4" max="4" width="53.42578125" style="49" customWidth="1"/>
    <col min="5" max="5" width="16.140625" style="49" customWidth="1"/>
    <col min="6" max="6" width="14.85546875" style="49" customWidth="1"/>
    <col min="7" max="9" width="12.85546875" style="50" customWidth="1"/>
    <col min="10" max="12" width="8.42578125" style="50" customWidth="1"/>
    <col min="13" max="13" width="14.42578125" style="50" customWidth="1"/>
    <col min="14" max="14" width="5.140625" style="50" customWidth="1"/>
    <col min="15" max="17" width="5.7109375" style="50" customWidth="1"/>
    <col min="18" max="18" width="6" style="50" customWidth="1"/>
    <col min="19" max="19" width="8.42578125" style="50" customWidth="1"/>
    <col min="20" max="20" width="6.85546875" style="50" customWidth="1"/>
    <col min="21" max="21" width="18.42578125" style="50" customWidth="1"/>
    <col min="22" max="22" width="47" style="49" customWidth="1"/>
    <col min="23" max="23" width="26.28515625" style="50" customWidth="1"/>
    <col min="24" max="16384" width="9.140625" style="50"/>
  </cols>
  <sheetData>
    <row r="1" spans="1:26" s="39" customFormat="1" ht="15.75" customHeight="1" x14ac:dyDescent="0.25">
      <c r="A1" s="460" t="s">
        <v>12</v>
      </c>
      <c r="B1" s="462" t="s">
        <v>0</v>
      </c>
      <c r="C1" s="462" t="s">
        <v>198</v>
      </c>
      <c r="D1" s="464" t="s">
        <v>16</v>
      </c>
      <c r="E1" s="37" t="s">
        <v>230</v>
      </c>
      <c r="F1" s="464" t="s">
        <v>25</v>
      </c>
      <c r="G1" s="464" t="s">
        <v>26</v>
      </c>
      <c r="H1" s="464" t="s">
        <v>27</v>
      </c>
      <c r="I1" s="466" t="s">
        <v>547</v>
      </c>
      <c r="J1" s="215"/>
      <c r="K1" s="215"/>
      <c r="L1" s="215"/>
      <c r="M1" s="466" t="s">
        <v>346</v>
      </c>
      <c r="N1" s="470" t="s">
        <v>21</v>
      </c>
      <c r="O1" s="471"/>
      <c r="P1" s="471"/>
      <c r="Q1" s="471"/>
      <c r="R1" s="472"/>
      <c r="S1" s="38"/>
      <c r="T1" s="38"/>
      <c r="U1" s="38"/>
      <c r="V1" s="464" t="s">
        <v>1</v>
      </c>
      <c r="W1" s="464" t="s">
        <v>15</v>
      </c>
      <c r="Y1" s="55"/>
    </row>
    <row r="2" spans="1:26" s="39" customFormat="1" ht="31.5" hidden="1" x14ac:dyDescent="0.25">
      <c r="A2" s="461"/>
      <c r="B2" s="463"/>
      <c r="C2" s="463"/>
      <c r="D2" s="465"/>
      <c r="E2" s="40"/>
      <c r="F2" s="465"/>
      <c r="G2" s="465"/>
      <c r="H2" s="465"/>
      <c r="I2" s="467"/>
      <c r="J2" s="42" t="s">
        <v>11</v>
      </c>
      <c r="K2" s="42" t="s">
        <v>31</v>
      </c>
      <c r="L2" s="42" t="s">
        <v>38</v>
      </c>
      <c r="M2" s="467"/>
      <c r="N2" s="41">
        <v>1</v>
      </c>
      <c r="O2" s="41">
        <v>2</v>
      </c>
      <c r="P2" s="41">
        <v>3</v>
      </c>
      <c r="Q2" s="41">
        <v>4</v>
      </c>
      <c r="R2" s="41">
        <v>5</v>
      </c>
      <c r="S2" s="42" t="s">
        <v>11</v>
      </c>
      <c r="T2" s="42" t="s">
        <v>31</v>
      </c>
      <c r="U2" s="42" t="s">
        <v>38</v>
      </c>
      <c r="V2" s="465"/>
      <c r="W2" s="465"/>
      <c r="Y2" s="55"/>
    </row>
    <row r="3" spans="1:26" s="39" customFormat="1" hidden="1" x14ac:dyDescent="0.25">
      <c r="A3" s="210" t="s">
        <v>192</v>
      </c>
      <c r="B3" s="56" t="s">
        <v>31</v>
      </c>
      <c r="C3" s="190" t="s">
        <v>55</v>
      </c>
      <c r="D3" s="51" t="s">
        <v>56</v>
      </c>
      <c r="E3" s="190" t="s">
        <v>231</v>
      </c>
      <c r="F3" s="58"/>
      <c r="G3" s="198"/>
      <c r="H3" s="198"/>
      <c r="I3" s="204" t="s">
        <v>22</v>
      </c>
      <c r="J3" s="61" t="str">
        <f t="shared" ref="J3:L22" si="0">IF($B3=J$2,$I3,"")</f>
        <v/>
      </c>
      <c r="K3" s="61" t="str">
        <f t="shared" si="0"/>
        <v>P</v>
      </c>
      <c r="L3" s="61" t="str">
        <f t="shared" si="0"/>
        <v/>
      </c>
      <c r="M3" s="204" t="s">
        <v>22</v>
      </c>
      <c r="N3" s="198"/>
      <c r="O3" s="198"/>
      <c r="P3" s="198"/>
      <c r="Q3" s="204"/>
      <c r="R3" s="204"/>
      <c r="S3" s="61" t="str">
        <f t="shared" ref="S3:U22" si="1">IF($B3=S$2,$M3,"")</f>
        <v/>
      </c>
      <c r="T3" s="61" t="str">
        <f t="shared" si="1"/>
        <v>P</v>
      </c>
      <c r="U3" s="61" t="str">
        <f t="shared" si="1"/>
        <v/>
      </c>
      <c r="V3" s="205"/>
      <c r="W3" s="204"/>
      <c r="Y3" s="55"/>
    </row>
    <row r="4" spans="1:26" s="39" customFormat="1" ht="33" hidden="1" customHeight="1" x14ac:dyDescent="0.25">
      <c r="A4" s="210" t="s">
        <v>57</v>
      </c>
      <c r="B4" s="56" t="s">
        <v>31</v>
      </c>
      <c r="C4" s="190" t="s">
        <v>58</v>
      </c>
      <c r="D4" s="51" t="s">
        <v>59</v>
      </c>
      <c r="E4" s="190" t="s">
        <v>231</v>
      </c>
      <c r="F4" s="58"/>
      <c r="G4" s="198"/>
      <c r="H4" s="198"/>
      <c r="I4" s="204" t="s">
        <v>22</v>
      </c>
      <c r="J4" s="61" t="str">
        <f t="shared" si="0"/>
        <v/>
      </c>
      <c r="K4" s="61" t="str">
        <f t="shared" si="0"/>
        <v>P</v>
      </c>
      <c r="L4" s="61" t="str">
        <f t="shared" si="0"/>
        <v/>
      </c>
      <c r="M4" s="204" t="s">
        <v>22</v>
      </c>
      <c r="N4" s="198"/>
      <c r="O4" s="198"/>
      <c r="P4" s="198"/>
      <c r="Q4" s="204"/>
      <c r="R4" s="204"/>
      <c r="S4" s="61" t="str">
        <f t="shared" si="1"/>
        <v/>
      </c>
      <c r="T4" s="61" t="str">
        <f t="shared" si="1"/>
        <v>P</v>
      </c>
      <c r="U4" s="61" t="str">
        <f t="shared" si="1"/>
        <v/>
      </c>
      <c r="V4" s="131" t="s">
        <v>529</v>
      </c>
      <c r="W4" s="204"/>
      <c r="Y4" s="55"/>
    </row>
    <row r="5" spans="1:26" s="39" customFormat="1" ht="45.75" hidden="1" customHeight="1" x14ac:dyDescent="0.25">
      <c r="A5" s="210" t="s">
        <v>215</v>
      </c>
      <c r="B5" s="56" t="s">
        <v>31</v>
      </c>
      <c r="C5" s="190" t="s">
        <v>60</v>
      </c>
      <c r="D5" s="51" t="s">
        <v>61</v>
      </c>
      <c r="E5" s="190" t="s">
        <v>231</v>
      </c>
      <c r="F5" s="58"/>
      <c r="G5" s="198"/>
      <c r="H5" s="198"/>
      <c r="I5" s="204" t="s">
        <v>22</v>
      </c>
      <c r="J5" s="61" t="str">
        <f t="shared" si="0"/>
        <v/>
      </c>
      <c r="K5" s="61" t="str">
        <f t="shared" si="0"/>
        <v>P</v>
      </c>
      <c r="L5" s="61" t="str">
        <f t="shared" si="0"/>
        <v/>
      </c>
      <c r="M5" s="204" t="s">
        <v>22</v>
      </c>
      <c r="N5" s="198"/>
      <c r="O5" s="198"/>
      <c r="P5" s="198"/>
      <c r="Q5" s="204"/>
      <c r="R5" s="204"/>
      <c r="S5" s="61" t="str">
        <f t="shared" si="1"/>
        <v/>
      </c>
      <c r="T5" s="61" t="str">
        <f t="shared" si="1"/>
        <v>P</v>
      </c>
      <c r="U5" s="61" t="str">
        <f t="shared" si="1"/>
        <v/>
      </c>
      <c r="V5" s="131" t="s">
        <v>529</v>
      </c>
      <c r="W5" s="204"/>
      <c r="Y5" s="55"/>
    </row>
    <row r="6" spans="1:26" s="39" customFormat="1" hidden="1" x14ac:dyDescent="0.25">
      <c r="A6" s="210" t="s">
        <v>216</v>
      </c>
      <c r="B6" s="56" t="s">
        <v>11</v>
      </c>
      <c r="C6" s="190" t="s">
        <v>62</v>
      </c>
      <c r="D6" s="51" t="s">
        <v>63</v>
      </c>
      <c r="E6" s="190" t="s">
        <v>231</v>
      </c>
      <c r="F6" s="58"/>
      <c r="G6" s="198"/>
      <c r="H6" s="198"/>
      <c r="I6" s="204" t="s">
        <v>22</v>
      </c>
      <c r="J6" s="61" t="str">
        <f t="shared" si="0"/>
        <v>P</v>
      </c>
      <c r="K6" s="61" t="str">
        <f t="shared" si="0"/>
        <v/>
      </c>
      <c r="L6" s="61" t="str">
        <f t="shared" si="0"/>
        <v/>
      </c>
      <c r="M6" s="204" t="s">
        <v>22</v>
      </c>
      <c r="N6" s="204" t="s">
        <v>485</v>
      </c>
      <c r="O6" s="198"/>
      <c r="P6" s="198"/>
      <c r="Q6" s="204"/>
      <c r="R6" s="204" t="s">
        <v>485</v>
      </c>
      <c r="S6" s="61" t="str">
        <f t="shared" si="1"/>
        <v>P</v>
      </c>
      <c r="T6" s="61" t="str">
        <f t="shared" si="1"/>
        <v/>
      </c>
      <c r="U6" s="61" t="str">
        <f t="shared" si="1"/>
        <v/>
      </c>
      <c r="V6" s="131" t="s">
        <v>529</v>
      </c>
      <c r="W6" s="204"/>
      <c r="Y6" s="55"/>
    </row>
    <row r="7" spans="1:26" s="53" customFormat="1" ht="30" hidden="1" x14ac:dyDescent="0.25">
      <c r="A7" s="210" t="s">
        <v>52</v>
      </c>
      <c r="B7" s="56" t="s">
        <v>11</v>
      </c>
      <c r="C7" s="190" t="s">
        <v>64</v>
      </c>
      <c r="D7" s="51" t="s">
        <v>65</v>
      </c>
      <c r="E7" s="190" t="s">
        <v>231</v>
      </c>
      <c r="F7" s="58"/>
      <c r="G7" s="198"/>
      <c r="H7" s="198"/>
      <c r="I7" s="204" t="s">
        <v>22</v>
      </c>
      <c r="J7" s="61" t="str">
        <f t="shared" si="0"/>
        <v>P</v>
      </c>
      <c r="K7" s="61" t="str">
        <f t="shared" si="0"/>
        <v/>
      </c>
      <c r="L7" s="61" t="str">
        <f t="shared" si="0"/>
        <v/>
      </c>
      <c r="M7" s="204" t="s">
        <v>22</v>
      </c>
      <c r="N7" s="204" t="s">
        <v>485</v>
      </c>
      <c r="O7" s="198"/>
      <c r="P7" s="198"/>
      <c r="Q7" s="204"/>
      <c r="R7" s="204"/>
      <c r="S7" s="61" t="str">
        <f t="shared" si="1"/>
        <v>P</v>
      </c>
      <c r="T7" s="61" t="str">
        <f t="shared" si="1"/>
        <v/>
      </c>
      <c r="U7" s="61" t="str">
        <f t="shared" si="1"/>
        <v/>
      </c>
      <c r="V7" s="131"/>
      <c r="W7" s="204"/>
      <c r="Z7" s="46"/>
    </row>
    <row r="8" spans="1:26" hidden="1" x14ac:dyDescent="0.25">
      <c r="A8" s="210" t="s">
        <v>67</v>
      </c>
      <c r="B8" s="56" t="s">
        <v>11</v>
      </c>
      <c r="C8" s="190" t="s">
        <v>68</v>
      </c>
      <c r="D8" s="51" t="s">
        <v>69</v>
      </c>
      <c r="E8" s="190" t="s">
        <v>231</v>
      </c>
      <c r="F8" s="58"/>
      <c r="G8" s="198"/>
      <c r="H8" s="198"/>
      <c r="I8" s="204" t="s">
        <v>57</v>
      </c>
      <c r="J8" s="61" t="str">
        <f t="shared" si="0"/>
        <v>N/A</v>
      </c>
      <c r="K8" s="61" t="str">
        <f t="shared" si="0"/>
        <v/>
      </c>
      <c r="L8" s="61" t="str">
        <f t="shared" si="0"/>
        <v/>
      </c>
      <c r="M8" s="204" t="s">
        <v>57</v>
      </c>
      <c r="N8" s="198"/>
      <c r="O8" s="198"/>
      <c r="P8" s="198"/>
      <c r="Q8" s="204"/>
      <c r="R8" s="204"/>
      <c r="S8" s="61" t="str">
        <f t="shared" si="1"/>
        <v>N/A</v>
      </c>
      <c r="T8" s="61" t="str">
        <f t="shared" si="1"/>
        <v/>
      </c>
      <c r="U8" s="61" t="str">
        <f t="shared" si="1"/>
        <v/>
      </c>
      <c r="V8" s="205" t="s">
        <v>539</v>
      </c>
      <c r="W8" s="204"/>
    </row>
    <row r="9" spans="1:26" hidden="1" x14ac:dyDescent="0.25">
      <c r="A9" s="210" t="s">
        <v>70</v>
      </c>
      <c r="B9" s="56" t="s">
        <v>11</v>
      </c>
      <c r="C9" s="190" t="s">
        <v>71</v>
      </c>
      <c r="D9" s="51" t="s">
        <v>72</v>
      </c>
      <c r="E9" s="190" t="s">
        <v>231</v>
      </c>
      <c r="F9" s="58"/>
      <c r="G9" s="198"/>
      <c r="H9" s="198"/>
      <c r="I9" s="204" t="s">
        <v>22</v>
      </c>
      <c r="J9" s="61" t="str">
        <f t="shared" si="0"/>
        <v>P</v>
      </c>
      <c r="K9" s="61" t="str">
        <f t="shared" si="0"/>
        <v/>
      </c>
      <c r="L9" s="61" t="str">
        <f t="shared" si="0"/>
        <v/>
      </c>
      <c r="M9" s="204" t="s">
        <v>22</v>
      </c>
      <c r="N9" s="198"/>
      <c r="O9" s="198"/>
      <c r="P9" s="198"/>
      <c r="Q9" s="204"/>
      <c r="R9" s="204"/>
      <c r="S9" s="61" t="str">
        <f t="shared" si="1"/>
        <v>P</v>
      </c>
      <c r="T9" s="61" t="str">
        <f t="shared" si="1"/>
        <v/>
      </c>
      <c r="U9" s="61" t="str">
        <f t="shared" si="1"/>
        <v/>
      </c>
      <c r="V9" s="205"/>
      <c r="W9" s="204"/>
    </row>
    <row r="10" spans="1:26" hidden="1" x14ac:dyDescent="0.25">
      <c r="A10" s="210" t="s">
        <v>70</v>
      </c>
      <c r="B10" s="56" t="s">
        <v>11</v>
      </c>
      <c r="C10" s="190" t="s">
        <v>73</v>
      </c>
      <c r="D10" s="51" t="s">
        <v>74</v>
      </c>
      <c r="E10" s="190" t="s">
        <v>231</v>
      </c>
      <c r="F10" s="58"/>
      <c r="G10" s="198"/>
      <c r="H10" s="198"/>
      <c r="I10" s="204" t="s">
        <v>22</v>
      </c>
      <c r="J10" s="61" t="str">
        <f t="shared" si="0"/>
        <v>P</v>
      </c>
      <c r="K10" s="61" t="str">
        <f t="shared" si="0"/>
        <v/>
      </c>
      <c r="L10" s="61" t="str">
        <f t="shared" si="0"/>
        <v/>
      </c>
      <c r="M10" s="204" t="s">
        <v>22</v>
      </c>
      <c r="N10" s="198"/>
      <c r="O10" s="198"/>
      <c r="P10" s="198"/>
      <c r="Q10" s="204"/>
      <c r="R10" s="204"/>
      <c r="S10" s="61" t="str">
        <f t="shared" si="1"/>
        <v>P</v>
      </c>
      <c r="T10" s="61" t="str">
        <f t="shared" si="1"/>
        <v/>
      </c>
      <c r="U10" s="61" t="str">
        <f t="shared" si="1"/>
        <v/>
      </c>
      <c r="V10" s="205"/>
      <c r="W10" s="204"/>
    </row>
    <row r="11" spans="1:26" hidden="1" x14ac:dyDescent="0.25">
      <c r="A11" s="210" t="s">
        <v>70</v>
      </c>
      <c r="B11" s="56" t="s">
        <v>11</v>
      </c>
      <c r="C11" s="190" t="s">
        <v>75</v>
      </c>
      <c r="D11" s="51" t="s">
        <v>76</v>
      </c>
      <c r="E11" s="190" t="s">
        <v>231</v>
      </c>
      <c r="F11" s="58"/>
      <c r="G11" s="198"/>
      <c r="H11" s="198"/>
      <c r="I11" s="204" t="s">
        <v>520</v>
      </c>
      <c r="J11" s="61" t="str">
        <f t="shared" si="0"/>
        <v>R</v>
      </c>
      <c r="K11" s="61" t="str">
        <f t="shared" si="0"/>
        <v/>
      </c>
      <c r="L11" s="61" t="str">
        <f t="shared" si="0"/>
        <v/>
      </c>
      <c r="M11" s="204" t="s">
        <v>520</v>
      </c>
      <c r="N11" s="198"/>
      <c r="O11" s="198"/>
      <c r="P11" s="198"/>
      <c r="Q11" s="204"/>
      <c r="R11" s="204"/>
      <c r="S11" s="61" t="str">
        <f t="shared" si="1"/>
        <v>R</v>
      </c>
      <c r="T11" s="61" t="str">
        <f t="shared" si="1"/>
        <v/>
      </c>
      <c r="U11" s="61" t="str">
        <f t="shared" si="1"/>
        <v/>
      </c>
      <c r="V11" s="205" t="s">
        <v>531</v>
      </c>
      <c r="W11" s="204"/>
    </row>
    <row r="12" spans="1:26" hidden="1" x14ac:dyDescent="0.25">
      <c r="A12" s="210" t="s">
        <v>70</v>
      </c>
      <c r="B12" s="56" t="s">
        <v>31</v>
      </c>
      <c r="C12" s="190" t="s">
        <v>77</v>
      </c>
      <c r="D12" s="51" t="s">
        <v>78</v>
      </c>
      <c r="E12" s="190" t="s">
        <v>231</v>
      </c>
      <c r="F12" s="58"/>
      <c r="G12" s="198"/>
      <c r="H12" s="198"/>
      <c r="I12" s="204" t="s">
        <v>22</v>
      </c>
      <c r="J12" s="61" t="str">
        <f t="shared" si="0"/>
        <v/>
      </c>
      <c r="K12" s="61" t="str">
        <f t="shared" si="0"/>
        <v>P</v>
      </c>
      <c r="L12" s="61" t="str">
        <f t="shared" si="0"/>
        <v/>
      </c>
      <c r="M12" s="204" t="s">
        <v>22</v>
      </c>
      <c r="N12" s="198"/>
      <c r="O12" s="198"/>
      <c r="P12" s="198"/>
      <c r="Q12" s="204"/>
      <c r="R12" s="204"/>
      <c r="S12" s="61" t="str">
        <f t="shared" si="1"/>
        <v/>
      </c>
      <c r="T12" s="61" t="str">
        <f t="shared" si="1"/>
        <v>P</v>
      </c>
      <c r="U12" s="61" t="str">
        <f t="shared" si="1"/>
        <v/>
      </c>
      <c r="V12" s="205"/>
      <c r="W12" s="204"/>
    </row>
    <row r="13" spans="1:26" hidden="1" x14ac:dyDescent="0.25">
      <c r="A13" s="211" t="s">
        <v>218</v>
      </c>
      <c r="B13" s="43" t="s">
        <v>11</v>
      </c>
      <c r="C13" s="190" t="s">
        <v>80</v>
      </c>
      <c r="D13" s="51" t="s">
        <v>81</v>
      </c>
      <c r="E13" s="190" t="s">
        <v>231</v>
      </c>
      <c r="F13" s="58"/>
      <c r="G13" s="198"/>
      <c r="H13" s="198"/>
      <c r="I13" s="204" t="s">
        <v>22</v>
      </c>
      <c r="J13" s="61" t="str">
        <f t="shared" si="0"/>
        <v>P</v>
      </c>
      <c r="K13" s="61" t="str">
        <f t="shared" si="0"/>
        <v/>
      </c>
      <c r="L13" s="61" t="str">
        <f t="shared" si="0"/>
        <v/>
      </c>
      <c r="M13" s="204" t="s">
        <v>22</v>
      </c>
      <c r="N13" s="198"/>
      <c r="O13" s="198"/>
      <c r="P13" s="198"/>
      <c r="Q13" s="204"/>
      <c r="R13" s="204"/>
      <c r="S13" s="61" t="str">
        <f t="shared" si="1"/>
        <v>P</v>
      </c>
      <c r="T13" s="61" t="str">
        <f t="shared" si="1"/>
        <v/>
      </c>
      <c r="U13" s="61" t="str">
        <f t="shared" si="1"/>
        <v/>
      </c>
      <c r="V13" s="205"/>
      <c r="W13" s="204"/>
    </row>
    <row r="14" spans="1:26" hidden="1" x14ac:dyDescent="0.25">
      <c r="A14" s="211">
        <v>4.8</v>
      </c>
      <c r="B14" s="43" t="s">
        <v>31</v>
      </c>
      <c r="C14" s="190" t="s">
        <v>6</v>
      </c>
      <c r="D14" s="51" t="s">
        <v>7</v>
      </c>
      <c r="E14" s="190" t="s">
        <v>231</v>
      </c>
      <c r="F14" s="58"/>
      <c r="G14" s="198"/>
      <c r="H14" s="198"/>
      <c r="I14" s="204" t="s">
        <v>22</v>
      </c>
      <c r="J14" s="61" t="str">
        <f t="shared" si="0"/>
        <v/>
      </c>
      <c r="K14" s="61" t="str">
        <f t="shared" si="0"/>
        <v>P</v>
      </c>
      <c r="L14" s="61" t="str">
        <f t="shared" si="0"/>
        <v/>
      </c>
      <c r="M14" s="204" t="s">
        <v>22</v>
      </c>
      <c r="N14" s="198"/>
      <c r="O14" s="198"/>
      <c r="P14" s="198"/>
      <c r="Q14" s="204"/>
      <c r="R14" s="204"/>
      <c r="S14" s="61" t="str">
        <f t="shared" si="1"/>
        <v/>
      </c>
      <c r="T14" s="61" t="str">
        <f t="shared" si="1"/>
        <v>P</v>
      </c>
      <c r="U14" s="61" t="str">
        <f t="shared" si="1"/>
        <v/>
      </c>
      <c r="V14" s="205"/>
      <c r="W14" s="204"/>
    </row>
    <row r="15" spans="1:26" ht="64.5" hidden="1" customHeight="1" x14ac:dyDescent="0.25">
      <c r="A15" s="211" t="s">
        <v>217</v>
      </c>
      <c r="B15" s="43" t="s">
        <v>31</v>
      </c>
      <c r="C15" s="190" t="s">
        <v>4</v>
      </c>
      <c r="D15" s="51" t="s">
        <v>9</v>
      </c>
      <c r="E15" s="190" t="s">
        <v>231</v>
      </c>
      <c r="F15" s="58"/>
      <c r="G15" s="198"/>
      <c r="H15" s="198"/>
      <c r="I15" s="204" t="s">
        <v>22</v>
      </c>
      <c r="J15" s="61" t="str">
        <f t="shared" si="0"/>
        <v/>
      </c>
      <c r="K15" s="61" t="str">
        <f t="shared" si="0"/>
        <v>P</v>
      </c>
      <c r="L15" s="61" t="str">
        <f t="shared" si="0"/>
        <v/>
      </c>
      <c r="M15" s="204" t="s">
        <v>22</v>
      </c>
      <c r="N15" s="198"/>
      <c r="O15" s="198"/>
      <c r="P15" s="198"/>
      <c r="Q15" s="204"/>
      <c r="R15" s="204"/>
      <c r="S15" s="61" t="str">
        <f t="shared" si="1"/>
        <v/>
      </c>
      <c r="T15" s="61" t="str">
        <f t="shared" si="1"/>
        <v>P</v>
      </c>
      <c r="U15" s="61" t="str">
        <f t="shared" si="1"/>
        <v/>
      </c>
      <c r="V15" s="205"/>
      <c r="W15" s="204"/>
    </row>
    <row r="16" spans="1:26" hidden="1" x14ac:dyDescent="0.25">
      <c r="A16" s="211">
        <v>2.2999999999999998</v>
      </c>
      <c r="B16" s="43" t="s">
        <v>11</v>
      </c>
      <c r="C16" s="190" t="s">
        <v>3</v>
      </c>
      <c r="D16" s="51" t="s">
        <v>5</v>
      </c>
      <c r="E16" s="190" t="s">
        <v>231</v>
      </c>
      <c r="F16" s="58"/>
      <c r="G16" s="198"/>
      <c r="H16" s="198"/>
      <c r="I16" s="204" t="s">
        <v>22</v>
      </c>
      <c r="J16" s="61" t="str">
        <f t="shared" si="0"/>
        <v>P</v>
      </c>
      <c r="K16" s="61" t="str">
        <f t="shared" si="0"/>
        <v/>
      </c>
      <c r="L16" s="61" t="str">
        <f t="shared" si="0"/>
        <v/>
      </c>
      <c r="M16" s="204" t="s">
        <v>22</v>
      </c>
      <c r="N16" s="198"/>
      <c r="O16" s="198"/>
      <c r="P16" s="198"/>
      <c r="Q16" s="204"/>
      <c r="R16" s="204"/>
      <c r="S16" s="61" t="str">
        <f t="shared" si="1"/>
        <v>P</v>
      </c>
      <c r="T16" s="61" t="str">
        <f t="shared" si="1"/>
        <v/>
      </c>
      <c r="U16" s="61" t="str">
        <f t="shared" si="1"/>
        <v/>
      </c>
      <c r="V16" s="205"/>
      <c r="W16" s="204"/>
    </row>
    <row r="17" spans="1:23" hidden="1" x14ac:dyDescent="0.25">
      <c r="A17" s="211" t="s">
        <v>219</v>
      </c>
      <c r="B17" s="43" t="s">
        <v>31</v>
      </c>
      <c r="C17" s="190" t="s">
        <v>82</v>
      </c>
      <c r="D17" s="51" t="s">
        <v>83</v>
      </c>
      <c r="E17" s="190" t="s">
        <v>231</v>
      </c>
      <c r="F17" s="58"/>
      <c r="G17" s="198"/>
      <c r="H17" s="198"/>
      <c r="I17" s="204" t="s">
        <v>22</v>
      </c>
      <c r="J17" s="61" t="str">
        <f t="shared" si="0"/>
        <v/>
      </c>
      <c r="K17" s="61" t="str">
        <f t="shared" si="0"/>
        <v>P</v>
      </c>
      <c r="L17" s="61" t="str">
        <f t="shared" si="0"/>
        <v/>
      </c>
      <c r="M17" s="204" t="s">
        <v>22</v>
      </c>
      <c r="N17" s="198"/>
      <c r="O17" s="198"/>
      <c r="P17" s="198"/>
      <c r="Q17" s="204"/>
      <c r="R17" s="204"/>
      <c r="S17" s="61" t="str">
        <f t="shared" si="1"/>
        <v/>
      </c>
      <c r="T17" s="61" t="str">
        <f t="shared" si="1"/>
        <v>P</v>
      </c>
      <c r="U17" s="61" t="str">
        <f t="shared" si="1"/>
        <v/>
      </c>
      <c r="V17" s="100"/>
      <c r="W17" s="204"/>
    </row>
    <row r="18" spans="1:23" ht="25.5" hidden="1" customHeight="1" x14ac:dyDescent="0.25">
      <c r="A18" s="211" t="s">
        <v>219</v>
      </c>
      <c r="B18" s="43" t="s">
        <v>31</v>
      </c>
      <c r="C18" s="190" t="s">
        <v>8</v>
      </c>
      <c r="D18" s="51" t="s">
        <v>84</v>
      </c>
      <c r="E18" s="190" t="s">
        <v>231</v>
      </c>
      <c r="F18" s="58"/>
      <c r="G18" s="198"/>
      <c r="H18" s="198"/>
      <c r="I18" s="204" t="s">
        <v>22</v>
      </c>
      <c r="J18" s="61" t="str">
        <f t="shared" si="0"/>
        <v/>
      </c>
      <c r="K18" s="61" t="str">
        <f t="shared" si="0"/>
        <v>P</v>
      </c>
      <c r="L18" s="61" t="str">
        <f t="shared" si="0"/>
        <v/>
      </c>
      <c r="M18" s="204" t="s">
        <v>22</v>
      </c>
      <c r="N18" s="198"/>
      <c r="O18" s="198"/>
      <c r="P18" s="198"/>
      <c r="Q18" s="204"/>
      <c r="R18" s="204"/>
      <c r="S18" s="61" t="str">
        <f t="shared" si="1"/>
        <v/>
      </c>
      <c r="T18" s="61" t="str">
        <f t="shared" si="1"/>
        <v>P</v>
      </c>
      <c r="U18" s="61" t="str">
        <f t="shared" si="1"/>
        <v/>
      </c>
      <c r="V18" s="100"/>
      <c r="W18" s="204"/>
    </row>
    <row r="19" spans="1:23" ht="45" hidden="1" customHeight="1" x14ac:dyDescent="0.25">
      <c r="A19" s="211" t="s">
        <v>222</v>
      </c>
      <c r="B19" s="43" t="s">
        <v>11</v>
      </c>
      <c r="C19" s="190" t="s">
        <v>86</v>
      </c>
      <c r="D19" s="51" t="s">
        <v>87</v>
      </c>
      <c r="E19" s="201" t="s">
        <v>492</v>
      </c>
      <c r="F19" s="58"/>
      <c r="G19" s="198"/>
      <c r="H19" s="198"/>
      <c r="I19" s="204" t="s">
        <v>549</v>
      </c>
      <c r="J19" s="61" t="str">
        <f t="shared" si="0"/>
        <v>Data call</v>
      </c>
      <c r="K19" s="61" t="str">
        <f t="shared" si="0"/>
        <v/>
      </c>
      <c r="L19" s="61" t="str">
        <f t="shared" si="0"/>
        <v/>
      </c>
      <c r="M19" s="204" t="s">
        <v>213</v>
      </c>
      <c r="N19" s="198"/>
      <c r="O19" s="198"/>
      <c r="P19" s="198"/>
      <c r="Q19" s="204"/>
      <c r="R19" s="204"/>
      <c r="S19" s="61" t="str">
        <f t="shared" si="1"/>
        <v>NT</v>
      </c>
      <c r="T19" s="61" t="str">
        <f t="shared" si="1"/>
        <v/>
      </c>
      <c r="U19" s="61" t="str">
        <f t="shared" si="1"/>
        <v/>
      </c>
      <c r="V19" s="205"/>
      <c r="W19" s="204"/>
    </row>
    <row r="20" spans="1:23" ht="34.5" hidden="1" customHeight="1" x14ac:dyDescent="0.25">
      <c r="A20" s="211" t="s">
        <v>222</v>
      </c>
      <c r="B20" s="43" t="s">
        <v>11</v>
      </c>
      <c r="C20" s="190" t="s">
        <v>88</v>
      </c>
      <c r="D20" s="51" t="s">
        <v>89</v>
      </c>
      <c r="E20" s="201" t="s">
        <v>492</v>
      </c>
      <c r="F20" s="58"/>
      <c r="G20" s="198"/>
      <c r="H20" s="198"/>
      <c r="I20" s="204" t="s">
        <v>549</v>
      </c>
      <c r="J20" s="61" t="str">
        <f t="shared" si="0"/>
        <v>Data call</v>
      </c>
      <c r="K20" s="61" t="str">
        <f t="shared" si="0"/>
        <v/>
      </c>
      <c r="L20" s="61" t="str">
        <f t="shared" si="0"/>
        <v/>
      </c>
      <c r="M20" s="204" t="s">
        <v>213</v>
      </c>
      <c r="N20" s="198"/>
      <c r="O20" s="198"/>
      <c r="P20" s="198"/>
      <c r="Q20" s="204"/>
      <c r="R20" s="204"/>
      <c r="S20" s="61" t="str">
        <f t="shared" si="1"/>
        <v>NT</v>
      </c>
      <c r="T20" s="61" t="str">
        <f t="shared" si="1"/>
        <v/>
      </c>
      <c r="U20" s="61" t="str">
        <f t="shared" si="1"/>
        <v/>
      </c>
      <c r="V20" s="205"/>
      <c r="W20" s="204"/>
    </row>
    <row r="21" spans="1:23" hidden="1" x14ac:dyDescent="0.25">
      <c r="A21" s="211" t="s">
        <v>223</v>
      </c>
      <c r="B21" s="43" t="s">
        <v>11</v>
      </c>
      <c r="C21" s="190" t="s">
        <v>90</v>
      </c>
      <c r="D21" s="51" t="s">
        <v>91</v>
      </c>
      <c r="E21" s="190" t="s">
        <v>231</v>
      </c>
      <c r="F21" s="58"/>
      <c r="G21" s="198"/>
      <c r="H21" s="198"/>
      <c r="I21" s="204" t="s">
        <v>520</v>
      </c>
      <c r="J21" s="61" t="str">
        <f t="shared" si="0"/>
        <v>R</v>
      </c>
      <c r="K21" s="61" t="str">
        <f t="shared" si="0"/>
        <v/>
      </c>
      <c r="L21" s="61" t="str">
        <f t="shared" si="0"/>
        <v/>
      </c>
      <c r="M21" s="204" t="s">
        <v>520</v>
      </c>
      <c r="N21" s="198"/>
      <c r="O21" s="198"/>
      <c r="P21" s="198"/>
      <c r="Q21" s="204"/>
      <c r="R21" s="204"/>
      <c r="S21" s="61" t="str">
        <f t="shared" si="1"/>
        <v>R</v>
      </c>
      <c r="T21" s="61" t="str">
        <f t="shared" si="1"/>
        <v/>
      </c>
      <c r="U21" s="61" t="str">
        <f t="shared" si="1"/>
        <v/>
      </c>
      <c r="V21" s="205" t="s">
        <v>521</v>
      </c>
      <c r="W21" s="204"/>
    </row>
    <row r="22" spans="1:23" hidden="1" x14ac:dyDescent="0.25">
      <c r="A22" s="211" t="s">
        <v>47</v>
      </c>
      <c r="B22" s="43" t="s">
        <v>11</v>
      </c>
      <c r="C22" s="190" t="s">
        <v>92</v>
      </c>
      <c r="D22" s="51" t="s">
        <v>93</v>
      </c>
      <c r="E22" s="190" t="s">
        <v>231</v>
      </c>
      <c r="F22" s="58"/>
      <c r="G22" s="198"/>
      <c r="H22" s="198"/>
      <c r="I22" s="204" t="s">
        <v>549</v>
      </c>
      <c r="J22" s="61" t="str">
        <f t="shared" si="0"/>
        <v>Data call</v>
      </c>
      <c r="K22" s="61" t="str">
        <f t="shared" si="0"/>
        <v/>
      </c>
      <c r="L22" s="61" t="str">
        <f t="shared" si="0"/>
        <v/>
      </c>
      <c r="M22" s="204" t="s">
        <v>213</v>
      </c>
      <c r="N22" s="198"/>
      <c r="O22" s="198"/>
      <c r="P22" s="198"/>
      <c r="Q22" s="204"/>
      <c r="R22" s="204"/>
      <c r="S22" s="61" t="str">
        <f t="shared" si="1"/>
        <v>NT</v>
      </c>
      <c r="T22" s="61" t="str">
        <f t="shared" si="1"/>
        <v/>
      </c>
      <c r="U22" s="61" t="str">
        <f t="shared" si="1"/>
        <v/>
      </c>
      <c r="V22" s="205"/>
      <c r="W22" s="204"/>
    </row>
    <row r="23" spans="1:23" ht="30" hidden="1" customHeight="1" x14ac:dyDescent="0.25">
      <c r="A23" s="211" t="s">
        <v>224</v>
      </c>
      <c r="B23" s="43" t="s">
        <v>11</v>
      </c>
      <c r="C23" s="190" t="s">
        <v>94</v>
      </c>
      <c r="D23" s="51" t="s">
        <v>95</v>
      </c>
      <c r="E23" s="190" t="s">
        <v>231</v>
      </c>
      <c r="F23" s="58"/>
      <c r="G23" s="198"/>
      <c r="H23" s="198"/>
      <c r="I23" s="204" t="s">
        <v>549</v>
      </c>
      <c r="J23" s="61" t="str">
        <f t="shared" ref="J23:L42" si="2">IF($B23=J$2,$I23,"")</f>
        <v>Data call</v>
      </c>
      <c r="K23" s="61" t="str">
        <f t="shared" si="2"/>
        <v/>
      </c>
      <c r="L23" s="61" t="str">
        <f t="shared" si="2"/>
        <v/>
      </c>
      <c r="M23" s="204" t="s">
        <v>213</v>
      </c>
      <c r="N23" s="204"/>
      <c r="O23" s="198"/>
      <c r="P23" s="198"/>
      <c r="Q23" s="204"/>
      <c r="R23" s="204"/>
      <c r="S23" s="61" t="str">
        <f t="shared" ref="S23:U42" si="3">IF($B23=S$2,$M23,"")</f>
        <v>NT</v>
      </c>
      <c r="T23" s="61" t="str">
        <f t="shared" si="3"/>
        <v/>
      </c>
      <c r="U23" s="61" t="str">
        <f t="shared" si="3"/>
        <v/>
      </c>
      <c r="V23" s="205"/>
      <c r="W23" s="204"/>
    </row>
    <row r="24" spans="1:23" ht="29.25" hidden="1" customHeight="1" x14ac:dyDescent="0.25">
      <c r="A24" s="211" t="s">
        <v>50</v>
      </c>
      <c r="B24" s="43" t="s">
        <v>31</v>
      </c>
      <c r="C24" s="190" t="s">
        <v>96</v>
      </c>
      <c r="D24" s="51" t="s">
        <v>97</v>
      </c>
      <c r="E24" s="190" t="s">
        <v>231</v>
      </c>
      <c r="F24" s="58"/>
      <c r="G24" s="198"/>
      <c r="H24" s="198"/>
      <c r="I24" s="204" t="s">
        <v>549</v>
      </c>
      <c r="J24" s="61" t="str">
        <f t="shared" si="2"/>
        <v/>
      </c>
      <c r="K24" s="61" t="str">
        <f t="shared" si="2"/>
        <v>Data call</v>
      </c>
      <c r="L24" s="61" t="str">
        <f t="shared" si="2"/>
        <v/>
      </c>
      <c r="M24" s="204" t="s">
        <v>213</v>
      </c>
      <c r="N24" s="204"/>
      <c r="O24" s="198"/>
      <c r="P24" s="198"/>
      <c r="Q24" s="204"/>
      <c r="R24" s="204"/>
      <c r="S24" s="61" t="str">
        <f t="shared" si="3"/>
        <v/>
      </c>
      <c r="T24" s="61" t="str">
        <f t="shared" si="3"/>
        <v>NT</v>
      </c>
      <c r="U24" s="61" t="str">
        <f t="shared" si="3"/>
        <v/>
      </c>
      <c r="V24" s="205"/>
      <c r="W24" s="204"/>
    </row>
    <row r="25" spans="1:23" hidden="1" x14ac:dyDescent="0.25">
      <c r="A25" s="211" t="s">
        <v>98</v>
      </c>
      <c r="B25" s="43" t="s">
        <v>31</v>
      </c>
      <c r="C25" s="190" t="s">
        <v>99</v>
      </c>
      <c r="D25" s="51" t="s">
        <v>100</v>
      </c>
      <c r="E25" s="190" t="s">
        <v>231</v>
      </c>
      <c r="F25" s="58"/>
      <c r="G25" s="198"/>
      <c r="H25" s="198"/>
      <c r="I25" s="204" t="s">
        <v>549</v>
      </c>
      <c r="J25" s="61" t="str">
        <f t="shared" si="2"/>
        <v/>
      </c>
      <c r="K25" s="61" t="str">
        <f t="shared" si="2"/>
        <v>Data call</v>
      </c>
      <c r="L25" s="61" t="str">
        <f t="shared" si="2"/>
        <v/>
      </c>
      <c r="M25" s="204" t="s">
        <v>213</v>
      </c>
      <c r="N25" s="204"/>
      <c r="O25" s="198"/>
      <c r="P25" s="204"/>
      <c r="Q25" s="204"/>
      <c r="R25" s="204"/>
      <c r="S25" s="61" t="str">
        <f t="shared" si="3"/>
        <v/>
      </c>
      <c r="T25" s="61" t="str">
        <f t="shared" si="3"/>
        <v>NT</v>
      </c>
      <c r="U25" s="61" t="str">
        <f t="shared" si="3"/>
        <v/>
      </c>
      <c r="V25" s="205"/>
      <c r="W25" s="204"/>
    </row>
    <row r="26" spans="1:23" hidden="1" x14ac:dyDescent="0.25">
      <c r="A26" s="211" t="s">
        <v>101</v>
      </c>
      <c r="B26" s="43" t="s">
        <v>38</v>
      </c>
      <c r="C26" s="190" t="s">
        <v>102</v>
      </c>
      <c r="D26" s="51" t="s">
        <v>103</v>
      </c>
      <c r="E26" s="190" t="s">
        <v>231</v>
      </c>
      <c r="F26" s="58"/>
      <c r="G26" s="198"/>
      <c r="H26" s="198"/>
      <c r="I26" s="204" t="s">
        <v>549</v>
      </c>
      <c r="J26" s="61" t="str">
        <f t="shared" si="2"/>
        <v/>
      </c>
      <c r="K26" s="61" t="str">
        <f t="shared" si="2"/>
        <v/>
      </c>
      <c r="L26" s="61" t="str">
        <f t="shared" si="2"/>
        <v>Data call</v>
      </c>
      <c r="M26" s="204" t="s">
        <v>213</v>
      </c>
      <c r="N26" s="198"/>
      <c r="O26" s="204"/>
      <c r="P26" s="198"/>
      <c r="Q26" s="204"/>
      <c r="R26" s="204"/>
      <c r="S26" s="61" t="str">
        <f t="shared" si="3"/>
        <v/>
      </c>
      <c r="T26" s="61" t="str">
        <f t="shared" si="3"/>
        <v/>
      </c>
      <c r="U26" s="61" t="str">
        <f t="shared" si="3"/>
        <v>NT</v>
      </c>
      <c r="V26" s="205"/>
      <c r="W26" s="204"/>
    </row>
    <row r="27" spans="1:23" hidden="1" x14ac:dyDescent="0.25">
      <c r="A27" s="211" t="s">
        <v>220</v>
      </c>
      <c r="B27" s="43" t="s">
        <v>31</v>
      </c>
      <c r="C27" s="190" t="s">
        <v>209</v>
      </c>
      <c r="D27" s="51" t="s">
        <v>229</v>
      </c>
      <c r="E27" s="190" t="s">
        <v>231</v>
      </c>
      <c r="F27" s="58"/>
      <c r="G27" s="198"/>
      <c r="H27" s="198"/>
      <c r="I27" s="204" t="s">
        <v>549</v>
      </c>
      <c r="J27" s="61" t="str">
        <f t="shared" si="2"/>
        <v/>
      </c>
      <c r="K27" s="61" t="str">
        <f t="shared" si="2"/>
        <v>Data call</v>
      </c>
      <c r="L27" s="61" t="str">
        <f t="shared" si="2"/>
        <v/>
      </c>
      <c r="M27" s="204" t="s">
        <v>213</v>
      </c>
      <c r="N27" s="198"/>
      <c r="O27" s="198"/>
      <c r="P27" s="198"/>
      <c r="Q27" s="204"/>
      <c r="R27" s="204"/>
      <c r="S27" s="61" t="str">
        <f t="shared" si="3"/>
        <v/>
      </c>
      <c r="T27" s="61" t="str">
        <f t="shared" si="3"/>
        <v>NT</v>
      </c>
      <c r="U27" s="61" t="str">
        <f t="shared" si="3"/>
        <v/>
      </c>
      <c r="V27" s="205"/>
      <c r="W27" s="204"/>
    </row>
    <row r="28" spans="1:23" ht="47.25" hidden="1" customHeight="1" x14ac:dyDescent="0.25">
      <c r="A28" s="211" t="s">
        <v>221</v>
      </c>
      <c r="B28" s="43" t="s">
        <v>11</v>
      </c>
      <c r="C28" s="190" t="s">
        <v>210</v>
      </c>
      <c r="D28" s="51" t="s">
        <v>211</v>
      </c>
      <c r="E28" s="190" t="s">
        <v>231</v>
      </c>
      <c r="F28" s="58"/>
      <c r="G28" s="198"/>
      <c r="H28" s="198"/>
      <c r="I28" s="204" t="s">
        <v>549</v>
      </c>
      <c r="J28" s="61" t="str">
        <f t="shared" si="2"/>
        <v>Data call</v>
      </c>
      <c r="K28" s="61" t="str">
        <f t="shared" si="2"/>
        <v/>
      </c>
      <c r="L28" s="61" t="str">
        <f t="shared" si="2"/>
        <v/>
      </c>
      <c r="M28" s="204" t="s">
        <v>213</v>
      </c>
      <c r="N28" s="204"/>
      <c r="O28" s="198"/>
      <c r="P28" s="198"/>
      <c r="Q28" s="204"/>
      <c r="R28" s="204"/>
      <c r="S28" s="61" t="str">
        <f t="shared" si="3"/>
        <v>NT</v>
      </c>
      <c r="T28" s="61" t="str">
        <f t="shared" si="3"/>
        <v/>
      </c>
      <c r="U28" s="61" t="str">
        <f t="shared" si="3"/>
        <v/>
      </c>
      <c r="V28" s="202"/>
      <c r="W28" s="204"/>
    </row>
    <row r="29" spans="1:23" ht="29.25" hidden="1" customHeight="1" x14ac:dyDescent="0.25">
      <c r="A29" s="211" t="s">
        <v>226</v>
      </c>
      <c r="B29" s="43" t="s">
        <v>31</v>
      </c>
      <c r="C29" s="204" t="s">
        <v>105</v>
      </c>
      <c r="D29" s="213" t="s">
        <v>106</v>
      </c>
      <c r="E29" s="190" t="s">
        <v>533</v>
      </c>
      <c r="F29" s="58"/>
      <c r="G29" s="198"/>
      <c r="H29" s="198"/>
      <c r="I29" s="204" t="s">
        <v>532</v>
      </c>
      <c r="J29" s="61" t="str">
        <f t="shared" si="2"/>
        <v/>
      </c>
      <c r="K29" s="61" t="str">
        <f t="shared" si="2"/>
        <v>DUP</v>
      </c>
      <c r="L29" s="61" t="str">
        <f t="shared" si="2"/>
        <v/>
      </c>
      <c r="M29" s="204" t="s">
        <v>532</v>
      </c>
      <c r="N29" s="198"/>
      <c r="O29" s="198"/>
      <c r="P29" s="198"/>
      <c r="Q29" s="204"/>
      <c r="R29" s="204"/>
      <c r="S29" s="61" t="str">
        <f t="shared" si="3"/>
        <v/>
      </c>
      <c r="T29" s="61" t="str">
        <f t="shared" si="3"/>
        <v>DUP</v>
      </c>
      <c r="U29" s="61" t="str">
        <f t="shared" si="3"/>
        <v/>
      </c>
      <c r="V29" s="205" t="str">
        <f>+"Refer to FS9, Status: "&amp; M56</f>
        <v>Refer to FS9, Status: P</v>
      </c>
      <c r="W29" s="204"/>
    </row>
    <row r="30" spans="1:23" ht="30" hidden="1" customHeight="1" x14ac:dyDescent="0.25">
      <c r="A30" s="211" t="s">
        <v>225</v>
      </c>
      <c r="B30" s="43" t="s">
        <v>31</v>
      </c>
      <c r="C30" s="204" t="s">
        <v>107</v>
      </c>
      <c r="D30" s="213" t="s">
        <v>108</v>
      </c>
      <c r="E30" s="190" t="s">
        <v>231</v>
      </c>
      <c r="F30" s="58"/>
      <c r="G30" s="198"/>
      <c r="H30" s="198"/>
      <c r="I30" s="204" t="s">
        <v>550</v>
      </c>
      <c r="J30" s="61" t="str">
        <f t="shared" si="2"/>
        <v/>
      </c>
      <c r="K30" s="61" t="str">
        <f t="shared" si="2"/>
        <v>NA</v>
      </c>
      <c r="L30" s="61" t="str">
        <f t="shared" si="2"/>
        <v/>
      </c>
      <c r="M30" s="204" t="s">
        <v>550</v>
      </c>
      <c r="N30" s="198"/>
      <c r="O30" s="198"/>
      <c r="P30" s="198"/>
      <c r="Q30" s="204"/>
      <c r="R30" s="204"/>
      <c r="S30" s="61" t="str">
        <f t="shared" si="3"/>
        <v/>
      </c>
      <c r="T30" s="61" t="str">
        <f t="shared" si="3"/>
        <v>NA</v>
      </c>
      <c r="U30" s="61" t="str">
        <f t="shared" si="3"/>
        <v/>
      </c>
      <c r="V30" s="205"/>
      <c r="W30" s="204"/>
    </row>
    <row r="31" spans="1:23" ht="31.5" hidden="1" customHeight="1" x14ac:dyDescent="0.25">
      <c r="A31" s="211" t="s">
        <v>226</v>
      </c>
      <c r="B31" s="43" t="s">
        <v>31</v>
      </c>
      <c r="C31" s="204" t="s">
        <v>109</v>
      </c>
      <c r="D31" s="213" t="s">
        <v>110</v>
      </c>
      <c r="E31" s="190" t="s">
        <v>533</v>
      </c>
      <c r="F31" s="58"/>
      <c r="G31" s="198"/>
      <c r="H31" s="198"/>
      <c r="I31" s="204" t="s">
        <v>532</v>
      </c>
      <c r="J31" s="61" t="str">
        <f t="shared" si="2"/>
        <v/>
      </c>
      <c r="K31" s="61" t="str">
        <f t="shared" si="2"/>
        <v>DUP</v>
      </c>
      <c r="L31" s="61" t="str">
        <f t="shared" si="2"/>
        <v/>
      </c>
      <c r="M31" s="204" t="s">
        <v>532</v>
      </c>
      <c r="N31" s="198"/>
      <c r="O31" s="198"/>
      <c r="P31" s="198"/>
      <c r="Q31" s="204"/>
      <c r="R31" s="204"/>
      <c r="S31" s="61" t="str">
        <f t="shared" si="3"/>
        <v/>
      </c>
      <c r="T31" s="61" t="str">
        <f t="shared" si="3"/>
        <v>DUP</v>
      </c>
      <c r="U31" s="61" t="str">
        <f t="shared" si="3"/>
        <v/>
      </c>
      <c r="V31" s="205" t="str">
        <f>+"Refer to FS3, Status: "&amp; +M50</f>
        <v>Refer to FS3, Status: R</v>
      </c>
      <c r="W31" s="204"/>
    </row>
    <row r="32" spans="1:23" ht="34.5" hidden="1" customHeight="1" x14ac:dyDescent="0.25">
      <c r="A32" s="211" t="s">
        <v>226</v>
      </c>
      <c r="B32" s="43" t="s">
        <v>11</v>
      </c>
      <c r="C32" s="204" t="s">
        <v>111</v>
      </c>
      <c r="D32" s="213" t="s">
        <v>112</v>
      </c>
      <c r="E32" s="190" t="s">
        <v>533</v>
      </c>
      <c r="F32" s="58"/>
      <c r="G32" s="198"/>
      <c r="H32" s="198"/>
      <c r="I32" s="204" t="s">
        <v>532</v>
      </c>
      <c r="J32" s="61" t="str">
        <f t="shared" si="2"/>
        <v>DUP</v>
      </c>
      <c r="K32" s="61" t="str">
        <f t="shared" si="2"/>
        <v/>
      </c>
      <c r="L32" s="61" t="str">
        <f t="shared" si="2"/>
        <v/>
      </c>
      <c r="M32" s="204" t="s">
        <v>532</v>
      </c>
      <c r="N32" s="198"/>
      <c r="O32" s="198"/>
      <c r="P32" s="198"/>
      <c r="Q32" s="204"/>
      <c r="R32" s="204"/>
      <c r="S32" s="61" t="str">
        <f t="shared" si="3"/>
        <v>DUP</v>
      </c>
      <c r="T32" s="61" t="str">
        <f t="shared" si="3"/>
        <v/>
      </c>
      <c r="U32" s="61" t="str">
        <f t="shared" si="3"/>
        <v/>
      </c>
      <c r="V32" s="205" t="str">
        <f>+"Refer to FS4, Status: "&amp; +M51</f>
        <v>Refer to FS4, Status: P</v>
      </c>
      <c r="W32" s="204"/>
    </row>
    <row r="33" spans="1:23" ht="27" hidden="1" customHeight="1" x14ac:dyDescent="0.25">
      <c r="A33" s="211" t="s">
        <v>226</v>
      </c>
      <c r="B33" s="43" t="s">
        <v>31</v>
      </c>
      <c r="C33" s="204" t="s">
        <v>113</v>
      </c>
      <c r="D33" s="188" t="s">
        <v>114</v>
      </c>
      <c r="E33" s="190" t="s">
        <v>533</v>
      </c>
      <c r="F33" s="58"/>
      <c r="G33" s="198"/>
      <c r="H33" s="198"/>
      <c r="I33" s="204" t="s">
        <v>532</v>
      </c>
      <c r="J33" s="61" t="str">
        <f t="shared" si="2"/>
        <v/>
      </c>
      <c r="K33" s="61" t="str">
        <f t="shared" si="2"/>
        <v>DUP</v>
      </c>
      <c r="L33" s="61" t="str">
        <f t="shared" si="2"/>
        <v/>
      </c>
      <c r="M33" s="204" t="s">
        <v>532</v>
      </c>
      <c r="N33" s="198"/>
      <c r="O33" s="198"/>
      <c r="P33" s="198"/>
      <c r="Q33" s="204"/>
      <c r="R33" s="204"/>
      <c r="S33" s="61" t="str">
        <f t="shared" si="3"/>
        <v/>
      </c>
      <c r="T33" s="61" t="str">
        <f t="shared" si="3"/>
        <v>DUP</v>
      </c>
      <c r="U33" s="61" t="str">
        <f t="shared" si="3"/>
        <v/>
      </c>
      <c r="V33" s="205" t="str">
        <f>+"Refer to FS5, Status: "&amp; +M52</f>
        <v>Refer to FS5, Status: R</v>
      </c>
      <c r="W33" s="204"/>
    </row>
    <row r="34" spans="1:23" ht="25.5" hidden="1" customHeight="1" x14ac:dyDescent="0.25">
      <c r="A34" s="211" t="s">
        <v>226</v>
      </c>
      <c r="B34" s="43" t="s">
        <v>31</v>
      </c>
      <c r="C34" s="204" t="s">
        <v>115</v>
      </c>
      <c r="D34" s="188" t="s">
        <v>116</v>
      </c>
      <c r="E34" s="190" t="s">
        <v>533</v>
      </c>
      <c r="F34" s="58"/>
      <c r="G34" s="198"/>
      <c r="H34" s="198"/>
      <c r="I34" s="204" t="s">
        <v>532</v>
      </c>
      <c r="J34" s="61" t="str">
        <f t="shared" si="2"/>
        <v/>
      </c>
      <c r="K34" s="61" t="str">
        <f t="shared" si="2"/>
        <v>DUP</v>
      </c>
      <c r="L34" s="61" t="str">
        <f t="shared" si="2"/>
        <v/>
      </c>
      <c r="M34" s="204" t="s">
        <v>532</v>
      </c>
      <c r="N34" s="198"/>
      <c r="O34" s="198"/>
      <c r="P34" s="198"/>
      <c r="Q34" s="204"/>
      <c r="R34" s="204"/>
      <c r="S34" s="61" t="str">
        <f t="shared" si="3"/>
        <v/>
      </c>
      <c r="T34" s="61" t="str">
        <f t="shared" si="3"/>
        <v>DUP</v>
      </c>
      <c r="U34" s="61" t="str">
        <f t="shared" si="3"/>
        <v/>
      </c>
      <c r="V34" s="205" t="str">
        <f>+"Refer to FS6, Status: "&amp; +M53</f>
        <v>Refer to FS6, Status: R</v>
      </c>
      <c r="W34" s="204"/>
    </row>
    <row r="35" spans="1:23" ht="27.75" hidden="1" customHeight="1" x14ac:dyDescent="0.25">
      <c r="A35" s="211" t="s">
        <v>226</v>
      </c>
      <c r="B35" s="43" t="s">
        <v>31</v>
      </c>
      <c r="C35" s="204" t="s">
        <v>117</v>
      </c>
      <c r="D35" s="188" t="s">
        <v>118</v>
      </c>
      <c r="E35" s="190" t="s">
        <v>533</v>
      </c>
      <c r="F35" s="58"/>
      <c r="G35" s="198"/>
      <c r="H35" s="198"/>
      <c r="I35" s="204" t="s">
        <v>532</v>
      </c>
      <c r="J35" s="61" t="str">
        <f t="shared" si="2"/>
        <v/>
      </c>
      <c r="K35" s="61" t="str">
        <f t="shared" si="2"/>
        <v>DUP</v>
      </c>
      <c r="L35" s="61" t="str">
        <f t="shared" si="2"/>
        <v/>
      </c>
      <c r="M35" s="204" t="s">
        <v>532</v>
      </c>
      <c r="N35" s="198"/>
      <c r="O35" s="198"/>
      <c r="P35" s="198"/>
      <c r="Q35" s="204"/>
      <c r="R35" s="204"/>
      <c r="S35" s="61" t="str">
        <f t="shared" si="3"/>
        <v/>
      </c>
      <c r="T35" s="61" t="str">
        <f t="shared" si="3"/>
        <v>DUP</v>
      </c>
      <c r="U35" s="61" t="str">
        <f t="shared" si="3"/>
        <v/>
      </c>
      <c r="V35" s="205" t="str">
        <f>+"Refer to FS7, Status: "&amp; +M54</f>
        <v>Refer to FS7, Status: P</v>
      </c>
      <c r="W35" s="204"/>
    </row>
    <row r="36" spans="1:23" ht="30" hidden="1" customHeight="1" x14ac:dyDescent="0.25">
      <c r="A36" s="211" t="s">
        <v>227</v>
      </c>
      <c r="B36" s="43" t="s">
        <v>31</v>
      </c>
      <c r="C36" s="204" t="s">
        <v>119</v>
      </c>
      <c r="D36" s="188" t="s">
        <v>120</v>
      </c>
      <c r="E36" s="190" t="s">
        <v>533</v>
      </c>
      <c r="F36" s="58"/>
      <c r="G36" s="198"/>
      <c r="H36" s="198"/>
      <c r="I36" s="204" t="s">
        <v>532</v>
      </c>
      <c r="J36" s="61" t="str">
        <f t="shared" si="2"/>
        <v/>
      </c>
      <c r="K36" s="61" t="str">
        <f t="shared" si="2"/>
        <v>DUP</v>
      </c>
      <c r="L36" s="61" t="str">
        <f t="shared" si="2"/>
        <v/>
      </c>
      <c r="M36" s="204" t="s">
        <v>532</v>
      </c>
      <c r="N36" s="198"/>
      <c r="O36" s="198"/>
      <c r="P36" s="198"/>
      <c r="Q36" s="204"/>
      <c r="R36" s="204"/>
      <c r="S36" s="61" t="str">
        <f t="shared" si="3"/>
        <v/>
      </c>
      <c r="T36" s="61" t="str">
        <f t="shared" si="3"/>
        <v>DUP</v>
      </c>
      <c r="U36" s="61" t="str">
        <f t="shared" si="3"/>
        <v/>
      </c>
      <c r="V36" s="205"/>
      <c r="W36" s="204"/>
    </row>
    <row r="37" spans="1:23" ht="27.75" hidden="1" customHeight="1" x14ac:dyDescent="0.25">
      <c r="A37" s="211" t="s">
        <v>227</v>
      </c>
      <c r="B37" s="43" t="s">
        <v>31</v>
      </c>
      <c r="C37" s="204" t="s">
        <v>121</v>
      </c>
      <c r="D37" s="188" t="s">
        <v>122</v>
      </c>
      <c r="E37" s="190" t="s">
        <v>533</v>
      </c>
      <c r="F37" s="58"/>
      <c r="G37" s="198"/>
      <c r="H37" s="198"/>
      <c r="I37" s="204" t="s">
        <v>532</v>
      </c>
      <c r="J37" s="61" t="str">
        <f t="shared" si="2"/>
        <v/>
      </c>
      <c r="K37" s="61" t="str">
        <f t="shared" si="2"/>
        <v>DUP</v>
      </c>
      <c r="L37" s="61" t="str">
        <f t="shared" si="2"/>
        <v/>
      </c>
      <c r="M37" s="204" t="s">
        <v>532</v>
      </c>
      <c r="N37" s="198"/>
      <c r="O37" s="198"/>
      <c r="P37" s="198"/>
      <c r="Q37" s="204"/>
      <c r="R37" s="204"/>
      <c r="S37" s="61" t="str">
        <f t="shared" si="3"/>
        <v/>
      </c>
      <c r="T37" s="61" t="str">
        <f t="shared" si="3"/>
        <v>DUP</v>
      </c>
      <c r="U37" s="61" t="str">
        <f t="shared" si="3"/>
        <v/>
      </c>
      <c r="V37" s="205" t="s">
        <v>534</v>
      </c>
      <c r="W37" s="204"/>
    </row>
    <row r="38" spans="1:23" ht="26.25" hidden="1" customHeight="1" x14ac:dyDescent="0.25">
      <c r="A38" s="211" t="s">
        <v>227</v>
      </c>
      <c r="B38" s="43" t="s">
        <v>31</v>
      </c>
      <c r="C38" s="204" t="s">
        <v>123</v>
      </c>
      <c r="D38" s="188" t="s">
        <v>124</v>
      </c>
      <c r="E38" s="190" t="s">
        <v>533</v>
      </c>
      <c r="F38" s="58"/>
      <c r="G38" s="198"/>
      <c r="H38" s="198"/>
      <c r="I38" s="204" t="s">
        <v>532</v>
      </c>
      <c r="J38" s="61" t="str">
        <f t="shared" si="2"/>
        <v/>
      </c>
      <c r="K38" s="61" t="str">
        <f t="shared" si="2"/>
        <v>DUP</v>
      </c>
      <c r="L38" s="61" t="str">
        <f t="shared" si="2"/>
        <v/>
      </c>
      <c r="M38" s="204" t="s">
        <v>532</v>
      </c>
      <c r="N38" s="198"/>
      <c r="O38" s="198"/>
      <c r="P38" s="198"/>
      <c r="Q38" s="204"/>
      <c r="R38" s="204"/>
      <c r="S38" s="61" t="str">
        <f t="shared" si="3"/>
        <v/>
      </c>
      <c r="T38" s="61" t="str">
        <f t="shared" si="3"/>
        <v>DUP</v>
      </c>
      <c r="U38" s="61" t="str">
        <f t="shared" si="3"/>
        <v/>
      </c>
      <c r="V38" s="205"/>
      <c r="W38" s="204"/>
    </row>
    <row r="39" spans="1:23" ht="30" hidden="1" x14ac:dyDescent="0.25">
      <c r="A39" s="211" t="s">
        <v>228</v>
      </c>
      <c r="B39" s="43" t="s">
        <v>31</v>
      </c>
      <c r="C39" s="190" t="s">
        <v>126</v>
      </c>
      <c r="D39" s="51" t="s">
        <v>127</v>
      </c>
      <c r="E39" s="190" t="s">
        <v>231</v>
      </c>
      <c r="F39" s="58"/>
      <c r="G39" s="198"/>
      <c r="H39" s="198"/>
      <c r="I39" s="204" t="s">
        <v>22</v>
      </c>
      <c r="J39" s="61" t="str">
        <f t="shared" si="2"/>
        <v/>
      </c>
      <c r="K39" s="61" t="str">
        <f t="shared" si="2"/>
        <v>P</v>
      </c>
      <c r="L39" s="61" t="str">
        <f t="shared" si="2"/>
        <v/>
      </c>
      <c r="M39" s="204" t="s">
        <v>22</v>
      </c>
      <c r="N39" s="198"/>
      <c r="O39" s="198"/>
      <c r="P39" s="198"/>
      <c r="Q39" s="204"/>
      <c r="R39" s="204"/>
      <c r="S39" s="61" t="str">
        <f t="shared" si="3"/>
        <v/>
      </c>
      <c r="T39" s="61" t="str">
        <f t="shared" si="3"/>
        <v>P</v>
      </c>
      <c r="U39" s="61" t="str">
        <f t="shared" si="3"/>
        <v/>
      </c>
      <c r="V39" s="205"/>
      <c r="W39" s="204"/>
    </row>
    <row r="40" spans="1:23" hidden="1" x14ac:dyDescent="0.25">
      <c r="A40" s="211" t="s">
        <v>228</v>
      </c>
      <c r="B40" s="43" t="s">
        <v>31</v>
      </c>
      <c r="C40" s="190" t="s">
        <v>128</v>
      </c>
      <c r="D40" s="51" t="s">
        <v>129</v>
      </c>
      <c r="E40" s="190" t="s">
        <v>231</v>
      </c>
      <c r="F40" s="58"/>
      <c r="G40" s="198"/>
      <c r="H40" s="198"/>
      <c r="I40" s="204" t="s">
        <v>22</v>
      </c>
      <c r="J40" s="61" t="str">
        <f t="shared" si="2"/>
        <v/>
      </c>
      <c r="K40" s="61" t="str">
        <f t="shared" si="2"/>
        <v>P</v>
      </c>
      <c r="L40" s="61" t="str">
        <f t="shared" si="2"/>
        <v/>
      </c>
      <c r="M40" s="204" t="s">
        <v>22</v>
      </c>
      <c r="N40" s="198"/>
      <c r="O40" s="198"/>
      <c r="P40" s="198"/>
      <c r="Q40" s="204"/>
      <c r="R40" s="204"/>
      <c r="S40" s="61" t="str">
        <f t="shared" si="3"/>
        <v/>
      </c>
      <c r="T40" s="61" t="str">
        <f t="shared" si="3"/>
        <v>P</v>
      </c>
      <c r="U40" s="61" t="str">
        <f t="shared" si="3"/>
        <v/>
      </c>
      <c r="V40" s="205"/>
      <c r="W40" s="204"/>
    </row>
    <row r="41" spans="1:23" ht="30" hidden="1" x14ac:dyDescent="0.25">
      <c r="A41" s="211" t="s">
        <v>228</v>
      </c>
      <c r="B41" s="43" t="s">
        <v>31</v>
      </c>
      <c r="C41" s="190" t="s">
        <v>130</v>
      </c>
      <c r="D41" s="51" t="s">
        <v>500</v>
      </c>
      <c r="E41" s="190" t="s">
        <v>231</v>
      </c>
      <c r="F41" s="58"/>
      <c r="G41" s="198"/>
      <c r="H41" s="198"/>
      <c r="I41" s="204" t="s">
        <v>22</v>
      </c>
      <c r="J41" s="61" t="str">
        <f t="shared" si="2"/>
        <v/>
      </c>
      <c r="K41" s="61" t="str">
        <f t="shared" si="2"/>
        <v>P</v>
      </c>
      <c r="L41" s="61" t="str">
        <f t="shared" si="2"/>
        <v/>
      </c>
      <c r="M41" s="204" t="s">
        <v>22</v>
      </c>
      <c r="N41" s="198"/>
      <c r="O41" s="198"/>
      <c r="P41" s="198"/>
      <c r="Q41" s="204"/>
      <c r="R41" s="204"/>
      <c r="S41" s="61" t="str">
        <f t="shared" si="3"/>
        <v/>
      </c>
      <c r="T41" s="61" t="str">
        <f t="shared" si="3"/>
        <v>P</v>
      </c>
      <c r="U41" s="61" t="str">
        <f t="shared" si="3"/>
        <v/>
      </c>
      <c r="V41" s="205"/>
      <c r="W41" s="204"/>
    </row>
    <row r="42" spans="1:23" hidden="1" x14ac:dyDescent="0.25">
      <c r="A42" s="211" t="s">
        <v>228</v>
      </c>
      <c r="B42" s="43" t="s">
        <v>31</v>
      </c>
      <c r="C42" s="190" t="s">
        <v>131</v>
      </c>
      <c r="D42" s="51" t="s">
        <v>132</v>
      </c>
      <c r="E42" s="190" t="s">
        <v>231</v>
      </c>
      <c r="F42" s="58"/>
      <c r="G42" s="198"/>
      <c r="H42" s="198"/>
      <c r="I42" s="204" t="s">
        <v>23</v>
      </c>
      <c r="J42" s="61" t="str">
        <f t="shared" si="2"/>
        <v/>
      </c>
      <c r="K42" s="61" t="str">
        <f t="shared" si="2"/>
        <v>A</v>
      </c>
      <c r="L42" s="61" t="str">
        <f t="shared" si="2"/>
        <v/>
      </c>
      <c r="M42" s="204" t="s">
        <v>23</v>
      </c>
      <c r="N42" s="198"/>
      <c r="O42" s="198"/>
      <c r="P42" s="198"/>
      <c r="Q42" s="204"/>
      <c r="R42" s="204"/>
      <c r="S42" s="61" t="str">
        <f t="shared" si="3"/>
        <v/>
      </c>
      <c r="T42" s="61" t="str">
        <f t="shared" si="3"/>
        <v>A</v>
      </c>
      <c r="U42" s="61" t="str">
        <f t="shared" si="3"/>
        <v/>
      </c>
      <c r="V42" s="205"/>
      <c r="W42" s="204"/>
    </row>
    <row r="43" spans="1:23" ht="15.75" hidden="1" customHeight="1" x14ac:dyDescent="0.25">
      <c r="A43" s="211" t="s">
        <v>44</v>
      </c>
      <c r="B43" s="43" t="s">
        <v>31</v>
      </c>
      <c r="C43" s="190" t="s">
        <v>133</v>
      </c>
      <c r="D43" s="51" t="s">
        <v>134</v>
      </c>
      <c r="E43" s="190" t="s">
        <v>231</v>
      </c>
      <c r="F43" s="58"/>
      <c r="G43" s="198"/>
      <c r="H43" s="198"/>
      <c r="I43" s="204" t="s">
        <v>554</v>
      </c>
      <c r="J43" s="61" t="str">
        <f t="shared" ref="J43:L62" si="4">IF($B43=J$2,$I43,"")</f>
        <v/>
      </c>
      <c r="K43" s="61" t="str">
        <f t="shared" si="4"/>
        <v>HOLD</v>
      </c>
      <c r="L43" s="61" t="str">
        <f t="shared" si="4"/>
        <v/>
      </c>
      <c r="M43" s="204" t="s">
        <v>554</v>
      </c>
      <c r="N43" s="198"/>
      <c r="O43" s="198"/>
      <c r="P43" s="198"/>
      <c r="Q43" s="204"/>
      <c r="R43" s="204"/>
      <c r="S43" s="61" t="str">
        <f t="shared" ref="S43:U62" si="5">IF($B43=S$2,$M43,"")</f>
        <v/>
      </c>
      <c r="T43" s="61" t="str">
        <f t="shared" si="5"/>
        <v>HOLD</v>
      </c>
      <c r="U43" s="61" t="str">
        <f t="shared" si="5"/>
        <v/>
      </c>
      <c r="V43" s="205"/>
      <c r="W43" s="204"/>
    </row>
    <row r="44" spans="1:23" ht="32.25" hidden="1" customHeight="1" x14ac:dyDescent="0.25">
      <c r="A44" s="211">
        <v>5.2</v>
      </c>
      <c r="B44" s="43" t="s">
        <v>11</v>
      </c>
      <c r="C44" s="204" t="s">
        <v>135</v>
      </c>
      <c r="D44" s="188" t="s">
        <v>136</v>
      </c>
      <c r="E44" s="190" t="s">
        <v>231</v>
      </c>
      <c r="F44" s="58"/>
      <c r="G44" s="198"/>
      <c r="H44" s="198"/>
      <c r="I44" s="204" t="s">
        <v>22</v>
      </c>
      <c r="J44" s="61" t="str">
        <f t="shared" si="4"/>
        <v>P</v>
      </c>
      <c r="K44" s="61" t="str">
        <f t="shared" si="4"/>
        <v/>
      </c>
      <c r="L44" s="61" t="str">
        <f t="shared" si="4"/>
        <v/>
      </c>
      <c r="M44" s="204" t="s">
        <v>22</v>
      </c>
      <c r="N44" s="198"/>
      <c r="O44" s="198"/>
      <c r="P44" s="198"/>
      <c r="Q44" s="204"/>
      <c r="R44" s="204"/>
      <c r="S44" s="61" t="str">
        <f t="shared" si="5"/>
        <v>P</v>
      </c>
      <c r="T44" s="61" t="str">
        <f t="shared" si="5"/>
        <v/>
      </c>
      <c r="U44" s="61" t="str">
        <f t="shared" si="5"/>
        <v/>
      </c>
      <c r="V44" s="205"/>
      <c r="W44" s="204"/>
    </row>
    <row r="45" spans="1:23" ht="32.25" hidden="1" customHeight="1" x14ac:dyDescent="0.25">
      <c r="A45" s="211" t="s">
        <v>530</v>
      </c>
      <c r="B45" s="43" t="s">
        <v>11</v>
      </c>
      <c r="C45" s="204" t="s">
        <v>483</v>
      </c>
      <c r="D45" s="188" t="s">
        <v>496</v>
      </c>
      <c r="E45" s="190" t="s">
        <v>231</v>
      </c>
      <c r="F45" s="58"/>
      <c r="G45" s="198"/>
      <c r="H45" s="198"/>
      <c r="I45" s="204" t="s">
        <v>22</v>
      </c>
      <c r="J45" s="61" t="str">
        <f t="shared" si="4"/>
        <v>P</v>
      </c>
      <c r="K45" s="61" t="str">
        <f t="shared" si="4"/>
        <v/>
      </c>
      <c r="L45" s="61" t="str">
        <f t="shared" si="4"/>
        <v/>
      </c>
      <c r="M45" s="204" t="s">
        <v>22</v>
      </c>
      <c r="N45" s="198"/>
      <c r="O45" s="198"/>
      <c r="P45" s="198"/>
      <c r="Q45" s="204"/>
      <c r="R45" s="204"/>
      <c r="S45" s="61" t="str">
        <f t="shared" si="5"/>
        <v>P</v>
      </c>
      <c r="T45" s="61" t="str">
        <f t="shared" si="5"/>
        <v/>
      </c>
      <c r="U45" s="61" t="str">
        <f t="shared" si="5"/>
        <v/>
      </c>
      <c r="V45" s="205"/>
      <c r="W45" s="204"/>
    </row>
    <row r="46" spans="1:23" ht="32.25" hidden="1" customHeight="1" x14ac:dyDescent="0.25">
      <c r="A46" s="211" t="s">
        <v>530</v>
      </c>
      <c r="B46" s="43" t="s">
        <v>11</v>
      </c>
      <c r="C46" s="204" t="s">
        <v>484</v>
      </c>
      <c r="D46" s="188" t="s">
        <v>497</v>
      </c>
      <c r="E46" s="190" t="s">
        <v>231</v>
      </c>
      <c r="F46" s="58"/>
      <c r="G46" s="198"/>
      <c r="H46" s="198"/>
      <c r="I46" s="204" t="s">
        <v>22</v>
      </c>
      <c r="J46" s="61" t="str">
        <f t="shared" si="4"/>
        <v>P</v>
      </c>
      <c r="K46" s="61" t="str">
        <f t="shared" si="4"/>
        <v/>
      </c>
      <c r="L46" s="61" t="str">
        <f t="shared" si="4"/>
        <v/>
      </c>
      <c r="M46" s="204" t="s">
        <v>22</v>
      </c>
      <c r="N46" s="198"/>
      <c r="O46" s="198"/>
      <c r="P46" s="198"/>
      <c r="Q46" s="204"/>
      <c r="R46" s="204"/>
      <c r="S46" s="61" t="str">
        <f t="shared" si="5"/>
        <v>P</v>
      </c>
      <c r="T46" s="61" t="str">
        <f t="shared" si="5"/>
        <v/>
      </c>
      <c r="U46" s="61" t="str">
        <f t="shared" si="5"/>
        <v/>
      </c>
      <c r="V46" s="205"/>
      <c r="W46" s="204"/>
    </row>
    <row r="47" spans="1:23" ht="32.25" hidden="1" customHeight="1" x14ac:dyDescent="0.25">
      <c r="A47" s="211" t="s">
        <v>530</v>
      </c>
      <c r="B47" s="43" t="s">
        <v>11</v>
      </c>
      <c r="C47" s="204" t="s">
        <v>498</v>
      </c>
      <c r="D47" s="188" t="s">
        <v>499</v>
      </c>
      <c r="E47" s="190" t="s">
        <v>231</v>
      </c>
      <c r="F47" s="58"/>
      <c r="G47" s="198"/>
      <c r="H47" s="198"/>
      <c r="I47" s="204" t="s">
        <v>520</v>
      </c>
      <c r="J47" s="61" t="str">
        <f t="shared" si="4"/>
        <v>R</v>
      </c>
      <c r="K47" s="61" t="str">
        <f t="shared" si="4"/>
        <v/>
      </c>
      <c r="L47" s="61" t="str">
        <f t="shared" si="4"/>
        <v/>
      </c>
      <c r="M47" s="204" t="s">
        <v>520</v>
      </c>
      <c r="N47" s="198"/>
      <c r="O47" s="198"/>
      <c r="P47" s="198"/>
      <c r="Q47" s="204"/>
      <c r="R47" s="204"/>
      <c r="S47" s="61" t="str">
        <f t="shared" si="5"/>
        <v>R</v>
      </c>
      <c r="T47" s="61" t="str">
        <f t="shared" si="5"/>
        <v/>
      </c>
      <c r="U47" s="61" t="str">
        <f t="shared" si="5"/>
        <v/>
      </c>
      <c r="V47" s="205"/>
      <c r="W47" s="204"/>
    </row>
    <row r="48" spans="1:23" ht="32.25" hidden="1" customHeight="1" x14ac:dyDescent="0.25">
      <c r="A48" s="211"/>
      <c r="B48" s="43" t="s">
        <v>31</v>
      </c>
      <c r="C48" s="204" t="s">
        <v>537</v>
      </c>
      <c r="D48" s="214" t="s">
        <v>541</v>
      </c>
      <c r="E48" s="190" t="s">
        <v>231</v>
      </c>
      <c r="F48" s="58"/>
      <c r="G48" s="198"/>
      <c r="H48" s="198"/>
      <c r="I48" s="204" t="s">
        <v>213</v>
      </c>
      <c r="J48" s="61" t="str">
        <f t="shared" si="4"/>
        <v/>
      </c>
      <c r="K48" s="61" t="str">
        <f t="shared" si="4"/>
        <v>NT</v>
      </c>
      <c r="L48" s="61" t="str">
        <f t="shared" si="4"/>
        <v/>
      </c>
      <c r="M48" s="204" t="s">
        <v>213</v>
      </c>
      <c r="N48" s="198"/>
      <c r="O48" s="198"/>
      <c r="P48" s="198"/>
      <c r="Q48" s="204"/>
      <c r="R48" s="204"/>
      <c r="S48" s="61" t="str">
        <f t="shared" si="5"/>
        <v/>
      </c>
      <c r="T48" s="61" t="str">
        <f t="shared" si="5"/>
        <v>NT</v>
      </c>
      <c r="U48" s="61" t="str">
        <f t="shared" si="5"/>
        <v/>
      </c>
      <c r="V48" s="205" t="s">
        <v>543</v>
      </c>
      <c r="W48" s="204"/>
    </row>
    <row r="49" spans="1:23" ht="32.25" hidden="1" customHeight="1" x14ac:dyDescent="0.25">
      <c r="A49" s="211"/>
      <c r="B49" s="43" t="s">
        <v>31</v>
      </c>
      <c r="C49" s="204" t="s">
        <v>540</v>
      </c>
      <c r="D49" s="214" t="s">
        <v>542</v>
      </c>
      <c r="E49" s="190" t="s">
        <v>231</v>
      </c>
      <c r="F49" s="58"/>
      <c r="G49" s="198"/>
      <c r="H49" s="198"/>
      <c r="I49" s="204" t="s">
        <v>520</v>
      </c>
      <c r="J49" s="61" t="str">
        <f t="shared" si="4"/>
        <v/>
      </c>
      <c r="K49" s="61" t="str">
        <f t="shared" si="4"/>
        <v>R</v>
      </c>
      <c r="L49" s="61" t="str">
        <f t="shared" si="4"/>
        <v/>
      </c>
      <c r="M49" s="204" t="s">
        <v>520</v>
      </c>
      <c r="N49" s="198"/>
      <c r="O49" s="198"/>
      <c r="P49" s="198"/>
      <c r="Q49" s="204"/>
      <c r="R49" s="204"/>
      <c r="S49" s="61" t="str">
        <f t="shared" si="5"/>
        <v/>
      </c>
      <c r="T49" s="61" t="str">
        <f t="shared" si="5"/>
        <v>R</v>
      </c>
      <c r="U49" s="61" t="str">
        <f t="shared" si="5"/>
        <v/>
      </c>
      <c r="V49" s="205" t="s">
        <v>543</v>
      </c>
      <c r="W49" s="204"/>
    </row>
    <row r="50" spans="1:23" hidden="1" x14ac:dyDescent="0.25">
      <c r="A50" s="211" t="s">
        <v>138</v>
      </c>
      <c r="B50" s="43" t="s">
        <v>11</v>
      </c>
      <c r="C50" s="204" t="s">
        <v>139</v>
      </c>
      <c r="D50" s="188" t="s">
        <v>110</v>
      </c>
      <c r="E50" s="190" t="s">
        <v>231</v>
      </c>
      <c r="F50" s="58"/>
      <c r="G50" s="198"/>
      <c r="H50" s="198"/>
      <c r="I50" s="204" t="s">
        <v>520</v>
      </c>
      <c r="J50" s="61" t="str">
        <f t="shared" si="4"/>
        <v>R</v>
      </c>
      <c r="K50" s="61" t="str">
        <f t="shared" si="4"/>
        <v/>
      </c>
      <c r="L50" s="61" t="str">
        <f t="shared" si="4"/>
        <v/>
      </c>
      <c r="M50" s="204" t="s">
        <v>520</v>
      </c>
      <c r="N50" s="198"/>
      <c r="O50" s="198"/>
      <c r="P50" s="198"/>
      <c r="Q50" s="204"/>
      <c r="R50" s="204"/>
      <c r="S50" s="61" t="str">
        <f t="shared" si="5"/>
        <v>R</v>
      </c>
      <c r="T50" s="61" t="str">
        <f t="shared" si="5"/>
        <v/>
      </c>
      <c r="U50" s="61" t="str">
        <f t="shared" si="5"/>
        <v/>
      </c>
      <c r="V50" s="205" t="s">
        <v>522</v>
      </c>
      <c r="W50" s="204"/>
    </row>
    <row r="51" spans="1:23" hidden="1" x14ac:dyDescent="0.25">
      <c r="A51" s="211" t="s">
        <v>138</v>
      </c>
      <c r="B51" s="43" t="s">
        <v>11</v>
      </c>
      <c r="C51" s="204" t="s">
        <v>140</v>
      </c>
      <c r="D51" s="188" t="s">
        <v>112</v>
      </c>
      <c r="E51" s="190" t="s">
        <v>231</v>
      </c>
      <c r="F51" s="58"/>
      <c r="G51" s="198"/>
      <c r="H51" s="198"/>
      <c r="I51" s="204" t="s">
        <v>22</v>
      </c>
      <c r="J51" s="61" t="str">
        <f t="shared" si="4"/>
        <v>P</v>
      </c>
      <c r="K51" s="61" t="str">
        <f t="shared" si="4"/>
        <v/>
      </c>
      <c r="L51" s="61" t="str">
        <f t="shared" si="4"/>
        <v/>
      </c>
      <c r="M51" s="204" t="s">
        <v>22</v>
      </c>
      <c r="N51" s="204"/>
      <c r="O51" s="198"/>
      <c r="P51" s="198"/>
      <c r="Q51" s="204"/>
      <c r="R51" s="204"/>
      <c r="S51" s="61" t="str">
        <f t="shared" si="5"/>
        <v>P</v>
      </c>
      <c r="T51" s="61" t="str">
        <f t="shared" si="5"/>
        <v/>
      </c>
      <c r="U51" s="61" t="str">
        <f t="shared" si="5"/>
        <v/>
      </c>
      <c r="V51" s="205"/>
      <c r="W51" s="204"/>
    </row>
    <row r="52" spans="1:23" ht="30" hidden="1" x14ac:dyDescent="0.25">
      <c r="A52" s="211" t="s">
        <v>138</v>
      </c>
      <c r="B52" s="43" t="s">
        <v>11</v>
      </c>
      <c r="C52" s="204" t="s">
        <v>141</v>
      </c>
      <c r="D52" s="188" t="s">
        <v>552</v>
      </c>
      <c r="E52" s="190" t="s">
        <v>231</v>
      </c>
      <c r="F52" s="58"/>
      <c r="G52" s="198"/>
      <c r="H52" s="198"/>
      <c r="I52" s="204" t="s">
        <v>520</v>
      </c>
      <c r="J52" s="61" t="str">
        <f t="shared" si="4"/>
        <v>R</v>
      </c>
      <c r="K52" s="61" t="str">
        <f t="shared" si="4"/>
        <v/>
      </c>
      <c r="L52" s="61" t="str">
        <f t="shared" si="4"/>
        <v/>
      </c>
      <c r="M52" s="204" t="s">
        <v>520</v>
      </c>
      <c r="N52" s="198"/>
      <c r="O52" s="198"/>
      <c r="P52" s="198"/>
      <c r="Q52" s="204"/>
      <c r="R52" s="204"/>
      <c r="S52" s="61" t="str">
        <f t="shared" si="5"/>
        <v>R</v>
      </c>
      <c r="T52" s="61" t="str">
        <f t="shared" si="5"/>
        <v/>
      </c>
      <c r="U52" s="61" t="str">
        <f t="shared" si="5"/>
        <v/>
      </c>
      <c r="V52" s="205" t="s">
        <v>546</v>
      </c>
      <c r="W52" s="204"/>
    </row>
    <row r="53" spans="1:23" ht="30" hidden="1" x14ac:dyDescent="0.25">
      <c r="A53" s="211" t="s">
        <v>138</v>
      </c>
      <c r="B53" s="43" t="s">
        <v>11</v>
      </c>
      <c r="C53" s="204" t="s">
        <v>142</v>
      </c>
      <c r="D53" s="188" t="s">
        <v>116</v>
      </c>
      <c r="E53" s="190" t="s">
        <v>231</v>
      </c>
      <c r="F53" s="58"/>
      <c r="G53" s="198"/>
      <c r="H53" s="198"/>
      <c r="I53" s="204" t="s">
        <v>520</v>
      </c>
      <c r="J53" s="61" t="str">
        <f t="shared" si="4"/>
        <v>R</v>
      </c>
      <c r="K53" s="61" t="str">
        <f t="shared" si="4"/>
        <v/>
      </c>
      <c r="L53" s="61" t="str">
        <f t="shared" si="4"/>
        <v/>
      </c>
      <c r="M53" s="204" t="s">
        <v>520</v>
      </c>
      <c r="N53" s="198"/>
      <c r="O53" s="198"/>
      <c r="P53" s="198"/>
      <c r="Q53" s="204"/>
      <c r="R53" s="204"/>
      <c r="S53" s="61" t="str">
        <f t="shared" si="5"/>
        <v>R</v>
      </c>
      <c r="T53" s="61" t="str">
        <f t="shared" si="5"/>
        <v/>
      </c>
      <c r="U53" s="61" t="str">
        <f t="shared" si="5"/>
        <v/>
      </c>
      <c r="V53" s="205" t="s">
        <v>538</v>
      </c>
      <c r="W53" s="204"/>
    </row>
    <row r="54" spans="1:23" hidden="1" x14ac:dyDescent="0.25">
      <c r="A54" s="211" t="s">
        <v>138</v>
      </c>
      <c r="B54" s="43" t="s">
        <v>11</v>
      </c>
      <c r="C54" s="204" t="s">
        <v>143</v>
      </c>
      <c r="D54" s="188" t="s">
        <v>118</v>
      </c>
      <c r="E54" s="190" t="s">
        <v>231</v>
      </c>
      <c r="F54" s="58"/>
      <c r="G54" s="198"/>
      <c r="H54" s="198"/>
      <c r="I54" s="204" t="s">
        <v>22</v>
      </c>
      <c r="J54" s="61" t="str">
        <f t="shared" si="4"/>
        <v>P</v>
      </c>
      <c r="K54" s="61" t="str">
        <f t="shared" si="4"/>
        <v/>
      </c>
      <c r="L54" s="61" t="str">
        <f t="shared" si="4"/>
        <v/>
      </c>
      <c r="M54" s="204" t="s">
        <v>22</v>
      </c>
      <c r="N54" s="198"/>
      <c r="O54" s="198"/>
      <c r="P54" s="198"/>
      <c r="Q54" s="204"/>
      <c r="R54" s="204"/>
      <c r="S54" s="61" t="str">
        <f t="shared" si="5"/>
        <v>P</v>
      </c>
      <c r="T54" s="61" t="str">
        <f t="shared" si="5"/>
        <v/>
      </c>
      <c r="U54" s="61" t="str">
        <f t="shared" si="5"/>
        <v/>
      </c>
      <c r="V54" s="205"/>
      <c r="W54" s="204"/>
    </row>
    <row r="55" spans="1:23" hidden="1" x14ac:dyDescent="0.25">
      <c r="A55" s="211" t="s">
        <v>138</v>
      </c>
      <c r="B55" s="43" t="s">
        <v>11</v>
      </c>
      <c r="C55" s="204" t="s">
        <v>144</v>
      </c>
      <c r="D55" s="188" t="s">
        <v>145</v>
      </c>
      <c r="E55" s="190" t="s">
        <v>231</v>
      </c>
      <c r="F55" s="58"/>
      <c r="G55" s="198"/>
      <c r="H55" s="198"/>
      <c r="I55" s="204" t="s">
        <v>23</v>
      </c>
      <c r="J55" s="61" t="str">
        <f t="shared" si="4"/>
        <v>A</v>
      </c>
      <c r="K55" s="61" t="str">
        <f t="shared" si="4"/>
        <v/>
      </c>
      <c r="L55" s="61" t="str">
        <f t="shared" si="4"/>
        <v/>
      </c>
      <c r="M55" s="204" t="s">
        <v>23</v>
      </c>
      <c r="N55" s="198"/>
      <c r="O55" s="198"/>
      <c r="P55" s="198"/>
      <c r="Q55" s="204"/>
      <c r="R55" s="204"/>
      <c r="S55" s="61" t="str">
        <f t="shared" si="5"/>
        <v>A</v>
      </c>
      <c r="T55" s="61" t="str">
        <f t="shared" si="5"/>
        <v/>
      </c>
      <c r="U55" s="61" t="str">
        <f t="shared" si="5"/>
        <v/>
      </c>
      <c r="V55" s="205" t="s">
        <v>527</v>
      </c>
      <c r="W55" s="204"/>
    </row>
    <row r="56" spans="1:23" hidden="1" x14ac:dyDescent="0.25">
      <c r="A56" s="211" t="s">
        <v>138</v>
      </c>
      <c r="B56" s="43" t="s">
        <v>11</v>
      </c>
      <c r="C56" s="204" t="s">
        <v>146</v>
      </c>
      <c r="D56" s="188" t="s">
        <v>106</v>
      </c>
      <c r="E56" s="190" t="s">
        <v>231</v>
      </c>
      <c r="F56" s="58"/>
      <c r="G56" s="198"/>
      <c r="H56" s="198"/>
      <c r="I56" s="204" t="s">
        <v>22</v>
      </c>
      <c r="J56" s="61" t="str">
        <f t="shared" si="4"/>
        <v>P</v>
      </c>
      <c r="K56" s="61" t="str">
        <f t="shared" si="4"/>
        <v/>
      </c>
      <c r="L56" s="61" t="str">
        <f t="shared" si="4"/>
        <v/>
      </c>
      <c r="M56" s="204" t="s">
        <v>22</v>
      </c>
      <c r="N56" s="198"/>
      <c r="O56" s="198"/>
      <c r="P56" s="198"/>
      <c r="Q56" s="204"/>
      <c r="R56" s="204"/>
      <c r="S56" s="61" t="str">
        <f t="shared" si="5"/>
        <v>P</v>
      </c>
      <c r="T56" s="61" t="str">
        <f t="shared" si="5"/>
        <v/>
      </c>
      <c r="U56" s="61" t="str">
        <f t="shared" si="5"/>
        <v/>
      </c>
      <c r="V56" s="205"/>
      <c r="W56" s="204"/>
    </row>
    <row r="57" spans="1:23" ht="87" hidden="1" customHeight="1" x14ac:dyDescent="0.25">
      <c r="A57" s="211" t="s">
        <v>138</v>
      </c>
      <c r="B57" s="43" t="s">
        <v>11</v>
      </c>
      <c r="C57" s="190" t="s">
        <v>147</v>
      </c>
      <c r="D57" s="51" t="s">
        <v>148</v>
      </c>
      <c r="E57" s="190" t="s">
        <v>231</v>
      </c>
      <c r="F57" s="58"/>
      <c r="G57" s="198"/>
      <c r="H57" s="198"/>
      <c r="I57" s="204" t="s">
        <v>520</v>
      </c>
      <c r="J57" s="61" t="str">
        <f t="shared" si="4"/>
        <v>R</v>
      </c>
      <c r="K57" s="61" t="str">
        <f t="shared" si="4"/>
        <v/>
      </c>
      <c r="L57" s="61" t="str">
        <f t="shared" si="4"/>
        <v/>
      </c>
      <c r="M57" s="204" t="s">
        <v>520</v>
      </c>
      <c r="N57" s="198"/>
      <c r="O57" s="198"/>
      <c r="P57" s="198"/>
      <c r="Q57" s="204"/>
      <c r="R57" s="204"/>
      <c r="S57" s="61" t="str">
        <f t="shared" si="5"/>
        <v>R</v>
      </c>
      <c r="T57" s="61" t="str">
        <f t="shared" si="5"/>
        <v/>
      </c>
      <c r="U57" s="61" t="str">
        <f t="shared" si="5"/>
        <v/>
      </c>
      <c r="V57" s="206" t="s">
        <v>528</v>
      </c>
      <c r="W57" s="204"/>
    </row>
    <row r="58" spans="1:23" hidden="1" x14ac:dyDescent="0.25">
      <c r="A58" s="211" t="s">
        <v>151</v>
      </c>
      <c r="B58" s="43" t="s">
        <v>11</v>
      </c>
      <c r="C58" s="204" t="s">
        <v>152</v>
      </c>
      <c r="D58" s="188" t="s">
        <v>486</v>
      </c>
      <c r="E58" s="190" t="s">
        <v>231</v>
      </c>
      <c r="F58" s="58"/>
      <c r="G58" s="198"/>
      <c r="H58" s="198"/>
      <c r="I58" s="204" t="s">
        <v>23</v>
      </c>
      <c r="J58" s="61" t="str">
        <f t="shared" si="4"/>
        <v>A</v>
      </c>
      <c r="K58" s="61" t="str">
        <f t="shared" si="4"/>
        <v/>
      </c>
      <c r="L58" s="61" t="str">
        <f t="shared" si="4"/>
        <v/>
      </c>
      <c r="M58" s="204" t="s">
        <v>23</v>
      </c>
      <c r="N58" s="204"/>
      <c r="O58" s="198"/>
      <c r="P58" s="204"/>
      <c r="Q58" s="204"/>
      <c r="R58" s="204"/>
      <c r="S58" s="61" t="str">
        <f t="shared" si="5"/>
        <v>A</v>
      </c>
      <c r="T58" s="61" t="str">
        <f t="shared" si="5"/>
        <v/>
      </c>
      <c r="U58" s="61" t="str">
        <f t="shared" si="5"/>
        <v/>
      </c>
      <c r="V58" s="205" t="s">
        <v>523</v>
      </c>
      <c r="W58" s="204"/>
    </row>
    <row r="59" spans="1:23" ht="30" hidden="1" x14ac:dyDescent="0.25">
      <c r="A59" s="211" t="s">
        <v>40</v>
      </c>
      <c r="B59" s="43" t="s">
        <v>11</v>
      </c>
      <c r="C59" s="204" t="s">
        <v>153</v>
      </c>
      <c r="D59" s="188" t="s">
        <v>234</v>
      </c>
      <c r="E59" s="190" t="s">
        <v>231</v>
      </c>
      <c r="F59" s="58"/>
      <c r="G59" s="198"/>
      <c r="H59" s="198"/>
      <c r="I59" s="204" t="s">
        <v>520</v>
      </c>
      <c r="J59" s="61" t="str">
        <f t="shared" si="4"/>
        <v>R</v>
      </c>
      <c r="K59" s="61" t="str">
        <f t="shared" si="4"/>
        <v/>
      </c>
      <c r="L59" s="61" t="str">
        <f t="shared" si="4"/>
        <v/>
      </c>
      <c r="M59" s="204" t="s">
        <v>520</v>
      </c>
      <c r="N59" s="198"/>
      <c r="O59" s="198"/>
      <c r="P59" s="198"/>
      <c r="Q59" s="204"/>
      <c r="R59" s="204"/>
      <c r="S59" s="61" t="str">
        <f t="shared" si="5"/>
        <v>R</v>
      </c>
      <c r="T59" s="61" t="str">
        <f t="shared" si="5"/>
        <v/>
      </c>
      <c r="U59" s="61" t="str">
        <f t="shared" si="5"/>
        <v/>
      </c>
      <c r="V59" s="205" t="s">
        <v>545</v>
      </c>
      <c r="W59" s="204"/>
    </row>
    <row r="60" spans="1:23" ht="30" hidden="1" customHeight="1" x14ac:dyDescent="0.25">
      <c r="A60" s="211" t="s">
        <v>154</v>
      </c>
      <c r="B60" s="43" t="s">
        <v>31</v>
      </c>
      <c r="C60" s="190" t="s">
        <v>155</v>
      </c>
      <c r="D60" s="67" t="s">
        <v>235</v>
      </c>
      <c r="E60" s="190" t="s">
        <v>232</v>
      </c>
      <c r="F60" s="58"/>
      <c r="G60" s="198"/>
      <c r="H60" s="198"/>
      <c r="I60" s="204" t="s">
        <v>553</v>
      </c>
      <c r="J60" s="61" t="str">
        <f t="shared" si="4"/>
        <v/>
      </c>
      <c r="K60" s="61" t="str">
        <f t="shared" si="4"/>
        <v>REM</v>
      </c>
      <c r="L60" s="61" t="str">
        <f t="shared" si="4"/>
        <v/>
      </c>
      <c r="M60" s="204" t="s">
        <v>553</v>
      </c>
      <c r="N60" s="198"/>
      <c r="O60" s="198"/>
      <c r="P60" s="198"/>
      <c r="Q60" s="204"/>
      <c r="R60" s="204"/>
      <c r="S60" s="61" t="str">
        <f t="shared" si="5"/>
        <v/>
      </c>
      <c r="T60" s="61" t="str">
        <f t="shared" si="5"/>
        <v>REM</v>
      </c>
      <c r="U60" s="61" t="str">
        <f t="shared" si="5"/>
        <v/>
      </c>
      <c r="V60" s="205"/>
      <c r="W60" s="204"/>
    </row>
    <row r="61" spans="1:23" hidden="1" x14ac:dyDescent="0.25">
      <c r="A61" s="211" t="s">
        <v>49</v>
      </c>
      <c r="B61" s="43" t="s">
        <v>31</v>
      </c>
      <c r="C61" s="68" t="s">
        <v>157</v>
      </c>
      <c r="D61" s="69" t="s">
        <v>238</v>
      </c>
      <c r="E61" s="190" t="s">
        <v>231</v>
      </c>
      <c r="F61" s="70"/>
      <c r="G61" s="71"/>
      <c r="H61" s="71"/>
      <c r="I61" s="204" t="s">
        <v>520</v>
      </c>
      <c r="J61" s="61" t="str">
        <f t="shared" si="4"/>
        <v/>
      </c>
      <c r="K61" s="61" t="str">
        <f t="shared" si="4"/>
        <v>R</v>
      </c>
      <c r="L61" s="61" t="str">
        <f t="shared" si="4"/>
        <v/>
      </c>
      <c r="M61" s="204" t="s">
        <v>520</v>
      </c>
      <c r="N61" s="71"/>
      <c r="O61" s="71"/>
      <c r="P61" s="71"/>
      <c r="Q61" s="72"/>
      <c r="R61" s="72"/>
      <c r="S61" s="61" t="str">
        <f t="shared" si="5"/>
        <v/>
      </c>
      <c r="T61" s="61" t="str">
        <f t="shared" si="5"/>
        <v>R</v>
      </c>
      <c r="U61" s="61" t="str">
        <f t="shared" si="5"/>
        <v/>
      </c>
      <c r="V61" s="196" t="s">
        <v>551</v>
      </c>
      <c r="W61" s="72"/>
    </row>
    <row r="62" spans="1:23" ht="30" hidden="1" x14ac:dyDescent="0.25">
      <c r="A62" s="211" t="s">
        <v>156</v>
      </c>
      <c r="B62" s="43" t="s">
        <v>31</v>
      </c>
      <c r="C62" s="204" t="s">
        <v>159</v>
      </c>
      <c r="D62" s="188" t="s">
        <v>239</v>
      </c>
      <c r="E62" s="190" t="s">
        <v>232</v>
      </c>
      <c r="F62" s="58"/>
      <c r="G62" s="198"/>
      <c r="H62" s="198"/>
      <c r="I62" s="204" t="s">
        <v>520</v>
      </c>
      <c r="J62" s="61" t="str">
        <f t="shared" si="4"/>
        <v/>
      </c>
      <c r="K62" s="61" t="str">
        <f t="shared" si="4"/>
        <v>R</v>
      </c>
      <c r="L62" s="61" t="str">
        <f t="shared" si="4"/>
        <v/>
      </c>
      <c r="M62" s="204" t="s">
        <v>520</v>
      </c>
      <c r="N62" s="198"/>
      <c r="O62" s="198"/>
      <c r="P62" s="198"/>
      <c r="Q62" s="204"/>
      <c r="R62" s="204"/>
      <c r="S62" s="61" t="str">
        <f t="shared" si="5"/>
        <v/>
      </c>
      <c r="T62" s="61" t="str">
        <f t="shared" si="5"/>
        <v>R</v>
      </c>
      <c r="U62" s="61" t="str">
        <f t="shared" si="5"/>
        <v/>
      </c>
      <c r="V62" s="205" t="s">
        <v>526</v>
      </c>
      <c r="W62" s="204"/>
    </row>
    <row r="63" spans="1:23" hidden="1" x14ac:dyDescent="0.25">
      <c r="A63" s="211" t="s">
        <v>158</v>
      </c>
      <c r="B63" s="43" t="s">
        <v>31</v>
      </c>
      <c r="C63" s="204" t="s">
        <v>160</v>
      </c>
      <c r="D63" s="188" t="s">
        <v>487</v>
      </c>
      <c r="E63" s="190" t="s">
        <v>231</v>
      </c>
      <c r="F63" s="58"/>
      <c r="G63" s="198"/>
      <c r="H63" s="198"/>
      <c r="I63" s="204" t="s">
        <v>520</v>
      </c>
      <c r="J63" s="61" t="str">
        <f t="shared" ref="J63:L85" si="6">IF($B63=J$2,$I63,"")</f>
        <v/>
      </c>
      <c r="K63" s="61" t="str">
        <f t="shared" si="6"/>
        <v>R</v>
      </c>
      <c r="L63" s="61" t="str">
        <f t="shared" si="6"/>
        <v/>
      </c>
      <c r="M63" s="204" t="s">
        <v>520</v>
      </c>
      <c r="N63" s="198"/>
      <c r="O63" s="198"/>
      <c r="P63" s="198"/>
      <c r="Q63" s="204"/>
      <c r="R63" s="204"/>
      <c r="S63" s="61" t="str">
        <f t="shared" ref="S63:U85" si="7">IF($B63=S$2,$M63,"")</f>
        <v/>
      </c>
      <c r="T63" s="61" t="str">
        <f t="shared" si="7"/>
        <v>R</v>
      </c>
      <c r="U63" s="61" t="str">
        <f t="shared" si="7"/>
        <v/>
      </c>
      <c r="V63" s="205" t="s">
        <v>525</v>
      </c>
      <c r="W63" s="204"/>
    </row>
    <row r="64" spans="1:23" hidden="1" x14ac:dyDescent="0.25">
      <c r="A64" s="211" t="s">
        <v>40</v>
      </c>
      <c r="B64" s="43" t="s">
        <v>31</v>
      </c>
      <c r="C64" s="204" t="s">
        <v>161</v>
      </c>
      <c r="D64" s="188" t="s">
        <v>488</v>
      </c>
      <c r="E64" s="190" t="s">
        <v>231</v>
      </c>
      <c r="F64" s="58"/>
      <c r="G64" s="198"/>
      <c r="H64" s="198"/>
      <c r="I64" s="204" t="s">
        <v>22</v>
      </c>
      <c r="J64" s="61" t="str">
        <f t="shared" si="6"/>
        <v/>
      </c>
      <c r="K64" s="61" t="str">
        <f t="shared" si="6"/>
        <v>P</v>
      </c>
      <c r="L64" s="61" t="str">
        <f t="shared" si="6"/>
        <v/>
      </c>
      <c r="M64" s="204" t="s">
        <v>22</v>
      </c>
      <c r="N64" s="198"/>
      <c r="O64" s="198"/>
      <c r="P64" s="198"/>
      <c r="Q64" s="204"/>
      <c r="R64" s="204"/>
      <c r="S64" s="61" t="str">
        <f t="shared" si="7"/>
        <v/>
      </c>
      <c r="T64" s="61" t="str">
        <f t="shared" si="7"/>
        <v>P</v>
      </c>
      <c r="U64" s="61" t="str">
        <f t="shared" si="7"/>
        <v/>
      </c>
      <c r="V64" s="205"/>
      <c r="W64" s="204"/>
    </row>
    <row r="65" spans="1:23" hidden="1" x14ac:dyDescent="0.25">
      <c r="A65" s="211" t="s">
        <v>214</v>
      </c>
      <c r="B65" s="43" t="s">
        <v>11</v>
      </c>
      <c r="C65" s="204" t="s">
        <v>236</v>
      </c>
      <c r="D65" s="188" t="s">
        <v>489</v>
      </c>
      <c r="E65" s="190" t="s">
        <v>231</v>
      </c>
      <c r="F65" s="58"/>
      <c r="G65" s="198"/>
      <c r="H65" s="198"/>
      <c r="I65" s="204" t="s">
        <v>22</v>
      </c>
      <c r="J65" s="61" t="str">
        <f t="shared" si="6"/>
        <v>P</v>
      </c>
      <c r="K65" s="61" t="str">
        <f t="shared" si="6"/>
        <v/>
      </c>
      <c r="L65" s="61" t="str">
        <f t="shared" si="6"/>
        <v/>
      </c>
      <c r="M65" s="204" t="s">
        <v>22</v>
      </c>
      <c r="N65" s="198"/>
      <c r="O65" s="198"/>
      <c r="P65" s="198"/>
      <c r="Q65" s="204"/>
      <c r="R65" s="204"/>
      <c r="S65" s="61" t="str">
        <f t="shared" si="7"/>
        <v>P</v>
      </c>
      <c r="T65" s="61" t="str">
        <f t="shared" si="7"/>
        <v/>
      </c>
      <c r="U65" s="61" t="str">
        <f t="shared" si="7"/>
        <v/>
      </c>
      <c r="V65" s="205"/>
      <c r="W65" s="204"/>
    </row>
    <row r="66" spans="1:23" ht="27.75" hidden="1" customHeight="1" x14ac:dyDescent="0.25">
      <c r="A66" s="211" t="s">
        <v>53</v>
      </c>
      <c r="B66" s="43" t="s">
        <v>31</v>
      </c>
      <c r="C66" s="79" t="s">
        <v>237</v>
      </c>
      <c r="D66" s="75" t="s">
        <v>490</v>
      </c>
      <c r="E66" s="190" t="s">
        <v>231</v>
      </c>
      <c r="F66" s="70"/>
      <c r="G66" s="77"/>
      <c r="H66" s="77"/>
      <c r="I66" s="204" t="s">
        <v>22</v>
      </c>
      <c r="J66" s="61" t="str">
        <f t="shared" si="6"/>
        <v/>
      </c>
      <c r="K66" s="61" t="str">
        <f t="shared" si="6"/>
        <v>P</v>
      </c>
      <c r="L66" s="61" t="str">
        <f t="shared" si="6"/>
        <v/>
      </c>
      <c r="M66" s="204" t="s">
        <v>22</v>
      </c>
      <c r="N66" s="77"/>
      <c r="O66" s="77"/>
      <c r="P66" s="77"/>
      <c r="Q66" s="76"/>
      <c r="R66" s="76"/>
      <c r="S66" s="61" t="str">
        <f t="shared" si="7"/>
        <v/>
      </c>
      <c r="T66" s="61" t="str">
        <f t="shared" si="7"/>
        <v>P</v>
      </c>
      <c r="U66" s="61" t="str">
        <f t="shared" si="7"/>
        <v/>
      </c>
      <c r="V66" s="78"/>
      <c r="W66" s="76"/>
    </row>
    <row r="67" spans="1:23" ht="27.75" hidden="1" customHeight="1" x14ac:dyDescent="0.25">
      <c r="A67" s="211" t="s">
        <v>505</v>
      </c>
      <c r="B67" s="43" t="s">
        <v>31</v>
      </c>
      <c r="C67" s="76" t="s">
        <v>501</v>
      </c>
      <c r="D67" s="207" t="s">
        <v>503</v>
      </c>
      <c r="E67" s="190" t="s">
        <v>231</v>
      </c>
      <c r="F67" s="70"/>
      <c r="G67" s="77"/>
      <c r="H67" s="77"/>
      <c r="I67" s="204" t="s">
        <v>548</v>
      </c>
      <c r="J67" s="61" t="str">
        <f t="shared" si="6"/>
        <v/>
      </c>
      <c r="K67" s="61" t="str">
        <f t="shared" si="6"/>
        <v>EXEC</v>
      </c>
      <c r="L67" s="61" t="str">
        <f t="shared" si="6"/>
        <v/>
      </c>
      <c r="M67" s="204" t="s">
        <v>213</v>
      </c>
      <c r="N67" s="77"/>
      <c r="O67" s="77"/>
      <c r="P67" s="77"/>
      <c r="Q67" s="76"/>
      <c r="R67" s="76"/>
      <c r="S67" s="61" t="str">
        <f t="shared" si="7"/>
        <v/>
      </c>
      <c r="T67" s="61" t="str">
        <f t="shared" si="7"/>
        <v>NT</v>
      </c>
      <c r="U67" s="61" t="str">
        <f t="shared" si="7"/>
        <v/>
      </c>
      <c r="V67" s="78"/>
      <c r="W67" s="76"/>
    </row>
    <row r="68" spans="1:23" ht="27.75" hidden="1" customHeight="1" x14ac:dyDescent="0.25">
      <c r="A68" s="211" t="s">
        <v>48</v>
      </c>
      <c r="B68" s="43" t="s">
        <v>31</v>
      </c>
      <c r="C68" s="76" t="s">
        <v>502</v>
      </c>
      <c r="D68" s="207" t="s">
        <v>504</v>
      </c>
      <c r="E68" s="190" t="s">
        <v>231</v>
      </c>
      <c r="F68" s="70"/>
      <c r="G68" s="77"/>
      <c r="H68" s="77"/>
      <c r="I68" s="204" t="s">
        <v>548</v>
      </c>
      <c r="J68" s="61" t="str">
        <f t="shared" si="6"/>
        <v/>
      </c>
      <c r="K68" s="61" t="str">
        <f t="shared" si="6"/>
        <v>EXEC</v>
      </c>
      <c r="L68" s="61" t="str">
        <f t="shared" si="6"/>
        <v/>
      </c>
      <c r="M68" s="204" t="s">
        <v>213</v>
      </c>
      <c r="N68" s="77"/>
      <c r="O68" s="77"/>
      <c r="P68" s="77"/>
      <c r="Q68" s="76"/>
      <c r="R68" s="76"/>
      <c r="S68" s="61" t="str">
        <f t="shared" si="7"/>
        <v/>
      </c>
      <c r="T68" s="61" t="str">
        <f t="shared" si="7"/>
        <v>NT</v>
      </c>
      <c r="U68" s="61" t="str">
        <f t="shared" si="7"/>
        <v/>
      </c>
      <c r="V68" s="78"/>
      <c r="W68" s="76"/>
    </row>
    <row r="69" spans="1:23" hidden="1" x14ac:dyDescent="0.25">
      <c r="A69" s="211" t="s">
        <v>34</v>
      </c>
      <c r="B69" s="43" t="s">
        <v>31</v>
      </c>
      <c r="C69" s="190" t="s">
        <v>163</v>
      </c>
      <c r="D69" s="51" t="s">
        <v>164</v>
      </c>
      <c r="E69" s="192" t="s">
        <v>231</v>
      </c>
      <c r="F69" s="58"/>
      <c r="G69" s="198"/>
      <c r="H69" s="198"/>
      <c r="I69" s="204" t="s">
        <v>22</v>
      </c>
      <c r="J69" s="61" t="str">
        <f t="shared" si="6"/>
        <v/>
      </c>
      <c r="K69" s="61" t="str">
        <f t="shared" si="6"/>
        <v>P</v>
      </c>
      <c r="L69" s="61" t="str">
        <f t="shared" si="6"/>
        <v/>
      </c>
      <c r="M69" s="204" t="s">
        <v>22</v>
      </c>
      <c r="N69" s="198"/>
      <c r="O69" s="198"/>
      <c r="P69" s="198"/>
      <c r="Q69" s="204"/>
      <c r="R69" s="204"/>
      <c r="S69" s="61" t="str">
        <f t="shared" si="7"/>
        <v/>
      </c>
      <c r="T69" s="61" t="str">
        <f t="shared" si="7"/>
        <v>P</v>
      </c>
      <c r="U69" s="61" t="str">
        <f t="shared" si="7"/>
        <v/>
      </c>
      <c r="V69" s="205"/>
      <c r="W69" s="204"/>
    </row>
    <row r="70" spans="1:23" hidden="1" x14ac:dyDescent="0.25">
      <c r="A70" s="211" t="s">
        <v>36</v>
      </c>
      <c r="B70" s="43" t="s">
        <v>31</v>
      </c>
      <c r="C70" s="204" t="s">
        <v>165</v>
      </c>
      <c r="D70" s="188" t="s">
        <v>166</v>
      </c>
      <c r="E70" s="190" t="s">
        <v>231</v>
      </c>
      <c r="F70" s="58"/>
      <c r="G70" s="198"/>
      <c r="H70" s="198"/>
      <c r="I70" s="204" t="s">
        <v>22</v>
      </c>
      <c r="J70" s="61" t="str">
        <f t="shared" si="6"/>
        <v/>
      </c>
      <c r="K70" s="61" t="str">
        <f t="shared" si="6"/>
        <v>P</v>
      </c>
      <c r="L70" s="61" t="str">
        <f t="shared" si="6"/>
        <v/>
      </c>
      <c r="M70" s="204" t="s">
        <v>22</v>
      </c>
      <c r="N70" s="198"/>
      <c r="O70" s="198"/>
      <c r="P70" s="198"/>
      <c r="Q70" s="204"/>
      <c r="R70" s="204"/>
      <c r="S70" s="61" t="str">
        <f t="shared" si="7"/>
        <v/>
      </c>
      <c r="T70" s="61" t="str">
        <f t="shared" si="7"/>
        <v>P</v>
      </c>
      <c r="U70" s="61" t="str">
        <f t="shared" si="7"/>
        <v/>
      </c>
      <c r="V70" s="205"/>
      <c r="W70" s="204"/>
    </row>
    <row r="71" spans="1:23" hidden="1" x14ac:dyDescent="0.25">
      <c r="A71" s="211" t="s">
        <v>167</v>
      </c>
      <c r="B71" s="43" t="s">
        <v>31</v>
      </c>
      <c r="C71" s="190" t="s">
        <v>168</v>
      </c>
      <c r="D71" s="51" t="s">
        <v>169</v>
      </c>
      <c r="E71" s="190" t="s">
        <v>231</v>
      </c>
      <c r="F71" s="58"/>
      <c r="G71" s="198"/>
      <c r="H71" s="198"/>
      <c r="I71" s="204" t="s">
        <v>22</v>
      </c>
      <c r="J71" s="61" t="str">
        <f t="shared" si="6"/>
        <v/>
      </c>
      <c r="K71" s="61" t="str">
        <f t="shared" si="6"/>
        <v>P</v>
      </c>
      <c r="L71" s="61" t="str">
        <f t="shared" si="6"/>
        <v/>
      </c>
      <c r="M71" s="204" t="s">
        <v>22</v>
      </c>
      <c r="N71" s="198"/>
      <c r="O71" s="198"/>
      <c r="P71" s="198"/>
      <c r="Q71" s="204"/>
      <c r="R71" s="204"/>
      <c r="S71" s="61" t="str">
        <f t="shared" si="7"/>
        <v/>
      </c>
      <c r="T71" s="61" t="str">
        <f t="shared" si="7"/>
        <v>P</v>
      </c>
      <c r="U71" s="61" t="str">
        <f t="shared" si="7"/>
        <v/>
      </c>
      <c r="V71" s="205"/>
      <c r="W71" s="204"/>
    </row>
    <row r="72" spans="1:23" hidden="1" x14ac:dyDescent="0.25">
      <c r="A72" s="211"/>
      <c r="B72" s="43" t="s">
        <v>38</v>
      </c>
      <c r="C72" s="190" t="s">
        <v>170</v>
      </c>
      <c r="D72" s="51" t="s">
        <v>171</v>
      </c>
      <c r="E72" s="190" t="s">
        <v>231</v>
      </c>
      <c r="F72" s="58"/>
      <c r="G72" s="198"/>
      <c r="H72" s="198"/>
      <c r="I72" s="204" t="s">
        <v>22</v>
      </c>
      <c r="J72" s="61" t="str">
        <f t="shared" si="6"/>
        <v/>
      </c>
      <c r="K72" s="61" t="str">
        <f t="shared" si="6"/>
        <v/>
      </c>
      <c r="L72" s="61" t="str">
        <f t="shared" si="6"/>
        <v>P</v>
      </c>
      <c r="M72" s="204" t="s">
        <v>22</v>
      </c>
      <c r="N72" s="198"/>
      <c r="O72" s="198"/>
      <c r="P72" s="198"/>
      <c r="Q72" s="204"/>
      <c r="R72" s="204"/>
      <c r="S72" s="61" t="str">
        <f t="shared" si="7"/>
        <v/>
      </c>
      <c r="T72" s="61" t="str">
        <f t="shared" si="7"/>
        <v/>
      </c>
      <c r="U72" s="61" t="str">
        <f t="shared" si="7"/>
        <v>P</v>
      </c>
      <c r="V72" s="205"/>
      <c r="W72" s="204"/>
    </row>
    <row r="73" spans="1:23" hidden="1" x14ac:dyDescent="0.25">
      <c r="A73" s="211" t="s">
        <v>42</v>
      </c>
      <c r="B73" s="43" t="s">
        <v>11</v>
      </c>
      <c r="C73" s="190" t="s">
        <v>172</v>
      </c>
      <c r="D73" s="51" t="s">
        <v>491</v>
      </c>
      <c r="E73" s="190" t="s">
        <v>231</v>
      </c>
      <c r="F73" s="58"/>
      <c r="G73" s="198"/>
      <c r="H73" s="198"/>
      <c r="I73" s="204" t="s">
        <v>22</v>
      </c>
      <c r="J73" s="61" t="str">
        <f t="shared" si="6"/>
        <v>P</v>
      </c>
      <c r="K73" s="61" t="str">
        <f t="shared" si="6"/>
        <v/>
      </c>
      <c r="L73" s="61" t="str">
        <f t="shared" si="6"/>
        <v/>
      </c>
      <c r="M73" s="204" t="s">
        <v>22</v>
      </c>
      <c r="N73" s="198"/>
      <c r="O73" s="198"/>
      <c r="P73" s="198"/>
      <c r="Q73" s="204"/>
      <c r="R73" s="204"/>
      <c r="S73" s="61" t="str">
        <f t="shared" si="7"/>
        <v>P</v>
      </c>
      <c r="T73" s="61" t="str">
        <f t="shared" si="7"/>
        <v/>
      </c>
      <c r="U73" s="61" t="str">
        <f t="shared" si="7"/>
        <v/>
      </c>
      <c r="V73" s="205"/>
      <c r="W73" s="204"/>
    </row>
    <row r="74" spans="1:23" hidden="1" x14ac:dyDescent="0.25">
      <c r="A74" s="211" t="s">
        <v>42</v>
      </c>
      <c r="B74" s="43" t="s">
        <v>11</v>
      </c>
      <c r="C74" s="204" t="s">
        <v>173</v>
      </c>
      <c r="D74" s="188" t="s">
        <v>174</v>
      </c>
      <c r="E74" s="192" t="s">
        <v>231</v>
      </c>
      <c r="F74" s="58"/>
      <c r="G74" s="198"/>
      <c r="H74" s="198"/>
      <c r="I74" s="204" t="s">
        <v>22</v>
      </c>
      <c r="J74" s="61" t="str">
        <f t="shared" si="6"/>
        <v>P</v>
      </c>
      <c r="K74" s="61" t="str">
        <f t="shared" si="6"/>
        <v/>
      </c>
      <c r="L74" s="61" t="str">
        <f t="shared" si="6"/>
        <v/>
      </c>
      <c r="M74" s="204" t="s">
        <v>22</v>
      </c>
      <c r="N74" s="198"/>
      <c r="O74" s="198"/>
      <c r="P74" s="198"/>
      <c r="Q74" s="204"/>
      <c r="R74" s="204"/>
      <c r="S74" s="61" t="str">
        <f t="shared" si="7"/>
        <v>P</v>
      </c>
      <c r="T74" s="61" t="str">
        <f t="shared" si="7"/>
        <v/>
      </c>
      <c r="U74" s="61" t="str">
        <f t="shared" si="7"/>
        <v/>
      </c>
      <c r="V74" s="205"/>
      <c r="W74" s="204"/>
    </row>
    <row r="75" spans="1:23" hidden="1" x14ac:dyDescent="0.25">
      <c r="A75" s="211"/>
      <c r="B75" s="43" t="s">
        <v>11</v>
      </c>
      <c r="C75" s="204" t="s">
        <v>535</v>
      </c>
      <c r="D75" s="188" t="s">
        <v>536</v>
      </c>
      <c r="E75" s="192" t="s">
        <v>231</v>
      </c>
      <c r="F75" s="58"/>
      <c r="G75" s="198"/>
      <c r="H75" s="198"/>
      <c r="I75" s="204" t="s">
        <v>22</v>
      </c>
      <c r="J75" s="61" t="str">
        <f t="shared" si="6"/>
        <v>P</v>
      </c>
      <c r="K75" s="61" t="str">
        <f t="shared" si="6"/>
        <v/>
      </c>
      <c r="L75" s="61" t="str">
        <f t="shared" si="6"/>
        <v/>
      </c>
      <c r="M75" s="204" t="s">
        <v>22</v>
      </c>
      <c r="N75" s="198"/>
      <c r="O75" s="198"/>
      <c r="P75" s="198"/>
      <c r="Q75" s="204"/>
      <c r="R75" s="204"/>
      <c r="S75" s="61" t="str">
        <f t="shared" si="7"/>
        <v>P</v>
      </c>
      <c r="T75" s="61" t="str">
        <f t="shared" si="7"/>
        <v/>
      </c>
      <c r="U75" s="61" t="str">
        <f t="shared" si="7"/>
        <v/>
      </c>
      <c r="V75" s="205"/>
      <c r="W75" s="204"/>
    </row>
    <row r="76" spans="1:23" ht="40.5" hidden="1" customHeight="1" x14ac:dyDescent="0.25">
      <c r="A76" s="211" t="s">
        <v>43</v>
      </c>
      <c r="B76" s="43" t="s">
        <v>11</v>
      </c>
      <c r="C76" s="190" t="s">
        <v>176</v>
      </c>
      <c r="D76" s="51" t="s">
        <v>177</v>
      </c>
      <c r="E76" s="190" t="s">
        <v>231</v>
      </c>
      <c r="F76" s="58"/>
      <c r="G76" s="198"/>
      <c r="H76" s="198"/>
      <c r="I76" s="204" t="s">
        <v>22</v>
      </c>
      <c r="J76" s="61" t="str">
        <f t="shared" si="6"/>
        <v>P</v>
      </c>
      <c r="K76" s="61" t="str">
        <f t="shared" si="6"/>
        <v/>
      </c>
      <c r="L76" s="61" t="str">
        <f t="shared" si="6"/>
        <v/>
      </c>
      <c r="M76" s="204" t="s">
        <v>22</v>
      </c>
      <c r="N76" s="198"/>
      <c r="O76" s="198"/>
      <c r="P76" s="198"/>
      <c r="Q76" s="204"/>
      <c r="R76" s="204"/>
      <c r="S76" s="61" t="str">
        <f t="shared" si="7"/>
        <v>P</v>
      </c>
      <c r="T76" s="61" t="str">
        <f t="shared" si="7"/>
        <v/>
      </c>
      <c r="U76" s="61" t="str">
        <f t="shared" si="7"/>
        <v/>
      </c>
      <c r="V76" s="206" t="s">
        <v>524</v>
      </c>
      <c r="W76" s="204"/>
    </row>
    <row r="77" spans="1:23" s="66" customFormat="1" x14ac:dyDescent="0.25">
      <c r="A77" s="211" t="s">
        <v>240</v>
      </c>
      <c r="B77" s="43" t="s">
        <v>11</v>
      </c>
      <c r="C77" s="76" t="s">
        <v>178</v>
      </c>
      <c r="D77" s="75" t="s">
        <v>179</v>
      </c>
      <c r="E77" s="65" t="s">
        <v>231</v>
      </c>
      <c r="F77" s="80"/>
      <c r="G77" s="77"/>
      <c r="H77" s="77"/>
      <c r="I77" s="204" t="s">
        <v>24</v>
      </c>
      <c r="J77" s="61" t="str">
        <f t="shared" si="6"/>
        <v>F</v>
      </c>
      <c r="K77" s="61" t="str">
        <f t="shared" si="6"/>
        <v/>
      </c>
      <c r="L77" s="61" t="str">
        <f t="shared" si="6"/>
        <v/>
      </c>
      <c r="M77" s="204" t="s">
        <v>24</v>
      </c>
      <c r="N77" s="77"/>
      <c r="O77" s="77"/>
      <c r="P77" s="77"/>
      <c r="Q77" s="76"/>
      <c r="R77" s="76"/>
      <c r="S77" s="61" t="str">
        <f t="shared" si="7"/>
        <v>F</v>
      </c>
      <c r="T77" s="61" t="str">
        <f t="shared" si="7"/>
        <v/>
      </c>
      <c r="U77" s="61" t="str">
        <f t="shared" si="7"/>
        <v/>
      </c>
      <c r="V77" s="78" t="s">
        <v>544</v>
      </c>
      <c r="W77" s="76"/>
    </row>
    <row r="78" spans="1:23" hidden="1" x14ac:dyDescent="0.25">
      <c r="A78" s="63"/>
      <c r="B78" s="63" t="s">
        <v>31</v>
      </c>
      <c r="C78" s="72" t="s">
        <v>493</v>
      </c>
      <c r="D78" s="213" t="s">
        <v>519</v>
      </c>
      <c r="E78" s="68" t="s">
        <v>231</v>
      </c>
      <c r="F78" s="72"/>
      <c r="G78" s="71"/>
      <c r="H78" s="71"/>
      <c r="I78" s="204" t="s">
        <v>548</v>
      </c>
      <c r="J78" s="61" t="str">
        <f t="shared" si="6"/>
        <v/>
      </c>
      <c r="K78" s="61" t="str">
        <f t="shared" si="6"/>
        <v>EXEC</v>
      </c>
      <c r="L78" s="61" t="str">
        <f t="shared" si="6"/>
        <v/>
      </c>
      <c r="M78" s="204" t="s">
        <v>213</v>
      </c>
      <c r="N78" s="71"/>
      <c r="O78" s="71"/>
      <c r="P78" s="71"/>
      <c r="Q78" s="72"/>
      <c r="R78" s="72"/>
      <c r="S78" s="61" t="str">
        <f t="shared" si="7"/>
        <v/>
      </c>
      <c r="T78" s="61" t="str">
        <f t="shared" si="7"/>
        <v>NT</v>
      </c>
      <c r="U78" s="61" t="str">
        <f t="shared" si="7"/>
        <v/>
      </c>
      <c r="V78" s="196"/>
      <c r="W78" s="72"/>
    </row>
    <row r="79" spans="1:23" hidden="1" x14ac:dyDescent="0.25">
      <c r="A79" s="63" t="s">
        <v>505</v>
      </c>
      <c r="B79" s="63" t="s">
        <v>31</v>
      </c>
      <c r="C79" s="118" t="s">
        <v>494</v>
      </c>
      <c r="D79" s="212" t="s">
        <v>506</v>
      </c>
      <c r="E79" s="68" t="s">
        <v>232</v>
      </c>
      <c r="F79" s="72"/>
      <c r="G79" s="71"/>
      <c r="H79" s="71"/>
      <c r="I79" s="204" t="s">
        <v>548</v>
      </c>
      <c r="J79" s="61" t="str">
        <f t="shared" si="6"/>
        <v/>
      </c>
      <c r="K79" s="61" t="str">
        <f t="shared" si="6"/>
        <v>EXEC</v>
      </c>
      <c r="L79" s="61" t="str">
        <f t="shared" si="6"/>
        <v/>
      </c>
      <c r="M79" s="204" t="s">
        <v>213</v>
      </c>
      <c r="N79" s="71"/>
      <c r="O79" s="71"/>
      <c r="P79" s="71"/>
      <c r="Q79" s="72"/>
      <c r="R79" s="72"/>
      <c r="S79" s="61" t="str">
        <f t="shared" si="7"/>
        <v/>
      </c>
      <c r="T79" s="61" t="str">
        <f t="shared" si="7"/>
        <v>NT</v>
      </c>
      <c r="U79" s="61" t="str">
        <f t="shared" si="7"/>
        <v/>
      </c>
      <c r="V79" s="196"/>
      <c r="W79" s="72"/>
    </row>
    <row r="80" spans="1:23" ht="30" hidden="1" x14ac:dyDescent="0.25">
      <c r="A80" s="192" t="s">
        <v>518</v>
      </c>
      <c r="B80" s="63" t="s">
        <v>31</v>
      </c>
      <c r="C80" s="118" t="s">
        <v>495</v>
      </c>
      <c r="D80" s="212" t="s">
        <v>507</v>
      </c>
      <c r="E80" s="68" t="s">
        <v>232</v>
      </c>
      <c r="F80" s="72"/>
      <c r="G80" s="71"/>
      <c r="H80" s="71"/>
      <c r="I80" s="204" t="s">
        <v>548</v>
      </c>
      <c r="J80" s="61" t="str">
        <f t="shared" si="6"/>
        <v/>
      </c>
      <c r="K80" s="61" t="str">
        <f t="shared" si="6"/>
        <v>EXEC</v>
      </c>
      <c r="L80" s="61" t="str">
        <f t="shared" si="6"/>
        <v/>
      </c>
      <c r="M80" s="204" t="s">
        <v>213</v>
      </c>
      <c r="N80" s="71"/>
      <c r="O80" s="71"/>
      <c r="P80" s="71"/>
      <c r="Q80" s="72"/>
      <c r="R80" s="72"/>
      <c r="S80" s="61" t="str">
        <f t="shared" si="7"/>
        <v/>
      </c>
      <c r="T80" s="61" t="str">
        <f t="shared" si="7"/>
        <v>NT</v>
      </c>
      <c r="U80" s="61" t="str">
        <f t="shared" si="7"/>
        <v/>
      </c>
      <c r="V80" s="196"/>
      <c r="W80" s="72"/>
    </row>
    <row r="81" spans="1:23" ht="30" hidden="1" x14ac:dyDescent="0.25">
      <c r="A81" s="192" t="s">
        <v>518</v>
      </c>
      <c r="B81" s="63" t="s">
        <v>31</v>
      </c>
      <c r="C81" s="118" t="s">
        <v>508</v>
      </c>
      <c r="D81" s="212" t="s">
        <v>509</v>
      </c>
      <c r="E81" s="68" t="s">
        <v>232</v>
      </c>
      <c r="F81" s="72"/>
      <c r="G81" s="71"/>
      <c r="H81" s="71"/>
      <c r="I81" s="204" t="s">
        <v>548</v>
      </c>
      <c r="J81" s="61" t="str">
        <f t="shared" si="6"/>
        <v/>
      </c>
      <c r="K81" s="61" t="str">
        <f t="shared" si="6"/>
        <v>EXEC</v>
      </c>
      <c r="L81" s="61" t="str">
        <f t="shared" si="6"/>
        <v/>
      </c>
      <c r="M81" s="204" t="s">
        <v>213</v>
      </c>
      <c r="N81" s="71"/>
      <c r="O81" s="71"/>
      <c r="P81" s="71"/>
      <c r="Q81" s="72"/>
      <c r="R81" s="72"/>
      <c r="S81" s="61" t="str">
        <f t="shared" si="7"/>
        <v/>
      </c>
      <c r="T81" s="61" t="str">
        <f t="shared" si="7"/>
        <v>NT</v>
      </c>
      <c r="U81" s="61" t="str">
        <f t="shared" si="7"/>
        <v/>
      </c>
      <c r="V81" s="196"/>
      <c r="W81" s="72"/>
    </row>
    <row r="82" spans="1:23" ht="30" hidden="1" x14ac:dyDescent="0.25">
      <c r="A82" s="192" t="s">
        <v>518</v>
      </c>
      <c r="B82" s="63" t="s">
        <v>31</v>
      </c>
      <c r="C82" s="118" t="s">
        <v>510</v>
      </c>
      <c r="D82" s="212" t="s">
        <v>511</v>
      </c>
      <c r="E82" s="68" t="s">
        <v>232</v>
      </c>
      <c r="F82" s="72"/>
      <c r="G82" s="71"/>
      <c r="H82" s="71"/>
      <c r="I82" s="204" t="s">
        <v>548</v>
      </c>
      <c r="J82" s="61" t="str">
        <f t="shared" si="6"/>
        <v/>
      </c>
      <c r="K82" s="61" t="str">
        <f t="shared" si="6"/>
        <v>EXEC</v>
      </c>
      <c r="L82" s="61" t="str">
        <f t="shared" si="6"/>
        <v/>
      </c>
      <c r="M82" s="204" t="s">
        <v>213</v>
      </c>
      <c r="N82" s="71"/>
      <c r="O82" s="71"/>
      <c r="P82" s="71"/>
      <c r="Q82" s="72"/>
      <c r="R82" s="72"/>
      <c r="S82" s="61" t="str">
        <f t="shared" si="7"/>
        <v/>
      </c>
      <c r="T82" s="61" t="str">
        <f t="shared" si="7"/>
        <v>NT</v>
      </c>
      <c r="U82" s="61" t="str">
        <f t="shared" si="7"/>
        <v/>
      </c>
      <c r="V82" s="196"/>
      <c r="W82" s="72"/>
    </row>
    <row r="83" spans="1:23" ht="30" hidden="1" x14ac:dyDescent="0.25">
      <c r="A83" s="192" t="s">
        <v>518</v>
      </c>
      <c r="B83" s="63" t="s">
        <v>31</v>
      </c>
      <c r="C83" s="118" t="s">
        <v>512</v>
      </c>
      <c r="D83" s="212" t="s">
        <v>513</v>
      </c>
      <c r="E83" s="68" t="s">
        <v>232</v>
      </c>
      <c r="F83" s="70"/>
      <c r="G83" s="71"/>
      <c r="H83" s="71"/>
      <c r="I83" s="204" t="s">
        <v>548</v>
      </c>
      <c r="J83" s="61" t="str">
        <f t="shared" si="6"/>
        <v/>
      </c>
      <c r="K83" s="61" t="str">
        <f t="shared" si="6"/>
        <v>EXEC</v>
      </c>
      <c r="L83" s="61" t="str">
        <f t="shared" si="6"/>
        <v/>
      </c>
      <c r="M83" s="204" t="s">
        <v>213</v>
      </c>
      <c r="N83" s="71"/>
      <c r="O83" s="71"/>
      <c r="P83" s="71"/>
      <c r="Q83" s="72"/>
      <c r="R83" s="72"/>
      <c r="S83" s="61" t="str">
        <f t="shared" si="7"/>
        <v/>
      </c>
      <c r="T83" s="61" t="str">
        <f t="shared" si="7"/>
        <v>NT</v>
      </c>
      <c r="U83" s="61" t="str">
        <f t="shared" si="7"/>
        <v/>
      </c>
      <c r="V83" s="196"/>
      <c r="W83" s="72"/>
    </row>
    <row r="84" spans="1:23" ht="30" hidden="1" x14ac:dyDescent="0.25">
      <c r="A84" s="192" t="s">
        <v>518</v>
      </c>
      <c r="B84" s="63" t="s">
        <v>31</v>
      </c>
      <c r="C84" s="118" t="s">
        <v>514</v>
      </c>
      <c r="D84" s="212" t="s">
        <v>515</v>
      </c>
      <c r="E84" s="68" t="s">
        <v>232</v>
      </c>
      <c r="F84" s="70"/>
      <c r="G84" s="71"/>
      <c r="H84" s="71"/>
      <c r="I84" s="204" t="s">
        <v>548</v>
      </c>
      <c r="J84" s="61" t="str">
        <f t="shared" si="6"/>
        <v/>
      </c>
      <c r="K84" s="61" t="str">
        <f t="shared" si="6"/>
        <v>EXEC</v>
      </c>
      <c r="L84" s="61" t="str">
        <f t="shared" si="6"/>
        <v/>
      </c>
      <c r="M84" s="204" t="s">
        <v>213</v>
      </c>
      <c r="N84" s="71"/>
      <c r="O84" s="71"/>
      <c r="P84" s="71"/>
      <c r="Q84" s="72"/>
      <c r="R84" s="72"/>
      <c r="S84" s="61" t="str">
        <f t="shared" si="7"/>
        <v/>
      </c>
      <c r="T84" s="61" t="str">
        <f t="shared" si="7"/>
        <v>NT</v>
      </c>
      <c r="U84" s="61" t="str">
        <f t="shared" si="7"/>
        <v/>
      </c>
      <c r="V84" s="196"/>
      <c r="W84" s="72"/>
    </row>
    <row r="85" spans="1:23" ht="30" hidden="1" x14ac:dyDescent="0.25">
      <c r="A85" s="192" t="s">
        <v>518</v>
      </c>
      <c r="B85" s="63" t="s">
        <v>31</v>
      </c>
      <c r="C85" s="118" t="s">
        <v>516</v>
      </c>
      <c r="D85" s="212" t="s">
        <v>517</v>
      </c>
      <c r="E85" s="68" t="s">
        <v>232</v>
      </c>
      <c r="F85" s="209"/>
      <c r="G85" s="73"/>
      <c r="H85" s="73"/>
      <c r="I85" s="204" t="s">
        <v>548</v>
      </c>
      <c r="J85" s="61" t="str">
        <f t="shared" si="6"/>
        <v/>
      </c>
      <c r="K85" s="61" t="str">
        <f t="shared" si="6"/>
        <v>EXEC</v>
      </c>
      <c r="L85" s="61" t="str">
        <f t="shared" si="6"/>
        <v/>
      </c>
      <c r="M85" s="204" t="s">
        <v>213</v>
      </c>
      <c r="N85" s="73"/>
      <c r="O85" s="73"/>
      <c r="P85" s="73"/>
      <c r="Q85" s="73"/>
      <c r="R85" s="73"/>
      <c r="S85" s="61" t="str">
        <f t="shared" si="7"/>
        <v/>
      </c>
      <c r="T85" s="61" t="str">
        <f t="shared" si="7"/>
        <v>NT</v>
      </c>
      <c r="U85" s="61" t="str">
        <f t="shared" si="7"/>
        <v/>
      </c>
      <c r="V85" s="196"/>
      <c r="W85" s="73"/>
    </row>
    <row r="86" spans="1:23" x14ac:dyDescent="0.25">
      <c r="C86" s="66"/>
      <c r="D86" s="208"/>
      <c r="E86" s="208"/>
      <c r="F86" s="208"/>
      <c r="G86" s="66"/>
      <c r="H86" s="66"/>
      <c r="I86" s="66"/>
      <c r="J86" s="66"/>
      <c r="K86" s="66"/>
      <c r="L86" s="66"/>
      <c r="M86" s="66"/>
      <c r="N86" s="66"/>
      <c r="O86" s="66"/>
      <c r="P86" s="66"/>
      <c r="Q86" s="66"/>
      <c r="R86" s="66"/>
      <c r="S86" s="66"/>
      <c r="T86" s="66"/>
      <c r="U86" s="66"/>
      <c r="V86" s="208"/>
      <c r="W86" s="66"/>
    </row>
    <row r="87" spans="1:23" x14ac:dyDescent="0.25">
      <c r="K87" s="50">
        <f>COUNTIF(K3:K85,"NT")</f>
        <v>1</v>
      </c>
    </row>
  </sheetData>
  <autoFilter ref="A1:V85">
    <filterColumn colId="12">
      <filters>
        <filter val="F"/>
      </filters>
    </filterColumn>
    <filterColumn colId="13" showButton="0"/>
    <filterColumn colId="14" showButton="0"/>
    <filterColumn colId="15" showButton="0"/>
    <filterColumn colId="16" showButton="0"/>
  </autoFilter>
  <mergeCells count="12">
    <mergeCell ref="A1:A2"/>
    <mergeCell ref="B1:B2"/>
    <mergeCell ref="C1:C2"/>
    <mergeCell ref="D1:D2"/>
    <mergeCell ref="F1:F2"/>
    <mergeCell ref="M1:M2"/>
    <mergeCell ref="N1:R1"/>
    <mergeCell ref="V1:V2"/>
    <mergeCell ref="W1:W2"/>
    <mergeCell ref="G1:G2"/>
    <mergeCell ref="H1:H2"/>
    <mergeCell ref="I1:I2"/>
  </mergeCells>
  <conditionalFormatting sqref="E1:E1048576">
    <cfRule type="cellIs" dxfId="2001" priority="1" operator="equal">
      <formula>"Do Not Test"</formula>
    </cfRule>
    <cfRule type="cellIs" dxfId="2000" priority="2" operator="equal">
      <formula>"Retest"</formula>
    </cfRule>
    <cfRule type="cellIs" dxfId="1999" priority="3" operator="equal">
      <formula>"Ready"</formula>
    </cfRule>
  </conditionalFormatting>
  <pageMargins left="0.41" right="0.4" top="0.64" bottom="0.55000000000000004" header="0.3" footer="0.3"/>
  <pageSetup scale="38" fitToHeight="9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H81"/>
  <sheetViews>
    <sheetView workbookViewId="0"/>
  </sheetViews>
  <sheetFormatPr defaultRowHeight="15" outlineLevelCol="1" x14ac:dyDescent="0.25"/>
  <cols>
    <col min="1" max="1" width="27.140625" style="8" customWidth="1"/>
    <col min="2" max="2" width="51.85546875" style="9" customWidth="1"/>
    <col min="3" max="3" width="9.140625" style="9"/>
    <col min="4" max="4" width="21" style="10" customWidth="1"/>
    <col min="5" max="5" width="23.5703125" style="10" customWidth="1"/>
    <col min="6" max="6" width="26.28515625" style="10" customWidth="1"/>
    <col min="7" max="7" width="9.140625" style="8" customWidth="1" outlineLevel="1"/>
    <col min="8" max="8" width="8.28515625" style="8" customWidth="1" outlineLevel="1"/>
    <col min="9" max="10" width="9.140625" style="8" customWidth="1" outlineLevel="1"/>
    <col min="11" max="11" width="9.28515625" style="8" customWidth="1" outlineLevel="1"/>
    <col min="12" max="12" width="8.85546875" style="35" customWidth="1"/>
    <col min="13" max="15" width="9.140625" style="8" customWidth="1" outlineLevel="1"/>
    <col min="16" max="17" width="9.140625" style="5" customWidth="1" outlineLevel="1"/>
    <col min="18" max="18" width="5.5703125" style="33" customWidth="1"/>
    <col min="19" max="24" width="9.140625" style="5" customWidth="1" outlineLevel="1"/>
    <col min="25" max="25" width="4.7109375" style="33" customWidth="1"/>
    <col min="26" max="35" width="9.140625" style="5" customWidth="1" outlineLevel="1"/>
    <col min="36" max="36" width="6" style="33" customWidth="1"/>
    <col min="37" max="45" width="9.140625" style="5" customWidth="1" outlineLevel="1"/>
    <col min="46" max="46" width="10" style="5" customWidth="1" outlineLevel="1"/>
    <col min="47" max="47" width="5.140625" style="33" customWidth="1"/>
    <col min="48" max="54" width="9.140625" style="5" customWidth="1" outlineLevel="1"/>
    <col min="55" max="55" width="5" style="33" customWidth="1"/>
    <col min="56" max="64" width="9.140625" style="5" customWidth="1" outlineLevel="1"/>
    <col min="65" max="65" width="3.28515625" style="33" customWidth="1"/>
    <col min="66" max="72" width="9.140625" style="5" customWidth="1" outlineLevel="1"/>
    <col min="73" max="73" width="5.28515625" style="33" customWidth="1"/>
    <col min="74" max="76" width="9.140625" style="5" customWidth="1" outlineLevel="1"/>
    <col min="77" max="77" width="9.85546875" style="5" customWidth="1" outlineLevel="1"/>
    <col min="78" max="79" width="9.140625" style="5" customWidth="1" outlineLevel="1"/>
    <col min="80" max="80" width="3.5703125" style="33" customWidth="1"/>
    <col min="81" max="84" width="9.140625" style="5" customWidth="1" outlineLevel="1"/>
    <col min="85" max="16384" width="9.140625" style="5"/>
  </cols>
  <sheetData>
    <row r="1" spans="1:86" x14ac:dyDescent="0.25">
      <c r="M1" s="5"/>
    </row>
    <row r="2" spans="1:86" ht="63" customHeight="1" x14ac:dyDescent="0.25">
      <c r="A2" s="14" t="s">
        <v>12</v>
      </c>
      <c r="B2" s="14" t="s">
        <v>184</v>
      </c>
      <c r="C2" s="14" t="s">
        <v>0</v>
      </c>
      <c r="D2" s="17" t="s">
        <v>13</v>
      </c>
      <c r="E2" s="12" t="s">
        <v>198</v>
      </c>
      <c r="F2" s="12" t="s">
        <v>198</v>
      </c>
      <c r="G2" s="31" t="str">
        <f>+'CVT Master List'!C5</f>
        <v>NAV1</v>
      </c>
      <c r="H2" s="31" t="str">
        <f>+'CVT Master List'!C6</f>
        <v>NAV2</v>
      </c>
      <c r="I2" s="31" t="str">
        <f>+'CVT Master List'!C7</f>
        <v>NAV3</v>
      </c>
      <c r="J2" s="31" t="str">
        <f>+'CVT Master List'!C8</f>
        <v>NAV4</v>
      </c>
      <c r="K2" s="31" t="str">
        <f>+'CVT Master List'!C9</f>
        <v>NAV5</v>
      </c>
      <c r="L2" s="31" t="s">
        <v>66</v>
      </c>
      <c r="M2" s="31" t="str">
        <f>+'CVT Master List'!C11</f>
        <v>UM1</v>
      </c>
      <c r="N2" s="31" t="str">
        <f>+'CVT Master List'!C12</f>
        <v>UM2</v>
      </c>
      <c r="O2" s="31" t="str">
        <f>+'CVT Master List'!C13</f>
        <v>UM3</v>
      </c>
      <c r="P2" s="32" t="str">
        <f>+'CVT Master List'!C14</f>
        <v>UM4</v>
      </c>
      <c r="Q2" s="32" t="str">
        <f>+'CVT Master List'!C15</f>
        <v>UM5</v>
      </c>
      <c r="R2" s="32" t="s">
        <v>200</v>
      </c>
      <c r="S2" s="32" t="str">
        <f>+'CVT Master List'!C17</f>
        <v>DCROLE1</v>
      </c>
      <c r="T2" s="32" t="str">
        <f>+'CVT Master List'!C18</f>
        <v>DCROLE2</v>
      </c>
      <c r="U2" s="32" t="str">
        <f>+'CVT Master List'!C19</f>
        <v>DCROLE3</v>
      </c>
      <c r="V2" s="32" t="str">
        <f>+'CVT Master List'!C20</f>
        <v>DCROLE4</v>
      </c>
      <c r="W2" s="32" t="str">
        <f>+'CVT Master List'!C21</f>
        <v>DCROLE5</v>
      </c>
      <c r="X2" s="32" t="str">
        <f>+'CVT Master List'!C22</f>
        <v>DCROLE6</v>
      </c>
      <c r="Y2" s="32" t="s">
        <v>201</v>
      </c>
      <c r="Z2" s="32" t="str">
        <f>+'CVT Master List'!C24</f>
        <v>DC1</v>
      </c>
      <c r="AA2" s="32" t="str">
        <f>+'CVT Master List'!C25</f>
        <v>DC2</v>
      </c>
      <c r="AB2" s="32" t="str">
        <f>+'CVT Master List'!C26</f>
        <v>DC3</v>
      </c>
      <c r="AC2" s="32" t="str">
        <f>+'CVT Master List'!C27</f>
        <v>DC4</v>
      </c>
      <c r="AD2" s="32" t="str">
        <f>+'CVT Master List'!C28</f>
        <v>DC5</v>
      </c>
      <c r="AE2" s="32" t="str">
        <f>+'CVT Master List'!C29</f>
        <v>DC6</v>
      </c>
      <c r="AF2" s="32" t="str">
        <f>+'CVT Master List'!C30</f>
        <v>DC7</v>
      </c>
      <c r="AG2" s="32" t="str">
        <f>+'CVT Master List'!C31</f>
        <v>DC8</v>
      </c>
      <c r="AH2" s="32" t="s">
        <v>209</v>
      </c>
      <c r="AI2" s="32" t="s">
        <v>210</v>
      </c>
      <c r="AJ2" s="32" t="s">
        <v>204</v>
      </c>
      <c r="AK2" s="32" t="str">
        <f>+'CVT Master List'!C35</f>
        <v>MassDC1</v>
      </c>
      <c r="AL2" s="32" t="str">
        <f>+'CVT Master List'!C36</f>
        <v>MassDC2</v>
      </c>
      <c r="AM2" s="32" t="str">
        <f>+'CVT Master List'!C37</f>
        <v>MassDC3</v>
      </c>
      <c r="AN2" s="32" t="str">
        <f>+'CVT Master List'!C38</f>
        <v>MassDC4</v>
      </c>
      <c r="AO2" s="32" t="str">
        <f>+'CVT Master List'!C39</f>
        <v>MassDC5</v>
      </c>
      <c r="AP2" s="32" t="str">
        <f>+'CVT Master List'!C40</f>
        <v>MassDC6</v>
      </c>
      <c r="AQ2" s="32" t="str">
        <f>+'CVT Master List'!C41</f>
        <v>MassDC7</v>
      </c>
      <c r="AR2" s="32" t="str">
        <f>+'CVT Master List'!C42</f>
        <v>MassDC8</v>
      </c>
      <c r="AS2" s="32" t="str">
        <f>+'CVT Master List'!C43</f>
        <v>MassDC9</v>
      </c>
      <c r="AT2" s="32" t="str">
        <f>+'CVT Master List'!C44</f>
        <v>MassDC10</v>
      </c>
      <c r="AU2" s="32" t="s">
        <v>205</v>
      </c>
      <c r="AV2" s="32" t="e">
        <f>+'CVT Master List'!#REF!</f>
        <v>#REF!</v>
      </c>
      <c r="AW2" s="32" t="str">
        <f>+'CVT Master List'!C46</f>
        <v>TGT2</v>
      </c>
      <c r="AX2" s="32" t="str">
        <f>+'CVT Master List'!C47</f>
        <v>TGT3</v>
      </c>
      <c r="AY2" s="32" t="str">
        <f>+'CVT Master List'!C48</f>
        <v>TGT4</v>
      </c>
      <c r="AZ2" s="32" t="str">
        <f>+'CVT Master List'!C49</f>
        <v>TGT5</v>
      </c>
      <c r="BA2" s="32" t="str">
        <f>+'CVT Master List'!C50</f>
        <v>TGT6</v>
      </c>
      <c r="BB2" s="32" t="str">
        <f>+'CVT Master List'!C51</f>
        <v>TGT7</v>
      </c>
      <c r="BC2" s="32" t="s">
        <v>206</v>
      </c>
      <c r="BD2" s="32" t="str">
        <f>+'CVT Master List'!C58</f>
        <v>FS3</v>
      </c>
      <c r="BE2" s="32" t="str">
        <f>+'CVT Master List'!C59</f>
        <v>FS4</v>
      </c>
      <c r="BF2" s="32" t="str">
        <f>+'CVT Master List'!C60</f>
        <v>FS5</v>
      </c>
      <c r="BG2" s="32" t="str">
        <f>+'CVT Master List'!C61</f>
        <v>FS6</v>
      </c>
      <c r="BH2" s="32" t="str">
        <f>+'CVT Master List'!C62</f>
        <v>FS7</v>
      </c>
      <c r="BI2" s="32" t="str">
        <f>+'CVT Master List'!C63</f>
        <v>FS8</v>
      </c>
      <c r="BJ2" s="32" t="str">
        <f>+'CVT Master List'!C64</f>
        <v>FS9</v>
      </c>
      <c r="BK2" s="32" t="str">
        <f>+'CVT Master List'!C65</f>
        <v>FS10</v>
      </c>
      <c r="BL2" s="32" t="e">
        <f>+'CVT Master List'!#REF!</f>
        <v>#REF!</v>
      </c>
      <c r="BM2" s="32" t="s">
        <v>207</v>
      </c>
      <c r="BN2" s="32" t="str">
        <f>+'CVT Master List'!C67</f>
        <v>RPT1</v>
      </c>
      <c r="BO2" s="32" t="str">
        <f>+'CVT Master List'!C68</f>
        <v>RPT2</v>
      </c>
      <c r="BP2" s="32" t="str">
        <f>+'CVT Master List'!C69</f>
        <v>RPT3</v>
      </c>
      <c r="BQ2" s="32" t="str">
        <f>+'CVT Master List'!C71</f>
        <v>RPT5</v>
      </c>
      <c r="BR2" s="32" t="str">
        <f>+'CVT Master List'!C72</f>
        <v>RPT6</v>
      </c>
      <c r="BS2" s="32" t="str">
        <f>+'CVT Master List'!C73</f>
        <v>RPT7</v>
      </c>
      <c r="BT2" s="32" t="str">
        <f>+'CVT Master List'!C74</f>
        <v>RPT8</v>
      </c>
      <c r="BU2" s="32" t="s">
        <v>208</v>
      </c>
      <c r="BV2" s="32" t="str">
        <f>+'CVT Master List'!C79</f>
        <v>TOOLS1</v>
      </c>
      <c r="BW2" s="32" t="str">
        <f>+'CVT Master List'!C80</f>
        <v>TOOLS2</v>
      </c>
      <c r="BX2" s="32" t="str">
        <f>+'CVT Master List'!C81</f>
        <v>TOOLS3</v>
      </c>
      <c r="BY2" s="32" t="str">
        <f>+'CVT Master List'!C82</f>
        <v>TOOLS4</v>
      </c>
      <c r="BZ2" s="32" t="str">
        <f>+'CVT Master List'!C83</f>
        <v>TOOLS 5</v>
      </c>
      <c r="CA2" s="32" t="str">
        <f>+'CVT Master List'!C84</f>
        <v>TOOLS6</v>
      </c>
      <c r="CB2" s="32" t="s">
        <v>51</v>
      </c>
      <c r="CC2" s="32" t="str">
        <f>+'CVT Master List'!C87</f>
        <v>RQMT1</v>
      </c>
      <c r="CD2" s="32" t="str">
        <f>+'CVT Master List'!C88</f>
        <v>RQMT2</v>
      </c>
      <c r="CE2" s="32">
        <f>+'CVT Master List'!C89</f>
        <v>0</v>
      </c>
      <c r="CF2" s="32" t="str">
        <f>+'CVT Master List'!C92</f>
        <v>OBL2</v>
      </c>
      <c r="CG2" s="16"/>
      <c r="CH2" s="16"/>
    </row>
    <row r="3" spans="1:86" ht="26.25" customHeight="1" x14ac:dyDescent="0.25">
      <c r="A3" s="13"/>
      <c r="B3" s="13"/>
      <c r="C3" s="13"/>
      <c r="D3" s="18"/>
      <c r="E3" s="13" t="s">
        <v>199</v>
      </c>
      <c r="F3" s="13" t="s">
        <v>212</v>
      </c>
      <c r="G3" s="30" t="str">
        <f>IF(COUNTIFS(G5:G80,"CRITICAL")&gt;0,"Critical",IF(COUNTIFS(G5:G80,"Major")&gt;0,"Major",IF(COUNTIFS(G5:G80,"Minor")&gt;0,"Minor","UNK")))</f>
        <v>UNK</v>
      </c>
      <c r="H3" s="30" t="str">
        <f>IF(COUNTIFS(H5:H80,"CRITICAL")&gt;0,"Critical",IF(COUNTIFS(H5:H80,"Major")&gt;0,"Major",IF(COUNTIFS(H5:H80,"Minor")&gt;0,"Minor","UNK")))</f>
        <v>UNK</v>
      </c>
      <c r="I3" s="30" t="str">
        <f>IF(COUNTIFS(I5:I80,"CRITICAL")&gt;0,"Critical",IF(COUNTIFS(I5:I80,"Major")&gt;0,"Major",IF(COUNTIFS(I5:I80,"Minor")&gt;0,"Minor","UNK")))</f>
        <v>UNK</v>
      </c>
      <c r="J3" s="30" t="str">
        <f>IF(COUNTIFS(J5:J80,"CRITICAL")&gt;0,"Critical",IF(COUNTIFS(J5:J80,"Major")&gt;0,"Major",IF(COUNTIFS(J5:J80,"Minor")&gt;0,"Minor","UNK")))</f>
        <v>UNK</v>
      </c>
      <c r="K3" s="30" t="str">
        <f>IF(COUNTIFS(K5:K80,"CRITICAL")&gt;0,"Critical",IF(COUNTIFS(K5:K80,"Major")&gt;0,"Major",IF(COUNTIFS(K5:K80,"Minor")&gt;0,"Minor","UNK")))</f>
        <v>UNK</v>
      </c>
      <c r="L3" s="31"/>
      <c r="M3" s="30" t="str">
        <f>IF(COUNTIFS(M5:M80,"CRITICAL")&gt;0,"Critical",IF(COUNTIFS(M5:M80,"Major")&gt;0,"Major",IF(COUNTIFS(M5:M80,"Minor")&gt;0,"Minor","UNK")))</f>
        <v>UNK</v>
      </c>
      <c r="N3" s="30" t="str">
        <f>IF(COUNTIFS(N5:N80,"CRITICAL")&gt;0,"Critical",IF(COUNTIFS(N5:N80,"Major")&gt;0,"Major",IF(COUNTIFS(N5:N80,"Minor")&gt;0,"Minor","UNK")))</f>
        <v>UNK</v>
      </c>
      <c r="O3" s="30" t="str">
        <f>IF(COUNTIFS(O5:O80,"CRITICAL")&gt;0,"Critical",IF(COUNTIFS(O5:O80,"Major")&gt;0,"Major",IF(COUNTIFS(O5:O80,"Minor")&gt;0,"Minor","UNK")))</f>
        <v>UNK</v>
      </c>
      <c r="P3" s="30" t="str">
        <f>IF(COUNTIFS(P5:P80,"CRITICAL")&gt;0,"Critical",IF(COUNTIFS(P5:P80,"Major")&gt;0,"Major",IF(COUNTIFS(P5:P80,"Minor")&gt;0,"Minor","UNK")))</f>
        <v>UNK</v>
      </c>
      <c r="Q3" s="30" t="str">
        <f>IF(COUNTIFS(Q5:Q80,"CRITICAL")&gt;0,"Critical",IF(COUNTIFS(Q5:Q80,"Major")&gt;0,"Major",IF(COUNTIFS(Q5:Q80,"Minor")&gt;0,"Minor","UNK")))</f>
        <v>UNK</v>
      </c>
      <c r="R3" s="32"/>
      <c r="S3" s="30" t="str">
        <f t="shared" ref="S3:X3" si="0">IF(COUNTIFS(S5:S80,"CRITICAL")&gt;0,"Critical",IF(COUNTIFS(S5:S80,"Major")&gt;0,"Major",IF(COUNTIFS(S5:S80,"Minor")&gt;0,"Minor","UNK")))</f>
        <v>UNK</v>
      </c>
      <c r="T3" s="30" t="str">
        <f t="shared" si="0"/>
        <v>UNK</v>
      </c>
      <c r="U3" s="30" t="str">
        <f t="shared" si="0"/>
        <v>UNK</v>
      </c>
      <c r="V3" s="30" t="str">
        <f t="shared" si="0"/>
        <v>UNK</v>
      </c>
      <c r="W3" s="30" t="str">
        <f t="shared" si="0"/>
        <v>UNK</v>
      </c>
      <c r="X3" s="30" t="str">
        <f t="shared" si="0"/>
        <v>UNK</v>
      </c>
      <c r="Y3" s="32"/>
      <c r="Z3" s="30" t="str">
        <f t="shared" ref="Z3:AI3" si="1">IF(COUNTIFS(Z5:Z80,"CRITICAL")&gt;0,"Critical",IF(COUNTIFS(Z5:Z80,"Major")&gt;0,"Major",IF(COUNTIFS(Z5:Z80,"Minor")&gt;0,"Minor","UNK")))</f>
        <v>UNK</v>
      </c>
      <c r="AA3" s="30" t="str">
        <f t="shared" si="1"/>
        <v>UNK</v>
      </c>
      <c r="AB3" s="30" t="str">
        <f t="shared" si="1"/>
        <v>UNK</v>
      </c>
      <c r="AC3" s="30" t="str">
        <f t="shared" si="1"/>
        <v>UNK</v>
      </c>
      <c r="AD3" s="30" t="str">
        <f t="shared" si="1"/>
        <v>UNK</v>
      </c>
      <c r="AE3" s="30" t="str">
        <f t="shared" si="1"/>
        <v>UNK</v>
      </c>
      <c r="AF3" s="30" t="str">
        <f t="shared" si="1"/>
        <v>UNK</v>
      </c>
      <c r="AG3" s="30" t="str">
        <f t="shared" si="1"/>
        <v>UNK</v>
      </c>
      <c r="AH3" s="30" t="str">
        <f t="shared" si="1"/>
        <v>UNK</v>
      </c>
      <c r="AI3" s="30" t="str">
        <f t="shared" si="1"/>
        <v>UNK</v>
      </c>
      <c r="AJ3" s="32"/>
      <c r="AK3" s="30" t="str">
        <f t="shared" ref="AK3:AT3" si="2">IF(COUNTIFS(AK5:AK80,"CRITICAL")&gt;0,"Critical",IF(COUNTIFS(AK5:AK80,"Major")&gt;0,"Major",IF(COUNTIFS(AK5:AK80,"Minor")&gt;0,"Minor","UNK")))</f>
        <v>UNK</v>
      </c>
      <c r="AL3" s="30" t="str">
        <f t="shared" si="2"/>
        <v>UNK</v>
      </c>
      <c r="AM3" s="30" t="str">
        <f t="shared" si="2"/>
        <v>UNK</v>
      </c>
      <c r="AN3" s="30" t="str">
        <f t="shared" si="2"/>
        <v>UNK</v>
      </c>
      <c r="AO3" s="30" t="str">
        <f t="shared" si="2"/>
        <v>UNK</v>
      </c>
      <c r="AP3" s="30" t="str">
        <f t="shared" si="2"/>
        <v>UNK</v>
      </c>
      <c r="AQ3" s="30" t="str">
        <f t="shared" si="2"/>
        <v>UNK</v>
      </c>
      <c r="AR3" s="30" t="str">
        <f t="shared" si="2"/>
        <v>UNK</v>
      </c>
      <c r="AS3" s="30" t="str">
        <f t="shared" si="2"/>
        <v>UNK</v>
      </c>
      <c r="AT3" s="30" t="str">
        <f t="shared" si="2"/>
        <v>UNK</v>
      </c>
      <c r="AU3" s="32"/>
      <c r="AV3" s="30" t="str">
        <f t="shared" ref="AV3:BB3" si="3">IF(COUNTIFS(AV5:AV80,"CRITICAL")&gt;0,"Critical",IF(COUNTIFS(AV5:AV80,"Major")&gt;0,"Major",IF(COUNTIFS(AV5:AV80,"Minor")&gt;0,"Minor","UNK")))</f>
        <v>UNK</v>
      </c>
      <c r="AW3" s="30" t="str">
        <f t="shared" si="3"/>
        <v>UNK</v>
      </c>
      <c r="AX3" s="30" t="str">
        <f t="shared" si="3"/>
        <v>UNK</v>
      </c>
      <c r="AY3" s="30" t="str">
        <f t="shared" si="3"/>
        <v>UNK</v>
      </c>
      <c r="AZ3" s="30" t="str">
        <f t="shared" si="3"/>
        <v>UNK</v>
      </c>
      <c r="BA3" s="30" t="str">
        <f t="shared" si="3"/>
        <v>UNK</v>
      </c>
      <c r="BB3" s="30" t="str">
        <f t="shared" si="3"/>
        <v>UNK</v>
      </c>
      <c r="BC3" s="32"/>
      <c r="BD3" s="30" t="str">
        <f t="shared" ref="BD3:BL3" si="4">IF(COUNTIFS(BD5:BD80,"CRITICAL")&gt;0,"Critical",IF(COUNTIFS(BD5:BD80,"Major")&gt;0,"Major",IF(COUNTIFS(BD5:BD80,"Minor")&gt;0,"Minor","UNK")))</f>
        <v>UNK</v>
      </c>
      <c r="BE3" s="30" t="str">
        <f t="shared" si="4"/>
        <v>UNK</v>
      </c>
      <c r="BF3" s="30" t="str">
        <f t="shared" si="4"/>
        <v>UNK</v>
      </c>
      <c r="BG3" s="30" t="str">
        <f t="shared" si="4"/>
        <v>UNK</v>
      </c>
      <c r="BH3" s="30" t="str">
        <f t="shared" si="4"/>
        <v>UNK</v>
      </c>
      <c r="BI3" s="30" t="str">
        <f t="shared" si="4"/>
        <v>UNK</v>
      </c>
      <c r="BJ3" s="30" t="str">
        <f t="shared" si="4"/>
        <v>UNK</v>
      </c>
      <c r="BK3" s="30" t="str">
        <f t="shared" si="4"/>
        <v>UNK</v>
      </c>
      <c r="BL3" s="30" t="str">
        <f t="shared" si="4"/>
        <v>UNK</v>
      </c>
      <c r="BM3" s="32"/>
      <c r="BN3" s="30" t="str">
        <f t="shared" ref="BN3:BT3" si="5">IF(COUNTIFS(BN5:BN80,"CRITICAL")&gt;0,"Critical",IF(COUNTIFS(BN5:BN80,"Major")&gt;0,"Major",IF(COUNTIFS(BN5:BN80,"Minor")&gt;0,"Minor","UNK")))</f>
        <v>UNK</v>
      </c>
      <c r="BO3" s="30" t="str">
        <f t="shared" si="5"/>
        <v>UNK</v>
      </c>
      <c r="BP3" s="30" t="str">
        <f t="shared" si="5"/>
        <v>UNK</v>
      </c>
      <c r="BQ3" s="30" t="str">
        <f t="shared" si="5"/>
        <v>UNK</v>
      </c>
      <c r="BR3" s="30" t="str">
        <f t="shared" si="5"/>
        <v>UNK</v>
      </c>
      <c r="BS3" s="30" t="str">
        <f t="shared" si="5"/>
        <v>UNK</v>
      </c>
      <c r="BT3" s="30" t="str">
        <f t="shared" si="5"/>
        <v>UNK</v>
      </c>
      <c r="BU3" s="32"/>
      <c r="BV3" s="30" t="str">
        <f t="shared" ref="BV3:CA3" si="6">IF(COUNTIFS(BV5:BV80,"CRITICAL")&gt;0,"Critical",IF(COUNTIFS(BV5:BV80,"Major")&gt;0,"Major",IF(COUNTIFS(BV5:BV80,"Minor")&gt;0,"Minor","UNK")))</f>
        <v>UNK</v>
      </c>
      <c r="BW3" s="30" t="str">
        <f t="shared" si="6"/>
        <v>UNK</v>
      </c>
      <c r="BX3" s="30" t="str">
        <f t="shared" si="6"/>
        <v>UNK</v>
      </c>
      <c r="BY3" s="30" t="str">
        <f t="shared" si="6"/>
        <v>UNK</v>
      </c>
      <c r="BZ3" s="30" t="str">
        <f t="shared" si="6"/>
        <v>UNK</v>
      </c>
      <c r="CA3" s="30" t="str">
        <f t="shared" si="6"/>
        <v>UNK</v>
      </c>
      <c r="CB3" s="32"/>
      <c r="CC3" s="30" t="str">
        <f>IF(COUNTIFS(CC5:CC80,"CRITICAL")&gt;0,"Critical",IF(COUNTIFS(CC5:CC80,"Major")&gt;0,"Major",IF(COUNTIFS(CC5:CC80,"Minor")&gt;0,"Minor","UNK")))</f>
        <v>UNK</v>
      </c>
      <c r="CD3" s="30" t="str">
        <f>IF(COUNTIFS(CD5:CD80,"CRITICAL")&gt;0,"Critical",IF(COUNTIFS(CD5:CD80,"Major")&gt;0,"Major",IF(COUNTIFS(CD5:CD80,"Minor")&gt;0,"Minor","UNK")))</f>
        <v>UNK</v>
      </c>
      <c r="CE3" s="30" t="str">
        <f>IF(COUNTIFS(CE5:CE80,"CRITICAL")&gt;0,"Critical",IF(COUNTIFS(CE5:CE80,"Major")&gt;0,"Major",IF(COUNTIFS(CE5:CE80,"Minor")&gt;0,"Minor","UNK")))</f>
        <v>UNK</v>
      </c>
      <c r="CF3" s="30" t="str">
        <f>IF(COUNTIFS(CF5:CF80,"CRITICAL")&gt;0,"Critical",IF(COUNTIFS(CF5:CF80,"Major")&gt;0,"Major",IF(COUNTIFS(CF5:CF80,"Minor")&gt;0,"Minor","UNK")))</f>
        <v>UNK</v>
      </c>
      <c r="CG3" s="16"/>
    </row>
    <row r="4" spans="1:86" ht="23.25" customHeight="1" x14ac:dyDescent="0.25">
      <c r="A4" s="4" t="str">
        <f>'RQMTs Master List'!A2</f>
        <v>SECURITY</v>
      </c>
      <c r="B4" s="4"/>
      <c r="C4" s="1"/>
      <c r="D4" s="19"/>
      <c r="E4" s="19"/>
      <c r="F4" s="6"/>
      <c r="G4" s="6"/>
      <c r="H4" s="6"/>
      <c r="I4" s="6"/>
      <c r="J4" s="6"/>
      <c r="K4" s="6"/>
      <c r="L4" s="34"/>
      <c r="M4" s="6"/>
      <c r="N4" s="6"/>
      <c r="O4" s="6"/>
      <c r="P4" s="6"/>
      <c r="Q4" s="6"/>
      <c r="R4" s="34"/>
      <c r="S4" s="6"/>
      <c r="T4" s="6"/>
      <c r="U4" s="6"/>
      <c r="V4" s="6"/>
      <c r="W4" s="6"/>
      <c r="X4" s="6"/>
      <c r="Y4" s="34"/>
      <c r="Z4" s="6"/>
      <c r="AA4" s="6"/>
      <c r="AB4" s="6"/>
      <c r="AC4" s="6"/>
      <c r="AD4" s="6"/>
      <c r="AE4" s="6"/>
      <c r="AF4" s="6"/>
      <c r="AG4" s="6"/>
      <c r="AH4" s="6"/>
      <c r="AI4" s="6"/>
      <c r="AJ4" s="34"/>
      <c r="AK4" s="6"/>
      <c r="AL4" s="6"/>
      <c r="AM4" s="6"/>
      <c r="AN4" s="6"/>
      <c r="AO4" s="6"/>
      <c r="AP4" s="6"/>
      <c r="AQ4" s="6"/>
      <c r="AR4" s="6"/>
      <c r="AS4" s="6"/>
      <c r="AT4" s="6"/>
      <c r="AU4" s="34"/>
      <c r="AV4" s="6"/>
      <c r="AW4" s="6"/>
      <c r="AX4" s="6"/>
      <c r="AY4" s="6"/>
      <c r="AZ4" s="6"/>
      <c r="BA4" s="6"/>
      <c r="BB4" s="6"/>
      <c r="BC4" s="34"/>
      <c r="BD4" s="6"/>
      <c r="BE4" s="6"/>
      <c r="BF4" s="6"/>
      <c r="BG4" s="6"/>
      <c r="BH4" s="6"/>
      <c r="BI4" s="6"/>
      <c r="BJ4" s="6"/>
      <c r="BK4" s="6"/>
      <c r="BL4" s="6"/>
      <c r="BM4" s="34"/>
      <c r="BN4" s="6"/>
      <c r="BO4" s="6"/>
      <c r="BP4" s="6"/>
      <c r="BQ4" s="6"/>
      <c r="BR4" s="6"/>
      <c r="BS4" s="6"/>
      <c r="BT4" s="6"/>
      <c r="BU4" s="34"/>
      <c r="BV4" s="6"/>
      <c r="BW4" s="6"/>
      <c r="BX4" s="6"/>
      <c r="BY4" s="6"/>
      <c r="BZ4" s="6"/>
      <c r="CA4" s="6"/>
      <c r="CB4" s="34"/>
      <c r="CC4" s="6"/>
      <c r="CD4" s="6"/>
      <c r="CE4" s="6"/>
      <c r="CF4" s="6"/>
    </row>
    <row r="5" spans="1:86" ht="31.5" x14ac:dyDescent="0.25">
      <c r="A5" s="15" t="str">
        <f>'RQMTs Master List'!A3</f>
        <v>WTS 1.1</v>
      </c>
      <c r="B5" s="15" t="str">
        <f>'RQMTs Master List'!C3</f>
        <v>Shall provide mechanism to manage user access and permissions.</v>
      </c>
      <c r="C5" s="15" t="str">
        <f>'RQMTs Master List'!F3</f>
        <v>Critical</v>
      </c>
      <c r="D5" s="20" t="s">
        <v>185</v>
      </c>
      <c r="E5" s="30" t="str">
        <f>IF(COUNTIFS(F5:CF5,"F")+COUNTIFS(F5:CF5,"NT")&gt;0,"In Test",IF(COUNTIFS(F5:CF5,"P")+COUNTIFS(F5:CF5,"A")&gt;0,"Pass","Pending"))</f>
        <v>Pending</v>
      </c>
      <c r="F5" s="30" t="str">
        <f xml:space="preserve"> "Pass:  "&amp; COUNTIFS(G5:CG5,"P")&amp;  "     /Accept:  "&amp; COUNTIFS(G5:CG5,"A")&amp;  "/     Fail:  "&amp; COUNTIFS(G5:CG5,"Fail") &amp;  "/     NT:  "&amp; COUNTIFS(G5:CG5,"NT")</f>
        <v>Pass:  0     /Accept:  0/     Fail:  0/     NT:  0</v>
      </c>
      <c r="G5" s="29" t="e">
        <f>IF('I5 - RTM'!#REF!&lt;&gt;"N/A",Priority!$C5,"")</f>
        <v>#REF!</v>
      </c>
      <c r="H5" s="29" t="e">
        <f>IF('I5 - RTM'!#REF!&lt;&gt;"N/A",Priority!$C5,"")</f>
        <v>#REF!</v>
      </c>
      <c r="I5" s="29" t="e">
        <f>IF('I5 - RTM'!#REF!&lt;&gt;"N/A",Priority!$C5,"")</f>
        <v>#REF!</v>
      </c>
      <c r="J5" s="29" t="e">
        <f>IF('I5 - RTM'!#REF!&lt;&gt;"N/A",Priority!$C5,"")</f>
        <v>#REF!</v>
      </c>
      <c r="K5" s="29" t="e">
        <f>IF('I5 - RTM'!#REF!&lt;&gt;"N/A",Priority!$C5,"")</f>
        <v>#REF!</v>
      </c>
      <c r="L5" s="31"/>
      <c r="M5" s="29" t="e">
        <f>IF('I5 - RTM'!#REF!&lt;&gt;"N/A",Priority!$C5,"")</f>
        <v>#REF!</v>
      </c>
      <c r="N5" s="29" t="e">
        <f>IF('I5 - RTM'!#REF!&lt;&gt;"N/A",Priority!$C5,"")</f>
        <v>#REF!</v>
      </c>
      <c r="O5" s="29" t="e">
        <f>IF('I5 - RTM'!#REF!&lt;&gt;"N/A",Priority!$C5,"")</f>
        <v>#REF!</v>
      </c>
      <c r="P5" s="29" t="e">
        <f>IF('I5 - RTM'!#REF!&lt;&gt;"N/A",Priority!$C5,"")</f>
        <v>#REF!</v>
      </c>
      <c r="Q5" s="29" t="e">
        <f>IF('I5 - RTM'!#REF!&lt;&gt;"N/A",Priority!$C5,"")</f>
        <v>#REF!</v>
      </c>
      <c r="R5" s="31"/>
      <c r="S5" s="29" t="e">
        <f>IF('I5 - RTM'!#REF!&lt;&gt;"N/A",Priority!$C5,"")</f>
        <v>#REF!</v>
      </c>
      <c r="T5" s="29" t="e">
        <f>IF('I5 - RTM'!#REF!&lt;&gt;"N/A",Priority!$C5,"")</f>
        <v>#REF!</v>
      </c>
      <c r="U5" s="29" t="e">
        <f>IF('I5 - RTM'!#REF!&lt;&gt;"N/A",Priority!$C5,"")</f>
        <v>#REF!</v>
      </c>
      <c r="V5" s="29" t="e">
        <f>IF('I5 - RTM'!#REF!&lt;&gt;"N/A",Priority!$C5,"")</f>
        <v>#REF!</v>
      </c>
      <c r="W5" s="29" t="e">
        <f>IF('I5 - RTM'!#REF!&lt;&gt;"N/A",Priority!$C5,"")</f>
        <v>#REF!</v>
      </c>
      <c r="X5" s="29" t="e">
        <f>IF('I5 - RTM'!#REF!&lt;&gt;"N/A",Priority!$C5,"")</f>
        <v>#REF!</v>
      </c>
      <c r="Y5" s="31"/>
      <c r="Z5" s="29" t="e">
        <f>IF('I5 - RTM'!#REF!&lt;&gt;"N/A",Priority!$C5,"")</f>
        <v>#REF!</v>
      </c>
      <c r="AA5" s="29" t="e">
        <f>IF('I5 - RTM'!#REF!&lt;&gt;"N/A",Priority!$C5,"")</f>
        <v>#REF!</v>
      </c>
      <c r="AB5" s="29" t="e">
        <f>IF('I5 - RTM'!#REF!&lt;&gt;"N/A",Priority!$C5,"")</f>
        <v>#REF!</v>
      </c>
      <c r="AC5" s="29" t="e">
        <f>IF('I5 - RTM'!#REF!&lt;&gt;"N/A",Priority!$C5,"")</f>
        <v>#REF!</v>
      </c>
      <c r="AD5" s="29" t="e">
        <f>IF('I5 - RTM'!#REF!&lt;&gt;"N/A",Priority!$C5,"")</f>
        <v>#REF!</v>
      </c>
      <c r="AE5" s="29" t="e">
        <f>IF('I5 - RTM'!#REF!&lt;&gt;"N/A",Priority!$C5,"")</f>
        <v>#REF!</v>
      </c>
      <c r="AF5" s="29" t="e">
        <f>IF('I5 - RTM'!#REF!&lt;&gt;"N/A",Priority!$C5,"")</f>
        <v>#REF!</v>
      </c>
      <c r="AG5" s="29" t="e">
        <f>IF('I5 - RTM'!#REF!&lt;&gt;"N/A",Priority!$C5,"")</f>
        <v>#REF!</v>
      </c>
      <c r="AH5" s="29" t="e">
        <f>IF('I5 - RTM'!#REF!&lt;&gt;"N/A",Priority!$C5,"")</f>
        <v>#REF!</v>
      </c>
      <c r="AI5" s="29" t="e">
        <f>IF('I5 - RTM'!#REF!&lt;&gt;"N/A",Priority!$C5,"")</f>
        <v>#REF!</v>
      </c>
      <c r="AJ5" s="31"/>
      <c r="AK5" s="29" t="e">
        <f>IF('I5 - RTM'!#REF!&lt;&gt;"N/A",Priority!$C5,"")</f>
        <v>#REF!</v>
      </c>
      <c r="AL5" s="29" t="e">
        <f>IF('I5 - RTM'!#REF!&lt;&gt;"N/A",Priority!$C5,"")</f>
        <v>#REF!</v>
      </c>
      <c r="AM5" s="29" t="e">
        <f>IF('I5 - RTM'!#REF!&lt;&gt;"N/A",Priority!$C5,"")</f>
        <v>#REF!</v>
      </c>
      <c r="AN5" s="29" t="e">
        <f>IF('I5 - RTM'!#REF!&lt;&gt;"N/A",Priority!$C5,"")</f>
        <v>#REF!</v>
      </c>
      <c r="AO5" s="29" t="e">
        <f>IF('I5 - RTM'!#REF!&lt;&gt;"N/A",Priority!$C5,"")</f>
        <v>#REF!</v>
      </c>
      <c r="AP5" s="29" t="e">
        <f>IF('I5 - RTM'!#REF!&lt;&gt;"N/A",Priority!$C5,"")</f>
        <v>#REF!</v>
      </c>
      <c r="AQ5" s="29" t="e">
        <f>IF('I5 - RTM'!#REF!&lt;&gt;"N/A",Priority!$C5,"")</f>
        <v>#REF!</v>
      </c>
      <c r="AR5" s="29" t="e">
        <f>IF('I5 - RTM'!#REF!&lt;&gt;"N/A",Priority!$C5,"")</f>
        <v>#REF!</v>
      </c>
      <c r="AS5" s="29" t="e">
        <f>IF('I5 - RTM'!#REF!&lt;&gt;"N/A",Priority!$C5,"")</f>
        <v>#REF!</v>
      </c>
      <c r="AT5" s="29" t="e">
        <f>IF('I5 - RTM'!#REF!&lt;&gt;"N/A",Priority!$C5,"")</f>
        <v>#REF!</v>
      </c>
      <c r="AU5" s="31"/>
      <c r="AV5" s="29" t="e">
        <f>IF('I5 - RTM'!#REF!&lt;&gt;"N/A",Priority!$C5,"")</f>
        <v>#REF!</v>
      </c>
      <c r="AW5" s="29" t="e">
        <f>IF('I5 - RTM'!#REF!&lt;&gt;"N/A",Priority!$C5,"")</f>
        <v>#REF!</v>
      </c>
      <c r="AX5" s="29" t="e">
        <f>IF('I5 - RTM'!#REF!&lt;&gt;"N/A",Priority!$C5,"")</f>
        <v>#REF!</v>
      </c>
      <c r="AY5" s="29" t="e">
        <f>IF('I5 - RTM'!#REF!&lt;&gt;"N/A",Priority!$C5,"")</f>
        <v>#REF!</v>
      </c>
      <c r="AZ5" s="29" t="e">
        <f>IF('I5 - RTM'!#REF!&lt;&gt;"N/A",Priority!$C5,"")</f>
        <v>#REF!</v>
      </c>
      <c r="BA5" s="29" t="e">
        <f>IF('I5 - RTM'!#REF!&lt;&gt;"N/A",Priority!$C5,"")</f>
        <v>#REF!</v>
      </c>
      <c r="BB5" s="29" t="e">
        <f>IF('I5 - RTM'!#REF!&lt;&gt;"N/A",Priority!$C5,"")</f>
        <v>#REF!</v>
      </c>
      <c r="BC5" s="31"/>
      <c r="BD5" s="29" t="e">
        <f>IF('I5 - RTM'!#REF!&lt;&gt;"N/A",Priority!$C5,"")</f>
        <v>#REF!</v>
      </c>
      <c r="BE5" s="29" t="e">
        <f>IF('I5 - RTM'!#REF!&lt;&gt;"N/A",Priority!$C5,"")</f>
        <v>#REF!</v>
      </c>
      <c r="BF5" s="29" t="e">
        <f>IF('I5 - RTM'!#REF!&lt;&gt;"N/A",Priority!$C5,"")</f>
        <v>#REF!</v>
      </c>
      <c r="BG5" s="29" t="e">
        <f>IF('I5 - RTM'!#REF!&lt;&gt;"N/A",Priority!$C5,"")</f>
        <v>#REF!</v>
      </c>
      <c r="BH5" s="29" t="e">
        <f>IF('I5 - RTM'!#REF!&lt;&gt;"N/A",Priority!$C5,"")</f>
        <v>#REF!</v>
      </c>
      <c r="BI5" s="29" t="e">
        <f>IF('I5 - RTM'!#REF!&lt;&gt;"N/A",Priority!$C5,"")</f>
        <v>#REF!</v>
      </c>
      <c r="BJ5" s="29" t="e">
        <f>IF('I5 - RTM'!#REF!&lt;&gt;"N/A",Priority!$C5,"")</f>
        <v>#REF!</v>
      </c>
      <c r="BK5" s="29" t="e">
        <f>IF('I5 - RTM'!#REF!&lt;&gt;"N/A",Priority!$C5,"")</f>
        <v>#REF!</v>
      </c>
      <c r="BL5" s="29" t="e">
        <f>IF('I5 - RTM'!#REF!&lt;&gt;"N/A",Priority!$C5,"")</f>
        <v>#REF!</v>
      </c>
      <c r="BM5" s="31"/>
      <c r="BN5" s="29" t="e">
        <f>IF('I5 - RTM'!#REF!&lt;&gt;"N/A",Priority!$C5,"")</f>
        <v>#REF!</v>
      </c>
      <c r="BO5" s="29" t="e">
        <f>IF('I5 - RTM'!#REF!&lt;&gt;"N/A",Priority!$C5,"")</f>
        <v>#REF!</v>
      </c>
      <c r="BP5" s="29" t="e">
        <f>IF('I5 - RTM'!#REF!&lt;&gt;"N/A",Priority!$C5,"")</f>
        <v>#REF!</v>
      </c>
      <c r="BQ5" s="29" t="e">
        <f>IF('I5 - RTM'!#REF!&lt;&gt;"N/A",Priority!$C5,"")</f>
        <v>#REF!</v>
      </c>
      <c r="BR5" s="29" t="e">
        <f>IF('I5 - RTM'!#REF!&lt;&gt;"N/A",Priority!$C5,"")</f>
        <v>#REF!</v>
      </c>
      <c r="BS5" s="29" t="e">
        <f>IF('I5 - RTM'!#REF!&lt;&gt;"N/A",Priority!$C5,"")</f>
        <v>#REF!</v>
      </c>
      <c r="BT5" s="29" t="e">
        <f>IF('I5 - RTM'!#REF!&lt;&gt;"N/A",Priority!$C5,"")</f>
        <v>#REF!</v>
      </c>
      <c r="BU5" s="31"/>
      <c r="BV5" s="29" t="e">
        <f>IF('I5 - RTM'!#REF!&lt;&gt;"N/A",Priority!$C5,"")</f>
        <v>#REF!</v>
      </c>
      <c r="BW5" s="29" t="e">
        <f>IF('I5 - RTM'!#REF!&lt;&gt;"N/A",Priority!$C5,"")</f>
        <v>#REF!</v>
      </c>
      <c r="BX5" s="29" t="e">
        <f>IF('I5 - RTM'!#REF!&lt;&gt;"N/A",Priority!$C5,"")</f>
        <v>#REF!</v>
      </c>
      <c r="BY5" s="29" t="e">
        <f>IF('I5 - RTM'!#REF!&lt;&gt;"N/A",Priority!$C5,"")</f>
        <v>#REF!</v>
      </c>
      <c r="BZ5" s="29" t="e">
        <f>IF('I5 - RTM'!#REF!&lt;&gt;"N/A",Priority!$C5,"")</f>
        <v>#REF!</v>
      </c>
      <c r="CA5" s="29" t="e">
        <f>IF('I5 - RTM'!#REF!&lt;&gt;"N/A",Priority!$C5,"")</f>
        <v>#REF!</v>
      </c>
      <c r="CB5" s="31"/>
      <c r="CC5" s="29" t="e">
        <f>IF('I5 - RTM'!#REF!&lt;&gt;"N/A",Priority!$C5,"")</f>
        <v>#REF!</v>
      </c>
      <c r="CD5" s="29" t="e">
        <f>IF('I5 - RTM'!#REF!&lt;&gt;"N/A",Priority!$C5,"")</f>
        <v>#REF!</v>
      </c>
      <c r="CE5" s="29" t="e">
        <f>IF('I5 - RTM'!#REF!&lt;&gt;"N/A",Priority!$C5,"")</f>
        <v>#REF!</v>
      </c>
      <c r="CF5" s="29" t="e">
        <f>IF('I5 - RTM'!#REF!&lt;&gt;"N/A",Priority!$C5,"")</f>
        <v>#REF!</v>
      </c>
      <c r="CG5" s="8"/>
    </row>
    <row r="6" spans="1:86" ht="31.5" x14ac:dyDescent="0.25">
      <c r="A6" s="15" t="str">
        <f>'RQMTs Master List'!A4</f>
        <v>WTS 1.2</v>
      </c>
      <c r="B6" s="15" t="str">
        <f>'RQMTs Master List'!C4</f>
        <v>Shall allow user access and permissions based on user role or Organization</v>
      </c>
      <c r="C6" s="15" t="str">
        <f>'RQMTs Master List'!F4</f>
        <v>Critical</v>
      </c>
      <c r="D6" s="20" t="s">
        <v>185</v>
      </c>
      <c r="E6" s="30" t="str">
        <f>IF(COUNTIFS(F6:CF6,"F")+COUNTIFS(F6:CF6,"NT")&gt;0,"In Test",IF(COUNTIFS(F6:CF6,"P")+COUNTIFS(F6:CF6,"A")&gt;0,"Pass","Pending"))</f>
        <v>Pending</v>
      </c>
      <c r="F6" s="30" t="str">
        <f xml:space="preserve"> "Pass:  "&amp; COUNTIFS(G6:CG6,"P")&amp;  "     /Accept:  "&amp; COUNTIFS(G6:CG6,"A")&amp;  "/     Fail:  "&amp; COUNTIFS(G6:CG6,"Fail") &amp;  "/     NT:  "&amp; COUNTIFS(G6:CG6,"NT")</f>
        <v>Pass:  0     /Accept:  0/     Fail:  0/     NT:  0</v>
      </c>
      <c r="G6" s="29" t="e">
        <f>IF('I5 - RTM'!#REF!&lt;&gt;"N/A",Priority!$C6,"")</f>
        <v>#REF!</v>
      </c>
      <c r="H6" s="29" t="e">
        <f>IF('I5 - RTM'!#REF!&lt;&gt;"N/A",Priority!$C6,"")</f>
        <v>#REF!</v>
      </c>
      <c r="I6" s="29" t="e">
        <f>IF('I5 - RTM'!#REF!&lt;&gt;"N/A",Priority!$C6,"")</f>
        <v>#REF!</v>
      </c>
      <c r="J6" s="29" t="e">
        <f>IF('I5 - RTM'!#REF!&lt;&gt;"N/A",Priority!$C6,"")</f>
        <v>#REF!</v>
      </c>
      <c r="K6" s="29" t="e">
        <f>IF('I5 - RTM'!#REF!&lt;&gt;"N/A",Priority!$C6,"")</f>
        <v>#REF!</v>
      </c>
      <c r="L6" s="31"/>
      <c r="M6" s="29" t="e">
        <f>IF('I5 - RTM'!#REF!&lt;&gt;"N/A",Priority!$C6,"")</f>
        <v>#REF!</v>
      </c>
      <c r="N6" s="29" t="e">
        <f>IF('I5 - RTM'!#REF!&lt;&gt;"N/A",Priority!$C6,"")</f>
        <v>#REF!</v>
      </c>
      <c r="O6" s="29" t="e">
        <f>IF('I5 - RTM'!#REF!&lt;&gt;"N/A",Priority!$C6,"")</f>
        <v>#REF!</v>
      </c>
      <c r="P6" s="29" t="e">
        <f>IF('I5 - RTM'!#REF!&lt;&gt;"N/A",Priority!$C6,"")</f>
        <v>#REF!</v>
      </c>
      <c r="Q6" s="29" t="e">
        <f>IF('I5 - RTM'!#REF!&lt;&gt;"N/A",Priority!$C6,"")</f>
        <v>#REF!</v>
      </c>
      <c r="R6" s="31"/>
      <c r="S6" s="29" t="e">
        <f>IF('I5 - RTM'!#REF!&lt;&gt;"N/A",Priority!$C6,"")</f>
        <v>#REF!</v>
      </c>
      <c r="T6" s="29" t="e">
        <f>IF('I5 - RTM'!#REF!&lt;&gt;"N/A",Priority!$C6,"")</f>
        <v>#REF!</v>
      </c>
      <c r="U6" s="29" t="e">
        <f>IF('I5 - RTM'!#REF!&lt;&gt;"N/A",Priority!$C6,"")</f>
        <v>#REF!</v>
      </c>
      <c r="V6" s="29" t="e">
        <f>IF('I5 - RTM'!#REF!&lt;&gt;"N/A",Priority!$C6,"")</f>
        <v>#REF!</v>
      </c>
      <c r="W6" s="29" t="e">
        <f>IF('I5 - RTM'!#REF!&lt;&gt;"N/A",Priority!$C6,"")</f>
        <v>#REF!</v>
      </c>
      <c r="X6" s="29" t="e">
        <f>IF('I5 - RTM'!#REF!&lt;&gt;"N/A",Priority!$C6,"")</f>
        <v>#REF!</v>
      </c>
      <c r="Y6" s="31"/>
      <c r="Z6" s="29" t="e">
        <f>IF('I5 - RTM'!#REF!&lt;&gt;"N/A",Priority!$C6,"")</f>
        <v>#REF!</v>
      </c>
      <c r="AA6" s="29" t="e">
        <f>IF('I5 - RTM'!#REF!&lt;&gt;"N/A",Priority!$C6,"")</f>
        <v>#REF!</v>
      </c>
      <c r="AB6" s="29" t="e">
        <f>IF('I5 - RTM'!#REF!&lt;&gt;"N/A",Priority!$C6,"")</f>
        <v>#REF!</v>
      </c>
      <c r="AC6" s="29" t="e">
        <f>IF('I5 - RTM'!#REF!&lt;&gt;"N/A",Priority!$C6,"")</f>
        <v>#REF!</v>
      </c>
      <c r="AD6" s="29" t="e">
        <f>IF('I5 - RTM'!#REF!&lt;&gt;"N/A",Priority!$C6,"")</f>
        <v>#REF!</v>
      </c>
      <c r="AE6" s="29" t="e">
        <f>IF('I5 - RTM'!#REF!&lt;&gt;"N/A",Priority!$C6,"")</f>
        <v>#REF!</v>
      </c>
      <c r="AF6" s="29" t="e">
        <f>IF('I5 - RTM'!#REF!&lt;&gt;"N/A",Priority!$C6,"")</f>
        <v>#REF!</v>
      </c>
      <c r="AG6" s="29" t="e">
        <f>IF('I5 - RTM'!#REF!&lt;&gt;"N/A",Priority!$C6,"")</f>
        <v>#REF!</v>
      </c>
      <c r="AH6" s="29" t="e">
        <f>IF('I5 - RTM'!#REF!&lt;&gt;"N/A",Priority!$C6,"")</f>
        <v>#REF!</v>
      </c>
      <c r="AI6" s="29" t="e">
        <f>IF('I5 - RTM'!#REF!&lt;&gt;"N/A",Priority!$C6,"")</f>
        <v>#REF!</v>
      </c>
      <c r="AJ6" s="31"/>
      <c r="AK6" s="29" t="e">
        <f>IF('I5 - RTM'!#REF!&lt;&gt;"N/A",Priority!$C6,"")</f>
        <v>#REF!</v>
      </c>
      <c r="AL6" s="29" t="e">
        <f>IF('I5 - RTM'!#REF!&lt;&gt;"N/A",Priority!$C6,"")</f>
        <v>#REF!</v>
      </c>
      <c r="AM6" s="29" t="e">
        <f>IF('I5 - RTM'!#REF!&lt;&gt;"N/A",Priority!$C6,"")</f>
        <v>#REF!</v>
      </c>
      <c r="AN6" s="29" t="e">
        <f>IF('I5 - RTM'!#REF!&lt;&gt;"N/A",Priority!$C6,"")</f>
        <v>#REF!</v>
      </c>
      <c r="AO6" s="29" t="e">
        <f>IF('I5 - RTM'!#REF!&lt;&gt;"N/A",Priority!$C6,"")</f>
        <v>#REF!</v>
      </c>
      <c r="AP6" s="29" t="e">
        <f>IF('I5 - RTM'!#REF!&lt;&gt;"N/A",Priority!$C6,"")</f>
        <v>#REF!</v>
      </c>
      <c r="AQ6" s="29" t="e">
        <f>IF('I5 - RTM'!#REF!&lt;&gt;"N/A",Priority!$C6,"")</f>
        <v>#REF!</v>
      </c>
      <c r="AR6" s="29" t="e">
        <f>IF('I5 - RTM'!#REF!&lt;&gt;"N/A",Priority!$C6,"")</f>
        <v>#REF!</v>
      </c>
      <c r="AS6" s="29" t="e">
        <f>IF('I5 - RTM'!#REF!&lt;&gt;"N/A",Priority!$C6,"")</f>
        <v>#REF!</v>
      </c>
      <c r="AT6" s="29" t="e">
        <f>IF('I5 - RTM'!#REF!&lt;&gt;"N/A",Priority!$C6,"")</f>
        <v>#REF!</v>
      </c>
      <c r="AU6" s="31"/>
      <c r="AV6" s="29" t="e">
        <f>IF('I5 - RTM'!#REF!&lt;&gt;"N/A",Priority!$C6,"")</f>
        <v>#REF!</v>
      </c>
      <c r="AW6" s="29" t="e">
        <f>IF('I5 - RTM'!#REF!&lt;&gt;"N/A",Priority!$C6,"")</f>
        <v>#REF!</v>
      </c>
      <c r="AX6" s="29" t="e">
        <f>IF('I5 - RTM'!#REF!&lt;&gt;"N/A",Priority!$C6,"")</f>
        <v>#REF!</v>
      </c>
      <c r="AY6" s="29" t="e">
        <f>IF('I5 - RTM'!#REF!&lt;&gt;"N/A",Priority!$C6,"")</f>
        <v>#REF!</v>
      </c>
      <c r="AZ6" s="29" t="e">
        <f>IF('I5 - RTM'!#REF!&lt;&gt;"N/A",Priority!$C6,"")</f>
        <v>#REF!</v>
      </c>
      <c r="BA6" s="29" t="e">
        <f>IF('I5 - RTM'!#REF!&lt;&gt;"N/A",Priority!$C6,"")</f>
        <v>#REF!</v>
      </c>
      <c r="BB6" s="29" t="e">
        <f>IF('I5 - RTM'!#REF!&lt;&gt;"N/A",Priority!$C6,"")</f>
        <v>#REF!</v>
      </c>
      <c r="BC6" s="31"/>
      <c r="BD6" s="29" t="e">
        <f>IF('I5 - RTM'!#REF!&lt;&gt;"N/A",Priority!$C6,"")</f>
        <v>#REF!</v>
      </c>
      <c r="BE6" s="29" t="e">
        <f>IF('I5 - RTM'!#REF!&lt;&gt;"N/A",Priority!$C6,"")</f>
        <v>#REF!</v>
      </c>
      <c r="BF6" s="29" t="e">
        <f>IF('I5 - RTM'!#REF!&lt;&gt;"N/A",Priority!$C6,"")</f>
        <v>#REF!</v>
      </c>
      <c r="BG6" s="29" t="e">
        <f>IF('I5 - RTM'!#REF!&lt;&gt;"N/A",Priority!$C6,"")</f>
        <v>#REF!</v>
      </c>
      <c r="BH6" s="29" t="e">
        <f>IF('I5 - RTM'!#REF!&lt;&gt;"N/A",Priority!$C6,"")</f>
        <v>#REF!</v>
      </c>
      <c r="BI6" s="29" t="e">
        <f>IF('I5 - RTM'!#REF!&lt;&gt;"N/A",Priority!$C6,"")</f>
        <v>#REF!</v>
      </c>
      <c r="BJ6" s="29" t="e">
        <f>IF('I5 - RTM'!#REF!&lt;&gt;"N/A",Priority!$C6,"")</f>
        <v>#REF!</v>
      </c>
      <c r="BK6" s="29" t="e">
        <f>IF('I5 - RTM'!#REF!&lt;&gt;"N/A",Priority!$C6,"")</f>
        <v>#REF!</v>
      </c>
      <c r="BL6" s="29" t="e">
        <f>IF('I5 - RTM'!#REF!&lt;&gt;"N/A",Priority!$C6,"")</f>
        <v>#REF!</v>
      </c>
      <c r="BM6" s="31"/>
      <c r="BN6" s="29" t="e">
        <f>IF('I5 - RTM'!#REF!&lt;&gt;"N/A",Priority!$C6,"")</f>
        <v>#REF!</v>
      </c>
      <c r="BO6" s="29" t="e">
        <f>IF('I5 - RTM'!#REF!&lt;&gt;"N/A",Priority!$C6,"")</f>
        <v>#REF!</v>
      </c>
      <c r="BP6" s="29" t="e">
        <f>IF('I5 - RTM'!#REF!&lt;&gt;"N/A",Priority!$C6,"")</f>
        <v>#REF!</v>
      </c>
      <c r="BQ6" s="29" t="e">
        <f>IF('I5 - RTM'!#REF!&lt;&gt;"N/A",Priority!$C6,"")</f>
        <v>#REF!</v>
      </c>
      <c r="BR6" s="29" t="e">
        <f>IF('I5 - RTM'!#REF!&lt;&gt;"N/A",Priority!$C6,"")</f>
        <v>#REF!</v>
      </c>
      <c r="BS6" s="29" t="e">
        <f>IF('I5 - RTM'!#REF!&lt;&gt;"N/A",Priority!$C6,"")</f>
        <v>#REF!</v>
      </c>
      <c r="BT6" s="29" t="e">
        <f>IF('I5 - RTM'!#REF!&lt;&gt;"N/A",Priority!$C6,"")</f>
        <v>#REF!</v>
      </c>
      <c r="BU6" s="31"/>
      <c r="BV6" s="29" t="e">
        <f>IF('I5 - RTM'!#REF!&lt;&gt;"N/A",Priority!$C6,"")</f>
        <v>#REF!</v>
      </c>
      <c r="BW6" s="29" t="e">
        <f>IF('I5 - RTM'!#REF!&lt;&gt;"N/A",Priority!$C6,"")</f>
        <v>#REF!</v>
      </c>
      <c r="BX6" s="29" t="e">
        <f>IF('I5 - RTM'!#REF!&lt;&gt;"N/A",Priority!$C6,"")</f>
        <v>#REF!</v>
      </c>
      <c r="BY6" s="29" t="e">
        <f>IF('I5 - RTM'!#REF!&lt;&gt;"N/A",Priority!$C6,"")</f>
        <v>#REF!</v>
      </c>
      <c r="BZ6" s="29" t="e">
        <f>IF('I5 - RTM'!#REF!&lt;&gt;"N/A",Priority!$C6,"")</f>
        <v>#REF!</v>
      </c>
      <c r="CA6" s="29" t="e">
        <f>IF('I5 - RTM'!#REF!&lt;&gt;"N/A",Priority!$C6,"")</f>
        <v>#REF!</v>
      </c>
      <c r="CB6" s="31"/>
      <c r="CC6" s="29" t="e">
        <f>IF('I5 - RTM'!#REF!&lt;&gt;"N/A",Priority!$C6,"")</f>
        <v>#REF!</v>
      </c>
      <c r="CD6" s="29" t="e">
        <f>IF('I5 - RTM'!#REF!&lt;&gt;"N/A",Priority!$C6,"")</f>
        <v>#REF!</v>
      </c>
      <c r="CE6" s="29" t="e">
        <f>IF('I5 - RTM'!#REF!&lt;&gt;"N/A",Priority!$C6,"")</f>
        <v>#REF!</v>
      </c>
      <c r="CF6" s="29" t="e">
        <f>IF('I5 - RTM'!#REF!&lt;&gt;"N/A",Priority!$C6,"")</f>
        <v>#REF!</v>
      </c>
      <c r="CG6" s="8"/>
    </row>
    <row r="7" spans="1:86" ht="30" x14ac:dyDescent="0.25">
      <c r="A7" s="15" t="e">
        <f>'RQMTs Master List'!#REF!</f>
        <v>#REF!</v>
      </c>
      <c r="B7" s="15" t="e">
        <f>'RQMTs Master List'!#REF!</f>
        <v>#REF!</v>
      </c>
      <c r="C7" s="15" t="e">
        <f>'RQMTs Master List'!#REF!</f>
        <v>#REF!</v>
      </c>
      <c r="D7" s="20" t="s">
        <v>185</v>
      </c>
      <c r="E7" s="30" t="str">
        <f>IF(COUNTIFS(F7:CF7,"F")+COUNTIFS(F7:CF7,"NT")&gt;0,"In Test",IF(COUNTIFS(F7:CF7,"P")+COUNTIFS(F7:CF7,"A")&gt;0,"Pass","Pending"))</f>
        <v>Pending</v>
      </c>
      <c r="F7" s="30" t="str">
        <f xml:space="preserve"> "Pass:  "&amp; COUNTIFS(G7:CG7,"P")&amp;  "     /Accept:  "&amp; COUNTIFS(G7:CG7,"A")&amp;  "/     Fail:  "&amp; COUNTIFS(G7:CG7,"Fail") &amp;  "/     NT:  "&amp; COUNTIFS(G7:CG7,"NT")</f>
        <v>Pass:  0     /Accept:  0/     Fail:  0/     NT:  0</v>
      </c>
      <c r="G7" s="29" t="e">
        <f>IF('I5 - RTM'!#REF!&lt;&gt;"N/A",Priority!$C7,"")</f>
        <v>#REF!</v>
      </c>
      <c r="H7" s="29" t="e">
        <f>IF('I5 - RTM'!#REF!&lt;&gt;"N/A",Priority!$C7,"")</f>
        <v>#REF!</v>
      </c>
      <c r="I7" s="29" t="e">
        <f>IF('I5 - RTM'!#REF!&lt;&gt;"N/A",Priority!$C7,"")</f>
        <v>#REF!</v>
      </c>
      <c r="J7" s="29" t="e">
        <f>IF('I5 - RTM'!#REF!&lt;&gt;"N/A",Priority!$C7,"")</f>
        <v>#REF!</v>
      </c>
      <c r="K7" s="29" t="e">
        <f>IF('I5 - RTM'!#REF!&lt;&gt;"N/A",Priority!$C7,"")</f>
        <v>#REF!</v>
      </c>
      <c r="L7" s="31"/>
      <c r="M7" s="29" t="e">
        <f>IF('I5 - RTM'!#REF!&lt;&gt;"N/A",Priority!$C7,"")</f>
        <v>#REF!</v>
      </c>
      <c r="N7" s="29" t="e">
        <f>IF('I5 - RTM'!#REF!&lt;&gt;"N/A",Priority!$C7,"")</f>
        <v>#REF!</v>
      </c>
      <c r="O7" s="29" t="e">
        <f>IF('I5 - RTM'!#REF!&lt;&gt;"N/A",Priority!$C7,"")</f>
        <v>#REF!</v>
      </c>
      <c r="P7" s="29" t="e">
        <f>IF('I5 - RTM'!#REF!&lt;&gt;"N/A",Priority!$C7,"")</f>
        <v>#REF!</v>
      </c>
      <c r="Q7" s="29" t="e">
        <f>IF('I5 - RTM'!#REF!&lt;&gt;"N/A",Priority!$C7,"")</f>
        <v>#REF!</v>
      </c>
      <c r="R7" s="31"/>
      <c r="S7" s="29" t="e">
        <f>IF('I5 - RTM'!#REF!&lt;&gt;"N/A",Priority!$C7,"")</f>
        <v>#REF!</v>
      </c>
      <c r="T7" s="29" t="e">
        <f>IF('I5 - RTM'!#REF!&lt;&gt;"N/A",Priority!$C7,"")</f>
        <v>#REF!</v>
      </c>
      <c r="U7" s="29" t="e">
        <f>IF('I5 - RTM'!#REF!&lt;&gt;"N/A",Priority!$C7,"")</f>
        <v>#REF!</v>
      </c>
      <c r="V7" s="29" t="e">
        <f>IF('I5 - RTM'!#REF!&lt;&gt;"N/A",Priority!$C7,"")</f>
        <v>#REF!</v>
      </c>
      <c r="W7" s="29" t="e">
        <f>IF('I5 - RTM'!#REF!&lt;&gt;"N/A",Priority!$C7,"")</f>
        <v>#REF!</v>
      </c>
      <c r="X7" s="29" t="e">
        <f>IF('I5 - RTM'!#REF!&lt;&gt;"N/A",Priority!$C7,"")</f>
        <v>#REF!</v>
      </c>
      <c r="Y7" s="31"/>
      <c r="Z7" s="29" t="e">
        <f>IF('I5 - RTM'!#REF!&lt;&gt;"N/A",Priority!$C7,"")</f>
        <v>#REF!</v>
      </c>
      <c r="AA7" s="29" t="e">
        <f>IF('I5 - RTM'!#REF!&lt;&gt;"N/A",Priority!$C7,"")</f>
        <v>#REF!</v>
      </c>
      <c r="AB7" s="29" t="e">
        <f>IF('I5 - RTM'!#REF!&lt;&gt;"N/A",Priority!$C7,"")</f>
        <v>#REF!</v>
      </c>
      <c r="AC7" s="29" t="e">
        <f>IF('I5 - RTM'!#REF!&lt;&gt;"N/A",Priority!$C7,"")</f>
        <v>#REF!</v>
      </c>
      <c r="AD7" s="29" t="e">
        <f>IF('I5 - RTM'!#REF!&lt;&gt;"N/A",Priority!$C7,"")</f>
        <v>#REF!</v>
      </c>
      <c r="AE7" s="29" t="e">
        <f>IF('I5 - RTM'!#REF!&lt;&gt;"N/A",Priority!$C7,"")</f>
        <v>#REF!</v>
      </c>
      <c r="AF7" s="29" t="e">
        <f>IF('I5 - RTM'!#REF!&lt;&gt;"N/A",Priority!$C7,"")</f>
        <v>#REF!</v>
      </c>
      <c r="AG7" s="29" t="e">
        <f>IF('I5 - RTM'!#REF!&lt;&gt;"N/A",Priority!$C7,"")</f>
        <v>#REF!</v>
      </c>
      <c r="AH7" s="29" t="e">
        <f>IF('I5 - RTM'!#REF!&lt;&gt;"N/A",Priority!$C7,"")</f>
        <v>#REF!</v>
      </c>
      <c r="AI7" s="29" t="e">
        <f>IF('I5 - RTM'!#REF!&lt;&gt;"N/A",Priority!$C7,"")</f>
        <v>#REF!</v>
      </c>
      <c r="AJ7" s="31"/>
      <c r="AK7" s="29" t="e">
        <f>IF('I5 - RTM'!#REF!&lt;&gt;"N/A",Priority!$C7,"")</f>
        <v>#REF!</v>
      </c>
      <c r="AL7" s="29" t="e">
        <f>IF('I5 - RTM'!#REF!&lt;&gt;"N/A",Priority!$C7,"")</f>
        <v>#REF!</v>
      </c>
      <c r="AM7" s="29" t="e">
        <f>IF('I5 - RTM'!#REF!&lt;&gt;"N/A",Priority!$C7,"")</f>
        <v>#REF!</v>
      </c>
      <c r="AN7" s="29" t="e">
        <f>IF('I5 - RTM'!#REF!&lt;&gt;"N/A",Priority!$C7,"")</f>
        <v>#REF!</v>
      </c>
      <c r="AO7" s="29" t="e">
        <f>IF('I5 - RTM'!#REF!&lt;&gt;"N/A",Priority!$C7,"")</f>
        <v>#REF!</v>
      </c>
      <c r="AP7" s="29" t="e">
        <f>IF('I5 - RTM'!#REF!&lt;&gt;"N/A",Priority!$C7,"")</f>
        <v>#REF!</v>
      </c>
      <c r="AQ7" s="29" t="e">
        <f>IF('I5 - RTM'!#REF!&lt;&gt;"N/A",Priority!$C7,"")</f>
        <v>#REF!</v>
      </c>
      <c r="AR7" s="29" t="e">
        <f>IF('I5 - RTM'!#REF!&lt;&gt;"N/A",Priority!$C7,"")</f>
        <v>#REF!</v>
      </c>
      <c r="AS7" s="29" t="e">
        <f>IF('I5 - RTM'!#REF!&lt;&gt;"N/A",Priority!$C7,"")</f>
        <v>#REF!</v>
      </c>
      <c r="AT7" s="29" t="e">
        <f>IF('I5 - RTM'!#REF!&lt;&gt;"N/A",Priority!$C7,"")</f>
        <v>#REF!</v>
      </c>
      <c r="AU7" s="31"/>
      <c r="AV7" s="29" t="e">
        <f>IF('I5 - RTM'!#REF!&lt;&gt;"N/A",Priority!$C7,"")</f>
        <v>#REF!</v>
      </c>
      <c r="AW7" s="29" t="e">
        <f>IF('I5 - RTM'!#REF!&lt;&gt;"N/A",Priority!$C7,"")</f>
        <v>#REF!</v>
      </c>
      <c r="AX7" s="29" t="e">
        <f>IF('I5 - RTM'!#REF!&lt;&gt;"N/A",Priority!$C7,"")</f>
        <v>#REF!</v>
      </c>
      <c r="AY7" s="29" t="e">
        <f>IF('I5 - RTM'!#REF!&lt;&gt;"N/A",Priority!$C7,"")</f>
        <v>#REF!</v>
      </c>
      <c r="AZ7" s="29" t="e">
        <f>IF('I5 - RTM'!#REF!&lt;&gt;"N/A",Priority!$C7,"")</f>
        <v>#REF!</v>
      </c>
      <c r="BA7" s="29" t="e">
        <f>IF('I5 - RTM'!#REF!&lt;&gt;"N/A",Priority!$C7,"")</f>
        <v>#REF!</v>
      </c>
      <c r="BB7" s="29" t="e">
        <f>IF('I5 - RTM'!#REF!&lt;&gt;"N/A",Priority!$C7,"")</f>
        <v>#REF!</v>
      </c>
      <c r="BC7" s="31"/>
      <c r="BD7" s="29" t="e">
        <f>IF('I5 - RTM'!#REF!&lt;&gt;"N/A",Priority!$C7,"")</f>
        <v>#REF!</v>
      </c>
      <c r="BE7" s="29" t="e">
        <f>IF('I5 - RTM'!#REF!&lt;&gt;"N/A",Priority!$C7,"")</f>
        <v>#REF!</v>
      </c>
      <c r="BF7" s="29" t="e">
        <f>IF('I5 - RTM'!#REF!&lt;&gt;"N/A",Priority!$C7,"")</f>
        <v>#REF!</v>
      </c>
      <c r="BG7" s="29" t="e">
        <f>IF('I5 - RTM'!#REF!&lt;&gt;"N/A",Priority!$C7,"")</f>
        <v>#REF!</v>
      </c>
      <c r="BH7" s="29" t="e">
        <f>IF('I5 - RTM'!#REF!&lt;&gt;"N/A",Priority!$C7,"")</f>
        <v>#REF!</v>
      </c>
      <c r="BI7" s="29" t="e">
        <f>IF('I5 - RTM'!#REF!&lt;&gt;"N/A",Priority!$C7,"")</f>
        <v>#REF!</v>
      </c>
      <c r="BJ7" s="29" t="e">
        <f>IF('I5 - RTM'!#REF!&lt;&gt;"N/A",Priority!$C7,"")</f>
        <v>#REF!</v>
      </c>
      <c r="BK7" s="29" t="e">
        <f>IF('I5 - RTM'!#REF!&lt;&gt;"N/A",Priority!$C7,"")</f>
        <v>#REF!</v>
      </c>
      <c r="BL7" s="29" t="e">
        <f>IF('I5 - RTM'!#REF!&lt;&gt;"N/A",Priority!$C7,"")</f>
        <v>#REF!</v>
      </c>
      <c r="BM7" s="31"/>
      <c r="BN7" s="29" t="e">
        <f>IF('I5 - RTM'!#REF!&lt;&gt;"N/A",Priority!$C7,"")</f>
        <v>#REF!</v>
      </c>
      <c r="BO7" s="29" t="e">
        <f>IF('I5 - RTM'!#REF!&lt;&gt;"N/A",Priority!$C7,"")</f>
        <v>#REF!</v>
      </c>
      <c r="BP7" s="29" t="e">
        <f>IF('I5 - RTM'!#REF!&lt;&gt;"N/A",Priority!$C7,"")</f>
        <v>#REF!</v>
      </c>
      <c r="BQ7" s="29" t="e">
        <f>IF('I5 - RTM'!#REF!&lt;&gt;"N/A",Priority!$C7,"")</f>
        <v>#REF!</v>
      </c>
      <c r="BR7" s="29" t="e">
        <f>IF('I5 - RTM'!#REF!&lt;&gt;"N/A",Priority!$C7,"")</f>
        <v>#REF!</v>
      </c>
      <c r="BS7" s="29" t="e">
        <f>IF('I5 - RTM'!#REF!&lt;&gt;"N/A",Priority!$C7,"")</f>
        <v>#REF!</v>
      </c>
      <c r="BT7" s="29" t="e">
        <f>IF('I5 - RTM'!#REF!&lt;&gt;"N/A",Priority!$C7,"")</f>
        <v>#REF!</v>
      </c>
      <c r="BU7" s="31"/>
      <c r="BV7" s="29" t="e">
        <f>IF('I5 - RTM'!#REF!&lt;&gt;"N/A",Priority!$C7,"")</f>
        <v>#REF!</v>
      </c>
      <c r="BW7" s="29" t="e">
        <f>IF('I5 - RTM'!#REF!&lt;&gt;"N/A",Priority!$C7,"")</f>
        <v>#REF!</v>
      </c>
      <c r="BX7" s="29" t="e">
        <f>IF('I5 - RTM'!#REF!&lt;&gt;"N/A",Priority!$C7,"")</f>
        <v>#REF!</v>
      </c>
      <c r="BY7" s="29" t="e">
        <f>IF('I5 - RTM'!#REF!&lt;&gt;"N/A",Priority!$C7,"")</f>
        <v>#REF!</v>
      </c>
      <c r="BZ7" s="29" t="e">
        <f>IF('I5 - RTM'!#REF!&lt;&gt;"N/A",Priority!$C7,"")</f>
        <v>#REF!</v>
      </c>
      <c r="CA7" s="29" t="e">
        <f>IF('I5 - RTM'!#REF!&lt;&gt;"N/A",Priority!$C7,"")</f>
        <v>#REF!</v>
      </c>
      <c r="CB7" s="31"/>
      <c r="CC7" s="29" t="e">
        <f>IF('I5 - RTM'!#REF!&lt;&gt;"N/A",Priority!$C7,"")</f>
        <v>#REF!</v>
      </c>
      <c r="CD7" s="29" t="e">
        <f>IF('I5 - RTM'!#REF!&lt;&gt;"N/A",Priority!$C7,"")</f>
        <v>#REF!</v>
      </c>
      <c r="CE7" s="29" t="e">
        <f>IF('I5 - RTM'!#REF!&lt;&gt;"N/A",Priority!$C7,"")</f>
        <v>#REF!</v>
      </c>
      <c r="CF7" s="29" t="e">
        <f>IF('I5 - RTM'!#REF!&lt;&gt;"N/A",Priority!$C7,"")</f>
        <v>#REF!</v>
      </c>
      <c r="CG7" s="8"/>
    </row>
    <row r="8" spans="1:86" ht="24.75" customHeight="1" x14ac:dyDescent="0.25">
      <c r="A8" s="4" t="str">
        <f>'RQMTs Master List'!A5</f>
        <v>FILTERS AND SEARCH</v>
      </c>
      <c r="B8" s="4"/>
      <c r="C8" s="2"/>
      <c r="D8" s="21"/>
      <c r="E8" s="21"/>
      <c r="F8" s="6"/>
      <c r="G8" s="6"/>
      <c r="H8" s="6"/>
      <c r="I8" s="6"/>
      <c r="J8" s="6"/>
      <c r="K8" s="6"/>
      <c r="L8" s="34"/>
      <c r="M8" s="6"/>
      <c r="N8" s="6"/>
      <c r="O8" s="6"/>
      <c r="P8" s="6"/>
      <c r="Q8" s="6"/>
      <c r="R8" s="34"/>
      <c r="S8" s="6"/>
      <c r="T8" s="6"/>
      <c r="U8" s="6"/>
      <c r="V8" s="6"/>
      <c r="W8" s="6"/>
      <c r="X8" s="6"/>
      <c r="Y8" s="34"/>
      <c r="Z8" s="6"/>
      <c r="AA8" s="6"/>
      <c r="AB8" s="6"/>
      <c r="AC8" s="6"/>
      <c r="AD8" s="6"/>
      <c r="AE8" s="6"/>
      <c r="AF8" s="6"/>
      <c r="AG8" s="6"/>
      <c r="AH8" s="6"/>
      <c r="AI8" s="6"/>
      <c r="AJ8" s="34"/>
      <c r="AK8" s="6"/>
      <c r="AL8" s="6"/>
      <c r="AM8" s="6"/>
      <c r="AN8" s="6"/>
      <c r="AO8" s="6"/>
      <c r="AP8" s="6"/>
      <c r="AQ8" s="6"/>
      <c r="AR8" s="6"/>
      <c r="AS8" s="6"/>
      <c r="AT8" s="6"/>
      <c r="AU8" s="34"/>
      <c r="AV8" s="6"/>
      <c r="AW8" s="6"/>
      <c r="AX8" s="6"/>
      <c r="AY8" s="6"/>
      <c r="AZ8" s="6"/>
      <c r="BA8" s="6"/>
      <c r="BB8" s="6"/>
      <c r="BC8" s="34"/>
      <c r="BD8" s="6"/>
      <c r="BE8" s="6"/>
      <c r="BF8" s="6"/>
      <c r="BG8" s="6"/>
      <c r="BH8" s="6"/>
      <c r="BI8" s="6"/>
      <c r="BJ8" s="6"/>
      <c r="BK8" s="6"/>
      <c r="BL8" s="6"/>
      <c r="BM8" s="34"/>
      <c r="BN8" s="6"/>
      <c r="BO8" s="6"/>
      <c r="BP8" s="6"/>
      <c r="BQ8" s="6"/>
      <c r="BR8" s="6"/>
      <c r="BS8" s="6"/>
      <c r="BT8" s="6"/>
      <c r="BU8" s="34"/>
      <c r="BV8" s="6"/>
      <c r="BW8" s="6"/>
      <c r="BX8" s="6"/>
      <c r="BY8" s="6"/>
      <c r="BZ8" s="6"/>
      <c r="CA8" s="6"/>
      <c r="CB8" s="34"/>
      <c r="CC8" s="6"/>
      <c r="CD8" s="6"/>
      <c r="CE8" s="6"/>
      <c r="CF8" s="6"/>
      <c r="CG8" s="8"/>
    </row>
    <row r="9" spans="1:86" ht="31.5" x14ac:dyDescent="0.25">
      <c r="A9" s="15" t="str">
        <f>'RQMTs Master List'!A6</f>
        <v>WTS 2.1</v>
      </c>
      <c r="B9" s="15" t="str">
        <f>'RQMTs Master List'!C6</f>
        <v>Shall automatically apply filters based on Release Version.</v>
      </c>
      <c r="C9" s="15" t="str">
        <f>'RQMTs Master List'!F6</f>
        <v>Major</v>
      </c>
      <c r="D9" s="20" t="s">
        <v>75</v>
      </c>
      <c r="E9" s="30" t="str">
        <f>IF(COUNTIFS(F9:CF9,"F")+COUNTIFS(F9:CF9,"NT")&gt;0,"In Test",IF(COUNTIFS(F9:CF9,"P")+COUNTIFS(F9:CF9,"A")&gt;0,"Pass","Pending"))</f>
        <v>Pending</v>
      </c>
      <c r="F9" s="30" t="str">
        <f xml:space="preserve"> "Pass:  "&amp; COUNTIFS(G9:CG9,"P")&amp;  "     /Accept:  "&amp; COUNTIFS(G9:CG9,"A")&amp;  "/     Fail:  "&amp; COUNTIFS(G9:CG9,"Fail") &amp;  "/     NT:  "&amp; COUNTIFS(G9:CG9,"NT")</f>
        <v>Pass:  0     /Accept:  0/     Fail:  0/     NT:  0</v>
      </c>
      <c r="G9" s="29" t="e">
        <f>IF('I5 - RTM'!#REF!&lt;&gt;"N/A",Priority!$C9,"")</f>
        <v>#REF!</v>
      </c>
      <c r="H9" s="29" t="e">
        <f>IF('I5 - RTM'!#REF!&lt;&gt;"N/A",Priority!$C9,"")</f>
        <v>#REF!</v>
      </c>
      <c r="I9" s="29" t="e">
        <f>IF('I5 - RTM'!#REF!&lt;&gt;"N/A",Priority!$C9,"")</f>
        <v>#REF!</v>
      </c>
      <c r="J9" s="29" t="e">
        <f>IF('I5 - RTM'!#REF!&lt;&gt;"N/A",Priority!$C9,"")</f>
        <v>#REF!</v>
      </c>
      <c r="K9" s="29" t="e">
        <f>IF('I5 - RTM'!#REF!&lt;&gt;"N/A",Priority!$C9,"")</f>
        <v>#REF!</v>
      </c>
      <c r="L9" s="31"/>
      <c r="M9" s="29" t="e">
        <f>IF('I5 - RTM'!#REF!&lt;&gt;"N/A",Priority!$C9,"")</f>
        <v>#REF!</v>
      </c>
      <c r="N9" s="29" t="e">
        <f>IF('I5 - RTM'!#REF!&lt;&gt;"N/A",Priority!$C9,"")</f>
        <v>#REF!</v>
      </c>
      <c r="O9" s="29" t="e">
        <f>IF('I5 - RTM'!#REF!&lt;&gt;"N/A",Priority!$C9,"")</f>
        <v>#REF!</v>
      </c>
      <c r="P9" s="29" t="e">
        <f>IF('I5 - RTM'!#REF!&lt;&gt;"N/A",Priority!$C9,"")</f>
        <v>#REF!</v>
      </c>
      <c r="Q9" s="29" t="e">
        <f>IF('I5 - RTM'!#REF!&lt;&gt;"N/A",Priority!$C9,"")</f>
        <v>#REF!</v>
      </c>
      <c r="R9" s="31"/>
      <c r="S9" s="29" t="e">
        <f>IF('I5 - RTM'!#REF!&lt;&gt;"N/A",Priority!$C9,"")</f>
        <v>#REF!</v>
      </c>
      <c r="T9" s="29" t="e">
        <f>IF('I5 - RTM'!#REF!&lt;&gt;"N/A",Priority!$C9,"")</f>
        <v>#REF!</v>
      </c>
      <c r="U9" s="29" t="e">
        <f>IF('I5 - RTM'!#REF!&lt;&gt;"N/A",Priority!$C9,"")</f>
        <v>#REF!</v>
      </c>
      <c r="V9" s="29" t="e">
        <f>IF('I5 - RTM'!#REF!&lt;&gt;"N/A",Priority!$C9,"")</f>
        <v>#REF!</v>
      </c>
      <c r="W9" s="29" t="e">
        <f>IF('I5 - RTM'!#REF!&lt;&gt;"N/A",Priority!$C9,"")</f>
        <v>#REF!</v>
      </c>
      <c r="X9" s="29" t="e">
        <f>IF('I5 - RTM'!#REF!&lt;&gt;"N/A",Priority!$C9,"")</f>
        <v>#REF!</v>
      </c>
      <c r="Y9" s="31"/>
      <c r="Z9" s="29" t="e">
        <f>IF('I5 - RTM'!#REF!&lt;&gt;"N/A",Priority!$C9,"")</f>
        <v>#REF!</v>
      </c>
      <c r="AA9" s="29" t="e">
        <f>IF('I5 - RTM'!#REF!&lt;&gt;"N/A",Priority!$C9,"")</f>
        <v>#REF!</v>
      </c>
      <c r="AB9" s="29" t="e">
        <f>IF('I5 - RTM'!#REF!&lt;&gt;"N/A",Priority!$C9,"")</f>
        <v>#REF!</v>
      </c>
      <c r="AC9" s="29" t="e">
        <f>IF('I5 - RTM'!#REF!&lt;&gt;"N/A",Priority!$C9,"")</f>
        <v>#REF!</v>
      </c>
      <c r="AD9" s="29" t="e">
        <f>IF('I5 - RTM'!#REF!&lt;&gt;"N/A",Priority!$C9,"")</f>
        <v>#REF!</v>
      </c>
      <c r="AE9" s="29" t="e">
        <f>IF('I5 - RTM'!#REF!&lt;&gt;"N/A",Priority!$C9,"")</f>
        <v>#REF!</v>
      </c>
      <c r="AF9" s="29" t="e">
        <f>IF('I5 - RTM'!#REF!&lt;&gt;"N/A",Priority!$C9,"")</f>
        <v>#REF!</v>
      </c>
      <c r="AG9" s="29" t="e">
        <f>IF('I5 - RTM'!#REF!&lt;&gt;"N/A",Priority!$C9,"")</f>
        <v>#REF!</v>
      </c>
      <c r="AH9" s="29" t="e">
        <f>IF('I5 - RTM'!#REF!&lt;&gt;"N/A",Priority!$C9,"")</f>
        <v>#REF!</v>
      </c>
      <c r="AI9" s="29" t="e">
        <f>IF('I5 - RTM'!#REF!&lt;&gt;"N/A",Priority!$C9,"")</f>
        <v>#REF!</v>
      </c>
      <c r="AJ9" s="31"/>
      <c r="AK9" s="29" t="e">
        <f>IF('I5 - RTM'!#REF!&lt;&gt;"N/A",Priority!$C9,"")</f>
        <v>#REF!</v>
      </c>
      <c r="AL9" s="29" t="e">
        <f>IF('I5 - RTM'!#REF!&lt;&gt;"N/A",Priority!$C9,"")</f>
        <v>#REF!</v>
      </c>
      <c r="AM9" s="29" t="e">
        <f>IF('I5 - RTM'!#REF!&lt;&gt;"N/A",Priority!$C9,"")</f>
        <v>#REF!</v>
      </c>
      <c r="AN9" s="29" t="e">
        <f>IF('I5 - RTM'!#REF!&lt;&gt;"N/A",Priority!$C9,"")</f>
        <v>#REF!</v>
      </c>
      <c r="AO9" s="29" t="e">
        <f>IF('I5 - RTM'!#REF!&lt;&gt;"N/A",Priority!$C9,"")</f>
        <v>#REF!</v>
      </c>
      <c r="AP9" s="29" t="e">
        <f>IF('I5 - RTM'!#REF!&lt;&gt;"N/A",Priority!$C9,"")</f>
        <v>#REF!</v>
      </c>
      <c r="AQ9" s="29" t="e">
        <f>IF('I5 - RTM'!#REF!&lt;&gt;"N/A",Priority!$C9,"")</f>
        <v>#REF!</v>
      </c>
      <c r="AR9" s="29" t="e">
        <f>IF('I5 - RTM'!#REF!&lt;&gt;"N/A",Priority!$C9,"")</f>
        <v>#REF!</v>
      </c>
      <c r="AS9" s="29" t="e">
        <f>IF('I5 - RTM'!#REF!&lt;&gt;"N/A",Priority!$C9,"")</f>
        <v>#REF!</v>
      </c>
      <c r="AT9" s="29" t="e">
        <f>IF('I5 - RTM'!#REF!&lt;&gt;"N/A",Priority!$C9,"")</f>
        <v>#REF!</v>
      </c>
      <c r="AU9" s="31"/>
      <c r="AV9" s="29" t="e">
        <f>IF('I5 - RTM'!#REF!&lt;&gt;"N/A",Priority!$C9,"")</f>
        <v>#REF!</v>
      </c>
      <c r="AW9" s="29" t="e">
        <f>IF('I5 - RTM'!#REF!&lt;&gt;"N/A",Priority!$C9,"")</f>
        <v>#REF!</v>
      </c>
      <c r="AX9" s="29" t="e">
        <f>IF('I5 - RTM'!#REF!&lt;&gt;"N/A",Priority!$C9,"")</f>
        <v>#REF!</v>
      </c>
      <c r="AY9" s="29" t="e">
        <f>IF('I5 - RTM'!#REF!&lt;&gt;"N/A",Priority!$C9,"")</f>
        <v>#REF!</v>
      </c>
      <c r="AZ9" s="29" t="e">
        <f>IF('I5 - RTM'!#REF!&lt;&gt;"N/A",Priority!$C9,"")</f>
        <v>#REF!</v>
      </c>
      <c r="BA9" s="29" t="e">
        <f>IF('I5 - RTM'!#REF!&lt;&gt;"N/A",Priority!$C9,"")</f>
        <v>#REF!</v>
      </c>
      <c r="BB9" s="29" t="e">
        <f>IF('I5 - RTM'!#REF!&lt;&gt;"N/A",Priority!$C9,"")</f>
        <v>#REF!</v>
      </c>
      <c r="BC9" s="31"/>
      <c r="BD9" s="29" t="e">
        <f>IF('I5 - RTM'!#REF!&lt;&gt;"N/A",Priority!$C9,"")</f>
        <v>#REF!</v>
      </c>
      <c r="BE9" s="29" t="e">
        <f>IF('I5 - RTM'!#REF!&lt;&gt;"N/A",Priority!$C9,"")</f>
        <v>#REF!</v>
      </c>
      <c r="BF9" s="29" t="e">
        <f>IF('I5 - RTM'!#REF!&lt;&gt;"N/A",Priority!$C9,"")</f>
        <v>#REF!</v>
      </c>
      <c r="BG9" s="29" t="e">
        <f>IF('I5 - RTM'!#REF!&lt;&gt;"N/A",Priority!$C9,"")</f>
        <v>#REF!</v>
      </c>
      <c r="BH9" s="29" t="e">
        <f>IF('I5 - RTM'!#REF!&lt;&gt;"N/A",Priority!$C9,"")</f>
        <v>#REF!</v>
      </c>
      <c r="BI9" s="29" t="e">
        <f>IF('I5 - RTM'!#REF!&lt;&gt;"N/A",Priority!$C9,"")</f>
        <v>#REF!</v>
      </c>
      <c r="BJ9" s="29" t="e">
        <f>IF('I5 - RTM'!#REF!&lt;&gt;"N/A",Priority!$C9,"")</f>
        <v>#REF!</v>
      </c>
      <c r="BK9" s="29" t="e">
        <f>IF('I5 - RTM'!#REF!&lt;&gt;"N/A",Priority!$C9,"")</f>
        <v>#REF!</v>
      </c>
      <c r="BL9" s="29" t="e">
        <f>IF('I5 - RTM'!#REF!&lt;&gt;"N/A",Priority!$C9,"")</f>
        <v>#REF!</v>
      </c>
      <c r="BM9" s="31"/>
      <c r="BN9" s="29" t="e">
        <f>IF('I5 - RTM'!#REF!&lt;&gt;"N/A",Priority!$C9,"")</f>
        <v>#REF!</v>
      </c>
      <c r="BO9" s="29" t="e">
        <f>IF('I5 - RTM'!#REF!&lt;&gt;"N/A",Priority!$C9,"")</f>
        <v>#REF!</v>
      </c>
      <c r="BP9" s="29" t="e">
        <f>IF('I5 - RTM'!#REF!&lt;&gt;"N/A",Priority!$C9,"")</f>
        <v>#REF!</v>
      </c>
      <c r="BQ9" s="29" t="e">
        <f>IF('I5 - RTM'!#REF!&lt;&gt;"N/A",Priority!$C9,"")</f>
        <v>#REF!</v>
      </c>
      <c r="BR9" s="29" t="e">
        <f>IF('I5 - RTM'!#REF!&lt;&gt;"N/A",Priority!$C9,"")</f>
        <v>#REF!</v>
      </c>
      <c r="BS9" s="29" t="e">
        <f>IF('I5 - RTM'!#REF!&lt;&gt;"N/A",Priority!$C9,"")</f>
        <v>#REF!</v>
      </c>
      <c r="BT9" s="29" t="e">
        <f>IF('I5 - RTM'!#REF!&lt;&gt;"N/A",Priority!$C9,"")</f>
        <v>#REF!</v>
      </c>
      <c r="BU9" s="31"/>
      <c r="BV9" s="29" t="e">
        <f>IF('I5 - RTM'!#REF!&lt;&gt;"N/A",Priority!$C9,"")</f>
        <v>#REF!</v>
      </c>
      <c r="BW9" s="29" t="e">
        <f>IF('I5 - RTM'!#REF!&lt;&gt;"N/A",Priority!$C9,"")</f>
        <v>#REF!</v>
      </c>
      <c r="BX9" s="29" t="e">
        <f>IF('I5 - RTM'!#REF!&lt;&gt;"N/A",Priority!$C9,"")</f>
        <v>#REF!</v>
      </c>
      <c r="BY9" s="29" t="e">
        <f>IF('I5 - RTM'!#REF!&lt;&gt;"N/A",Priority!$C9,"")</f>
        <v>#REF!</v>
      </c>
      <c r="BZ9" s="29" t="e">
        <f>IF('I5 - RTM'!#REF!&lt;&gt;"N/A",Priority!$C9,"")</f>
        <v>#REF!</v>
      </c>
      <c r="CA9" s="29" t="e">
        <f>IF('I5 - RTM'!#REF!&lt;&gt;"N/A",Priority!$C9,"")</f>
        <v>#REF!</v>
      </c>
      <c r="CB9" s="31"/>
      <c r="CC9" s="29" t="e">
        <f>IF('I5 - RTM'!#REF!&lt;&gt;"N/A",Priority!$C9,"")</f>
        <v>#REF!</v>
      </c>
      <c r="CD9" s="29" t="e">
        <f>IF('I5 - RTM'!#REF!&lt;&gt;"N/A",Priority!$C9,"")</f>
        <v>#REF!</v>
      </c>
      <c r="CE9" s="29" t="e">
        <f>IF('I5 - RTM'!#REF!&lt;&gt;"N/A",Priority!$C9,"")</f>
        <v>#REF!</v>
      </c>
      <c r="CF9" s="29" t="e">
        <f>IF('I5 - RTM'!#REF!&lt;&gt;"N/A",Priority!$C9,"")</f>
        <v>#REF!</v>
      </c>
      <c r="CG9" s="8"/>
    </row>
    <row r="10" spans="1:86" ht="30" x14ac:dyDescent="0.25">
      <c r="A10" s="15" t="str">
        <f>'RQMTs Master List'!A7</f>
        <v>WTS 2.2</v>
      </c>
      <c r="B10" s="15" t="str">
        <f>'RQMTs Master List'!C7</f>
        <v>Shall allow filtering of data</v>
      </c>
      <c r="C10" s="15" t="str">
        <f>'RQMTs Master List'!F7</f>
        <v>Major</v>
      </c>
      <c r="D10" s="20" t="s">
        <v>168</v>
      </c>
      <c r="E10" s="30" t="str">
        <f>IF(COUNTIFS(F10:CF10,"F")+COUNTIFS(F10:CF10,"NT")&gt;0,"In Test",IF(COUNTIFS(F10:CF10,"P")+COUNTIFS(F10:CF10,"A")&gt;0,"Pass","Pending"))</f>
        <v>Pending</v>
      </c>
      <c r="F10" s="30" t="str">
        <f xml:space="preserve"> "Pass:  "&amp; COUNTIFS(G10:CG10,"P")&amp;  "     /Accept:  "&amp; COUNTIFS(G10:CG10,"A")&amp;  "/     Fail:  "&amp; COUNTIFS(G10:CG10,"Fail") &amp;  "/     NT:  "&amp; COUNTIFS(G10:CG10,"NT")</f>
        <v>Pass:  0     /Accept:  0/     Fail:  0/     NT:  0</v>
      </c>
      <c r="G10" s="29" t="e">
        <f>IF('I5 - RTM'!#REF!&lt;&gt;"N/A",Priority!$C10,"")</f>
        <v>#REF!</v>
      </c>
      <c r="H10" s="29" t="e">
        <f>IF('I5 - RTM'!#REF!&lt;&gt;"N/A",Priority!$C10,"")</f>
        <v>#REF!</v>
      </c>
      <c r="I10" s="29" t="e">
        <f>IF('I5 - RTM'!#REF!&lt;&gt;"N/A",Priority!$C10,"")</f>
        <v>#REF!</v>
      </c>
      <c r="J10" s="29" t="e">
        <f>IF('I5 - RTM'!#REF!&lt;&gt;"N/A",Priority!$C10,"")</f>
        <v>#REF!</v>
      </c>
      <c r="K10" s="29" t="e">
        <f>IF('I5 - RTM'!#REF!&lt;&gt;"N/A",Priority!$C10,"")</f>
        <v>#REF!</v>
      </c>
      <c r="L10" s="31"/>
      <c r="M10" s="29" t="e">
        <f>IF('I5 - RTM'!#REF!&lt;&gt;"N/A",Priority!$C10,"")</f>
        <v>#REF!</v>
      </c>
      <c r="N10" s="29" t="e">
        <f>IF('I5 - RTM'!#REF!&lt;&gt;"N/A",Priority!$C10,"")</f>
        <v>#REF!</v>
      </c>
      <c r="O10" s="29" t="e">
        <f>IF('I5 - RTM'!#REF!&lt;&gt;"N/A",Priority!$C10,"")</f>
        <v>#REF!</v>
      </c>
      <c r="P10" s="29" t="e">
        <f>IF('I5 - RTM'!#REF!&lt;&gt;"N/A",Priority!$C10,"")</f>
        <v>#REF!</v>
      </c>
      <c r="Q10" s="29" t="e">
        <f>IF('I5 - RTM'!#REF!&lt;&gt;"N/A",Priority!$C10,"")</f>
        <v>#REF!</v>
      </c>
      <c r="R10" s="31"/>
      <c r="S10" s="29" t="e">
        <f>IF('I5 - RTM'!#REF!&lt;&gt;"N/A",Priority!$C10,"")</f>
        <v>#REF!</v>
      </c>
      <c r="T10" s="29" t="e">
        <f>IF('I5 - RTM'!#REF!&lt;&gt;"N/A",Priority!$C10,"")</f>
        <v>#REF!</v>
      </c>
      <c r="U10" s="29" t="e">
        <f>IF('I5 - RTM'!#REF!&lt;&gt;"N/A",Priority!$C10,"")</f>
        <v>#REF!</v>
      </c>
      <c r="V10" s="29" t="e">
        <f>IF('I5 - RTM'!#REF!&lt;&gt;"N/A",Priority!$C10,"")</f>
        <v>#REF!</v>
      </c>
      <c r="W10" s="29" t="e">
        <f>IF('I5 - RTM'!#REF!&lt;&gt;"N/A",Priority!$C10,"")</f>
        <v>#REF!</v>
      </c>
      <c r="X10" s="29" t="e">
        <f>IF('I5 - RTM'!#REF!&lt;&gt;"N/A",Priority!$C10,"")</f>
        <v>#REF!</v>
      </c>
      <c r="Y10" s="31"/>
      <c r="Z10" s="29" t="e">
        <f>IF('I5 - RTM'!#REF!&lt;&gt;"N/A",Priority!$C10,"")</f>
        <v>#REF!</v>
      </c>
      <c r="AA10" s="29" t="e">
        <f>IF('I5 - RTM'!#REF!&lt;&gt;"N/A",Priority!$C10,"")</f>
        <v>#REF!</v>
      </c>
      <c r="AB10" s="29" t="e">
        <f>IF('I5 - RTM'!#REF!&lt;&gt;"N/A",Priority!$C10,"")</f>
        <v>#REF!</v>
      </c>
      <c r="AC10" s="29" t="e">
        <f>IF('I5 - RTM'!#REF!&lt;&gt;"N/A",Priority!$C10,"")</f>
        <v>#REF!</v>
      </c>
      <c r="AD10" s="29" t="e">
        <f>IF('I5 - RTM'!#REF!&lt;&gt;"N/A",Priority!$C10,"")</f>
        <v>#REF!</v>
      </c>
      <c r="AE10" s="29" t="e">
        <f>IF('I5 - RTM'!#REF!&lt;&gt;"N/A",Priority!$C10,"")</f>
        <v>#REF!</v>
      </c>
      <c r="AF10" s="29" t="e">
        <f>IF('I5 - RTM'!#REF!&lt;&gt;"N/A",Priority!$C10,"")</f>
        <v>#REF!</v>
      </c>
      <c r="AG10" s="29" t="e">
        <f>IF('I5 - RTM'!#REF!&lt;&gt;"N/A",Priority!$C10,"")</f>
        <v>#REF!</v>
      </c>
      <c r="AH10" s="29" t="e">
        <f>IF('I5 - RTM'!#REF!&lt;&gt;"N/A",Priority!$C10,"")</f>
        <v>#REF!</v>
      </c>
      <c r="AI10" s="29" t="e">
        <f>IF('I5 - RTM'!#REF!&lt;&gt;"N/A",Priority!$C10,"")</f>
        <v>#REF!</v>
      </c>
      <c r="AJ10" s="31"/>
      <c r="AK10" s="29" t="e">
        <f>IF('I5 - RTM'!#REF!&lt;&gt;"N/A",Priority!$C10,"")</f>
        <v>#REF!</v>
      </c>
      <c r="AL10" s="29" t="e">
        <f>IF('I5 - RTM'!#REF!&lt;&gt;"N/A",Priority!$C10,"")</f>
        <v>#REF!</v>
      </c>
      <c r="AM10" s="29" t="e">
        <f>IF('I5 - RTM'!#REF!&lt;&gt;"N/A",Priority!$C10,"")</f>
        <v>#REF!</v>
      </c>
      <c r="AN10" s="29" t="e">
        <f>IF('I5 - RTM'!#REF!&lt;&gt;"N/A",Priority!$C10,"")</f>
        <v>#REF!</v>
      </c>
      <c r="AO10" s="29" t="e">
        <f>IF('I5 - RTM'!#REF!&lt;&gt;"N/A",Priority!$C10,"")</f>
        <v>#REF!</v>
      </c>
      <c r="AP10" s="29" t="e">
        <f>IF('I5 - RTM'!#REF!&lt;&gt;"N/A",Priority!$C10,"")</f>
        <v>#REF!</v>
      </c>
      <c r="AQ10" s="29" t="e">
        <f>IF('I5 - RTM'!#REF!&lt;&gt;"N/A",Priority!$C10,"")</f>
        <v>#REF!</v>
      </c>
      <c r="AR10" s="29" t="e">
        <f>IF('I5 - RTM'!#REF!&lt;&gt;"N/A",Priority!$C10,"")</f>
        <v>#REF!</v>
      </c>
      <c r="AS10" s="29" t="e">
        <f>IF('I5 - RTM'!#REF!&lt;&gt;"N/A",Priority!$C10,"")</f>
        <v>#REF!</v>
      </c>
      <c r="AT10" s="29" t="e">
        <f>IF('I5 - RTM'!#REF!&lt;&gt;"N/A",Priority!$C10,"")</f>
        <v>#REF!</v>
      </c>
      <c r="AU10" s="31"/>
      <c r="AV10" s="29" t="e">
        <f>IF('I5 - RTM'!#REF!&lt;&gt;"N/A",Priority!$C10,"")</f>
        <v>#REF!</v>
      </c>
      <c r="AW10" s="29" t="e">
        <f>IF('I5 - RTM'!#REF!&lt;&gt;"N/A",Priority!$C10,"")</f>
        <v>#REF!</v>
      </c>
      <c r="AX10" s="29" t="e">
        <f>IF('I5 - RTM'!#REF!&lt;&gt;"N/A",Priority!$C10,"")</f>
        <v>#REF!</v>
      </c>
      <c r="AY10" s="29" t="e">
        <f>IF('I5 - RTM'!#REF!&lt;&gt;"N/A",Priority!$C10,"")</f>
        <v>#REF!</v>
      </c>
      <c r="AZ10" s="29" t="e">
        <f>IF('I5 - RTM'!#REF!&lt;&gt;"N/A",Priority!$C10,"")</f>
        <v>#REF!</v>
      </c>
      <c r="BA10" s="29" t="e">
        <f>IF('I5 - RTM'!#REF!&lt;&gt;"N/A",Priority!$C10,"")</f>
        <v>#REF!</v>
      </c>
      <c r="BB10" s="29" t="e">
        <f>IF('I5 - RTM'!#REF!&lt;&gt;"N/A",Priority!$C10,"")</f>
        <v>#REF!</v>
      </c>
      <c r="BC10" s="31"/>
      <c r="BD10" s="29" t="e">
        <f>IF('I5 - RTM'!#REF!&lt;&gt;"N/A",Priority!$C10,"")</f>
        <v>#REF!</v>
      </c>
      <c r="BE10" s="29" t="e">
        <f>IF('I5 - RTM'!#REF!&lt;&gt;"N/A",Priority!$C10,"")</f>
        <v>#REF!</v>
      </c>
      <c r="BF10" s="29" t="e">
        <f>IF('I5 - RTM'!#REF!&lt;&gt;"N/A",Priority!$C10,"")</f>
        <v>#REF!</v>
      </c>
      <c r="BG10" s="29" t="e">
        <f>IF('I5 - RTM'!#REF!&lt;&gt;"N/A",Priority!$C10,"")</f>
        <v>#REF!</v>
      </c>
      <c r="BH10" s="29" t="e">
        <f>IF('I5 - RTM'!#REF!&lt;&gt;"N/A",Priority!$C10,"")</f>
        <v>#REF!</v>
      </c>
      <c r="BI10" s="29" t="e">
        <f>IF('I5 - RTM'!#REF!&lt;&gt;"N/A",Priority!$C10,"")</f>
        <v>#REF!</v>
      </c>
      <c r="BJ10" s="29" t="e">
        <f>IF('I5 - RTM'!#REF!&lt;&gt;"N/A",Priority!$C10,"")</f>
        <v>#REF!</v>
      </c>
      <c r="BK10" s="29" t="e">
        <f>IF('I5 - RTM'!#REF!&lt;&gt;"N/A",Priority!$C10,"")</f>
        <v>#REF!</v>
      </c>
      <c r="BL10" s="29" t="e">
        <f>IF('I5 - RTM'!#REF!&lt;&gt;"N/A",Priority!$C10,"")</f>
        <v>#REF!</v>
      </c>
      <c r="BM10" s="31"/>
      <c r="BN10" s="29" t="e">
        <f>IF('I5 - RTM'!#REF!&lt;&gt;"N/A",Priority!$C10,"")</f>
        <v>#REF!</v>
      </c>
      <c r="BO10" s="29" t="e">
        <f>IF('I5 - RTM'!#REF!&lt;&gt;"N/A",Priority!$C10,"")</f>
        <v>#REF!</v>
      </c>
      <c r="BP10" s="29" t="e">
        <f>IF('I5 - RTM'!#REF!&lt;&gt;"N/A",Priority!$C10,"")</f>
        <v>#REF!</v>
      </c>
      <c r="BQ10" s="29" t="e">
        <f>IF('I5 - RTM'!#REF!&lt;&gt;"N/A",Priority!$C10,"")</f>
        <v>#REF!</v>
      </c>
      <c r="BR10" s="29" t="e">
        <f>IF('I5 - RTM'!#REF!&lt;&gt;"N/A",Priority!$C10,"")</f>
        <v>#REF!</v>
      </c>
      <c r="BS10" s="29" t="e">
        <f>IF('I5 - RTM'!#REF!&lt;&gt;"N/A",Priority!$C10,"")</f>
        <v>#REF!</v>
      </c>
      <c r="BT10" s="29" t="e">
        <f>IF('I5 - RTM'!#REF!&lt;&gt;"N/A",Priority!$C10,"")</f>
        <v>#REF!</v>
      </c>
      <c r="BU10" s="31"/>
      <c r="BV10" s="29" t="e">
        <f>IF('I5 - RTM'!#REF!&lt;&gt;"N/A",Priority!$C10,"")</f>
        <v>#REF!</v>
      </c>
      <c r="BW10" s="29" t="e">
        <f>IF('I5 - RTM'!#REF!&lt;&gt;"N/A",Priority!$C10,"")</f>
        <v>#REF!</v>
      </c>
      <c r="BX10" s="29" t="e">
        <f>IF('I5 - RTM'!#REF!&lt;&gt;"N/A",Priority!$C10,"")</f>
        <v>#REF!</v>
      </c>
      <c r="BY10" s="29" t="e">
        <f>IF('I5 - RTM'!#REF!&lt;&gt;"N/A",Priority!$C10,"")</f>
        <v>#REF!</v>
      </c>
      <c r="BZ10" s="29" t="e">
        <f>IF('I5 - RTM'!#REF!&lt;&gt;"N/A",Priority!$C10,"")</f>
        <v>#REF!</v>
      </c>
      <c r="CA10" s="29" t="e">
        <f>IF('I5 - RTM'!#REF!&lt;&gt;"N/A",Priority!$C10,"")</f>
        <v>#REF!</v>
      </c>
      <c r="CB10" s="31"/>
      <c r="CC10" s="29" t="e">
        <f>IF('I5 - RTM'!#REF!&lt;&gt;"N/A",Priority!$C10,"")</f>
        <v>#REF!</v>
      </c>
      <c r="CD10" s="29" t="e">
        <f>IF('I5 - RTM'!#REF!&lt;&gt;"N/A",Priority!$C10,"")</f>
        <v>#REF!</v>
      </c>
      <c r="CE10" s="29" t="e">
        <f>IF('I5 - RTM'!#REF!&lt;&gt;"N/A",Priority!$C10,"")</f>
        <v>#REF!</v>
      </c>
      <c r="CF10" s="29" t="e">
        <f>IF('I5 - RTM'!#REF!&lt;&gt;"N/A",Priority!$C10,"")</f>
        <v>#REF!</v>
      </c>
      <c r="CG10" s="8"/>
    </row>
    <row r="11" spans="1:86" ht="30" x14ac:dyDescent="0.25">
      <c r="A11" s="15" t="str">
        <f>'RQMTs Master List'!A8</f>
        <v>WTS 2.3</v>
      </c>
      <c r="B11" s="15" t="str">
        <f>'RQMTs Master List'!C8</f>
        <v>Shall provide ability to search</v>
      </c>
      <c r="C11" s="15" t="str">
        <f>'RQMTs Master List'!F8</f>
        <v>Major</v>
      </c>
      <c r="D11" s="20" t="s">
        <v>163</v>
      </c>
      <c r="E11" s="30" t="str">
        <f>IF(COUNTIFS(F11:CF11,"F")+COUNTIFS(F11:CF11,"NT")&gt;0,"In Test",IF(COUNTIFS(F11:CF11,"P")+COUNTIFS(F11:CF11,"A")&gt;0,"Pass","Pending"))</f>
        <v>Pending</v>
      </c>
      <c r="F11" s="30" t="str">
        <f xml:space="preserve"> "Pass:  "&amp; COUNTIFS(G11:CG11,"P")&amp;  "     /Accept:  "&amp; COUNTIFS(G11:CG11,"A")&amp;  "/     Fail:  "&amp; COUNTIFS(G11:CG11,"Fail") &amp;  "/     NT:  "&amp; COUNTIFS(G11:CG11,"NT")</f>
        <v>Pass:  0     /Accept:  0/     Fail:  0/     NT:  0</v>
      </c>
      <c r="G11" s="29" t="e">
        <f>IF('I5 - RTM'!#REF!&lt;&gt;"N/A",Priority!$C11,"")</f>
        <v>#REF!</v>
      </c>
      <c r="H11" s="29" t="e">
        <f>IF('I5 - RTM'!#REF!&lt;&gt;"N/A",Priority!$C11,"")</f>
        <v>#REF!</v>
      </c>
      <c r="I11" s="29" t="e">
        <f>IF('I5 - RTM'!#REF!&lt;&gt;"N/A",Priority!$C11,"")</f>
        <v>#REF!</v>
      </c>
      <c r="J11" s="29" t="e">
        <f>IF('I5 - RTM'!#REF!&lt;&gt;"N/A",Priority!$C11,"")</f>
        <v>#REF!</v>
      </c>
      <c r="K11" s="29" t="e">
        <f>IF('I5 - RTM'!#REF!&lt;&gt;"N/A",Priority!$C11,"")</f>
        <v>#REF!</v>
      </c>
      <c r="L11" s="31"/>
      <c r="M11" s="29" t="e">
        <f>IF('I5 - RTM'!#REF!&lt;&gt;"N/A",Priority!$C11,"")</f>
        <v>#REF!</v>
      </c>
      <c r="N11" s="29" t="e">
        <f>IF('I5 - RTM'!#REF!&lt;&gt;"N/A",Priority!$C11,"")</f>
        <v>#REF!</v>
      </c>
      <c r="O11" s="29" t="e">
        <f>IF('I5 - RTM'!#REF!&lt;&gt;"N/A",Priority!$C11,"")</f>
        <v>#REF!</v>
      </c>
      <c r="P11" s="29" t="e">
        <f>IF('I5 - RTM'!#REF!&lt;&gt;"N/A",Priority!$C11,"")</f>
        <v>#REF!</v>
      </c>
      <c r="Q11" s="29" t="e">
        <f>IF('I5 - RTM'!#REF!&lt;&gt;"N/A",Priority!$C11,"")</f>
        <v>#REF!</v>
      </c>
      <c r="R11" s="31"/>
      <c r="S11" s="29" t="e">
        <f>IF('I5 - RTM'!#REF!&lt;&gt;"N/A",Priority!$C11,"")</f>
        <v>#REF!</v>
      </c>
      <c r="T11" s="29" t="e">
        <f>IF('I5 - RTM'!#REF!&lt;&gt;"N/A",Priority!$C11,"")</f>
        <v>#REF!</v>
      </c>
      <c r="U11" s="29" t="e">
        <f>IF('I5 - RTM'!#REF!&lt;&gt;"N/A",Priority!$C11,"")</f>
        <v>#REF!</v>
      </c>
      <c r="V11" s="29" t="e">
        <f>IF('I5 - RTM'!#REF!&lt;&gt;"N/A",Priority!$C11,"")</f>
        <v>#REF!</v>
      </c>
      <c r="W11" s="29" t="e">
        <f>IF('I5 - RTM'!#REF!&lt;&gt;"N/A",Priority!$C11,"")</f>
        <v>#REF!</v>
      </c>
      <c r="X11" s="29" t="e">
        <f>IF('I5 - RTM'!#REF!&lt;&gt;"N/A",Priority!$C11,"")</f>
        <v>#REF!</v>
      </c>
      <c r="Y11" s="31"/>
      <c r="Z11" s="29" t="e">
        <f>IF('I5 - RTM'!#REF!&lt;&gt;"N/A",Priority!$C11,"")</f>
        <v>#REF!</v>
      </c>
      <c r="AA11" s="29" t="e">
        <f>IF('I5 - RTM'!#REF!&lt;&gt;"N/A",Priority!$C11,"")</f>
        <v>#REF!</v>
      </c>
      <c r="AB11" s="29" t="e">
        <f>IF('I5 - RTM'!#REF!&lt;&gt;"N/A",Priority!$C11,"")</f>
        <v>#REF!</v>
      </c>
      <c r="AC11" s="29" t="e">
        <f>IF('I5 - RTM'!#REF!&lt;&gt;"N/A",Priority!$C11,"")</f>
        <v>#REF!</v>
      </c>
      <c r="AD11" s="29" t="e">
        <f>IF('I5 - RTM'!#REF!&lt;&gt;"N/A",Priority!$C11,"")</f>
        <v>#REF!</v>
      </c>
      <c r="AE11" s="29" t="e">
        <f>IF('I5 - RTM'!#REF!&lt;&gt;"N/A",Priority!$C11,"")</f>
        <v>#REF!</v>
      </c>
      <c r="AF11" s="29" t="e">
        <f>IF('I5 - RTM'!#REF!&lt;&gt;"N/A",Priority!$C11,"")</f>
        <v>#REF!</v>
      </c>
      <c r="AG11" s="29" t="e">
        <f>IF('I5 - RTM'!#REF!&lt;&gt;"N/A",Priority!$C11,"")</f>
        <v>#REF!</v>
      </c>
      <c r="AH11" s="29" t="e">
        <f>IF('I5 - RTM'!#REF!&lt;&gt;"N/A",Priority!$C11,"")</f>
        <v>#REF!</v>
      </c>
      <c r="AI11" s="29" t="e">
        <f>IF('I5 - RTM'!#REF!&lt;&gt;"N/A",Priority!$C11,"")</f>
        <v>#REF!</v>
      </c>
      <c r="AJ11" s="31"/>
      <c r="AK11" s="29" t="e">
        <f>IF('I5 - RTM'!#REF!&lt;&gt;"N/A",Priority!$C11,"")</f>
        <v>#REF!</v>
      </c>
      <c r="AL11" s="29" t="e">
        <f>IF('I5 - RTM'!#REF!&lt;&gt;"N/A",Priority!$C11,"")</f>
        <v>#REF!</v>
      </c>
      <c r="AM11" s="29" t="e">
        <f>IF('I5 - RTM'!#REF!&lt;&gt;"N/A",Priority!$C11,"")</f>
        <v>#REF!</v>
      </c>
      <c r="AN11" s="29" t="e">
        <f>IF('I5 - RTM'!#REF!&lt;&gt;"N/A",Priority!$C11,"")</f>
        <v>#REF!</v>
      </c>
      <c r="AO11" s="29" t="e">
        <f>IF('I5 - RTM'!#REF!&lt;&gt;"N/A",Priority!$C11,"")</f>
        <v>#REF!</v>
      </c>
      <c r="AP11" s="29" t="e">
        <f>IF('I5 - RTM'!#REF!&lt;&gt;"N/A",Priority!$C11,"")</f>
        <v>#REF!</v>
      </c>
      <c r="AQ11" s="29" t="e">
        <f>IF('I5 - RTM'!#REF!&lt;&gt;"N/A",Priority!$C11,"")</f>
        <v>#REF!</v>
      </c>
      <c r="AR11" s="29" t="e">
        <f>IF('I5 - RTM'!#REF!&lt;&gt;"N/A",Priority!$C11,"")</f>
        <v>#REF!</v>
      </c>
      <c r="AS11" s="29" t="e">
        <f>IF('I5 - RTM'!#REF!&lt;&gt;"N/A",Priority!$C11,"")</f>
        <v>#REF!</v>
      </c>
      <c r="AT11" s="29" t="e">
        <f>IF('I5 - RTM'!#REF!&lt;&gt;"N/A",Priority!$C11,"")</f>
        <v>#REF!</v>
      </c>
      <c r="AU11" s="31"/>
      <c r="AV11" s="29" t="e">
        <f>IF('I5 - RTM'!#REF!&lt;&gt;"N/A",Priority!$C11,"")</f>
        <v>#REF!</v>
      </c>
      <c r="AW11" s="29" t="e">
        <f>IF('I5 - RTM'!#REF!&lt;&gt;"N/A",Priority!$C11,"")</f>
        <v>#REF!</v>
      </c>
      <c r="AX11" s="29" t="e">
        <f>IF('I5 - RTM'!#REF!&lt;&gt;"N/A",Priority!$C11,"")</f>
        <v>#REF!</v>
      </c>
      <c r="AY11" s="29" t="e">
        <f>IF('I5 - RTM'!#REF!&lt;&gt;"N/A",Priority!$C11,"")</f>
        <v>#REF!</v>
      </c>
      <c r="AZ11" s="29" t="e">
        <f>IF('I5 - RTM'!#REF!&lt;&gt;"N/A",Priority!$C11,"")</f>
        <v>#REF!</v>
      </c>
      <c r="BA11" s="29" t="e">
        <f>IF('I5 - RTM'!#REF!&lt;&gt;"N/A",Priority!$C11,"")</f>
        <v>#REF!</v>
      </c>
      <c r="BB11" s="29" t="e">
        <f>IF('I5 - RTM'!#REF!&lt;&gt;"N/A",Priority!$C11,"")</f>
        <v>#REF!</v>
      </c>
      <c r="BC11" s="31"/>
      <c r="BD11" s="29" t="e">
        <f>IF('I5 - RTM'!#REF!&lt;&gt;"N/A",Priority!$C11,"")</f>
        <v>#REF!</v>
      </c>
      <c r="BE11" s="29" t="e">
        <f>IF('I5 - RTM'!#REF!&lt;&gt;"N/A",Priority!$C11,"")</f>
        <v>#REF!</v>
      </c>
      <c r="BF11" s="29" t="e">
        <f>IF('I5 - RTM'!#REF!&lt;&gt;"N/A",Priority!$C11,"")</f>
        <v>#REF!</v>
      </c>
      <c r="BG11" s="29" t="e">
        <f>IF('I5 - RTM'!#REF!&lt;&gt;"N/A",Priority!$C11,"")</f>
        <v>#REF!</v>
      </c>
      <c r="BH11" s="29" t="e">
        <f>IF('I5 - RTM'!#REF!&lt;&gt;"N/A",Priority!$C11,"")</f>
        <v>#REF!</v>
      </c>
      <c r="BI11" s="29" t="e">
        <f>IF('I5 - RTM'!#REF!&lt;&gt;"N/A",Priority!$C11,"")</f>
        <v>#REF!</v>
      </c>
      <c r="BJ11" s="29" t="e">
        <f>IF('I5 - RTM'!#REF!&lt;&gt;"N/A",Priority!$C11,"")</f>
        <v>#REF!</v>
      </c>
      <c r="BK11" s="29" t="e">
        <f>IF('I5 - RTM'!#REF!&lt;&gt;"N/A",Priority!$C11,"")</f>
        <v>#REF!</v>
      </c>
      <c r="BL11" s="29" t="e">
        <f>IF('I5 - RTM'!#REF!&lt;&gt;"N/A",Priority!$C11,"")</f>
        <v>#REF!</v>
      </c>
      <c r="BM11" s="31"/>
      <c r="BN11" s="29" t="e">
        <f>IF('I5 - RTM'!#REF!&lt;&gt;"N/A",Priority!$C11,"")</f>
        <v>#REF!</v>
      </c>
      <c r="BO11" s="29" t="e">
        <f>IF('I5 - RTM'!#REF!&lt;&gt;"N/A",Priority!$C11,"")</f>
        <v>#REF!</v>
      </c>
      <c r="BP11" s="29" t="e">
        <f>IF('I5 - RTM'!#REF!&lt;&gt;"N/A",Priority!$C11,"")</f>
        <v>#REF!</v>
      </c>
      <c r="BQ11" s="29" t="e">
        <f>IF('I5 - RTM'!#REF!&lt;&gt;"N/A",Priority!$C11,"")</f>
        <v>#REF!</v>
      </c>
      <c r="BR11" s="29" t="e">
        <f>IF('I5 - RTM'!#REF!&lt;&gt;"N/A",Priority!$C11,"")</f>
        <v>#REF!</v>
      </c>
      <c r="BS11" s="29" t="e">
        <f>IF('I5 - RTM'!#REF!&lt;&gt;"N/A",Priority!$C11,"")</f>
        <v>#REF!</v>
      </c>
      <c r="BT11" s="29" t="e">
        <f>IF('I5 - RTM'!#REF!&lt;&gt;"N/A",Priority!$C11,"")</f>
        <v>#REF!</v>
      </c>
      <c r="BU11" s="31"/>
      <c r="BV11" s="29" t="e">
        <f>IF('I5 - RTM'!#REF!&lt;&gt;"N/A",Priority!$C11,"")</f>
        <v>#REF!</v>
      </c>
      <c r="BW11" s="29" t="e">
        <f>IF('I5 - RTM'!#REF!&lt;&gt;"N/A",Priority!$C11,"")</f>
        <v>#REF!</v>
      </c>
      <c r="BX11" s="29" t="e">
        <f>IF('I5 - RTM'!#REF!&lt;&gt;"N/A",Priority!$C11,"")</f>
        <v>#REF!</v>
      </c>
      <c r="BY11" s="29" t="e">
        <f>IF('I5 - RTM'!#REF!&lt;&gt;"N/A",Priority!$C11,"")</f>
        <v>#REF!</v>
      </c>
      <c r="BZ11" s="29" t="e">
        <f>IF('I5 - RTM'!#REF!&lt;&gt;"N/A",Priority!$C11,"")</f>
        <v>#REF!</v>
      </c>
      <c r="CA11" s="29" t="e">
        <f>IF('I5 - RTM'!#REF!&lt;&gt;"N/A",Priority!$C11,"")</f>
        <v>#REF!</v>
      </c>
      <c r="CB11" s="31"/>
      <c r="CC11" s="29" t="e">
        <f>IF('I5 - RTM'!#REF!&lt;&gt;"N/A",Priority!$C11,"")</f>
        <v>#REF!</v>
      </c>
      <c r="CD11" s="29" t="e">
        <f>IF('I5 - RTM'!#REF!&lt;&gt;"N/A",Priority!$C11,"")</f>
        <v>#REF!</v>
      </c>
      <c r="CE11" s="29" t="e">
        <f>IF('I5 - RTM'!#REF!&lt;&gt;"N/A",Priority!$C11,"")</f>
        <v>#REF!</v>
      </c>
      <c r="CF11" s="29" t="e">
        <f>IF('I5 - RTM'!#REF!&lt;&gt;"N/A",Priority!$C11,"")</f>
        <v>#REF!</v>
      </c>
      <c r="CG11" s="8"/>
    </row>
    <row r="12" spans="1:86" ht="31.5" x14ac:dyDescent="0.25">
      <c r="A12" s="15" t="str">
        <f>'RQMTs Master List'!A9</f>
        <v>WTS 2.4</v>
      </c>
      <c r="B12" s="15" t="str">
        <f>'RQMTs Master List'!C9</f>
        <v>Shall Provide the ability to retain or save custom filter set</v>
      </c>
      <c r="C12" s="15" t="str">
        <f>'RQMTs Master List'!F9</f>
        <v>Minor</v>
      </c>
      <c r="D12" s="22" t="s">
        <v>186</v>
      </c>
      <c r="E12" s="30" t="str">
        <f>IF(COUNTIFS(F12:CF12,"F")+COUNTIFS(F12:CF12,"NT")&gt;0,"In Test",IF(COUNTIFS(F12:CF12,"P")+COUNTIFS(F12:CF12,"A")&gt;0,"Pass","Pending"))</f>
        <v>Pending</v>
      </c>
      <c r="F12" s="30" t="str">
        <f xml:space="preserve"> "Pass:  "&amp; COUNTIFS(G12:CG12,"P")&amp;  "     /Accept:  "&amp; COUNTIFS(G12:CG12,"A")&amp;  "/     Fail:  "&amp; COUNTIFS(G12:CG12,"Fail") &amp;  "/     NT:  "&amp; COUNTIFS(G12:CG12,"NT")</f>
        <v>Pass:  0     /Accept:  0/     Fail:  0/     NT:  0</v>
      </c>
      <c r="G12" s="29" t="e">
        <f>IF('I5 - RTM'!#REF!&lt;&gt;"N/A",Priority!$C12,"")</f>
        <v>#REF!</v>
      </c>
      <c r="H12" s="29" t="e">
        <f>IF('I5 - RTM'!#REF!&lt;&gt;"N/A",Priority!$C12,"")</f>
        <v>#REF!</v>
      </c>
      <c r="I12" s="29" t="e">
        <f>IF('I5 - RTM'!#REF!&lt;&gt;"N/A",Priority!$C12,"")</f>
        <v>#REF!</v>
      </c>
      <c r="J12" s="29" t="e">
        <f>IF('I5 - RTM'!#REF!&lt;&gt;"N/A",Priority!$C12,"")</f>
        <v>#REF!</v>
      </c>
      <c r="K12" s="29" t="e">
        <f>IF('I5 - RTM'!#REF!&lt;&gt;"N/A",Priority!$C12,"")</f>
        <v>#REF!</v>
      </c>
      <c r="L12" s="31"/>
      <c r="M12" s="29" t="e">
        <f>IF('I5 - RTM'!#REF!&lt;&gt;"N/A",Priority!$C12,"")</f>
        <v>#REF!</v>
      </c>
      <c r="N12" s="29" t="e">
        <f>IF('I5 - RTM'!#REF!&lt;&gt;"N/A",Priority!$C12,"")</f>
        <v>#REF!</v>
      </c>
      <c r="O12" s="29" t="e">
        <f>IF('I5 - RTM'!#REF!&lt;&gt;"N/A",Priority!$C12,"")</f>
        <v>#REF!</v>
      </c>
      <c r="P12" s="29" t="e">
        <f>IF('I5 - RTM'!#REF!&lt;&gt;"N/A",Priority!$C12,"")</f>
        <v>#REF!</v>
      </c>
      <c r="Q12" s="29" t="e">
        <f>IF('I5 - RTM'!#REF!&lt;&gt;"N/A",Priority!$C12,"")</f>
        <v>#REF!</v>
      </c>
      <c r="R12" s="31"/>
      <c r="S12" s="29" t="e">
        <f>IF('I5 - RTM'!#REF!&lt;&gt;"N/A",Priority!$C12,"")</f>
        <v>#REF!</v>
      </c>
      <c r="T12" s="29" t="e">
        <f>IF('I5 - RTM'!#REF!&lt;&gt;"N/A",Priority!$C12,"")</f>
        <v>#REF!</v>
      </c>
      <c r="U12" s="29" t="e">
        <f>IF('I5 - RTM'!#REF!&lt;&gt;"N/A",Priority!$C12,"")</f>
        <v>#REF!</v>
      </c>
      <c r="V12" s="29" t="e">
        <f>IF('I5 - RTM'!#REF!&lt;&gt;"N/A",Priority!$C12,"")</f>
        <v>#REF!</v>
      </c>
      <c r="W12" s="29" t="e">
        <f>IF('I5 - RTM'!#REF!&lt;&gt;"N/A",Priority!$C12,"")</f>
        <v>#REF!</v>
      </c>
      <c r="X12" s="29" t="e">
        <f>IF('I5 - RTM'!#REF!&lt;&gt;"N/A",Priority!$C12,"")</f>
        <v>#REF!</v>
      </c>
      <c r="Y12" s="31"/>
      <c r="Z12" s="29" t="e">
        <f>IF('I5 - RTM'!#REF!&lt;&gt;"N/A",Priority!$C12,"")</f>
        <v>#REF!</v>
      </c>
      <c r="AA12" s="29" t="e">
        <f>IF('I5 - RTM'!#REF!&lt;&gt;"N/A",Priority!$C12,"")</f>
        <v>#REF!</v>
      </c>
      <c r="AB12" s="29" t="e">
        <f>IF('I5 - RTM'!#REF!&lt;&gt;"N/A",Priority!$C12,"")</f>
        <v>#REF!</v>
      </c>
      <c r="AC12" s="29" t="e">
        <f>IF('I5 - RTM'!#REF!&lt;&gt;"N/A",Priority!$C12,"")</f>
        <v>#REF!</v>
      </c>
      <c r="AD12" s="29" t="e">
        <f>IF('I5 - RTM'!#REF!&lt;&gt;"N/A",Priority!$C12,"")</f>
        <v>#REF!</v>
      </c>
      <c r="AE12" s="29" t="e">
        <f>IF('I5 - RTM'!#REF!&lt;&gt;"N/A",Priority!$C12,"")</f>
        <v>#REF!</v>
      </c>
      <c r="AF12" s="29" t="e">
        <f>IF('I5 - RTM'!#REF!&lt;&gt;"N/A",Priority!$C12,"")</f>
        <v>#REF!</v>
      </c>
      <c r="AG12" s="29" t="e">
        <f>IF('I5 - RTM'!#REF!&lt;&gt;"N/A",Priority!$C12,"")</f>
        <v>#REF!</v>
      </c>
      <c r="AH12" s="29" t="e">
        <f>IF('I5 - RTM'!#REF!&lt;&gt;"N/A",Priority!$C12,"")</f>
        <v>#REF!</v>
      </c>
      <c r="AI12" s="29" t="e">
        <f>IF('I5 - RTM'!#REF!&lt;&gt;"N/A",Priority!$C12,"")</f>
        <v>#REF!</v>
      </c>
      <c r="AJ12" s="31"/>
      <c r="AK12" s="29" t="s">
        <v>57</v>
      </c>
      <c r="AL12" s="29" t="s">
        <v>57</v>
      </c>
      <c r="AM12" s="29" t="s">
        <v>57</v>
      </c>
      <c r="AN12" s="29" t="s">
        <v>57</v>
      </c>
      <c r="AO12" s="29" t="s">
        <v>57</v>
      </c>
      <c r="AP12" s="29" t="s">
        <v>57</v>
      </c>
      <c r="AQ12" s="29" t="s">
        <v>57</v>
      </c>
      <c r="AR12" s="29" t="s">
        <v>57</v>
      </c>
      <c r="AS12" s="29" t="s">
        <v>57</v>
      </c>
      <c r="AT12" s="29" t="s">
        <v>57</v>
      </c>
      <c r="AU12" s="31"/>
      <c r="AV12" s="29" t="s">
        <v>57</v>
      </c>
      <c r="AW12" s="29" t="s">
        <v>57</v>
      </c>
      <c r="AX12" s="29" t="s">
        <v>57</v>
      </c>
      <c r="AY12" s="29" t="s">
        <v>57</v>
      </c>
      <c r="AZ12" s="29" t="s">
        <v>57</v>
      </c>
      <c r="BA12" s="29" t="s">
        <v>57</v>
      </c>
      <c r="BB12" s="29" t="s">
        <v>57</v>
      </c>
      <c r="BC12" s="31"/>
      <c r="BD12" s="29" t="s">
        <v>57</v>
      </c>
      <c r="BE12" s="29" t="s">
        <v>57</v>
      </c>
      <c r="BF12" s="29" t="s">
        <v>57</v>
      </c>
      <c r="BG12" s="29" t="s">
        <v>57</v>
      </c>
      <c r="BH12" s="29" t="s">
        <v>57</v>
      </c>
      <c r="BI12" s="29" t="s">
        <v>57</v>
      </c>
      <c r="BJ12" s="29" t="s">
        <v>57</v>
      </c>
      <c r="BK12" s="29" t="s">
        <v>57</v>
      </c>
      <c r="BL12" s="29" t="s">
        <v>57</v>
      </c>
      <c r="BM12" s="31"/>
      <c r="BN12" s="29" t="s">
        <v>57</v>
      </c>
      <c r="BO12" s="29" t="s">
        <v>57</v>
      </c>
      <c r="BP12" s="29" t="s">
        <v>57</v>
      </c>
      <c r="BQ12" s="29" t="s">
        <v>57</v>
      </c>
      <c r="BR12" s="29" t="s">
        <v>57</v>
      </c>
      <c r="BS12" s="29" t="s">
        <v>57</v>
      </c>
      <c r="BT12" s="29" t="s">
        <v>57</v>
      </c>
      <c r="BU12" s="31"/>
      <c r="BV12" s="29" t="s">
        <v>57</v>
      </c>
      <c r="BW12" s="29" t="s">
        <v>57</v>
      </c>
      <c r="BX12" s="29" t="s">
        <v>57</v>
      </c>
      <c r="BY12" s="29" t="s">
        <v>57</v>
      </c>
      <c r="BZ12" s="29" t="s">
        <v>57</v>
      </c>
      <c r="CA12" s="29" t="s">
        <v>57</v>
      </c>
      <c r="CB12" s="31"/>
      <c r="CC12" s="29" t="s">
        <v>57</v>
      </c>
      <c r="CD12" s="29" t="s">
        <v>57</v>
      </c>
      <c r="CE12" s="29" t="s">
        <v>57</v>
      </c>
      <c r="CF12" s="29" t="s">
        <v>57</v>
      </c>
      <c r="CG12" s="8"/>
    </row>
    <row r="13" spans="1:86" ht="15.75" x14ac:dyDescent="0.25">
      <c r="A13" s="4" t="str">
        <f>'RQMTs Master List'!A11</f>
        <v>REPORTING</v>
      </c>
      <c r="B13" s="4"/>
      <c r="C13" s="2"/>
      <c r="D13" s="23"/>
      <c r="E13" s="23"/>
      <c r="F13" s="6"/>
      <c r="G13" s="6"/>
      <c r="H13" s="6"/>
      <c r="I13" s="6"/>
      <c r="J13" s="6"/>
      <c r="K13" s="6"/>
      <c r="L13" s="34"/>
      <c r="M13" s="6"/>
      <c r="N13" s="6"/>
      <c r="O13" s="6"/>
      <c r="P13" s="6"/>
      <c r="Q13" s="6"/>
      <c r="R13" s="34"/>
      <c r="S13" s="6"/>
      <c r="T13" s="6"/>
      <c r="U13" s="6"/>
      <c r="V13" s="6"/>
      <c r="W13" s="6"/>
      <c r="X13" s="6"/>
      <c r="Y13" s="34"/>
      <c r="Z13" s="6"/>
      <c r="AA13" s="6"/>
      <c r="AB13" s="6"/>
      <c r="AC13" s="6"/>
      <c r="AD13" s="6"/>
      <c r="AE13" s="6"/>
      <c r="AF13" s="6"/>
      <c r="AG13" s="6"/>
      <c r="AH13" s="6"/>
      <c r="AI13" s="6"/>
      <c r="AJ13" s="34"/>
      <c r="AK13" s="6"/>
      <c r="AL13" s="6"/>
      <c r="AM13" s="6"/>
      <c r="AN13" s="6"/>
      <c r="AO13" s="6"/>
      <c r="AP13" s="6"/>
      <c r="AQ13" s="6"/>
      <c r="AR13" s="6"/>
      <c r="AS13" s="6"/>
      <c r="AT13" s="6"/>
      <c r="AU13" s="34"/>
      <c r="AV13" s="6"/>
      <c r="AW13" s="6"/>
      <c r="AX13" s="6"/>
      <c r="AY13" s="6"/>
      <c r="AZ13" s="6"/>
      <c r="BA13" s="6"/>
      <c r="BB13" s="6"/>
      <c r="BC13" s="34"/>
      <c r="BD13" s="6"/>
      <c r="BE13" s="6"/>
      <c r="BF13" s="6"/>
      <c r="BG13" s="6"/>
      <c r="BH13" s="6"/>
      <c r="BI13" s="6"/>
      <c r="BJ13" s="6"/>
      <c r="BK13" s="6"/>
      <c r="BL13" s="6"/>
      <c r="BM13" s="34"/>
      <c r="BN13" s="6"/>
      <c r="BO13" s="6"/>
      <c r="BP13" s="6"/>
      <c r="BQ13" s="6"/>
      <c r="BR13" s="6"/>
      <c r="BS13" s="6"/>
      <c r="BT13" s="6"/>
      <c r="BU13" s="34"/>
      <c r="BV13" s="6"/>
      <c r="BW13" s="6"/>
      <c r="BX13" s="6"/>
      <c r="BY13" s="6"/>
      <c r="BZ13" s="6"/>
      <c r="CA13" s="6"/>
      <c r="CB13" s="34"/>
      <c r="CC13" s="6"/>
      <c r="CD13" s="6"/>
      <c r="CE13" s="6"/>
      <c r="CF13" s="6"/>
      <c r="CG13" s="8"/>
    </row>
    <row r="14" spans="1:86" ht="30" x14ac:dyDescent="0.25">
      <c r="A14" s="15" t="str">
        <f>'RQMTs Master List'!A12</f>
        <v>WTS 3.1</v>
      </c>
      <c r="B14" s="15" t="str">
        <f>'RQMTs Master List'!C12</f>
        <v>System shall support Reporting</v>
      </c>
      <c r="C14" s="15" t="str">
        <f>'RQMTs Master List'!F12</f>
        <v>Critical</v>
      </c>
      <c r="D14" s="20" t="s">
        <v>159</v>
      </c>
      <c r="E14" s="30" t="str">
        <f t="shared" ref="E14:E19" si="7">IF(COUNTIFS(F14:CF14,"F")+COUNTIFS(F14:CF14,"NT")&gt;0,"In Test",IF(COUNTIFS(F14:CF14,"P")+COUNTIFS(F14:CF14,"A")&gt;0,"Pass","Pending"))</f>
        <v>Pending</v>
      </c>
      <c r="F14" s="30" t="str">
        <f t="shared" ref="F14:F19" si="8" xml:space="preserve"> "Pass:  "&amp; COUNTIFS(G14:CG14,"P")&amp;  "     /Accept:  "&amp; COUNTIFS(G14:CG14,"A")&amp;  "/     Fail:  "&amp; COUNTIFS(G14:CG14,"Fail") &amp;  "/     NT:  "&amp; COUNTIFS(G14:CG14,"NT")</f>
        <v>Pass:  0     /Accept:  0/     Fail:  0/     NT:  0</v>
      </c>
      <c r="G14" s="29" t="e">
        <f>IF('I5 - RTM'!#REF!&lt;&gt;"N/A",Priority!$C14,"")</f>
        <v>#REF!</v>
      </c>
      <c r="H14" s="29" t="e">
        <f>IF('I5 - RTM'!#REF!&lt;&gt;"N/A",Priority!$C14,"")</f>
        <v>#REF!</v>
      </c>
      <c r="I14" s="29" t="e">
        <f>IF('I5 - RTM'!#REF!&lt;&gt;"N/A",Priority!$C14,"")</f>
        <v>#REF!</v>
      </c>
      <c r="J14" s="29" t="e">
        <f>IF('I5 - RTM'!#REF!&lt;&gt;"N/A",Priority!$C14,"")</f>
        <v>#REF!</v>
      </c>
      <c r="K14" s="29" t="e">
        <f>IF('I5 - RTM'!#REF!&lt;&gt;"N/A",Priority!$C14,"")</f>
        <v>#REF!</v>
      </c>
      <c r="L14" s="31"/>
      <c r="M14" s="29" t="e">
        <f>IF('I5 - RTM'!#REF!&lt;&gt;"N/A",Priority!$C14,"")</f>
        <v>#REF!</v>
      </c>
      <c r="N14" s="29" t="e">
        <f>IF('I5 - RTM'!#REF!&lt;&gt;"N/A",Priority!$C14,"")</f>
        <v>#REF!</v>
      </c>
      <c r="O14" s="29" t="e">
        <f>IF('I5 - RTM'!#REF!&lt;&gt;"N/A",Priority!$C14,"")</f>
        <v>#REF!</v>
      </c>
      <c r="P14" s="29" t="e">
        <f>IF('I5 - RTM'!#REF!&lt;&gt;"N/A",Priority!$C14,"")</f>
        <v>#REF!</v>
      </c>
      <c r="Q14" s="29" t="e">
        <f>IF('I5 - RTM'!#REF!&lt;&gt;"N/A",Priority!$C14,"")</f>
        <v>#REF!</v>
      </c>
      <c r="R14" s="31"/>
      <c r="S14" s="29" t="e">
        <f>IF('I5 - RTM'!#REF!&lt;&gt;"N/A",Priority!$C14,"")</f>
        <v>#REF!</v>
      </c>
      <c r="T14" s="29" t="e">
        <f>IF('I5 - RTM'!#REF!&lt;&gt;"N/A",Priority!$C14,"")</f>
        <v>#REF!</v>
      </c>
      <c r="U14" s="29" t="e">
        <f>IF('I5 - RTM'!#REF!&lt;&gt;"N/A",Priority!$C14,"")</f>
        <v>#REF!</v>
      </c>
      <c r="V14" s="29" t="e">
        <f>IF('I5 - RTM'!#REF!&lt;&gt;"N/A",Priority!$C14,"")</f>
        <v>#REF!</v>
      </c>
      <c r="W14" s="29" t="e">
        <f>IF('I5 - RTM'!#REF!&lt;&gt;"N/A",Priority!$C14,"")</f>
        <v>#REF!</v>
      </c>
      <c r="X14" s="29" t="e">
        <f>IF('I5 - RTM'!#REF!&lt;&gt;"N/A",Priority!$C14,"")</f>
        <v>#REF!</v>
      </c>
      <c r="Y14" s="31"/>
      <c r="Z14" s="29" t="e">
        <f>IF('I5 - RTM'!#REF!&lt;&gt;"N/A",Priority!$C14,"")</f>
        <v>#REF!</v>
      </c>
      <c r="AA14" s="29" t="e">
        <f>IF('I5 - RTM'!#REF!&lt;&gt;"N/A",Priority!$C14,"")</f>
        <v>#REF!</v>
      </c>
      <c r="AB14" s="29" t="e">
        <f>IF('I5 - RTM'!#REF!&lt;&gt;"N/A",Priority!$C14,"")</f>
        <v>#REF!</v>
      </c>
      <c r="AC14" s="29" t="e">
        <f>IF('I5 - RTM'!#REF!&lt;&gt;"N/A",Priority!$C14,"")</f>
        <v>#REF!</v>
      </c>
      <c r="AD14" s="29" t="e">
        <f>IF('I5 - RTM'!#REF!&lt;&gt;"N/A",Priority!$C14,"")</f>
        <v>#REF!</v>
      </c>
      <c r="AE14" s="29" t="e">
        <f>IF('I5 - RTM'!#REF!&lt;&gt;"N/A",Priority!$C14,"")</f>
        <v>#REF!</v>
      </c>
      <c r="AF14" s="29" t="e">
        <f>IF('I5 - RTM'!#REF!&lt;&gt;"N/A",Priority!$C14,"")</f>
        <v>#REF!</v>
      </c>
      <c r="AG14" s="29" t="e">
        <f>IF('I5 - RTM'!#REF!&lt;&gt;"N/A",Priority!$C14,"")</f>
        <v>#REF!</v>
      </c>
      <c r="AH14" s="29" t="e">
        <f>IF('I5 - RTM'!#REF!&lt;&gt;"N/A",Priority!$C14,"")</f>
        <v>#REF!</v>
      </c>
      <c r="AI14" s="29" t="e">
        <f>IF('I5 - RTM'!#REF!&lt;&gt;"N/A",Priority!$C14,"")</f>
        <v>#REF!</v>
      </c>
      <c r="AJ14" s="31"/>
      <c r="AK14" s="29" t="e">
        <f>IF('I5 - RTM'!#REF!&lt;&gt;"N/A",Priority!$C14,"")</f>
        <v>#REF!</v>
      </c>
      <c r="AL14" s="29" t="e">
        <f>IF('I5 - RTM'!#REF!&lt;&gt;"N/A",Priority!$C14,"")</f>
        <v>#REF!</v>
      </c>
      <c r="AM14" s="29" t="e">
        <f>IF('I5 - RTM'!#REF!&lt;&gt;"N/A",Priority!$C14,"")</f>
        <v>#REF!</v>
      </c>
      <c r="AN14" s="29" t="e">
        <f>IF('I5 - RTM'!#REF!&lt;&gt;"N/A",Priority!$C14,"")</f>
        <v>#REF!</v>
      </c>
      <c r="AO14" s="29" t="e">
        <f>IF('I5 - RTM'!#REF!&lt;&gt;"N/A",Priority!$C14,"")</f>
        <v>#REF!</v>
      </c>
      <c r="AP14" s="29" t="e">
        <f>IF('I5 - RTM'!#REF!&lt;&gt;"N/A",Priority!$C14,"")</f>
        <v>#REF!</v>
      </c>
      <c r="AQ14" s="29" t="e">
        <f>IF('I5 - RTM'!#REF!&lt;&gt;"N/A",Priority!$C14,"")</f>
        <v>#REF!</v>
      </c>
      <c r="AR14" s="29" t="e">
        <f>IF('I5 - RTM'!#REF!&lt;&gt;"N/A",Priority!$C14,"")</f>
        <v>#REF!</v>
      </c>
      <c r="AS14" s="29" t="e">
        <f>IF('I5 - RTM'!#REF!&lt;&gt;"N/A",Priority!$C14,"")</f>
        <v>#REF!</v>
      </c>
      <c r="AT14" s="29" t="e">
        <f>IF('I5 - RTM'!#REF!&lt;&gt;"N/A",Priority!$C14,"")</f>
        <v>#REF!</v>
      </c>
      <c r="AU14" s="31"/>
      <c r="AV14" s="29" t="e">
        <f>IF('I5 - RTM'!#REF!&lt;&gt;"N/A",Priority!$C14,"")</f>
        <v>#REF!</v>
      </c>
      <c r="AW14" s="29" t="e">
        <f>IF('I5 - RTM'!#REF!&lt;&gt;"N/A",Priority!$C14,"")</f>
        <v>#REF!</v>
      </c>
      <c r="AX14" s="29" t="e">
        <f>IF('I5 - RTM'!#REF!&lt;&gt;"N/A",Priority!$C14,"")</f>
        <v>#REF!</v>
      </c>
      <c r="AY14" s="29" t="e">
        <f>IF('I5 - RTM'!#REF!&lt;&gt;"N/A",Priority!$C14,"")</f>
        <v>#REF!</v>
      </c>
      <c r="AZ14" s="29" t="e">
        <f>IF('I5 - RTM'!#REF!&lt;&gt;"N/A",Priority!$C14,"")</f>
        <v>#REF!</v>
      </c>
      <c r="BA14" s="29" t="e">
        <f>IF('I5 - RTM'!#REF!&lt;&gt;"N/A",Priority!$C14,"")</f>
        <v>#REF!</v>
      </c>
      <c r="BB14" s="29" t="e">
        <f>IF('I5 - RTM'!#REF!&lt;&gt;"N/A",Priority!$C14,"")</f>
        <v>#REF!</v>
      </c>
      <c r="BC14" s="31"/>
      <c r="BD14" s="29" t="e">
        <f>IF('I5 - RTM'!#REF!&lt;&gt;"N/A",Priority!$C14,"")</f>
        <v>#REF!</v>
      </c>
      <c r="BE14" s="29" t="e">
        <f>IF('I5 - RTM'!#REF!&lt;&gt;"N/A",Priority!$C14,"")</f>
        <v>#REF!</v>
      </c>
      <c r="BF14" s="29" t="e">
        <f>IF('I5 - RTM'!#REF!&lt;&gt;"N/A",Priority!$C14,"")</f>
        <v>#REF!</v>
      </c>
      <c r="BG14" s="29" t="e">
        <f>IF('I5 - RTM'!#REF!&lt;&gt;"N/A",Priority!$C14,"")</f>
        <v>#REF!</v>
      </c>
      <c r="BH14" s="29" t="e">
        <f>IF('I5 - RTM'!#REF!&lt;&gt;"N/A",Priority!$C14,"")</f>
        <v>#REF!</v>
      </c>
      <c r="BI14" s="29" t="e">
        <f>IF('I5 - RTM'!#REF!&lt;&gt;"N/A",Priority!$C14,"")</f>
        <v>#REF!</v>
      </c>
      <c r="BJ14" s="29" t="e">
        <f>IF('I5 - RTM'!#REF!&lt;&gt;"N/A",Priority!$C14,"")</f>
        <v>#REF!</v>
      </c>
      <c r="BK14" s="29" t="e">
        <f>IF('I5 - RTM'!#REF!&lt;&gt;"N/A",Priority!$C14,"")</f>
        <v>#REF!</v>
      </c>
      <c r="BL14" s="29" t="e">
        <f>IF('I5 - RTM'!#REF!&lt;&gt;"N/A",Priority!$C14,"")</f>
        <v>#REF!</v>
      </c>
      <c r="BM14" s="31"/>
      <c r="BN14" s="29" t="e">
        <f>IF('I5 - RTM'!#REF!&lt;&gt;"N/A",Priority!$C14,"")</f>
        <v>#REF!</v>
      </c>
      <c r="BO14" s="29" t="e">
        <f>IF('I5 - RTM'!#REF!&lt;&gt;"N/A",Priority!$C14,"")</f>
        <v>#REF!</v>
      </c>
      <c r="BP14" s="29" t="e">
        <f>IF('I5 - RTM'!#REF!&lt;&gt;"N/A",Priority!$C14,"")</f>
        <v>#REF!</v>
      </c>
      <c r="BQ14" s="29" t="e">
        <f>IF('I5 - RTM'!#REF!&lt;&gt;"N/A",Priority!$C14,"")</f>
        <v>#REF!</v>
      </c>
      <c r="BR14" s="29" t="e">
        <f>IF('I5 - RTM'!#REF!&lt;&gt;"N/A",Priority!$C14,"")</f>
        <v>#REF!</v>
      </c>
      <c r="BS14" s="29" t="e">
        <f>IF('I5 - RTM'!#REF!&lt;&gt;"N/A",Priority!$C14,"")</f>
        <v>#REF!</v>
      </c>
      <c r="BT14" s="29" t="e">
        <f>IF('I5 - RTM'!#REF!&lt;&gt;"N/A",Priority!$C14,"")</f>
        <v>#REF!</v>
      </c>
      <c r="BU14" s="31"/>
      <c r="BV14" s="29" t="e">
        <f>IF('I5 - RTM'!#REF!&lt;&gt;"N/A",Priority!$C14,"")</f>
        <v>#REF!</v>
      </c>
      <c r="BW14" s="29" t="e">
        <f>IF('I5 - RTM'!#REF!&lt;&gt;"N/A",Priority!$C14,"")</f>
        <v>#REF!</v>
      </c>
      <c r="BX14" s="29" t="e">
        <f>IF('I5 - RTM'!#REF!&lt;&gt;"N/A",Priority!$C14,"")</f>
        <v>#REF!</v>
      </c>
      <c r="BY14" s="29" t="e">
        <f>IF('I5 - RTM'!#REF!&lt;&gt;"N/A",Priority!$C14,"")</f>
        <v>#REF!</v>
      </c>
      <c r="BZ14" s="29" t="e">
        <f>IF('I5 - RTM'!#REF!&lt;&gt;"N/A",Priority!$C14,"")</f>
        <v>#REF!</v>
      </c>
      <c r="CA14" s="29" t="e">
        <f>IF('I5 - RTM'!#REF!&lt;&gt;"N/A",Priority!$C14,"")</f>
        <v>#REF!</v>
      </c>
      <c r="CB14" s="31"/>
      <c r="CC14" s="29" t="e">
        <f>IF('I5 - RTM'!#REF!&lt;&gt;"N/A",Priority!$C14,"")</f>
        <v>#REF!</v>
      </c>
      <c r="CD14" s="29" t="e">
        <f>IF('I5 - RTM'!#REF!&lt;&gt;"N/A",Priority!$C14,"")</f>
        <v>#REF!</v>
      </c>
      <c r="CE14" s="29" t="e">
        <f>IF('I5 - RTM'!#REF!&lt;&gt;"N/A",Priority!$C14,"")</f>
        <v>#REF!</v>
      </c>
      <c r="CF14" s="29" t="e">
        <f>IF('I5 - RTM'!#REF!&lt;&gt;"N/A",Priority!$C14,"")</f>
        <v>#REF!</v>
      </c>
    </row>
    <row r="15" spans="1:86" ht="30" x14ac:dyDescent="0.25">
      <c r="A15" s="15" t="str">
        <f>'RQMTs Master List'!A13</f>
        <v>WTS 3.2</v>
      </c>
      <c r="B15" s="15" t="str">
        <f>'RQMTs Master List'!C13</f>
        <v>System shall support Summary Metrics</v>
      </c>
      <c r="C15" s="15" t="str">
        <f>'RQMTs Master List'!F13</f>
        <v>Critical</v>
      </c>
      <c r="D15" s="20" t="s">
        <v>159</v>
      </c>
      <c r="E15" s="30" t="str">
        <f t="shared" si="7"/>
        <v>Pending</v>
      </c>
      <c r="F15" s="30" t="str">
        <f t="shared" si="8"/>
        <v>Pass:  0     /Accept:  0/     Fail:  0/     NT:  0</v>
      </c>
      <c r="G15" s="29" t="e">
        <f>IF('I5 - RTM'!#REF!&lt;&gt;"N/A",Priority!$C15,"")</f>
        <v>#REF!</v>
      </c>
      <c r="H15" s="29" t="e">
        <f>IF('I5 - RTM'!#REF!&lt;&gt;"N/A",Priority!$C15,"")</f>
        <v>#REF!</v>
      </c>
      <c r="I15" s="29" t="e">
        <f>IF('I5 - RTM'!#REF!&lt;&gt;"N/A",Priority!$C15,"")</f>
        <v>#REF!</v>
      </c>
      <c r="J15" s="29" t="e">
        <f>IF('I5 - RTM'!#REF!&lt;&gt;"N/A",Priority!$C15,"")</f>
        <v>#REF!</v>
      </c>
      <c r="K15" s="29" t="e">
        <f>IF('I5 - RTM'!#REF!&lt;&gt;"N/A",Priority!$C15,"")</f>
        <v>#REF!</v>
      </c>
      <c r="L15" s="31"/>
      <c r="M15" s="29" t="e">
        <f>IF('I5 - RTM'!#REF!&lt;&gt;"N/A",Priority!$C15,"")</f>
        <v>#REF!</v>
      </c>
      <c r="N15" s="29" t="e">
        <f>IF('I5 - RTM'!#REF!&lt;&gt;"N/A",Priority!$C15,"")</f>
        <v>#REF!</v>
      </c>
      <c r="O15" s="29" t="e">
        <f>IF('I5 - RTM'!#REF!&lt;&gt;"N/A",Priority!$C15,"")</f>
        <v>#REF!</v>
      </c>
      <c r="P15" s="29" t="e">
        <f>IF('I5 - RTM'!#REF!&lt;&gt;"N/A",Priority!$C15,"")</f>
        <v>#REF!</v>
      </c>
      <c r="Q15" s="29" t="e">
        <f>IF('I5 - RTM'!#REF!&lt;&gt;"N/A",Priority!$C15,"")</f>
        <v>#REF!</v>
      </c>
      <c r="R15" s="31"/>
      <c r="S15" s="29" t="e">
        <f>IF('I5 - RTM'!#REF!&lt;&gt;"N/A",Priority!$C15,"")</f>
        <v>#REF!</v>
      </c>
      <c r="T15" s="29" t="e">
        <f>IF('I5 - RTM'!#REF!&lt;&gt;"N/A",Priority!$C15,"")</f>
        <v>#REF!</v>
      </c>
      <c r="U15" s="29" t="e">
        <f>IF('I5 - RTM'!#REF!&lt;&gt;"N/A",Priority!$C15,"")</f>
        <v>#REF!</v>
      </c>
      <c r="V15" s="29" t="e">
        <f>IF('I5 - RTM'!#REF!&lt;&gt;"N/A",Priority!$C15,"")</f>
        <v>#REF!</v>
      </c>
      <c r="W15" s="29" t="e">
        <f>IF('I5 - RTM'!#REF!&lt;&gt;"N/A",Priority!$C15,"")</f>
        <v>#REF!</v>
      </c>
      <c r="X15" s="29" t="e">
        <f>IF('I5 - RTM'!#REF!&lt;&gt;"N/A",Priority!$C15,"")</f>
        <v>#REF!</v>
      </c>
      <c r="Y15" s="31"/>
      <c r="Z15" s="29" t="e">
        <f>IF('I5 - RTM'!#REF!&lt;&gt;"N/A",Priority!$C15,"")</f>
        <v>#REF!</v>
      </c>
      <c r="AA15" s="29" t="e">
        <f>IF('I5 - RTM'!#REF!&lt;&gt;"N/A",Priority!$C15,"")</f>
        <v>#REF!</v>
      </c>
      <c r="AB15" s="29" t="e">
        <f>IF('I5 - RTM'!#REF!&lt;&gt;"N/A",Priority!$C15,"")</f>
        <v>#REF!</v>
      </c>
      <c r="AC15" s="29" t="e">
        <f>IF('I5 - RTM'!#REF!&lt;&gt;"N/A",Priority!$C15,"")</f>
        <v>#REF!</v>
      </c>
      <c r="AD15" s="29" t="e">
        <f>IF('I5 - RTM'!#REF!&lt;&gt;"N/A",Priority!$C15,"")</f>
        <v>#REF!</v>
      </c>
      <c r="AE15" s="29" t="e">
        <f>IF('I5 - RTM'!#REF!&lt;&gt;"N/A",Priority!$C15,"")</f>
        <v>#REF!</v>
      </c>
      <c r="AF15" s="29" t="e">
        <f>IF('I5 - RTM'!#REF!&lt;&gt;"N/A",Priority!$C15,"")</f>
        <v>#REF!</v>
      </c>
      <c r="AG15" s="29" t="e">
        <f>IF('I5 - RTM'!#REF!&lt;&gt;"N/A",Priority!$C15,"")</f>
        <v>#REF!</v>
      </c>
      <c r="AH15" s="29" t="e">
        <f>IF('I5 - RTM'!#REF!&lt;&gt;"N/A",Priority!$C15,"")</f>
        <v>#REF!</v>
      </c>
      <c r="AI15" s="29" t="e">
        <f>IF('I5 - RTM'!#REF!&lt;&gt;"N/A",Priority!$C15,"")</f>
        <v>#REF!</v>
      </c>
      <c r="AJ15" s="31"/>
      <c r="AK15" s="29" t="e">
        <f>IF('I5 - RTM'!#REF!&lt;&gt;"N/A",Priority!$C15,"")</f>
        <v>#REF!</v>
      </c>
      <c r="AL15" s="29" t="e">
        <f>IF('I5 - RTM'!#REF!&lt;&gt;"N/A",Priority!$C15,"")</f>
        <v>#REF!</v>
      </c>
      <c r="AM15" s="29" t="e">
        <f>IF('I5 - RTM'!#REF!&lt;&gt;"N/A",Priority!$C15,"")</f>
        <v>#REF!</v>
      </c>
      <c r="AN15" s="29" t="e">
        <f>IF('I5 - RTM'!#REF!&lt;&gt;"N/A",Priority!$C15,"")</f>
        <v>#REF!</v>
      </c>
      <c r="AO15" s="29" t="e">
        <f>IF('I5 - RTM'!#REF!&lt;&gt;"N/A",Priority!$C15,"")</f>
        <v>#REF!</v>
      </c>
      <c r="AP15" s="29" t="e">
        <f>IF('I5 - RTM'!#REF!&lt;&gt;"N/A",Priority!$C15,"")</f>
        <v>#REF!</v>
      </c>
      <c r="AQ15" s="29" t="e">
        <f>IF('I5 - RTM'!#REF!&lt;&gt;"N/A",Priority!$C15,"")</f>
        <v>#REF!</v>
      </c>
      <c r="AR15" s="29" t="e">
        <f>IF('I5 - RTM'!#REF!&lt;&gt;"N/A",Priority!$C15,"")</f>
        <v>#REF!</v>
      </c>
      <c r="AS15" s="29" t="e">
        <f>IF('I5 - RTM'!#REF!&lt;&gt;"N/A",Priority!$C15,"")</f>
        <v>#REF!</v>
      </c>
      <c r="AT15" s="29" t="e">
        <f>IF('I5 - RTM'!#REF!&lt;&gt;"N/A",Priority!$C15,"")</f>
        <v>#REF!</v>
      </c>
      <c r="AU15" s="31"/>
      <c r="AV15" s="29" t="e">
        <f>IF('I5 - RTM'!#REF!&lt;&gt;"N/A",Priority!$C15,"")</f>
        <v>#REF!</v>
      </c>
      <c r="AW15" s="29" t="e">
        <f>IF('I5 - RTM'!#REF!&lt;&gt;"N/A",Priority!$C15,"")</f>
        <v>#REF!</v>
      </c>
      <c r="AX15" s="29" t="e">
        <f>IF('I5 - RTM'!#REF!&lt;&gt;"N/A",Priority!$C15,"")</f>
        <v>#REF!</v>
      </c>
      <c r="AY15" s="29" t="e">
        <f>IF('I5 - RTM'!#REF!&lt;&gt;"N/A",Priority!$C15,"")</f>
        <v>#REF!</v>
      </c>
      <c r="AZ15" s="29" t="e">
        <f>IF('I5 - RTM'!#REF!&lt;&gt;"N/A",Priority!$C15,"")</f>
        <v>#REF!</v>
      </c>
      <c r="BA15" s="29" t="e">
        <f>IF('I5 - RTM'!#REF!&lt;&gt;"N/A",Priority!$C15,"")</f>
        <v>#REF!</v>
      </c>
      <c r="BB15" s="29" t="e">
        <f>IF('I5 - RTM'!#REF!&lt;&gt;"N/A",Priority!$C15,"")</f>
        <v>#REF!</v>
      </c>
      <c r="BC15" s="31"/>
      <c r="BD15" s="29" t="e">
        <f>IF('I5 - RTM'!#REF!&lt;&gt;"N/A",Priority!$C15,"")</f>
        <v>#REF!</v>
      </c>
      <c r="BE15" s="29" t="e">
        <f>IF('I5 - RTM'!#REF!&lt;&gt;"N/A",Priority!$C15,"")</f>
        <v>#REF!</v>
      </c>
      <c r="BF15" s="29" t="e">
        <f>IF('I5 - RTM'!#REF!&lt;&gt;"N/A",Priority!$C15,"")</f>
        <v>#REF!</v>
      </c>
      <c r="BG15" s="29" t="e">
        <f>IF('I5 - RTM'!#REF!&lt;&gt;"N/A",Priority!$C15,"")</f>
        <v>#REF!</v>
      </c>
      <c r="BH15" s="29" t="e">
        <f>IF('I5 - RTM'!#REF!&lt;&gt;"N/A",Priority!$C15,"")</f>
        <v>#REF!</v>
      </c>
      <c r="BI15" s="29" t="e">
        <f>IF('I5 - RTM'!#REF!&lt;&gt;"N/A",Priority!$C15,"")</f>
        <v>#REF!</v>
      </c>
      <c r="BJ15" s="29" t="e">
        <f>IF('I5 - RTM'!#REF!&lt;&gt;"N/A",Priority!$C15,"")</f>
        <v>#REF!</v>
      </c>
      <c r="BK15" s="29" t="e">
        <f>IF('I5 - RTM'!#REF!&lt;&gt;"N/A",Priority!$C15,"")</f>
        <v>#REF!</v>
      </c>
      <c r="BL15" s="29" t="e">
        <f>IF('I5 - RTM'!#REF!&lt;&gt;"N/A",Priority!$C15,"")</f>
        <v>#REF!</v>
      </c>
      <c r="BM15" s="31"/>
      <c r="BN15" s="29" t="e">
        <f>IF('I5 - RTM'!#REF!&lt;&gt;"N/A",Priority!$C15,"")</f>
        <v>#REF!</v>
      </c>
      <c r="BO15" s="29" t="e">
        <f>IF('I5 - RTM'!#REF!&lt;&gt;"N/A",Priority!$C15,"")</f>
        <v>#REF!</v>
      </c>
      <c r="BP15" s="29" t="e">
        <f>IF('I5 - RTM'!#REF!&lt;&gt;"N/A",Priority!$C15,"")</f>
        <v>#REF!</v>
      </c>
      <c r="BQ15" s="29" t="e">
        <f>IF('I5 - RTM'!#REF!&lt;&gt;"N/A",Priority!$C15,"")</f>
        <v>#REF!</v>
      </c>
      <c r="BR15" s="29" t="e">
        <f>IF('I5 - RTM'!#REF!&lt;&gt;"N/A",Priority!$C15,"")</f>
        <v>#REF!</v>
      </c>
      <c r="BS15" s="29" t="e">
        <f>IF('I5 - RTM'!#REF!&lt;&gt;"N/A",Priority!$C15,"")</f>
        <v>#REF!</v>
      </c>
      <c r="BT15" s="29" t="e">
        <f>IF('I5 - RTM'!#REF!&lt;&gt;"N/A",Priority!$C15,"")</f>
        <v>#REF!</v>
      </c>
      <c r="BU15" s="31"/>
      <c r="BV15" s="29" t="e">
        <f>IF('I5 - RTM'!#REF!&lt;&gt;"N/A",Priority!$C15,"")</f>
        <v>#REF!</v>
      </c>
      <c r="BW15" s="29" t="e">
        <f>IF('I5 - RTM'!#REF!&lt;&gt;"N/A",Priority!$C15,"")</f>
        <v>#REF!</v>
      </c>
      <c r="BX15" s="29" t="e">
        <f>IF('I5 - RTM'!#REF!&lt;&gt;"N/A",Priority!$C15,"")</f>
        <v>#REF!</v>
      </c>
      <c r="BY15" s="29" t="e">
        <f>IF('I5 - RTM'!#REF!&lt;&gt;"N/A",Priority!$C15,"")</f>
        <v>#REF!</v>
      </c>
      <c r="BZ15" s="29" t="e">
        <f>IF('I5 - RTM'!#REF!&lt;&gt;"N/A",Priority!$C15,"")</f>
        <v>#REF!</v>
      </c>
      <c r="CA15" s="29" t="e">
        <f>IF('I5 - RTM'!#REF!&lt;&gt;"N/A",Priority!$C15,"")</f>
        <v>#REF!</v>
      </c>
      <c r="CB15" s="31"/>
      <c r="CC15" s="29" t="e">
        <f>IF('I5 - RTM'!#REF!&lt;&gt;"N/A",Priority!$C15,"")</f>
        <v>#REF!</v>
      </c>
      <c r="CD15" s="29" t="e">
        <f>IF('I5 - RTM'!#REF!&lt;&gt;"N/A",Priority!$C15,"")</f>
        <v>#REF!</v>
      </c>
      <c r="CE15" s="29" t="e">
        <f>IF('I5 - RTM'!#REF!&lt;&gt;"N/A",Priority!$C15,"")</f>
        <v>#REF!</v>
      </c>
      <c r="CF15" s="29" t="e">
        <f>IF('I5 - RTM'!#REF!&lt;&gt;"N/A",Priority!$C15,"")</f>
        <v>#REF!</v>
      </c>
    </row>
    <row r="16" spans="1:86" ht="30" x14ac:dyDescent="0.25">
      <c r="A16" s="15" t="str">
        <f>'RQMTs Master List'!A14</f>
        <v>WORKLOAD</v>
      </c>
      <c r="B16" s="15">
        <f>'RQMTs Master List'!C14</f>
        <v>0</v>
      </c>
      <c r="C16" s="15">
        <f>'RQMTs Master List'!F14</f>
        <v>0</v>
      </c>
      <c r="D16" s="20" t="s">
        <v>159</v>
      </c>
      <c r="E16" s="30" t="str">
        <f t="shared" si="7"/>
        <v>Pending</v>
      </c>
      <c r="F16" s="30" t="str">
        <f t="shared" si="8"/>
        <v>Pass:  0     /Accept:  0/     Fail:  0/     NT:  0</v>
      </c>
      <c r="G16" s="29" t="e">
        <f>IF('I5 - RTM'!#REF!&lt;&gt;"N/A",Priority!$C16,"")</f>
        <v>#REF!</v>
      </c>
      <c r="H16" s="29" t="e">
        <f>IF('I5 - RTM'!#REF!&lt;&gt;"N/A",Priority!$C16,"")</f>
        <v>#REF!</v>
      </c>
      <c r="I16" s="29" t="e">
        <f>IF('I5 - RTM'!#REF!&lt;&gt;"N/A",Priority!$C16,"")</f>
        <v>#REF!</v>
      </c>
      <c r="J16" s="29" t="e">
        <f>IF('I5 - RTM'!#REF!&lt;&gt;"N/A",Priority!$C16,"")</f>
        <v>#REF!</v>
      </c>
      <c r="K16" s="29" t="e">
        <f>IF('I5 - RTM'!#REF!&lt;&gt;"N/A",Priority!$C16,"")</f>
        <v>#REF!</v>
      </c>
      <c r="L16" s="31"/>
      <c r="M16" s="29" t="e">
        <f>IF('I5 - RTM'!#REF!&lt;&gt;"N/A",Priority!$C16,"")</f>
        <v>#REF!</v>
      </c>
      <c r="N16" s="29" t="e">
        <f>IF('I5 - RTM'!#REF!&lt;&gt;"N/A",Priority!$C16,"")</f>
        <v>#REF!</v>
      </c>
      <c r="O16" s="29" t="e">
        <f>IF('I5 - RTM'!#REF!&lt;&gt;"N/A",Priority!$C16,"")</f>
        <v>#REF!</v>
      </c>
      <c r="P16" s="29" t="e">
        <f>IF('I5 - RTM'!#REF!&lt;&gt;"N/A",Priority!$C16,"")</f>
        <v>#REF!</v>
      </c>
      <c r="Q16" s="29" t="e">
        <f>IF('I5 - RTM'!#REF!&lt;&gt;"N/A",Priority!$C16,"")</f>
        <v>#REF!</v>
      </c>
      <c r="R16" s="31"/>
      <c r="S16" s="29" t="e">
        <f>IF('I5 - RTM'!#REF!&lt;&gt;"N/A",Priority!$C16,"")</f>
        <v>#REF!</v>
      </c>
      <c r="T16" s="29" t="e">
        <f>IF('I5 - RTM'!#REF!&lt;&gt;"N/A",Priority!$C16,"")</f>
        <v>#REF!</v>
      </c>
      <c r="U16" s="29" t="e">
        <f>IF('I5 - RTM'!#REF!&lt;&gt;"N/A",Priority!$C16,"")</f>
        <v>#REF!</v>
      </c>
      <c r="V16" s="29" t="e">
        <f>IF('I5 - RTM'!#REF!&lt;&gt;"N/A",Priority!$C16,"")</f>
        <v>#REF!</v>
      </c>
      <c r="W16" s="29" t="e">
        <f>IF('I5 - RTM'!#REF!&lt;&gt;"N/A",Priority!$C16,"")</f>
        <v>#REF!</v>
      </c>
      <c r="X16" s="29" t="e">
        <f>IF('I5 - RTM'!#REF!&lt;&gt;"N/A",Priority!$C16,"")</f>
        <v>#REF!</v>
      </c>
      <c r="Y16" s="31"/>
      <c r="Z16" s="29" t="e">
        <f>IF('I5 - RTM'!#REF!&lt;&gt;"N/A",Priority!$C16,"")</f>
        <v>#REF!</v>
      </c>
      <c r="AA16" s="29" t="e">
        <f>IF('I5 - RTM'!#REF!&lt;&gt;"N/A",Priority!$C16,"")</f>
        <v>#REF!</v>
      </c>
      <c r="AB16" s="29" t="e">
        <f>IF('I5 - RTM'!#REF!&lt;&gt;"N/A",Priority!$C16,"")</f>
        <v>#REF!</v>
      </c>
      <c r="AC16" s="29" t="e">
        <f>IF('I5 - RTM'!#REF!&lt;&gt;"N/A",Priority!$C16,"")</f>
        <v>#REF!</v>
      </c>
      <c r="AD16" s="29" t="e">
        <f>IF('I5 - RTM'!#REF!&lt;&gt;"N/A",Priority!$C16,"")</f>
        <v>#REF!</v>
      </c>
      <c r="AE16" s="29" t="e">
        <f>IF('I5 - RTM'!#REF!&lt;&gt;"N/A",Priority!$C16,"")</f>
        <v>#REF!</v>
      </c>
      <c r="AF16" s="29" t="e">
        <f>IF('I5 - RTM'!#REF!&lt;&gt;"N/A",Priority!$C16,"")</f>
        <v>#REF!</v>
      </c>
      <c r="AG16" s="29" t="e">
        <f>IF('I5 - RTM'!#REF!&lt;&gt;"N/A",Priority!$C16,"")</f>
        <v>#REF!</v>
      </c>
      <c r="AH16" s="29" t="e">
        <f>IF('I5 - RTM'!#REF!&lt;&gt;"N/A",Priority!$C16,"")</f>
        <v>#REF!</v>
      </c>
      <c r="AI16" s="29" t="e">
        <f>IF('I5 - RTM'!#REF!&lt;&gt;"N/A",Priority!$C16,"")</f>
        <v>#REF!</v>
      </c>
      <c r="AJ16" s="31"/>
      <c r="AK16" s="29" t="e">
        <f>IF('I5 - RTM'!#REF!&lt;&gt;"N/A",Priority!$C16,"")</f>
        <v>#REF!</v>
      </c>
      <c r="AL16" s="29" t="e">
        <f>IF('I5 - RTM'!#REF!&lt;&gt;"N/A",Priority!$C16,"")</f>
        <v>#REF!</v>
      </c>
      <c r="AM16" s="29" t="e">
        <f>IF('I5 - RTM'!#REF!&lt;&gt;"N/A",Priority!$C16,"")</f>
        <v>#REF!</v>
      </c>
      <c r="AN16" s="29" t="e">
        <f>IF('I5 - RTM'!#REF!&lt;&gt;"N/A",Priority!$C16,"")</f>
        <v>#REF!</v>
      </c>
      <c r="AO16" s="29" t="e">
        <f>IF('I5 - RTM'!#REF!&lt;&gt;"N/A",Priority!$C16,"")</f>
        <v>#REF!</v>
      </c>
      <c r="AP16" s="29" t="e">
        <f>IF('I5 - RTM'!#REF!&lt;&gt;"N/A",Priority!$C16,"")</f>
        <v>#REF!</v>
      </c>
      <c r="AQ16" s="29" t="e">
        <f>IF('I5 - RTM'!#REF!&lt;&gt;"N/A",Priority!$C16,"")</f>
        <v>#REF!</v>
      </c>
      <c r="AR16" s="29" t="e">
        <f>IF('I5 - RTM'!#REF!&lt;&gt;"N/A",Priority!$C16,"")</f>
        <v>#REF!</v>
      </c>
      <c r="AS16" s="29" t="e">
        <f>IF('I5 - RTM'!#REF!&lt;&gt;"N/A",Priority!$C16,"")</f>
        <v>#REF!</v>
      </c>
      <c r="AT16" s="29" t="e">
        <f>IF('I5 - RTM'!#REF!&lt;&gt;"N/A",Priority!$C16,"")</f>
        <v>#REF!</v>
      </c>
      <c r="AU16" s="31"/>
      <c r="AV16" s="29" t="e">
        <f>IF('I5 - RTM'!#REF!&lt;&gt;"N/A",Priority!$C16,"")</f>
        <v>#REF!</v>
      </c>
      <c r="AW16" s="29" t="e">
        <f>IF('I5 - RTM'!#REF!&lt;&gt;"N/A",Priority!$C16,"")</f>
        <v>#REF!</v>
      </c>
      <c r="AX16" s="29" t="e">
        <f>IF('I5 - RTM'!#REF!&lt;&gt;"N/A",Priority!$C16,"")</f>
        <v>#REF!</v>
      </c>
      <c r="AY16" s="29" t="e">
        <f>IF('I5 - RTM'!#REF!&lt;&gt;"N/A",Priority!$C16,"")</f>
        <v>#REF!</v>
      </c>
      <c r="AZ16" s="29" t="e">
        <f>IF('I5 - RTM'!#REF!&lt;&gt;"N/A",Priority!$C16,"")</f>
        <v>#REF!</v>
      </c>
      <c r="BA16" s="29" t="e">
        <f>IF('I5 - RTM'!#REF!&lt;&gt;"N/A",Priority!$C16,"")</f>
        <v>#REF!</v>
      </c>
      <c r="BB16" s="29" t="e">
        <f>IF('I5 - RTM'!#REF!&lt;&gt;"N/A",Priority!$C16,"")</f>
        <v>#REF!</v>
      </c>
      <c r="BC16" s="31"/>
      <c r="BD16" s="29" t="e">
        <f>IF('I5 - RTM'!#REF!&lt;&gt;"N/A",Priority!$C16,"")</f>
        <v>#REF!</v>
      </c>
      <c r="BE16" s="29" t="e">
        <f>IF('I5 - RTM'!#REF!&lt;&gt;"N/A",Priority!$C16,"")</f>
        <v>#REF!</v>
      </c>
      <c r="BF16" s="29" t="e">
        <f>IF('I5 - RTM'!#REF!&lt;&gt;"N/A",Priority!$C16,"")</f>
        <v>#REF!</v>
      </c>
      <c r="BG16" s="29" t="e">
        <f>IF('I5 - RTM'!#REF!&lt;&gt;"N/A",Priority!$C16,"")</f>
        <v>#REF!</v>
      </c>
      <c r="BH16" s="29" t="e">
        <f>IF('I5 - RTM'!#REF!&lt;&gt;"N/A",Priority!$C16,"")</f>
        <v>#REF!</v>
      </c>
      <c r="BI16" s="29" t="e">
        <f>IF('I5 - RTM'!#REF!&lt;&gt;"N/A",Priority!$C16,"")</f>
        <v>#REF!</v>
      </c>
      <c r="BJ16" s="29" t="e">
        <f>IF('I5 - RTM'!#REF!&lt;&gt;"N/A",Priority!$C16,"")</f>
        <v>#REF!</v>
      </c>
      <c r="BK16" s="29" t="e">
        <f>IF('I5 - RTM'!#REF!&lt;&gt;"N/A",Priority!$C16,"")</f>
        <v>#REF!</v>
      </c>
      <c r="BL16" s="29" t="e">
        <f>IF('I5 - RTM'!#REF!&lt;&gt;"N/A",Priority!$C16,"")</f>
        <v>#REF!</v>
      </c>
      <c r="BM16" s="31"/>
      <c r="BN16" s="29" t="e">
        <f>IF('I5 - RTM'!#REF!&lt;&gt;"N/A",Priority!$C16,"")</f>
        <v>#REF!</v>
      </c>
      <c r="BO16" s="29" t="e">
        <f>IF('I5 - RTM'!#REF!&lt;&gt;"N/A",Priority!$C16,"")</f>
        <v>#REF!</v>
      </c>
      <c r="BP16" s="29" t="e">
        <f>IF('I5 - RTM'!#REF!&lt;&gt;"N/A",Priority!$C16,"")</f>
        <v>#REF!</v>
      </c>
      <c r="BQ16" s="29" t="e">
        <f>IF('I5 - RTM'!#REF!&lt;&gt;"N/A",Priority!$C16,"")</f>
        <v>#REF!</v>
      </c>
      <c r="BR16" s="29" t="e">
        <f>IF('I5 - RTM'!#REF!&lt;&gt;"N/A",Priority!$C16,"")</f>
        <v>#REF!</v>
      </c>
      <c r="BS16" s="29" t="e">
        <f>IF('I5 - RTM'!#REF!&lt;&gt;"N/A",Priority!$C16,"")</f>
        <v>#REF!</v>
      </c>
      <c r="BT16" s="29" t="e">
        <f>IF('I5 - RTM'!#REF!&lt;&gt;"N/A",Priority!$C16,"")</f>
        <v>#REF!</v>
      </c>
      <c r="BU16" s="31"/>
      <c r="BV16" s="29" t="e">
        <f>IF('I5 - RTM'!#REF!&lt;&gt;"N/A",Priority!$C16,"")</f>
        <v>#REF!</v>
      </c>
      <c r="BW16" s="29" t="e">
        <f>IF('I5 - RTM'!#REF!&lt;&gt;"N/A",Priority!$C16,"")</f>
        <v>#REF!</v>
      </c>
      <c r="BX16" s="29" t="e">
        <f>IF('I5 - RTM'!#REF!&lt;&gt;"N/A",Priority!$C16,"")</f>
        <v>#REF!</v>
      </c>
      <c r="BY16" s="29" t="e">
        <f>IF('I5 - RTM'!#REF!&lt;&gt;"N/A",Priority!$C16,"")</f>
        <v>#REF!</v>
      </c>
      <c r="BZ16" s="29" t="e">
        <f>IF('I5 - RTM'!#REF!&lt;&gt;"N/A",Priority!$C16,"")</f>
        <v>#REF!</v>
      </c>
      <c r="CA16" s="29" t="e">
        <f>IF('I5 - RTM'!#REF!&lt;&gt;"N/A",Priority!$C16,"")</f>
        <v>#REF!</v>
      </c>
      <c r="CB16" s="31"/>
      <c r="CC16" s="29" t="e">
        <f>IF('I5 - RTM'!#REF!&lt;&gt;"N/A",Priority!$C16,"")</f>
        <v>#REF!</v>
      </c>
      <c r="CD16" s="29" t="e">
        <f>IF('I5 - RTM'!#REF!&lt;&gt;"N/A",Priority!$C16,"")</f>
        <v>#REF!</v>
      </c>
      <c r="CE16" s="29" t="e">
        <f>IF('I5 - RTM'!#REF!&lt;&gt;"N/A",Priority!$C16,"")</f>
        <v>#REF!</v>
      </c>
      <c r="CF16" s="29" t="e">
        <f>IF('I5 - RTM'!#REF!&lt;&gt;"N/A",Priority!$C16,"")</f>
        <v>#REF!</v>
      </c>
    </row>
    <row r="17" spans="1:84" ht="30" x14ac:dyDescent="0.25">
      <c r="A17" s="15" t="str">
        <f>'RQMTs Master List'!A15</f>
        <v>WTS 4.1</v>
      </c>
      <c r="B17" s="15" t="str">
        <f>'RQMTs Master List'!C15</f>
        <v>System shall support maintenance of lookup data</v>
      </c>
      <c r="C17" s="15" t="str">
        <f>'RQMTs Master List'!F15</f>
        <v>Critical</v>
      </c>
      <c r="D17" s="20" t="s">
        <v>159</v>
      </c>
      <c r="E17" s="30" t="str">
        <f t="shared" si="7"/>
        <v>Pending</v>
      </c>
      <c r="F17" s="30" t="str">
        <f t="shared" si="8"/>
        <v>Pass:  0     /Accept:  0/     Fail:  0/     NT:  0</v>
      </c>
      <c r="G17" s="29" t="e">
        <f>IF('I5 - RTM'!#REF!&lt;&gt;"N/A",Priority!$C17,"")</f>
        <v>#REF!</v>
      </c>
      <c r="H17" s="29" t="e">
        <f>IF('I5 - RTM'!#REF!&lt;&gt;"N/A",Priority!$C17,"")</f>
        <v>#REF!</v>
      </c>
      <c r="I17" s="29" t="e">
        <f>IF('I5 - RTM'!#REF!&lt;&gt;"N/A",Priority!$C17,"")</f>
        <v>#REF!</v>
      </c>
      <c r="J17" s="29" t="e">
        <f>IF('I5 - RTM'!#REF!&lt;&gt;"N/A",Priority!$C17,"")</f>
        <v>#REF!</v>
      </c>
      <c r="K17" s="29" t="e">
        <f>IF('I5 - RTM'!#REF!&lt;&gt;"N/A",Priority!$C17,"")</f>
        <v>#REF!</v>
      </c>
      <c r="L17" s="31"/>
      <c r="M17" s="29" t="e">
        <f>IF('I5 - RTM'!#REF!&lt;&gt;"N/A",Priority!$C17,"")</f>
        <v>#REF!</v>
      </c>
      <c r="N17" s="29" t="e">
        <f>IF('I5 - RTM'!#REF!&lt;&gt;"N/A",Priority!$C17,"")</f>
        <v>#REF!</v>
      </c>
      <c r="O17" s="29" t="e">
        <f>IF('I5 - RTM'!#REF!&lt;&gt;"N/A",Priority!$C17,"")</f>
        <v>#REF!</v>
      </c>
      <c r="P17" s="29" t="e">
        <f>IF('I5 - RTM'!#REF!&lt;&gt;"N/A",Priority!$C17,"")</f>
        <v>#REF!</v>
      </c>
      <c r="Q17" s="29" t="e">
        <f>IF('I5 - RTM'!#REF!&lt;&gt;"N/A",Priority!$C17,"")</f>
        <v>#REF!</v>
      </c>
      <c r="R17" s="31"/>
      <c r="S17" s="29" t="e">
        <f>IF('I5 - RTM'!#REF!&lt;&gt;"N/A",Priority!$C17,"")</f>
        <v>#REF!</v>
      </c>
      <c r="T17" s="29" t="e">
        <f>IF('I5 - RTM'!#REF!&lt;&gt;"N/A",Priority!$C17,"")</f>
        <v>#REF!</v>
      </c>
      <c r="U17" s="29" t="e">
        <f>IF('I5 - RTM'!#REF!&lt;&gt;"N/A",Priority!$C17,"")</f>
        <v>#REF!</v>
      </c>
      <c r="V17" s="29" t="e">
        <f>IF('I5 - RTM'!#REF!&lt;&gt;"N/A",Priority!$C17,"")</f>
        <v>#REF!</v>
      </c>
      <c r="W17" s="29" t="e">
        <f>IF('I5 - RTM'!#REF!&lt;&gt;"N/A",Priority!$C17,"")</f>
        <v>#REF!</v>
      </c>
      <c r="X17" s="29" t="e">
        <f>IF('I5 - RTM'!#REF!&lt;&gt;"N/A",Priority!$C17,"")</f>
        <v>#REF!</v>
      </c>
      <c r="Y17" s="31"/>
      <c r="Z17" s="29" t="e">
        <f>IF('I5 - RTM'!#REF!&lt;&gt;"N/A",Priority!$C17,"")</f>
        <v>#REF!</v>
      </c>
      <c r="AA17" s="29" t="e">
        <f>IF('I5 - RTM'!#REF!&lt;&gt;"N/A",Priority!$C17,"")</f>
        <v>#REF!</v>
      </c>
      <c r="AB17" s="29" t="e">
        <f>IF('I5 - RTM'!#REF!&lt;&gt;"N/A",Priority!$C17,"")</f>
        <v>#REF!</v>
      </c>
      <c r="AC17" s="29" t="e">
        <f>IF('I5 - RTM'!#REF!&lt;&gt;"N/A",Priority!$C17,"")</f>
        <v>#REF!</v>
      </c>
      <c r="AD17" s="29" t="e">
        <f>IF('I5 - RTM'!#REF!&lt;&gt;"N/A",Priority!$C17,"")</f>
        <v>#REF!</v>
      </c>
      <c r="AE17" s="29" t="e">
        <f>IF('I5 - RTM'!#REF!&lt;&gt;"N/A",Priority!$C17,"")</f>
        <v>#REF!</v>
      </c>
      <c r="AF17" s="29" t="e">
        <f>IF('I5 - RTM'!#REF!&lt;&gt;"N/A",Priority!$C17,"")</f>
        <v>#REF!</v>
      </c>
      <c r="AG17" s="29" t="e">
        <f>IF('I5 - RTM'!#REF!&lt;&gt;"N/A",Priority!$C17,"")</f>
        <v>#REF!</v>
      </c>
      <c r="AH17" s="29" t="e">
        <f>IF('I5 - RTM'!#REF!&lt;&gt;"N/A",Priority!$C17,"")</f>
        <v>#REF!</v>
      </c>
      <c r="AI17" s="29" t="e">
        <f>IF('I5 - RTM'!#REF!&lt;&gt;"N/A",Priority!$C17,"")</f>
        <v>#REF!</v>
      </c>
      <c r="AJ17" s="31"/>
      <c r="AK17" s="29" t="e">
        <f>IF('I5 - RTM'!#REF!&lt;&gt;"N/A",Priority!$C17,"")</f>
        <v>#REF!</v>
      </c>
      <c r="AL17" s="29" t="e">
        <f>IF('I5 - RTM'!#REF!&lt;&gt;"N/A",Priority!$C17,"")</f>
        <v>#REF!</v>
      </c>
      <c r="AM17" s="29" t="e">
        <f>IF('I5 - RTM'!#REF!&lt;&gt;"N/A",Priority!$C17,"")</f>
        <v>#REF!</v>
      </c>
      <c r="AN17" s="29" t="e">
        <f>IF('I5 - RTM'!#REF!&lt;&gt;"N/A",Priority!$C17,"")</f>
        <v>#REF!</v>
      </c>
      <c r="AO17" s="29" t="e">
        <f>IF('I5 - RTM'!#REF!&lt;&gt;"N/A",Priority!$C17,"")</f>
        <v>#REF!</v>
      </c>
      <c r="AP17" s="29" t="e">
        <f>IF('I5 - RTM'!#REF!&lt;&gt;"N/A",Priority!$C17,"")</f>
        <v>#REF!</v>
      </c>
      <c r="AQ17" s="29" t="e">
        <f>IF('I5 - RTM'!#REF!&lt;&gt;"N/A",Priority!$C17,"")</f>
        <v>#REF!</v>
      </c>
      <c r="AR17" s="29" t="e">
        <f>IF('I5 - RTM'!#REF!&lt;&gt;"N/A",Priority!$C17,"")</f>
        <v>#REF!</v>
      </c>
      <c r="AS17" s="29" t="e">
        <f>IF('I5 - RTM'!#REF!&lt;&gt;"N/A",Priority!$C17,"")</f>
        <v>#REF!</v>
      </c>
      <c r="AT17" s="29" t="e">
        <f>IF('I5 - RTM'!#REF!&lt;&gt;"N/A",Priority!$C17,"")</f>
        <v>#REF!</v>
      </c>
      <c r="AU17" s="31"/>
      <c r="AV17" s="29" t="e">
        <f>IF('I5 - RTM'!#REF!&lt;&gt;"N/A",Priority!$C17,"")</f>
        <v>#REF!</v>
      </c>
      <c r="AW17" s="29" t="e">
        <f>IF('I5 - RTM'!#REF!&lt;&gt;"N/A",Priority!$C17,"")</f>
        <v>#REF!</v>
      </c>
      <c r="AX17" s="29" t="e">
        <f>IF('I5 - RTM'!#REF!&lt;&gt;"N/A",Priority!$C17,"")</f>
        <v>#REF!</v>
      </c>
      <c r="AY17" s="29" t="e">
        <f>IF('I5 - RTM'!#REF!&lt;&gt;"N/A",Priority!$C17,"")</f>
        <v>#REF!</v>
      </c>
      <c r="AZ17" s="29" t="e">
        <f>IF('I5 - RTM'!#REF!&lt;&gt;"N/A",Priority!$C17,"")</f>
        <v>#REF!</v>
      </c>
      <c r="BA17" s="29" t="e">
        <f>IF('I5 - RTM'!#REF!&lt;&gt;"N/A",Priority!$C17,"")</f>
        <v>#REF!</v>
      </c>
      <c r="BB17" s="29" t="e">
        <f>IF('I5 - RTM'!#REF!&lt;&gt;"N/A",Priority!$C17,"")</f>
        <v>#REF!</v>
      </c>
      <c r="BC17" s="31"/>
      <c r="BD17" s="29" t="e">
        <f>IF('I5 - RTM'!#REF!&lt;&gt;"N/A",Priority!$C17,"")</f>
        <v>#REF!</v>
      </c>
      <c r="BE17" s="29" t="e">
        <f>IF('I5 - RTM'!#REF!&lt;&gt;"N/A",Priority!$C17,"")</f>
        <v>#REF!</v>
      </c>
      <c r="BF17" s="29" t="e">
        <f>IF('I5 - RTM'!#REF!&lt;&gt;"N/A",Priority!$C17,"")</f>
        <v>#REF!</v>
      </c>
      <c r="BG17" s="29" t="e">
        <f>IF('I5 - RTM'!#REF!&lt;&gt;"N/A",Priority!$C17,"")</f>
        <v>#REF!</v>
      </c>
      <c r="BH17" s="29" t="e">
        <f>IF('I5 - RTM'!#REF!&lt;&gt;"N/A",Priority!$C17,"")</f>
        <v>#REF!</v>
      </c>
      <c r="BI17" s="29" t="e">
        <f>IF('I5 - RTM'!#REF!&lt;&gt;"N/A",Priority!$C17,"")</f>
        <v>#REF!</v>
      </c>
      <c r="BJ17" s="29" t="e">
        <f>IF('I5 - RTM'!#REF!&lt;&gt;"N/A",Priority!$C17,"")</f>
        <v>#REF!</v>
      </c>
      <c r="BK17" s="29" t="e">
        <f>IF('I5 - RTM'!#REF!&lt;&gt;"N/A",Priority!$C17,"")</f>
        <v>#REF!</v>
      </c>
      <c r="BL17" s="29" t="e">
        <f>IF('I5 - RTM'!#REF!&lt;&gt;"N/A",Priority!$C17,"")</f>
        <v>#REF!</v>
      </c>
      <c r="BM17" s="31"/>
      <c r="BN17" s="29" t="e">
        <f>IF('I5 - RTM'!#REF!&lt;&gt;"N/A",Priority!$C17,"")</f>
        <v>#REF!</v>
      </c>
      <c r="BO17" s="29" t="e">
        <f>IF('I5 - RTM'!#REF!&lt;&gt;"N/A",Priority!$C17,"")</f>
        <v>#REF!</v>
      </c>
      <c r="BP17" s="29" t="e">
        <f>IF('I5 - RTM'!#REF!&lt;&gt;"N/A",Priority!$C17,"")</f>
        <v>#REF!</v>
      </c>
      <c r="BQ17" s="29" t="e">
        <f>IF('I5 - RTM'!#REF!&lt;&gt;"N/A",Priority!$C17,"")</f>
        <v>#REF!</v>
      </c>
      <c r="BR17" s="29" t="e">
        <f>IF('I5 - RTM'!#REF!&lt;&gt;"N/A",Priority!$C17,"")</f>
        <v>#REF!</v>
      </c>
      <c r="BS17" s="29" t="e">
        <f>IF('I5 - RTM'!#REF!&lt;&gt;"N/A",Priority!$C17,"")</f>
        <v>#REF!</v>
      </c>
      <c r="BT17" s="29" t="e">
        <f>IF('I5 - RTM'!#REF!&lt;&gt;"N/A",Priority!$C17,"")</f>
        <v>#REF!</v>
      </c>
      <c r="BU17" s="31"/>
      <c r="BV17" s="29" t="e">
        <f>IF('I5 - RTM'!#REF!&lt;&gt;"N/A",Priority!$C17,"")</f>
        <v>#REF!</v>
      </c>
      <c r="BW17" s="29" t="e">
        <f>IF('I5 - RTM'!#REF!&lt;&gt;"N/A",Priority!$C17,"")</f>
        <v>#REF!</v>
      </c>
      <c r="BX17" s="29" t="e">
        <f>IF('I5 - RTM'!#REF!&lt;&gt;"N/A",Priority!$C17,"")</f>
        <v>#REF!</v>
      </c>
      <c r="BY17" s="29" t="e">
        <f>IF('I5 - RTM'!#REF!&lt;&gt;"N/A",Priority!$C17,"")</f>
        <v>#REF!</v>
      </c>
      <c r="BZ17" s="29" t="e">
        <f>IF('I5 - RTM'!#REF!&lt;&gt;"N/A",Priority!$C17,"")</f>
        <v>#REF!</v>
      </c>
      <c r="CA17" s="29" t="e">
        <f>IF('I5 - RTM'!#REF!&lt;&gt;"N/A",Priority!$C17,"")</f>
        <v>#REF!</v>
      </c>
      <c r="CB17" s="31"/>
      <c r="CC17" s="29" t="e">
        <f>IF('I5 - RTM'!#REF!&lt;&gt;"N/A",Priority!$C17,"")</f>
        <v>#REF!</v>
      </c>
      <c r="CD17" s="29" t="e">
        <f>IF('I5 - RTM'!#REF!&lt;&gt;"N/A",Priority!$C17,"")</f>
        <v>#REF!</v>
      </c>
      <c r="CE17" s="29" t="e">
        <f>IF('I5 - RTM'!#REF!&lt;&gt;"N/A",Priority!$C17,"")</f>
        <v>#REF!</v>
      </c>
      <c r="CF17" s="29" t="e">
        <f>IF('I5 - RTM'!#REF!&lt;&gt;"N/A",Priority!$C17,"")</f>
        <v>#REF!</v>
      </c>
    </row>
    <row r="18" spans="1:84" ht="31.5" x14ac:dyDescent="0.25">
      <c r="A18" s="15" t="str">
        <f>'RQMTs Master List'!A16</f>
        <v>WTS 4.2</v>
      </c>
      <c r="B18" s="15" t="str">
        <f>'RQMTs Master List'!C16</f>
        <v>System shall support maintenance/assignment of workload</v>
      </c>
      <c r="C18" s="15" t="str">
        <f>'RQMTs Master List'!F16</f>
        <v>Critical</v>
      </c>
      <c r="D18" s="20" t="s">
        <v>153</v>
      </c>
      <c r="E18" s="30" t="str">
        <f t="shared" si="7"/>
        <v>Pending</v>
      </c>
      <c r="F18" s="30" t="str">
        <f t="shared" si="8"/>
        <v>Pass:  0     /Accept:  0/     Fail:  0/     NT:  0</v>
      </c>
      <c r="G18" s="29" t="e">
        <f>IF('I5 - RTM'!#REF!&lt;&gt;"N/A",Priority!$C18,"")</f>
        <v>#REF!</v>
      </c>
      <c r="H18" s="29" t="e">
        <f>IF('I5 - RTM'!#REF!&lt;&gt;"N/A",Priority!$C18,"")</f>
        <v>#REF!</v>
      </c>
      <c r="I18" s="29" t="e">
        <f>IF('I5 - RTM'!#REF!&lt;&gt;"N/A",Priority!$C18,"")</f>
        <v>#REF!</v>
      </c>
      <c r="J18" s="29" t="e">
        <f>IF('I5 - RTM'!#REF!&lt;&gt;"N/A",Priority!$C18,"")</f>
        <v>#REF!</v>
      </c>
      <c r="K18" s="29" t="e">
        <f>IF('I5 - RTM'!#REF!&lt;&gt;"N/A",Priority!$C18,"")</f>
        <v>#REF!</v>
      </c>
      <c r="L18" s="31"/>
      <c r="M18" s="29" t="e">
        <f>IF('I5 - RTM'!#REF!&lt;&gt;"N/A",Priority!$C18,"")</f>
        <v>#REF!</v>
      </c>
      <c r="N18" s="29" t="e">
        <f>IF('I5 - RTM'!#REF!&lt;&gt;"N/A",Priority!$C18,"")</f>
        <v>#REF!</v>
      </c>
      <c r="O18" s="29" t="e">
        <f>IF('I5 - RTM'!#REF!&lt;&gt;"N/A",Priority!$C18,"")</f>
        <v>#REF!</v>
      </c>
      <c r="P18" s="29" t="e">
        <f>IF('I5 - RTM'!#REF!&lt;&gt;"N/A",Priority!$C18,"")</f>
        <v>#REF!</v>
      </c>
      <c r="Q18" s="29" t="e">
        <f>IF('I5 - RTM'!#REF!&lt;&gt;"N/A",Priority!$C18,"")</f>
        <v>#REF!</v>
      </c>
      <c r="R18" s="31"/>
      <c r="S18" s="29" t="e">
        <f>IF('I5 - RTM'!#REF!&lt;&gt;"N/A",Priority!$C18,"")</f>
        <v>#REF!</v>
      </c>
      <c r="T18" s="29" t="e">
        <f>IF('I5 - RTM'!#REF!&lt;&gt;"N/A",Priority!$C18,"")</f>
        <v>#REF!</v>
      </c>
      <c r="U18" s="29" t="e">
        <f>IF('I5 - RTM'!#REF!&lt;&gt;"N/A",Priority!$C18,"")</f>
        <v>#REF!</v>
      </c>
      <c r="V18" s="29" t="e">
        <f>IF('I5 - RTM'!#REF!&lt;&gt;"N/A",Priority!$C18,"")</f>
        <v>#REF!</v>
      </c>
      <c r="W18" s="29" t="e">
        <f>IF('I5 - RTM'!#REF!&lt;&gt;"N/A",Priority!$C18,"")</f>
        <v>#REF!</v>
      </c>
      <c r="X18" s="29" t="e">
        <f>IF('I5 - RTM'!#REF!&lt;&gt;"N/A",Priority!$C18,"")</f>
        <v>#REF!</v>
      </c>
      <c r="Y18" s="31"/>
      <c r="Z18" s="29" t="e">
        <f>IF('I5 - RTM'!#REF!&lt;&gt;"N/A",Priority!$C18,"")</f>
        <v>#REF!</v>
      </c>
      <c r="AA18" s="29" t="e">
        <f>IF('I5 - RTM'!#REF!&lt;&gt;"N/A",Priority!$C18,"")</f>
        <v>#REF!</v>
      </c>
      <c r="AB18" s="29" t="e">
        <f>IF('I5 - RTM'!#REF!&lt;&gt;"N/A",Priority!$C18,"")</f>
        <v>#REF!</v>
      </c>
      <c r="AC18" s="29" t="e">
        <f>IF('I5 - RTM'!#REF!&lt;&gt;"N/A",Priority!$C18,"")</f>
        <v>#REF!</v>
      </c>
      <c r="AD18" s="29" t="e">
        <f>IF('I5 - RTM'!#REF!&lt;&gt;"N/A",Priority!$C18,"")</f>
        <v>#REF!</v>
      </c>
      <c r="AE18" s="29" t="e">
        <f>IF('I5 - RTM'!#REF!&lt;&gt;"N/A",Priority!$C18,"")</f>
        <v>#REF!</v>
      </c>
      <c r="AF18" s="29" t="e">
        <f>IF('I5 - RTM'!#REF!&lt;&gt;"N/A",Priority!$C18,"")</f>
        <v>#REF!</v>
      </c>
      <c r="AG18" s="29" t="e">
        <f>IF('I5 - RTM'!#REF!&lt;&gt;"N/A",Priority!$C18,"")</f>
        <v>#REF!</v>
      </c>
      <c r="AH18" s="29" t="e">
        <f>IF('I5 - RTM'!#REF!&lt;&gt;"N/A",Priority!$C18,"")</f>
        <v>#REF!</v>
      </c>
      <c r="AI18" s="29" t="e">
        <f>IF('I5 - RTM'!#REF!&lt;&gt;"N/A",Priority!$C18,"")</f>
        <v>#REF!</v>
      </c>
      <c r="AJ18" s="31"/>
      <c r="AK18" s="29" t="e">
        <f>IF('I5 - RTM'!#REF!&lt;&gt;"N/A",Priority!$C18,"")</f>
        <v>#REF!</v>
      </c>
      <c r="AL18" s="29" t="e">
        <f>IF('I5 - RTM'!#REF!&lt;&gt;"N/A",Priority!$C18,"")</f>
        <v>#REF!</v>
      </c>
      <c r="AM18" s="29" t="e">
        <f>IF('I5 - RTM'!#REF!&lt;&gt;"N/A",Priority!$C18,"")</f>
        <v>#REF!</v>
      </c>
      <c r="AN18" s="29" t="e">
        <f>IF('I5 - RTM'!#REF!&lt;&gt;"N/A",Priority!$C18,"")</f>
        <v>#REF!</v>
      </c>
      <c r="AO18" s="29" t="e">
        <f>IF('I5 - RTM'!#REF!&lt;&gt;"N/A",Priority!$C18,"")</f>
        <v>#REF!</v>
      </c>
      <c r="AP18" s="29" t="e">
        <f>IF('I5 - RTM'!#REF!&lt;&gt;"N/A",Priority!$C18,"")</f>
        <v>#REF!</v>
      </c>
      <c r="AQ18" s="29" t="e">
        <f>IF('I5 - RTM'!#REF!&lt;&gt;"N/A",Priority!$C18,"")</f>
        <v>#REF!</v>
      </c>
      <c r="AR18" s="29" t="e">
        <f>IF('I5 - RTM'!#REF!&lt;&gt;"N/A",Priority!$C18,"")</f>
        <v>#REF!</v>
      </c>
      <c r="AS18" s="29" t="e">
        <f>IF('I5 - RTM'!#REF!&lt;&gt;"N/A",Priority!$C18,"")</f>
        <v>#REF!</v>
      </c>
      <c r="AT18" s="29" t="e">
        <f>IF('I5 - RTM'!#REF!&lt;&gt;"N/A",Priority!$C18,"")</f>
        <v>#REF!</v>
      </c>
      <c r="AU18" s="31"/>
      <c r="AV18" s="29" t="e">
        <f>IF('I5 - RTM'!#REF!&lt;&gt;"N/A",Priority!$C18,"")</f>
        <v>#REF!</v>
      </c>
      <c r="AW18" s="29" t="e">
        <f>IF('I5 - RTM'!#REF!&lt;&gt;"N/A",Priority!$C18,"")</f>
        <v>#REF!</v>
      </c>
      <c r="AX18" s="29" t="e">
        <f>IF('I5 - RTM'!#REF!&lt;&gt;"N/A",Priority!$C18,"")</f>
        <v>#REF!</v>
      </c>
      <c r="AY18" s="29" t="e">
        <f>IF('I5 - RTM'!#REF!&lt;&gt;"N/A",Priority!$C18,"")</f>
        <v>#REF!</v>
      </c>
      <c r="AZ18" s="29" t="e">
        <f>IF('I5 - RTM'!#REF!&lt;&gt;"N/A",Priority!$C18,"")</f>
        <v>#REF!</v>
      </c>
      <c r="BA18" s="29" t="e">
        <f>IF('I5 - RTM'!#REF!&lt;&gt;"N/A",Priority!$C18,"")</f>
        <v>#REF!</v>
      </c>
      <c r="BB18" s="29" t="e">
        <f>IF('I5 - RTM'!#REF!&lt;&gt;"N/A",Priority!$C18,"")</f>
        <v>#REF!</v>
      </c>
      <c r="BC18" s="31"/>
      <c r="BD18" s="29" t="e">
        <f>IF('I5 - RTM'!#REF!&lt;&gt;"N/A",Priority!$C18,"")</f>
        <v>#REF!</v>
      </c>
      <c r="BE18" s="29" t="e">
        <f>IF('I5 - RTM'!#REF!&lt;&gt;"N/A",Priority!$C18,"")</f>
        <v>#REF!</v>
      </c>
      <c r="BF18" s="29" t="e">
        <f>IF('I5 - RTM'!#REF!&lt;&gt;"N/A",Priority!$C18,"")</f>
        <v>#REF!</v>
      </c>
      <c r="BG18" s="29" t="e">
        <f>IF('I5 - RTM'!#REF!&lt;&gt;"N/A",Priority!$C18,"")</f>
        <v>#REF!</v>
      </c>
      <c r="BH18" s="29" t="e">
        <f>IF('I5 - RTM'!#REF!&lt;&gt;"N/A",Priority!$C18,"")</f>
        <v>#REF!</v>
      </c>
      <c r="BI18" s="29" t="e">
        <f>IF('I5 - RTM'!#REF!&lt;&gt;"N/A",Priority!$C18,"")</f>
        <v>#REF!</v>
      </c>
      <c r="BJ18" s="29" t="e">
        <f>IF('I5 - RTM'!#REF!&lt;&gt;"N/A",Priority!$C18,"")</f>
        <v>#REF!</v>
      </c>
      <c r="BK18" s="29" t="e">
        <f>IF('I5 - RTM'!#REF!&lt;&gt;"N/A",Priority!$C18,"")</f>
        <v>#REF!</v>
      </c>
      <c r="BL18" s="29" t="e">
        <f>IF('I5 - RTM'!#REF!&lt;&gt;"N/A",Priority!$C18,"")</f>
        <v>#REF!</v>
      </c>
      <c r="BM18" s="31"/>
      <c r="BN18" s="29" t="e">
        <f>IF('I5 - RTM'!#REF!&lt;&gt;"N/A",Priority!$C18,"")</f>
        <v>#REF!</v>
      </c>
      <c r="BO18" s="29" t="e">
        <f>IF('I5 - RTM'!#REF!&lt;&gt;"N/A",Priority!$C18,"")</f>
        <v>#REF!</v>
      </c>
      <c r="BP18" s="29" t="e">
        <f>IF('I5 - RTM'!#REF!&lt;&gt;"N/A",Priority!$C18,"")</f>
        <v>#REF!</v>
      </c>
      <c r="BQ18" s="29" t="e">
        <f>IF('I5 - RTM'!#REF!&lt;&gt;"N/A",Priority!$C18,"")</f>
        <v>#REF!</v>
      </c>
      <c r="BR18" s="29" t="e">
        <f>IF('I5 - RTM'!#REF!&lt;&gt;"N/A",Priority!$C18,"")</f>
        <v>#REF!</v>
      </c>
      <c r="BS18" s="29" t="e">
        <f>IF('I5 - RTM'!#REF!&lt;&gt;"N/A",Priority!$C18,"")</f>
        <v>#REF!</v>
      </c>
      <c r="BT18" s="29" t="e">
        <f>IF('I5 - RTM'!#REF!&lt;&gt;"N/A",Priority!$C18,"")</f>
        <v>#REF!</v>
      </c>
      <c r="BU18" s="31"/>
      <c r="BV18" s="29" t="e">
        <f>IF('I5 - RTM'!#REF!&lt;&gt;"N/A",Priority!$C18,"")</f>
        <v>#REF!</v>
      </c>
      <c r="BW18" s="29" t="e">
        <f>IF('I5 - RTM'!#REF!&lt;&gt;"N/A",Priority!$C18,"")</f>
        <v>#REF!</v>
      </c>
      <c r="BX18" s="29" t="e">
        <f>IF('I5 - RTM'!#REF!&lt;&gt;"N/A",Priority!$C18,"")</f>
        <v>#REF!</v>
      </c>
      <c r="BY18" s="29" t="e">
        <f>IF('I5 - RTM'!#REF!&lt;&gt;"N/A",Priority!$C18,"")</f>
        <v>#REF!</v>
      </c>
      <c r="BZ18" s="29" t="e">
        <f>IF('I5 - RTM'!#REF!&lt;&gt;"N/A",Priority!$C18,"")</f>
        <v>#REF!</v>
      </c>
      <c r="CA18" s="29" t="e">
        <f>IF('I5 - RTM'!#REF!&lt;&gt;"N/A",Priority!$C18,"")</f>
        <v>#REF!</v>
      </c>
      <c r="CB18" s="31"/>
      <c r="CC18" s="29" t="e">
        <f>IF('I5 - RTM'!#REF!&lt;&gt;"N/A",Priority!$C18,"")</f>
        <v>#REF!</v>
      </c>
      <c r="CD18" s="29" t="e">
        <f>IF('I5 - RTM'!#REF!&lt;&gt;"N/A",Priority!$C18,"")</f>
        <v>#REF!</v>
      </c>
      <c r="CE18" s="29" t="e">
        <f>IF('I5 - RTM'!#REF!&lt;&gt;"N/A",Priority!$C18,"")</f>
        <v>#REF!</v>
      </c>
      <c r="CF18" s="29" t="e">
        <f>IF('I5 - RTM'!#REF!&lt;&gt;"N/A",Priority!$C18,"")</f>
        <v>#REF!</v>
      </c>
    </row>
    <row r="19" spans="1:84" ht="30" x14ac:dyDescent="0.25">
      <c r="A19" s="15" t="str">
        <f>'RQMTs Master List'!A17</f>
        <v>WTS 4.3</v>
      </c>
      <c r="B19" s="15" t="str">
        <f>'RQMTs Master List'!C17</f>
        <v>System Shall Support Prioritization of Workload</v>
      </c>
      <c r="C19" s="15" t="str">
        <f>'RQMTs Master List'!F17</f>
        <v>Critical</v>
      </c>
      <c r="D19" s="20" t="s">
        <v>155</v>
      </c>
      <c r="E19" s="30" t="str">
        <f t="shared" si="7"/>
        <v>Pending</v>
      </c>
      <c r="F19" s="30" t="str">
        <f t="shared" si="8"/>
        <v>Pass:  0     /Accept:  0/     Fail:  0/     NT:  0</v>
      </c>
      <c r="G19" s="29" t="e">
        <f>IF('I5 - RTM'!#REF!&lt;&gt;"N/A",Priority!$C19,"")</f>
        <v>#REF!</v>
      </c>
      <c r="H19" s="29" t="e">
        <f>IF('I5 - RTM'!#REF!&lt;&gt;"N/A",Priority!$C19,"")</f>
        <v>#REF!</v>
      </c>
      <c r="I19" s="29" t="e">
        <f>IF('I5 - RTM'!#REF!&lt;&gt;"N/A",Priority!$C19,"")</f>
        <v>#REF!</v>
      </c>
      <c r="J19" s="29" t="e">
        <f>IF('I5 - RTM'!#REF!&lt;&gt;"N/A",Priority!$C19,"")</f>
        <v>#REF!</v>
      </c>
      <c r="K19" s="29" t="e">
        <f>IF('I5 - RTM'!#REF!&lt;&gt;"N/A",Priority!$C19,"")</f>
        <v>#REF!</v>
      </c>
      <c r="L19" s="31"/>
      <c r="M19" s="29" t="e">
        <f>IF('I5 - RTM'!#REF!&lt;&gt;"N/A",Priority!$C19,"")</f>
        <v>#REF!</v>
      </c>
      <c r="N19" s="29" t="e">
        <f>IF('I5 - RTM'!#REF!&lt;&gt;"N/A",Priority!$C19,"")</f>
        <v>#REF!</v>
      </c>
      <c r="O19" s="29" t="e">
        <f>IF('I5 - RTM'!#REF!&lt;&gt;"N/A",Priority!$C19,"")</f>
        <v>#REF!</v>
      </c>
      <c r="P19" s="29" t="e">
        <f>IF('I5 - RTM'!#REF!&lt;&gt;"N/A",Priority!$C19,"")</f>
        <v>#REF!</v>
      </c>
      <c r="Q19" s="29" t="e">
        <f>IF('I5 - RTM'!#REF!&lt;&gt;"N/A",Priority!$C19,"")</f>
        <v>#REF!</v>
      </c>
      <c r="R19" s="31"/>
      <c r="S19" s="29" t="e">
        <f>IF('I5 - RTM'!#REF!&lt;&gt;"N/A",Priority!$C19,"")</f>
        <v>#REF!</v>
      </c>
      <c r="T19" s="29" t="e">
        <f>IF('I5 - RTM'!#REF!&lt;&gt;"N/A",Priority!$C19,"")</f>
        <v>#REF!</v>
      </c>
      <c r="U19" s="29" t="e">
        <f>IF('I5 - RTM'!#REF!&lt;&gt;"N/A",Priority!$C19,"")</f>
        <v>#REF!</v>
      </c>
      <c r="V19" s="29" t="e">
        <f>IF('I5 - RTM'!#REF!&lt;&gt;"N/A",Priority!$C19,"")</f>
        <v>#REF!</v>
      </c>
      <c r="W19" s="29" t="e">
        <f>IF('I5 - RTM'!#REF!&lt;&gt;"N/A",Priority!$C19,"")</f>
        <v>#REF!</v>
      </c>
      <c r="X19" s="29" t="e">
        <f>IF('I5 - RTM'!#REF!&lt;&gt;"N/A",Priority!$C19,"")</f>
        <v>#REF!</v>
      </c>
      <c r="Y19" s="31"/>
      <c r="Z19" s="29" t="e">
        <f>IF('I5 - RTM'!#REF!&lt;&gt;"N/A",Priority!$C19,"")</f>
        <v>#REF!</v>
      </c>
      <c r="AA19" s="29" t="e">
        <f>IF('I5 - RTM'!#REF!&lt;&gt;"N/A",Priority!$C19,"")</f>
        <v>#REF!</v>
      </c>
      <c r="AB19" s="29" t="e">
        <f>IF('I5 - RTM'!#REF!&lt;&gt;"N/A",Priority!$C19,"")</f>
        <v>#REF!</v>
      </c>
      <c r="AC19" s="29" t="e">
        <f>IF('I5 - RTM'!#REF!&lt;&gt;"N/A",Priority!$C19,"")</f>
        <v>#REF!</v>
      </c>
      <c r="AD19" s="29" t="e">
        <f>IF('I5 - RTM'!#REF!&lt;&gt;"N/A",Priority!$C19,"")</f>
        <v>#REF!</v>
      </c>
      <c r="AE19" s="29" t="e">
        <f>IF('I5 - RTM'!#REF!&lt;&gt;"N/A",Priority!$C19,"")</f>
        <v>#REF!</v>
      </c>
      <c r="AF19" s="29" t="e">
        <f>IF('I5 - RTM'!#REF!&lt;&gt;"N/A",Priority!$C19,"")</f>
        <v>#REF!</v>
      </c>
      <c r="AG19" s="29" t="e">
        <f>IF('I5 - RTM'!#REF!&lt;&gt;"N/A",Priority!$C19,"")</f>
        <v>#REF!</v>
      </c>
      <c r="AH19" s="29" t="e">
        <f>IF('I5 - RTM'!#REF!&lt;&gt;"N/A",Priority!$C19,"")</f>
        <v>#REF!</v>
      </c>
      <c r="AI19" s="29" t="e">
        <f>IF('I5 - RTM'!#REF!&lt;&gt;"N/A",Priority!$C19,"")</f>
        <v>#REF!</v>
      </c>
      <c r="AJ19" s="31"/>
      <c r="AK19" s="29" t="e">
        <f>IF('I5 - RTM'!#REF!&lt;&gt;"N/A",Priority!$C19,"")</f>
        <v>#REF!</v>
      </c>
      <c r="AL19" s="29" t="e">
        <f>IF('I5 - RTM'!#REF!&lt;&gt;"N/A",Priority!$C19,"")</f>
        <v>#REF!</v>
      </c>
      <c r="AM19" s="29" t="e">
        <f>IF('I5 - RTM'!#REF!&lt;&gt;"N/A",Priority!$C19,"")</f>
        <v>#REF!</v>
      </c>
      <c r="AN19" s="29" t="e">
        <f>IF('I5 - RTM'!#REF!&lt;&gt;"N/A",Priority!$C19,"")</f>
        <v>#REF!</v>
      </c>
      <c r="AO19" s="29" t="e">
        <f>IF('I5 - RTM'!#REF!&lt;&gt;"N/A",Priority!$C19,"")</f>
        <v>#REF!</v>
      </c>
      <c r="AP19" s="29" t="e">
        <f>IF('I5 - RTM'!#REF!&lt;&gt;"N/A",Priority!$C19,"")</f>
        <v>#REF!</v>
      </c>
      <c r="AQ19" s="29" t="e">
        <f>IF('I5 - RTM'!#REF!&lt;&gt;"N/A",Priority!$C19,"")</f>
        <v>#REF!</v>
      </c>
      <c r="AR19" s="29" t="e">
        <f>IF('I5 - RTM'!#REF!&lt;&gt;"N/A",Priority!$C19,"")</f>
        <v>#REF!</v>
      </c>
      <c r="AS19" s="29" t="e">
        <f>IF('I5 - RTM'!#REF!&lt;&gt;"N/A",Priority!$C19,"")</f>
        <v>#REF!</v>
      </c>
      <c r="AT19" s="29" t="e">
        <f>IF('I5 - RTM'!#REF!&lt;&gt;"N/A",Priority!$C19,"")</f>
        <v>#REF!</v>
      </c>
      <c r="AU19" s="31"/>
      <c r="AV19" s="29" t="e">
        <f>IF('I5 - RTM'!#REF!&lt;&gt;"N/A",Priority!$C19,"")</f>
        <v>#REF!</v>
      </c>
      <c r="AW19" s="29" t="e">
        <f>IF('I5 - RTM'!#REF!&lt;&gt;"N/A",Priority!$C19,"")</f>
        <v>#REF!</v>
      </c>
      <c r="AX19" s="29" t="e">
        <f>IF('I5 - RTM'!#REF!&lt;&gt;"N/A",Priority!$C19,"")</f>
        <v>#REF!</v>
      </c>
      <c r="AY19" s="29" t="e">
        <f>IF('I5 - RTM'!#REF!&lt;&gt;"N/A",Priority!$C19,"")</f>
        <v>#REF!</v>
      </c>
      <c r="AZ19" s="29" t="e">
        <f>IF('I5 - RTM'!#REF!&lt;&gt;"N/A",Priority!$C19,"")</f>
        <v>#REF!</v>
      </c>
      <c r="BA19" s="29" t="e">
        <f>IF('I5 - RTM'!#REF!&lt;&gt;"N/A",Priority!$C19,"")</f>
        <v>#REF!</v>
      </c>
      <c r="BB19" s="29" t="e">
        <f>IF('I5 - RTM'!#REF!&lt;&gt;"N/A",Priority!$C19,"")</f>
        <v>#REF!</v>
      </c>
      <c r="BC19" s="31"/>
      <c r="BD19" s="29" t="e">
        <f>IF('I5 - RTM'!#REF!&lt;&gt;"N/A",Priority!$C19,"")</f>
        <v>#REF!</v>
      </c>
      <c r="BE19" s="29" t="e">
        <f>IF('I5 - RTM'!#REF!&lt;&gt;"N/A",Priority!$C19,"")</f>
        <v>#REF!</v>
      </c>
      <c r="BF19" s="29" t="e">
        <f>IF('I5 - RTM'!#REF!&lt;&gt;"N/A",Priority!$C19,"")</f>
        <v>#REF!</v>
      </c>
      <c r="BG19" s="29" t="e">
        <f>IF('I5 - RTM'!#REF!&lt;&gt;"N/A",Priority!$C19,"")</f>
        <v>#REF!</v>
      </c>
      <c r="BH19" s="29" t="e">
        <f>IF('I5 - RTM'!#REF!&lt;&gt;"N/A",Priority!$C19,"")</f>
        <v>#REF!</v>
      </c>
      <c r="BI19" s="29" t="e">
        <f>IF('I5 - RTM'!#REF!&lt;&gt;"N/A",Priority!$C19,"")</f>
        <v>#REF!</v>
      </c>
      <c r="BJ19" s="29" t="e">
        <f>IF('I5 - RTM'!#REF!&lt;&gt;"N/A",Priority!$C19,"")</f>
        <v>#REF!</v>
      </c>
      <c r="BK19" s="29" t="e">
        <f>IF('I5 - RTM'!#REF!&lt;&gt;"N/A",Priority!$C19,"")</f>
        <v>#REF!</v>
      </c>
      <c r="BL19" s="29" t="e">
        <f>IF('I5 - RTM'!#REF!&lt;&gt;"N/A",Priority!$C19,"")</f>
        <v>#REF!</v>
      </c>
      <c r="BM19" s="31"/>
      <c r="BN19" s="29" t="e">
        <f>IF('I5 - RTM'!#REF!&lt;&gt;"N/A",Priority!$C19,"")</f>
        <v>#REF!</v>
      </c>
      <c r="BO19" s="29" t="e">
        <f>IF('I5 - RTM'!#REF!&lt;&gt;"N/A",Priority!$C19,"")</f>
        <v>#REF!</v>
      </c>
      <c r="BP19" s="29" t="e">
        <f>IF('I5 - RTM'!#REF!&lt;&gt;"N/A",Priority!$C19,"")</f>
        <v>#REF!</v>
      </c>
      <c r="BQ19" s="29" t="e">
        <f>IF('I5 - RTM'!#REF!&lt;&gt;"N/A",Priority!$C19,"")</f>
        <v>#REF!</v>
      </c>
      <c r="BR19" s="29" t="e">
        <f>IF('I5 - RTM'!#REF!&lt;&gt;"N/A",Priority!$C19,"")</f>
        <v>#REF!</v>
      </c>
      <c r="BS19" s="29" t="e">
        <f>IF('I5 - RTM'!#REF!&lt;&gt;"N/A",Priority!$C19,"")</f>
        <v>#REF!</v>
      </c>
      <c r="BT19" s="29" t="e">
        <f>IF('I5 - RTM'!#REF!&lt;&gt;"N/A",Priority!$C19,"")</f>
        <v>#REF!</v>
      </c>
      <c r="BU19" s="31"/>
      <c r="BV19" s="29" t="e">
        <f>IF('I5 - RTM'!#REF!&lt;&gt;"N/A",Priority!$C19,"")</f>
        <v>#REF!</v>
      </c>
      <c r="BW19" s="29" t="e">
        <f>IF('I5 - RTM'!#REF!&lt;&gt;"N/A",Priority!$C19,"")</f>
        <v>#REF!</v>
      </c>
      <c r="BX19" s="29" t="e">
        <f>IF('I5 - RTM'!#REF!&lt;&gt;"N/A",Priority!$C19,"")</f>
        <v>#REF!</v>
      </c>
      <c r="BY19" s="29" t="e">
        <f>IF('I5 - RTM'!#REF!&lt;&gt;"N/A",Priority!$C19,"")</f>
        <v>#REF!</v>
      </c>
      <c r="BZ19" s="29" t="e">
        <f>IF('I5 - RTM'!#REF!&lt;&gt;"N/A",Priority!$C19,"")</f>
        <v>#REF!</v>
      </c>
      <c r="CA19" s="29" t="e">
        <f>IF('I5 - RTM'!#REF!&lt;&gt;"N/A",Priority!$C19,"")</f>
        <v>#REF!</v>
      </c>
      <c r="CB19" s="31"/>
      <c r="CC19" s="29" t="e">
        <f>IF('I5 - RTM'!#REF!&lt;&gt;"N/A",Priority!$C19,"")</f>
        <v>#REF!</v>
      </c>
      <c r="CD19" s="29" t="e">
        <f>IF('I5 - RTM'!#REF!&lt;&gt;"N/A",Priority!$C19,"")</f>
        <v>#REF!</v>
      </c>
      <c r="CE19" s="29" t="e">
        <f>IF('I5 - RTM'!#REF!&lt;&gt;"N/A",Priority!$C19,"")</f>
        <v>#REF!</v>
      </c>
      <c r="CF19" s="29" t="e">
        <f>IF('I5 - RTM'!#REF!&lt;&gt;"N/A",Priority!$C19,"")</f>
        <v>#REF!</v>
      </c>
    </row>
    <row r="20" spans="1:84" ht="15.75" x14ac:dyDescent="0.25">
      <c r="A20" s="4" t="str">
        <f>'RQMTs Master List'!A18</f>
        <v>OTHER</v>
      </c>
      <c r="B20" s="4"/>
      <c r="C20" s="2"/>
      <c r="D20" s="23"/>
      <c r="E20" s="23"/>
      <c r="F20" s="6"/>
      <c r="G20" s="6"/>
      <c r="H20" s="6"/>
      <c r="I20" s="6"/>
      <c r="J20" s="6"/>
      <c r="K20" s="6"/>
      <c r="L20" s="34"/>
      <c r="M20" s="6"/>
      <c r="N20" s="6"/>
      <c r="O20" s="6"/>
      <c r="P20" s="6"/>
      <c r="Q20" s="6"/>
      <c r="R20" s="34"/>
      <c r="S20" s="6"/>
      <c r="T20" s="6"/>
      <c r="U20" s="6"/>
      <c r="V20" s="6"/>
      <c r="W20" s="6"/>
      <c r="X20" s="6"/>
      <c r="Y20" s="34"/>
      <c r="Z20" s="6"/>
      <c r="AA20" s="6"/>
      <c r="AB20" s="6"/>
      <c r="AC20" s="6"/>
      <c r="AD20" s="6"/>
      <c r="AE20" s="6"/>
      <c r="AF20" s="6"/>
      <c r="AG20" s="6"/>
      <c r="AH20" s="6"/>
      <c r="AI20" s="6"/>
      <c r="AJ20" s="34"/>
      <c r="AK20" s="6"/>
      <c r="AL20" s="6"/>
      <c r="AM20" s="6"/>
      <c r="AN20" s="6"/>
      <c r="AO20" s="6"/>
      <c r="AP20" s="6"/>
      <c r="AQ20" s="6"/>
      <c r="AR20" s="6"/>
      <c r="AS20" s="6"/>
      <c r="AT20" s="6"/>
      <c r="AU20" s="34"/>
      <c r="AV20" s="6"/>
      <c r="AW20" s="6"/>
      <c r="AX20" s="6"/>
      <c r="AY20" s="6"/>
      <c r="AZ20" s="6"/>
      <c r="BA20" s="6"/>
      <c r="BB20" s="6"/>
      <c r="BC20" s="34"/>
      <c r="BD20" s="6"/>
      <c r="BE20" s="6"/>
      <c r="BF20" s="6"/>
      <c r="BG20" s="6"/>
      <c r="BH20" s="6"/>
      <c r="BI20" s="6"/>
      <c r="BJ20" s="6"/>
      <c r="BK20" s="6"/>
      <c r="BL20" s="6"/>
      <c r="BM20" s="34"/>
      <c r="BN20" s="6"/>
      <c r="BO20" s="6"/>
      <c r="BP20" s="6"/>
      <c r="BQ20" s="6"/>
      <c r="BR20" s="6"/>
      <c r="BS20" s="6"/>
      <c r="BT20" s="6"/>
      <c r="BU20" s="34"/>
      <c r="BV20" s="6"/>
      <c r="BW20" s="6"/>
      <c r="BX20" s="6"/>
      <c r="BY20" s="6"/>
      <c r="BZ20" s="6"/>
      <c r="CA20" s="6"/>
      <c r="CB20" s="34"/>
      <c r="CC20" s="6"/>
      <c r="CD20" s="6"/>
      <c r="CE20" s="6"/>
      <c r="CF20" s="6"/>
    </row>
    <row r="21" spans="1:84" ht="30" x14ac:dyDescent="0.25">
      <c r="A21" s="15" t="e">
        <f>'RQMTs Master List'!#REF!</f>
        <v>#REF!</v>
      </c>
      <c r="B21" s="15" t="e">
        <f>'RQMTs Master List'!#REF!</f>
        <v>#REF!</v>
      </c>
      <c r="C21" s="15" t="e">
        <f>'RQMTs Master List'!#REF!</f>
        <v>#REF!</v>
      </c>
      <c r="D21" s="20" t="s">
        <v>187</v>
      </c>
      <c r="E21" s="30" t="str">
        <f t="shared" ref="E21:E44" si="9">IF(COUNTIFS(F21:CF21,"F")+COUNTIFS(F21:CF21,"NT")&gt;0,"In Test",IF(COUNTIFS(F21:CF21,"P")+COUNTIFS(F21:CF21,"A")&gt;0,"Pass","Pending"))</f>
        <v>Pending</v>
      </c>
      <c r="F21" s="30" t="str">
        <f t="shared" ref="F21:F44" si="10" xml:space="preserve"> "Pass:  "&amp; COUNTIFS(G21:CG21,"P")&amp;  "     /Accept:  "&amp; COUNTIFS(G21:CG21,"A")&amp;  "/     Fail:  "&amp; COUNTIFS(G21:CG21,"Fail") &amp;  "/     NT:  "&amp; COUNTIFS(G21:CG21,"NT")</f>
        <v>Pass:  0     /Accept:  0/     Fail:  0/     NT:  0</v>
      </c>
      <c r="G21" s="29" t="e">
        <f>IF('I5 - RTM'!#REF!&lt;&gt;"N/A",Priority!$C21,"")</f>
        <v>#REF!</v>
      </c>
      <c r="H21" s="29" t="e">
        <f>IF('I5 - RTM'!#REF!&lt;&gt;"N/A",Priority!$C21,"")</f>
        <v>#REF!</v>
      </c>
      <c r="I21" s="29" t="e">
        <f>IF('I5 - RTM'!#REF!&lt;&gt;"N/A",Priority!$C21,"")</f>
        <v>#REF!</v>
      </c>
      <c r="J21" s="29" t="e">
        <f>IF('I5 - RTM'!#REF!&lt;&gt;"N/A",Priority!$C21,"")</f>
        <v>#REF!</v>
      </c>
      <c r="K21" s="29" t="e">
        <f>IF('I5 - RTM'!#REF!&lt;&gt;"N/A",Priority!$C21,"")</f>
        <v>#REF!</v>
      </c>
      <c r="L21" s="31"/>
      <c r="M21" s="29" t="e">
        <f>IF('I5 - RTM'!#REF!&lt;&gt;"N/A",Priority!$C21,"")</f>
        <v>#REF!</v>
      </c>
      <c r="N21" s="29" t="e">
        <f>IF('I5 - RTM'!#REF!&lt;&gt;"N/A",Priority!$C21,"")</f>
        <v>#REF!</v>
      </c>
      <c r="O21" s="29" t="e">
        <f>IF('I5 - RTM'!#REF!&lt;&gt;"N/A",Priority!$C21,"")</f>
        <v>#REF!</v>
      </c>
      <c r="P21" s="29" t="e">
        <f>IF('I5 - RTM'!#REF!&lt;&gt;"N/A",Priority!$C21,"")</f>
        <v>#REF!</v>
      </c>
      <c r="Q21" s="29" t="e">
        <f>IF('I5 - RTM'!#REF!&lt;&gt;"N/A",Priority!$C21,"")</f>
        <v>#REF!</v>
      </c>
      <c r="R21" s="31"/>
      <c r="S21" s="29" t="e">
        <f>IF('I5 - RTM'!#REF!&lt;&gt;"N/A",Priority!$C21,"")</f>
        <v>#REF!</v>
      </c>
      <c r="T21" s="29" t="e">
        <f>IF('I5 - RTM'!#REF!&lt;&gt;"N/A",Priority!$C21,"")</f>
        <v>#REF!</v>
      </c>
      <c r="U21" s="29" t="e">
        <f>IF('I5 - RTM'!#REF!&lt;&gt;"N/A",Priority!$C21,"")</f>
        <v>#REF!</v>
      </c>
      <c r="V21" s="29" t="e">
        <f>IF('I5 - RTM'!#REF!&lt;&gt;"N/A",Priority!$C21,"")</f>
        <v>#REF!</v>
      </c>
      <c r="W21" s="29" t="e">
        <f>IF('I5 - RTM'!#REF!&lt;&gt;"N/A",Priority!$C21,"")</f>
        <v>#REF!</v>
      </c>
      <c r="X21" s="29" t="e">
        <f>IF('I5 - RTM'!#REF!&lt;&gt;"N/A",Priority!$C21,"")</f>
        <v>#REF!</v>
      </c>
      <c r="Y21" s="31"/>
      <c r="Z21" s="29" t="e">
        <f>IF('I5 - RTM'!#REF!&lt;&gt;"N/A",Priority!$C21,"")</f>
        <v>#REF!</v>
      </c>
      <c r="AA21" s="29" t="e">
        <f>IF('I5 - RTM'!#REF!&lt;&gt;"N/A",Priority!$C21,"")</f>
        <v>#REF!</v>
      </c>
      <c r="AB21" s="29" t="e">
        <f>IF('I5 - RTM'!#REF!&lt;&gt;"N/A",Priority!$C21,"")</f>
        <v>#REF!</v>
      </c>
      <c r="AC21" s="29" t="e">
        <f>IF('I5 - RTM'!#REF!&lt;&gt;"N/A",Priority!$C21,"")</f>
        <v>#REF!</v>
      </c>
      <c r="AD21" s="29" t="e">
        <f>IF('I5 - RTM'!#REF!&lt;&gt;"N/A",Priority!$C21,"")</f>
        <v>#REF!</v>
      </c>
      <c r="AE21" s="29" t="e">
        <f>IF('I5 - RTM'!#REF!&lt;&gt;"N/A",Priority!$C21,"")</f>
        <v>#REF!</v>
      </c>
      <c r="AF21" s="29" t="e">
        <f>IF('I5 - RTM'!#REF!&lt;&gt;"N/A",Priority!$C21,"")</f>
        <v>#REF!</v>
      </c>
      <c r="AG21" s="29" t="e">
        <f>IF('I5 - RTM'!#REF!&lt;&gt;"N/A",Priority!$C21,"")</f>
        <v>#REF!</v>
      </c>
      <c r="AH21" s="29" t="e">
        <f>IF('I5 - RTM'!#REF!&lt;&gt;"N/A",Priority!$C21,"")</f>
        <v>#REF!</v>
      </c>
      <c r="AI21" s="29" t="e">
        <f>IF('I5 - RTM'!#REF!&lt;&gt;"N/A",Priority!$C21,"")</f>
        <v>#REF!</v>
      </c>
      <c r="AJ21" s="31"/>
      <c r="AK21" s="29" t="e">
        <f>IF('I5 - RTM'!#REF!&lt;&gt;"N/A",Priority!$C21,"")</f>
        <v>#REF!</v>
      </c>
      <c r="AL21" s="29" t="e">
        <f>IF('I5 - RTM'!#REF!&lt;&gt;"N/A",Priority!$C21,"")</f>
        <v>#REF!</v>
      </c>
      <c r="AM21" s="29" t="e">
        <f>IF('I5 - RTM'!#REF!&lt;&gt;"N/A",Priority!$C21,"")</f>
        <v>#REF!</v>
      </c>
      <c r="AN21" s="29" t="e">
        <f>IF('I5 - RTM'!#REF!&lt;&gt;"N/A",Priority!$C21,"")</f>
        <v>#REF!</v>
      </c>
      <c r="AO21" s="29" t="e">
        <f>IF('I5 - RTM'!#REF!&lt;&gt;"N/A",Priority!$C21,"")</f>
        <v>#REF!</v>
      </c>
      <c r="AP21" s="29" t="e">
        <f>IF('I5 - RTM'!#REF!&lt;&gt;"N/A",Priority!$C21,"")</f>
        <v>#REF!</v>
      </c>
      <c r="AQ21" s="29" t="e">
        <f>IF('I5 - RTM'!#REF!&lt;&gt;"N/A",Priority!$C21,"")</f>
        <v>#REF!</v>
      </c>
      <c r="AR21" s="29" t="e">
        <f>IF('I5 - RTM'!#REF!&lt;&gt;"N/A",Priority!$C21,"")</f>
        <v>#REF!</v>
      </c>
      <c r="AS21" s="29" t="e">
        <f>IF('I5 - RTM'!#REF!&lt;&gt;"N/A",Priority!$C21,"")</f>
        <v>#REF!</v>
      </c>
      <c r="AT21" s="29" t="e">
        <f>IF('I5 - RTM'!#REF!&lt;&gt;"N/A",Priority!$C21,"")</f>
        <v>#REF!</v>
      </c>
      <c r="AU21" s="31"/>
      <c r="AV21" s="29" t="e">
        <f>IF('I5 - RTM'!#REF!&lt;&gt;"N/A",Priority!$C21,"")</f>
        <v>#REF!</v>
      </c>
      <c r="AW21" s="29" t="e">
        <f>IF('I5 - RTM'!#REF!&lt;&gt;"N/A",Priority!$C21,"")</f>
        <v>#REF!</v>
      </c>
      <c r="AX21" s="29" t="e">
        <f>IF('I5 - RTM'!#REF!&lt;&gt;"N/A",Priority!$C21,"")</f>
        <v>#REF!</v>
      </c>
      <c r="AY21" s="29" t="e">
        <f>IF('I5 - RTM'!#REF!&lt;&gt;"N/A",Priority!$C21,"")</f>
        <v>#REF!</v>
      </c>
      <c r="AZ21" s="29" t="e">
        <f>IF('I5 - RTM'!#REF!&lt;&gt;"N/A",Priority!$C21,"")</f>
        <v>#REF!</v>
      </c>
      <c r="BA21" s="29" t="e">
        <f>IF('I5 - RTM'!#REF!&lt;&gt;"N/A",Priority!$C21,"")</f>
        <v>#REF!</v>
      </c>
      <c r="BB21" s="29" t="e">
        <f>IF('I5 - RTM'!#REF!&lt;&gt;"N/A",Priority!$C21,"")</f>
        <v>#REF!</v>
      </c>
      <c r="BC21" s="31"/>
      <c r="BD21" s="29" t="e">
        <f>IF('I5 - RTM'!#REF!&lt;&gt;"N/A",Priority!$C21,"")</f>
        <v>#REF!</v>
      </c>
      <c r="BE21" s="29" t="e">
        <f>IF('I5 - RTM'!#REF!&lt;&gt;"N/A",Priority!$C21,"")</f>
        <v>#REF!</v>
      </c>
      <c r="BF21" s="29" t="e">
        <f>IF('I5 - RTM'!#REF!&lt;&gt;"N/A",Priority!$C21,"")</f>
        <v>#REF!</v>
      </c>
      <c r="BG21" s="29" t="e">
        <f>IF('I5 - RTM'!#REF!&lt;&gt;"N/A",Priority!$C21,"")</f>
        <v>#REF!</v>
      </c>
      <c r="BH21" s="29" t="e">
        <f>IF('I5 - RTM'!#REF!&lt;&gt;"N/A",Priority!$C21,"")</f>
        <v>#REF!</v>
      </c>
      <c r="BI21" s="29" t="e">
        <f>IF('I5 - RTM'!#REF!&lt;&gt;"N/A",Priority!$C21,"")</f>
        <v>#REF!</v>
      </c>
      <c r="BJ21" s="29" t="e">
        <f>IF('I5 - RTM'!#REF!&lt;&gt;"N/A",Priority!$C21,"")</f>
        <v>#REF!</v>
      </c>
      <c r="BK21" s="29" t="e">
        <f>IF('I5 - RTM'!#REF!&lt;&gt;"N/A",Priority!$C21,"")</f>
        <v>#REF!</v>
      </c>
      <c r="BL21" s="29" t="e">
        <f>IF('I5 - RTM'!#REF!&lt;&gt;"N/A",Priority!$C21,"")</f>
        <v>#REF!</v>
      </c>
      <c r="BM21" s="31"/>
      <c r="BN21" s="29" t="e">
        <f>IF('I5 - RTM'!#REF!&lt;&gt;"N/A",Priority!$C21,"")</f>
        <v>#REF!</v>
      </c>
      <c r="BO21" s="29" t="e">
        <f>IF('I5 - RTM'!#REF!&lt;&gt;"N/A",Priority!$C21,"")</f>
        <v>#REF!</v>
      </c>
      <c r="BP21" s="29" t="e">
        <f>IF('I5 - RTM'!#REF!&lt;&gt;"N/A",Priority!$C21,"")</f>
        <v>#REF!</v>
      </c>
      <c r="BQ21" s="29" t="e">
        <f>IF('I5 - RTM'!#REF!&lt;&gt;"N/A",Priority!$C21,"")</f>
        <v>#REF!</v>
      </c>
      <c r="BR21" s="29" t="e">
        <f>IF('I5 - RTM'!#REF!&lt;&gt;"N/A",Priority!$C21,"")</f>
        <v>#REF!</v>
      </c>
      <c r="BS21" s="29" t="e">
        <f>IF('I5 - RTM'!#REF!&lt;&gt;"N/A",Priority!$C21,"")</f>
        <v>#REF!</v>
      </c>
      <c r="BT21" s="29" t="e">
        <f>IF('I5 - RTM'!#REF!&lt;&gt;"N/A",Priority!$C21,"")</f>
        <v>#REF!</v>
      </c>
      <c r="BU21" s="31"/>
      <c r="BV21" s="29" t="e">
        <f>IF('I5 - RTM'!#REF!&lt;&gt;"N/A",Priority!$C21,"")</f>
        <v>#REF!</v>
      </c>
      <c r="BW21" s="29" t="e">
        <f>IF('I5 - RTM'!#REF!&lt;&gt;"N/A",Priority!$C21,"")</f>
        <v>#REF!</v>
      </c>
      <c r="BX21" s="29" t="e">
        <f>IF('I5 - RTM'!#REF!&lt;&gt;"N/A",Priority!$C21,"")</f>
        <v>#REF!</v>
      </c>
      <c r="BY21" s="29" t="e">
        <f>IF('I5 - RTM'!#REF!&lt;&gt;"N/A",Priority!$C21,"")</f>
        <v>#REF!</v>
      </c>
      <c r="BZ21" s="29" t="e">
        <f>IF('I5 - RTM'!#REF!&lt;&gt;"N/A",Priority!$C21,"")</f>
        <v>#REF!</v>
      </c>
      <c r="CA21" s="29" t="e">
        <f>IF('I5 - RTM'!#REF!&lt;&gt;"N/A",Priority!$C21,"")</f>
        <v>#REF!</v>
      </c>
      <c r="CB21" s="31"/>
      <c r="CC21" s="29" t="e">
        <f>IF('I5 - RTM'!#REF!&lt;&gt;"N/A",Priority!$C21,"")</f>
        <v>#REF!</v>
      </c>
      <c r="CD21" s="29" t="e">
        <f>IF('I5 - RTM'!#REF!&lt;&gt;"N/A",Priority!$C21,"")</f>
        <v>#REF!</v>
      </c>
      <c r="CE21" s="29" t="e">
        <f>IF('I5 - RTM'!#REF!&lt;&gt;"N/A",Priority!$C21,"")</f>
        <v>#REF!</v>
      </c>
      <c r="CF21" s="29" t="e">
        <f>IF('I5 - RTM'!#REF!&lt;&gt;"N/A",Priority!$C21,"")</f>
        <v>#REF!</v>
      </c>
    </row>
    <row r="22" spans="1:84" ht="30" x14ac:dyDescent="0.25">
      <c r="A22" s="15" t="e">
        <f>'RQMTs Master List'!#REF!</f>
        <v>#REF!</v>
      </c>
      <c r="B22" s="15" t="e">
        <f>'RQMTs Master List'!#REF!</f>
        <v>#REF!</v>
      </c>
      <c r="C22" s="15" t="e">
        <f>'RQMTs Master List'!#REF!</f>
        <v>#REF!</v>
      </c>
      <c r="D22" s="20" t="s">
        <v>176</v>
      </c>
      <c r="E22" s="30" t="str">
        <f t="shared" si="9"/>
        <v>Pending</v>
      </c>
      <c r="F22" s="30" t="str">
        <f t="shared" si="10"/>
        <v>Pass:  0     /Accept:  0/     Fail:  0/     NT:  0</v>
      </c>
      <c r="G22" s="29" t="e">
        <f>IF('I5 - RTM'!#REF!&lt;&gt;"N/A",Priority!$C22,"")</f>
        <v>#REF!</v>
      </c>
      <c r="H22" s="29" t="e">
        <f>IF('I5 - RTM'!#REF!&lt;&gt;"N/A",Priority!$C22,"")</f>
        <v>#REF!</v>
      </c>
      <c r="I22" s="29" t="e">
        <f>IF('I5 - RTM'!#REF!&lt;&gt;"N/A",Priority!$C22,"")</f>
        <v>#REF!</v>
      </c>
      <c r="J22" s="29" t="e">
        <f>IF('I5 - RTM'!#REF!&lt;&gt;"N/A",Priority!$C22,"")</f>
        <v>#REF!</v>
      </c>
      <c r="K22" s="29" t="e">
        <f>IF('I5 - RTM'!#REF!&lt;&gt;"N/A",Priority!$C22,"")</f>
        <v>#REF!</v>
      </c>
      <c r="L22" s="31"/>
      <c r="M22" s="29" t="e">
        <f>IF('I5 - RTM'!#REF!&lt;&gt;"N/A",Priority!$C22,"")</f>
        <v>#REF!</v>
      </c>
      <c r="N22" s="29" t="e">
        <f>IF('I5 - RTM'!#REF!&lt;&gt;"N/A",Priority!$C22,"")</f>
        <v>#REF!</v>
      </c>
      <c r="O22" s="29" t="e">
        <f>IF('I5 - RTM'!#REF!&lt;&gt;"N/A",Priority!$C22,"")</f>
        <v>#REF!</v>
      </c>
      <c r="P22" s="29" t="e">
        <f>IF('I5 - RTM'!#REF!&lt;&gt;"N/A",Priority!$C22,"")</f>
        <v>#REF!</v>
      </c>
      <c r="Q22" s="29" t="e">
        <f>IF('I5 - RTM'!#REF!&lt;&gt;"N/A",Priority!$C22,"")</f>
        <v>#REF!</v>
      </c>
      <c r="R22" s="31"/>
      <c r="S22" s="29" t="e">
        <f>IF('I5 - RTM'!#REF!&lt;&gt;"N/A",Priority!$C22,"")</f>
        <v>#REF!</v>
      </c>
      <c r="T22" s="29" t="e">
        <f>IF('I5 - RTM'!#REF!&lt;&gt;"N/A",Priority!$C22,"")</f>
        <v>#REF!</v>
      </c>
      <c r="U22" s="29" t="e">
        <f>IF('I5 - RTM'!#REF!&lt;&gt;"N/A",Priority!$C22,"")</f>
        <v>#REF!</v>
      </c>
      <c r="V22" s="29" t="e">
        <f>IF('I5 - RTM'!#REF!&lt;&gt;"N/A",Priority!$C22,"")</f>
        <v>#REF!</v>
      </c>
      <c r="W22" s="29" t="e">
        <f>IF('I5 - RTM'!#REF!&lt;&gt;"N/A",Priority!$C22,"")</f>
        <v>#REF!</v>
      </c>
      <c r="X22" s="29" t="e">
        <f>IF('I5 - RTM'!#REF!&lt;&gt;"N/A",Priority!$C22,"")</f>
        <v>#REF!</v>
      </c>
      <c r="Y22" s="31"/>
      <c r="Z22" s="29" t="e">
        <f>IF('I5 - RTM'!#REF!&lt;&gt;"N/A",Priority!$C22,"")</f>
        <v>#REF!</v>
      </c>
      <c r="AA22" s="29" t="e">
        <f>IF('I5 - RTM'!#REF!&lt;&gt;"N/A",Priority!$C22,"")</f>
        <v>#REF!</v>
      </c>
      <c r="AB22" s="29" t="e">
        <f>IF('I5 - RTM'!#REF!&lt;&gt;"N/A",Priority!$C22,"")</f>
        <v>#REF!</v>
      </c>
      <c r="AC22" s="29" t="e">
        <f>IF('I5 - RTM'!#REF!&lt;&gt;"N/A",Priority!$C22,"")</f>
        <v>#REF!</v>
      </c>
      <c r="AD22" s="29" t="e">
        <f>IF('I5 - RTM'!#REF!&lt;&gt;"N/A",Priority!$C22,"")</f>
        <v>#REF!</v>
      </c>
      <c r="AE22" s="29" t="e">
        <f>IF('I5 - RTM'!#REF!&lt;&gt;"N/A",Priority!$C22,"")</f>
        <v>#REF!</v>
      </c>
      <c r="AF22" s="29" t="e">
        <f>IF('I5 - RTM'!#REF!&lt;&gt;"N/A",Priority!$C22,"")</f>
        <v>#REF!</v>
      </c>
      <c r="AG22" s="29" t="e">
        <f>IF('I5 - RTM'!#REF!&lt;&gt;"N/A",Priority!$C22,"")</f>
        <v>#REF!</v>
      </c>
      <c r="AH22" s="29" t="e">
        <f>IF('I5 - RTM'!#REF!&lt;&gt;"N/A",Priority!$C22,"")</f>
        <v>#REF!</v>
      </c>
      <c r="AI22" s="29" t="e">
        <f>IF('I5 - RTM'!#REF!&lt;&gt;"N/A",Priority!$C22,"")</f>
        <v>#REF!</v>
      </c>
      <c r="AJ22" s="31"/>
      <c r="AK22" s="29" t="e">
        <f>IF('I5 - RTM'!#REF!&lt;&gt;"N/A",Priority!$C22,"")</f>
        <v>#REF!</v>
      </c>
      <c r="AL22" s="29" t="e">
        <f>IF('I5 - RTM'!#REF!&lt;&gt;"N/A",Priority!$C22,"")</f>
        <v>#REF!</v>
      </c>
      <c r="AM22" s="29" t="e">
        <f>IF('I5 - RTM'!#REF!&lt;&gt;"N/A",Priority!$C22,"")</f>
        <v>#REF!</v>
      </c>
      <c r="AN22" s="29" t="e">
        <f>IF('I5 - RTM'!#REF!&lt;&gt;"N/A",Priority!$C22,"")</f>
        <v>#REF!</v>
      </c>
      <c r="AO22" s="29" t="e">
        <f>IF('I5 - RTM'!#REF!&lt;&gt;"N/A",Priority!$C22,"")</f>
        <v>#REF!</v>
      </c>
      <c r="AP22" s="29" t="e">
        <f>IF('I5 - RTM'!#REF!&lt;&gt;"N/A",Priority!$C22,"")</f>
        <v>#REF!</v>
      </c>
      <c r="AQ22" s="29" t="e">
        <f>IF('I5 - RTM'!#REF!&lt;&gt;"N/A",Priority!$C22,"")</f>
        <v>#REF!</v>
      </c>
      <c r="AR22" s="29" t="e">
        <f>IF('I5 - RTM'!#REF!&lt;&gt;"N/A",Priority!$C22,"")</f>
        <v>#REF!</v>
      </c>
      <c r="AS22" s="29" t="e">
        <f>IF('I5 - RTM'!#REF!&lt;&gt;"N/A",Priority!$C22,"")</f>
        <v>#REF!</v>
      </c>
      <c r="AT22" s="29" t="e">
        <f>IF('I5 - RTM'!#REF!&lt;&gt;"N/A",Priority!$C22,"")</f>
        <v>#REF!</v>
      </c>
      <c r="AU22" s="31"/>
      <c r="AV22" s="29" t="e">
        <f>IF('I5 - RTM'!#REF!&lt;&gt;"N/A",Priority!$C22,"")</f>
        <v>#REF!</v>
      </c>
      <c r="AW22" s="29" t="e">
        <f>IF('I5 - RTM'!#REF!&lt;&gt;"N/A",Priority!$C22,"")</f>
        <v>#REF!</v>
      </c>
      <c r="AX22" s="29" t="e">
        <f>IF('I5 - RTM'!#REF!&lt;&gt;"N/A",Priority!$C22,"")</f>
        <v>#REF!</v>
      </c>
      <c r="AY22" s="29" t="e">
        <f>IF('I5 - RTM'!#REF!&lt;&gt;"N/A",Priority!$C22,"")</f>
        <v>#REF!</v>
      </c>
      <c r="AZ22" s="29" t="e">
        <f>IF('I5 - RTM'!#REF!&lt;&gt;"N/A",Priority!$C22,"")</f>
        <v>#REF!</v>
      </c>
      <c r="BA22" s="29" t="e">
        <f>IF('I5 - RTM'!#REF!&lt;&gt;"N/A",Priority!$C22,"")</f>
        <v>#REF!</v>
      </c>
      <c r="BB22" s="29" t="e">
        <f>IF('I5 - RTM'!#REF!&lt;&gt;"N/A",Priority!$C22,"")</f>
        <v>#REF!</v>
      </c>
      <c r="BC22" s="31"/>
      <c r="BD22" s="29" t="e">
        <f>IF('I5 - RTM'!#REF!&lt;&gt;"N/A",Priority!$C22,"")</f>
        <v>#REF!</v>
      </c>
      <c r="BE22" s="29" t="e">
        <f>IF('I5 - RTM'!#REF!&lt;&gt;"N/A",Priority!$C22,"")</f>
        <v>#REF!</v>
      </c>
      <c r="BF22" s="29" t="e">
        <f>IF('I5 - RTM'!#REF!&lt;&gt;"N/A",Priority!$C22,"")</f>
        <v>#REF!</v>
      </c>
      <c r="BG22" s="29" t="e">
        <f>IF('I5 - RTM'!#REF!&lt;&gt;"N/A",Priority!$C22,"")</f>
        <v>#REF!</v>
      </c>
      <c r="BH22" s="29" t="e">
        <f>IF('I5 - RTM'!#REF!&lt;&gt;"N/A",Priority!$C22,"")</f>
        <v>#REF!</v>
      </c>
      <c r="BI22" s="29" t="e">
        <f>IF('I5 - RTM'!#REF!&lt;&gt;"N/A",Priority!$C22,"")</f>
        <v>#REF!</v>
      </c>
      <c r="BJ22" s="29" t="e">
        <f>IF('I5 - RTM'!#REF!&lt;&gt;"N/A",Priority!$C22,"")</f>
        <v>#REF!</v>
      </c>
      <c r="BK22" s="29" t="e">
        <f>IF('I5 - RTM'!#REF!&lt;&gt;"N/A",Priority!$C22,"")</f>
        <v>#REF!</v>
      </c>
      <c r="BL22" s="29" t="e">
        <f>IF('I5 - RTM'!#REF!&lt;&gt;"N/A",Priority!$C22,"")</f>
        <v>#REF!</v>
      </c>
      <c r="BM22" s="31"/>
      <c r="BN22" s="29" t="e">
        <f>IF('I5 - RTM'!#REF!&lt;&gt;"N/A",Priority!$C22,"")</f>
        <v>#REF!</v>
      </c>
      <c r="BO22" s="29" t="e">
        <f>IF('I5 - RTM'!#REF!&lt;&gt;"N/A",Priority!$C22,"")</f>
        <v>#REF!</v>
      </c>
      <c r="BP22" s="29" t="e">
        <f>IF('I5 - RTM'!#REF!&lt;&gt;"N/A",Priority!$C22,"")</f>
        <v>#REF!</v>
      </c>
      <c r="BQ22" s="29" t="e">
        <f>IF('I5 - RTM'!#REF!&lt;&gt;"N/A",Priority!$C22,"")</f>
        <v>#REF!</v>
      </c>
      <c r="BR22" s="29" t="e">
        <f>IF('I5 - RTM'!#REF!&lt;&gt;"N/A",Priority!$C22,"")</f>
        <v>#REF!</v>
      </c>
      <c r="BS22" s="29" t="e">
        <f>IF('I5 - RTM'!#REF!&lt;&gt;"N/A",Priority!$C22,"")</f>
        <v>#REF!</v>
      </c>
      <c r="BT22" s="29" t="e">
        <f>IF('I5 - RTM'!#REF!&lt;&gt;"N/A",Priority!$C22,"")</f>
        <v>#REF!</v>
      </c>
      <c r="BU22" s="31"/>
      <c r="BV22" s="29" t="e">
        <f>IF('I5 - RTM'!#REF!&lt;&gt;"N/A",Priority!$C22,"")</f>
        <v>#REF!</v>
      </c>
      <c r="BW22" s="29" t="e">
        <f>IF('I5 - RTM'!#REF!&lt;&gt;"N/A",Priority!$C22,"")</f>
        <v>#REF!</v>
      </c>
      <c r="BX22" s="29" t="e">
        <f>IF('I5 - RTM'!#REF!&lt;&gt;"N/A",Priority!$C22,"")</f>
        <v>#REF!</v>
      </c>
      <c r="BY22" s="29" t="e">
        <f>IF('I5 - RTM'!#REF!&lt;&gt;"N/A",Priority!$C22,"")</f>
        <v>#REF!</v>
      </c>
      <c r="BZ22" s="29" t="e">
        <f>IF('I5 - RTM'!#REF!&lt;&gt;"N/A",Priority!$C22,"")</f>
        <v>#REF!</v>
      </c>
      <c r="CA22" s="29" t="e">
        <f>IF('I5 - RTM'!#REF!&lt;&gt;"N/A",Priority!$C22,"")</f>
        <v>#REF!</v>
      </c>
      <c r="CB22" s="31"/>
      <c r="CC22" s="29" t="e">
        <f>IF('I5 - RTM'!#REF!&lt;&gt;"N/A",Priority!$C22,"")</f>
        <v>#REF!</v>
      </c>
      <c r="CD22" s="29" t="e">
        <f>IF('I5 - RTM'!#REF!&lt;&gt;"N/A",Priority!$C22,"")</f>
        <v>#REF!</v>
      </c>
      <c r="CE22" s="29" t="e">
        <f>IF('I5 - RTM'!#REF!&lt;&gt;"N/A",Priority!$C22,"")</f>
        <v>#REF!</v>
      </c>
      <c r="CF22" s="29" t="e">
        <f>IF('I5 - RTM'!#REF!&lt;&gt;"N/A",Priority!$C22,"")</f>
        <v>#REF!</v>
      </c>
    </row>
    <row r="23" spans="1:84" ht="30" x14ac:dyDescent="0.25">
      <c r="A23" s="15" t="e">
        <f>'RQMTs Master List'!#REF!</f>
        <v>#REF!</v>
      </c>
      <c r="B23" s="15" t="e">
        <f>'RQMTs Master List'!#REF!</f>
        <v>#REF!</v>
      </c>
      <c r="C23" s="15" t="e">
        <f>'RQMTs Master List'!#REF!</f>
        <v>#REF!</v>
      </c>
      <c r="D23" s="20" t="s">
        <v>187</v>
      </c>
      <c r="E23" s="30" t="str">
        <f t="shared" si="9"/>
        <v>Pending</v>
      </c>
      <c r="F23" s="30" t="str">
        <f t="shared" si="10"/>
        <v>Pass:  0     /Accept:  0/     Fail:  0/     NT:  0</v>
      </c>
      <c r="G23" s="29" t="e">
        <f>IF('I5 - RTM'!#REF!&lt;&gt;"N/A",Priority!$C23,"")</f>
        <v>#REF!</v>
      </c>
      <c r="H23" s="29" t="e">
        <f>IF('I5 - RTM'!#REF!&lt;&gt;"N/A",Priority!$C23,"")</f>
        <v>#REF!</v>
      </c>
      <c r="I23" s="29" t="e">
        <f>IF('I5 - RTM'!#REF!&lt;&gt;"N/A",Priority!$C23,"")</f>
        <v>#REF!</v>
      </c>
      <c r="J23" s="29" t="e">
        <f>IF('I5 - RTM'!#REF!&lt;&gt;"N/A",Priority!$C23,"")</f>
        <v>#REF!</v>
      </c>
      <c r="K23" s="29" t="e">
        <f>IF('I5 - RTM'!#REF!&lt;&gt;"N/A",Priority!$C23,"")</f>
        <v>#REF!</v>
      </c>
      <c r="L23" s="31"/>
      <c r="M23" s="29" t="e">
        <f>IF('I5 - RTM'!#REF!&lt;&gt;"N/A",Priority!$C23,"")</f>
        <v>#REF!</v>
      </c>
      <c r="N23" s="29" t="e">
        <f>IF('I5 - RTM'!#REF!&lt;&gt;"N/A",Priority!$C23,"")</f>
        <v>#REF!</v>
      </c>
      <c r="O23" s="29" t="e">
        <f>IF('I5 - RTM'!#REF!&lt;&gt;"N/A",Priority!$C23,"")</f>
        <v>#REF!</v>
      </c>
      <c r="P23" s="29" t="e">
        <f>IF('I5 - RTM'!#REF!&lt;&gt;"N/A",Priority!$C23,"")</f>
        <v>#REF!</v>
      </c>
      <c r="Q23" s="29" t="e">
        <f>IF('I5 - RTM'!#REF!&lt;&gt;"N/A",Priority!$C23,"")</f>
        <v>#REF!</v>
      </c>
      <c r="R23" s="31"/>
      <c r="S23" s="29" t="e">
        <f>IF('I5 - RTM'!#REF!&lt;&gt;"N/A",Priority!$C23,"")</f>
        <v>#REF!</v>
      </c>
      <c r="T23" s="29" t="e">
        <f>IF('I5 - RTM'!#REF!&lt;&gt;"N/A",Priority!$C23,"")</f>
        <v>#REF!</v>
      </c>
      <c r="U23" s="29" t="e">
        <f>IF('I5 - RTM'!#REF!&lt;&gt;"N/A",Priority!$C23,"")</f>
        <v>#REF!</v>
      </c>
      <c r="V23" s="29" t="e">
        <f>IF('I5 - RTM'!#REF!&lt;&gt;"N/A",Priority!$C23,"")</f>
        <v>#REF!</v>
      </c>
      <c r="W23" s="29" t="e">
        <f>IF('I5 - RTM'!#REF!&lt;&gt;"N/A",Priority!$C23,"")</f>
        <v>#REF!</v>
      </c>
      <c r="X23" s="29" t="e">
        <f>IF('I5 - RTM'!#REF!&lt;&gt;"N/A",Priority!$C23,"")</f>
        <v>#REF!</v>
      </c>
      <c r="Y23" s="31"/>
      <c r="Z23" s="29" t="e">
        <f>IF('I5 - RTM'!#REF!&lt;&gt;"N/A",Priority!$C23,"")</f>
        <v>#REF!</v>
      </c>
      <c r="AA23" s="29" t="e">
        <f>IF('I5 - RTM'!#REF!&lt;&gt;"N/A",Priority!$C23,"")</f>
        <v>#REF!</v>
      </c>
      <c r="AB23" s="29" t="e">
        <f>IF('I5 - RTM'!#REF!&lt;&gt;"N/A",Priority!$C23,"")</f>
        <v>#REF!</v>
      </c>
      <c r="AC23" s="29" t="e">
        <f>IF('I5 - RTM'!#REF!&lt;&gt;"N/A",Priority!$C23,"")</f>
        <v>#REF!</v>
      </c>
      <c r="AD23" s="29" t="e">
        <f>IF('I5 - RTM'!#REF!&lt;&gt;"N/A",Priority!$C23,"")</f>
        <v>#REF!</v>
      </c>
      <c r="AE23" s="29" t="e">
        <f>IF('I5 - RTM'!#REF!&lt;&gt;"N/A",Priority!$C23,"")</f>
        <v>#REF!</v>
      </c>
      <c r="AF23" s="29" t="e">
        <f>IF('I5 - RTM'!#REF!&lt;&gt;"N/A",Priority!$C23,"")</f>
        <v>#REF!</v>
      </c>
      <c r="AG23" s="29" t="e">
        <f>IF('I5 - RTM'!#REF!&lt;&gt;"N/A",Priority!$C23,"")</f>
        <v>#REF!</v>
      </c>
      <c r="AH23" s="29" t="e">
        <f>IF('I5 - RTM'!#REF!&lt;&gt;"N/A",Priority!$C23,"")</f>
        <v>#REF!</v>
      </c>
      <c r="AI23" s="29" t="e">
        <f>IF('I5 - RTM'!#REF!&lt;&gt;"N/A",Priority!$C23,"")</f>
        <v>#REF!</v>
      </c>
      <c r="AJ23" s="31"/>
      <c r="AK23" s="29" t="e">
        <f>IF('I5 - RTM'!#REF!&lt;&gt;"N/A",Priority!$C23,"")</f>
        <v>#REF!</v>
      </c>
      <c r="AL23" s="29" t="e">
        <f>IF('I5 - RTM'!#REF!&lt;&gt;"N/A",Priority!$C23,"")</f>
        <v>#REF!</v>
      </c>
      <c r="AM23" s="29" t="e">
        <f>IF('I5 - RTM'!#REF!&lt;&gt;"N/A",Priority!$C23,"")</f>
        <v>#REF!</v>
      </c>
      <c r="AN23" s="29" t="e">
        <f>IF('I5 - RTM'!#REF!&lt;&gt;"N/A",Priority!$C23,"")</f>
        <v>#REF!</v>
      </c>
      <c r="AO23" s="29" t="e">
        <f>IF('I5 - RTM'!#REF!&lt;&gt;"N/A",Priority!$C23,"")</f>
        <v>#REF!</v>
      </c>
      <c r="AP23" s="29" t="e">
        <f>IF('I5 - RTM'!#REF!&lt;&gt;"N/A",Priority!$C23,"")</f>
        <v>#REF!</v>
      </c>
      <c r="AQ23" s="29" t="e">
        <f>IF('I5 - RTM'!#REF!&lt;&gt;"N/A",Priority!$C23,"")</f>
        <v>#REF!</v>
      </c>
      <c r="AR23" s="29" t="e">
        <f>IF('I5 - RTM'!#REF!&lt;&gt;"N/A",Priority!$C23,"")</f>
        <v>#REF!</v>
      </c>
      <c r="AS23" s="29" t="e">
        <f>IF('I5 - RTM'!#REF!&lt;&gt;"N/A",Priority!$C23,"")</f>
        <v>#REF!</v>
      </c>
      <c r="AT23" s="29" t="e">
        <f>IF('I5 - RTM'!#REF!&lt;&gt;"N/A",Priority!$C23,"")</f>
        <v>#REF!</v>
      </c>
      <c r="AU23" s="31"/>
      <c r="AV23" s="29" t="e">
        <f>IF('I5 - RTM'!#REF!&lt;&gt;"N/A",Priority!$C23,"")</f>
        <v>#REF!</v>
      </c>
      <c r="AW23" s="29" t="e">
        <f>IF('I5 - RTM'!#REF!&lt;&gt;"N/A",Priority!$C23,"")</f>
        <v>#REF!</v>
      </c>
      <c r="AX23" s="29" t="e">
        <f>IF('I5 - RTM'!#REF!&lt;&gt;"N/A",Priority!$C23,"")</f>
        <v>#REF!</v>
      </c>
      <c r="AY23" s="29" t="e">
        <f>IF('I5 - RTM'!#REF!&lt;&gt;"N/A",Priority!$C23,"")</f>
        <v>#REF!</v>
      </c>
      <c r="AZ23" s="29" t="e">
        <f>IF('I5 - RTM'!#REF!&lt;&gt;"N/A",Priority!$C23,"")</f>
        <v>#REF!</v>
      </c>
      <c r="BA23" s="29" t="e">
        <f>IF('I5 - RTM'!#REF!&lt;&gt;"N/A",Priority!$C23,"")</f>
        <v>#REF!</v>
      </c>
      <c r="BB23" s="29" t="e">
        <f>IF('I5 - RTM'!#REF!&lt;&gt;"N/A",Priority!$C23,"")</f>
        <v>#REF!</v>
      </c>
      <c r="BC23" s="31"/>
      <c r="BD23" s="29" t="e">
        <f>IF('I5 - RTM'!#REF!&lt;&gt;"N/A",Priority!$C23,"")</f>
        <v>#REF!</v>
      </c>
      <c r="BE23" s="29" t="e">
        <f>IF('I5 - RTM'!#REF!&lt;&gt;"N/A",Priority!$C23,"")</f>
        <v>#REF!</v>
      </c>
      <c r="BF23" s="29" t="e">
        <f>IF('I5 - RTM'!#REF!&lt;&gt;"N/A",Priority!$C23,"")</f>
        <v>#REF!</v>
      </c>
      <c r="BG23" s="29" t="e">
        <f>IF('I5 - RTM'!#REF!&lt;&gt;"N/A",Priority!$C23,"")</f>
        <v>#REF!</v>
      </c>
      <c r="BH23" s="29" t="e">
        <f>IF('I5 - RTM'!#REF!&lt;&gt;"N/A",Priority!$C23,"")</f>
        <v>#REF!</v>
      </c>
      <c r="BI23" s="29" t="e">
        <f>IF('I5 - RTM'!#REF!&lt;&gt;"N/A",Priority!$C23,"")</f>
        <v>#REF!</v>
      </c>
      <c r="BJ23" s="29" t="e">
        <f>IF('I5 - RTM'!#REF!&lt;&gt;"N/A",Priority!$C23,"")</f>
        <v>#REF!</v>
      </c>
      <c r="BK23" s="29" t="e">
        <f>IF('I5 - RTM'!#REF!&lt;&gt;"N/A",Priority!$C23,"")</f>
        <v>#REF!</v>
      </c>
      <c r="BL23" s="29" t="e">
        <f>IF('I5 - RTM'!#REF!&lt;&gt;"N/A",Priority!$C23,"")</f>
        <v>#REF!</v>
      </c>
      <c r="BM23" s="31"/>
      <c r="BN23" s="29" t="e">
        <f>IF('I5 - RTM'!#REF!&lt;&gt;"N/A",Priority!$C23,"")</f>
        <v>#REF!</v>
      </c>
      <c r="BO23" s="29" t="e">
        <f>IF('I5 - RTM'!#REF!&lt;&gt;"N/A",Priority!$C23,"")</f>
        <v>#REF!</v>
      </c>
      <c r="BP23" s="29" t="e">
        <f>IF('I5 - RTM'!#REF!&lt;&gt;"N/A",Priority!$C23,"")</f>
        <v>#REF!</v>
      </c>
      <c r="BQ23" s="29" t="e">
        <f>IF('I5 - RTM'!#REF!&lt;&gt;"N/A",Priority!$C23,"")</f>
        <v>#REF!</v>
      </c>
      <c r="BR23" s="29" t="e">
        <f>IF('I5 - RTM'!#REF!&lt;&gt;"N/A",Priority!$C23,"")</f>
        <v>#REF!</v>
      </c>
      <c r="BS23" s="29" t="e">
        <f>IF('I5 - RTM'!#REF!&lt;&gt;"N/A",Priority!$C23,"")</f>
        <v>#REF!</v>
      </c>
      <c r="BT23" s="29" t="e">
        <f>IF('I5 - RTM'!#REF!&lt;&gt;"N/A",Priority!$C23,"")</f>
        <v>#REF!</v>
      </c>
      <c r="BU23" s="31"/>
      <c r="BV23" s="29" t="e">
        <f>IF('I5 - RTM'!#REF!&lt;&gt;"N/A",Priority!$C23,"")</f>
        <v>#REF!</v>
      </c>
      <c r="BW23" s="29" t="e">
        <f>IF('I5 - RTM'!#REF!&lt;&gt;"N/A",Priority!$C23,"")</f>
        <v>#REF!</v>
      </c>
      <c r="BX23" s="29" t="e">
        <f>IF('I5 - RTM'!#REF!&lt;&gt;"N/A",Priority!$C23,"")</f>
        <v>#REF!</v>
      </c>
      <c r="BY23" s="29" t="e">
        <f>IF('I5 - RTM'!#REF!&lt;&gt;"N/A",Priority!$C23,"")</f>
        <v>#REF!</v>
      </c>
      <c r="BZ23" s="29" t="e">
        <f>IF('I5 - RTM'!#REF!&lt;&gt;"N/A",Priority!$C23,"")</f>
        <v>#REF!</v>
      </c>
      <c r="CA23" s="29" t="e">
        <f>IF('I5 - RTM'!#REF!&lt;&gt;"N/A",Priority!$C23,"")</f>
        <v>#REF!</v>
      </c>
      <c r="CB23" s="31"/>
      <c r="CC23" s="29" t="e">
        <f>IF('I5 - RTM'!#REF!&lt;&gt;"N/A",Priority!$C23,"")</f>
        <v>#REF!</v>
      </c>
      <c r="CD23" s="29" t="e">
        <f>IF('I5 - RTM'!#REF!&lt;&gt;"N/A",Priority!$C23,"")</f>
        <v>#REF!</v>
      </c>
      <c r="CE23" s="29" t="e">
        <f>IF('I5 - RTM'!#REF!&lt;&gt;"N/A",Priority!$C23,"")</f>
        <v>#REF!</v>
      </c>
      <c r="CF23" s="29" t="e">
        <f>IF('I5 - RTM'!#REF!&lt;&gt;"N/A",Priority!$C23,"")</f>
        <v>#REF!</v>
      </c>
    </row>
    <row r="24" spans="1:84" ht="30" x14ac:dyDescent="0.25">
      <c r="A24" s="15" t="str">
        <f>'RQMTs Master List'!A19</f>
        <v>WTS 5.1</v>
      </c>
      <c r="B24" s="15" t="str">
        <f>'RQMTs Master List'!C19</f>
        <v xml:space="preserve">Shall provide ability to perform mass change updates </v>
      </c>
      <c r="C24" s="15" t="str">
        <f>'RQMTs Master List'!F19</f>
        <v>Major</v>
      </c>
      <c r="D24" s="22" t="s">
        <v>202</v>
      </c>
      <c r="E24" s="30" t="str">
        <f t="shared" si="9"/>
        <v>Pending</v>
      </c>
      <c r="F24" s="30" t="str">
        <f t="shared" si="10"/>
        <v>Pass:  0     /Accept:  0/     Fail:  0/     NT:  0</v>
      </c>
      <c r="G24" s="29" t="e">
        <f>IF('I5 - RTM'!#REF!&lt;&gt;"N/A",Priority!$C24,"")</f>
        <v>#REF!</v>
      </c>
      <c r="H24" s="29" t="e">
        <f>IF('I5 - RTM'!#REF!&lt;&gt;"N/A",Priority!$C24,"")</f>
        <v>#REF!</v>
      </c>
      <c r="I24" s="29" t="e">
        <f>IF('I5 - RTM'!#REF!&lt;&gt;"N/A",Priority!$C24,"")</f>
        <v>#REF!</v>
      </c>
      <c r="J24" s="29" t="e">
        <f>IF('I5 - RTM'!#REF!&lt;&gt;"N/A",Priority!$C24,"")</f>
        <v>#REF!</v>
      </c>
      <c r="K24" s="29" t="e">
        <f>IF('I5 - RTM'!#REF!&lt;&gt;"N/A",Priority!$C24,"")</f>
        <v>#REF!</v>
      </c>
      <c r="L24" s="31"/>
      <c r="M24" s="29" t="e">
        <f>IF('I5 - RTM'!#REF!&lt;&gt;"N/A",Priority!$C24,"")</f>
        <v>#REF!</v>
      </c>
      <c r="N24" s="29" t="e">
        <f>IF('I5 - RTM'!#REF!&lt;&gt;"N/A",Priority!$C24,"")</f>
        <v>#REF!</v>
      </c>
      <c r="O24" s="29" t="e">
        <f>IF('I5 - RTM'!#REF!&lt;&gt;"N/A",Priority!$C24,"")</f>
        <v>#REF!</v>
      </c>
      <c r="P24" s="29" t="e">
        <f>IF('I5 - RTM'!#REF!&lt;&gt;"N/A",Priority!$C24,"")</f>
        <v>#REF!</v>
      </c>
      <c r="Q24" s="29" t="e">
        <f>IF('I5 - RTM'!#REF!&lt;&gt;"N/A",Priority!$C24,"")</f>
        <v>#REF!</v>
      </c>
      <c r="R24" s="31"/>
      <c r="S24" s="29" t="e">
        <f>IF('I5 - RTM'!#REF!&lt;&gt;"N/A",Priority!$C24,"")</f>
        <v>#REF!</v>
      </c>
      <c r="T24" s="29" t="e">
        <f>IF('I5 - RTM'!#REF!&lt;&gt;"N/A",Priority!$C24,"")</f>
        <v>#REF!</v>
      </c>
      <c r="U24" s="29" t="e">
        <f>IF('I5 - RTM'!#REF!&lt;&gt;"N/A",Priority!$C24,"")</f>
        <v>#REF!</v>
      </c>
      <c r="V24" s="29" t="e">
        <f>IF('I5 - RTM'!#REF!&lt;&gt;"N/A",Priority!$C24,"")</f>
        <v>#REF!</v>
      </c>
      <c r="W24" s="29" t="e">
        <f>IF('I5 - RTM'!#REF!&lt;&gt;"N/A",Priority!$C24,"")</f>
        <v>#REF!</v>
      </c>
      <c r="X24" s="29" t="e">
        <f>IF('I5 - RTM'!#REF!&lt;&gt;"N/A",Priority!$C24,"")</f>
        <v>#REF!</v>
      </c>
      <c r="Y24" s="31"/>
      <c r="Z24" s="29" t="e">
        <f>IF('I5 - RTM'!#REF!&lt;&gt;"N/A",Priority!$C24,"")</f>
        <v>#REF!</v>
      </c>
      <c r="AA24" s="29" t="e">
        <f>IF('I5 - RTM'!#REF!&lt;&gt;"N/A",Priority!$C24,"")</f>
        <v>#REF!</v>
      </c>
      <c r="AB24" s="29" t="e">
        <f>IF('I5 - RTM'!#REF!&lt;&gt;"N/A",Priority!$C24,"")</f>
        <v>#REF!</v>
      </c>
      <c r="AC24" s="29" t="e">
        <f>IF('I5 - RTM'!#REF!&lt;&gt;"N/A",Priority!$C24,"")</f>
        <v>#REF!</v>
      </c>
      <c r="AD24" s="29" t="e">
        <f>IF('I5 - RTM'!#REF!&lt;&gt;"N/A",Priority!$C24,"")</f>
        <v>#REF!</v>
      </c>
      <c r="AE24" s="29" t="e">
        <f>IF('I5 - RTM'!#REF!&lt;&gt;"N/A",Priority!$C24,"")</f>
        <v>#REF!</v>
      </c>
      <c r="AF24" s="29" t="e">
        <f>IF('I5 - RTM'!#REF!&lt;&gt;"N/A",Priority!$C24,"")</f>
        <v>#REF!</v>
      </c>
      <c r="AG24" s="29" t="e">
        <f>IF('I5 - RTM'!#REF!&lt;&gt;"N/A",Priority!$C24,"")</f>
        <v>#REF!</v>
      </c>
      <c r="AH24" s="29" t="e">
        <f>IF('I5 - RTM'!#REF!&lt;&gt;"N/A",Priority!$C24,"")</f>
        <v>#REF!</v>
      </c>
      <c r="AI24" s="29" t="e">
        <f>IF('I5 - RTM'!#REF!&lt;&gt;"N/A",Priority!$C24,"")</f>
        <v>#REF!</v>
      </c>
      <c r="AJ24" s="31"/>
      <c r="AK24" s="29" t="e">
        <f>IF('I5 - RTM'!#REF!&lt;&gt;"N/A",Priority!$C24,"")</f>
        <v>#REF!</v>
      </c>
      <c r="AL24" s="29" t="e">
        <f>IF('I5 - RTM'!#REF!&lt;&gt;"N/A",Priority!$C24,"")</f>
        <v>#REF!</v>
      </c>
      <c r="AM24" s="29" t="e">
        <f>IF('I5 - RTM'!#REF!&lt;&gt;"N/A",Priority!$C24,"")</f>
        <v>#REF!</v>
      </c>
      <c r="AN24" s="29" t="e">
        <f>IF('I5 - RTM'!#REF!&lt;&gt;"N/A",Priority!$C24,"")</f>
        <v>#REF!</v>
      </c>
      <c r="AO24" s="29" t="e">
        <f>IF('I5 - RTM'!#REF!&lt;&gt;"N/A",Priority!$C24,"")</f>
        <v>#REF!</v>
      </c>
      <c r="AP24" s="29" t="e">
        <f>IF('I5 - RTM'!#REF!&lt;&gt;"N/A",Priority!$C24,"")</f>
        <v>#REF!</v>
      </c>
      <c r="AQ24" s="29" t="e">
        <f>IF('I5 - RTM'!#REF!&lt;&gt;"N/A",Priority!$C24,"")</f>
        <v>#REF!</v>
      </c>
      <c r="AR24" s="29" t="e">
        <f>IF('I5 - RTM'!#REF!&lt;&gt;"N/A",Priority!$C24,"")</f>
        <v>#REF!</v>
      </c>
      <c r="AS24" s="29" t="e">
        <f>IF('I5 - RTM'!#REF!&lt;&gt;"N/A",Priority!$C24,"")</f>
        <v>#REF!</v>
      </c>
      <c r="AT24" s="29" t="e">
        <f>IF('I5 - RTM'!#REF!&lt;&gt;"N/A",Priority!$C24,"")</f>
        <v>#REF!</v>
      </c>
      <c r="AU24" s="31"/>
      <c r="AV24" s="29" t="e">
        <f>IF('I5 - RTM'!#REF!&lt;&gt;"N/A",Priority!$C24,"")</f>
        <v>#REF!</v>
      </c>
      <c r="AW24" s="29" t="e">
        <f>IF('I5 - RTM'!#REF!&lt;&gt;"N/A",Priority!$C24,"")</f>
        <v>#REF!</v>
      </c>
      <c r="AX24" s="29" t="e">
        <f>IF('I5 - RTM'!#REF!&lt;&gt;"N/A",Priority!$C24,"")</f>
        <v>#REF!</v>
      </c>
      <c r="AY24" s="29" t="e">
        <f>IF('I5 - RTM'!#REF!&lt;&gt;"N/A",Priority!$C24,"")</f>
        <v>#REF!</v>
      </c>
      <c r="AZ24" s="29" t="e">
        <f>IF('I5 - RTM'!#REF!&lt;&gt;"N/A",Priority!$C24,"")</f>
        <v>#REF!</v>
      </c>
      <c r="BA24" s="29" t="e">
        <f>IF('I5 - RTM'!#REF!&lt;&gt;"N/A",Priority!$C24,"")</f>
        <v>#REF!</v>
      </c>
      <c r="BB24" s="29" t="e">
        <f>IF('I5 - RTM'!#REF!&lt;&gt;"N/A",Priority!$C24,"")</f>
        <v>#REF!</v>
      </c>
      <c r="BC24" s="31"/>
      <c r="BD24" s="29" t="e">
        <f>IF('I5 - RTM'!#REF!&lt;&gt;"N/A",Priority!$C24,"")</f>
        <v>#REF!</v>
      </c>
      <c r="BE24" s="29" t="e">
        <f>IF('I5 - RTM'!#REF!&lt;&gt;"N/A",Priority!$C24,"")</f>
        <v>#REF!</v>
      </c>
      <c r="BF24" s="29" t="e">
        <f>IF('I5 - RTM'!#REF!&lt;&gt;"N/A",Priority!$C24,"")</f>
        <v>#REF!</v>
      </c>
      <c r="BG24" s="29" t="e">
        <f>IF('I5 - RTM'!#REF!&lt;&gt;"N/A",Priority!$C24,"")</f>
        <v>#REF!</v>
      </c>
      <c r="BH24" s="29" t="e">
        <f>IF('I5 - RTM'!#REF!&lt;&gt;"N/A",Priority!$C24,"")</f>
        <v>#REF!</v>
      </c>
      <c r="BI24" s="29" t="e">
        <f>IF('I5 - RTM'!#REF!&lt;&gt;"N/A",Priority!$C24,"")</f>
        <v>#REF!</v>
      </c>
      <c r="BJ24" s="29" t="e">
        <f>IF('I5 - RTM'!#REF!&lt;&gt;"N/A",Priority!$C24,"")</f>
        <v>#REF!</v>
      </c>
      <c r="BK24" s="29" t="e">
        <f>IF('I5 - RTM'!#REF!&lt;&gt;"N/A",Priority!$C24,"")</f>
        <v>#REF!</v>
      </c>
      <c r="BL24" s="29" t="e">
        <f>IF('I5 - RTM'!#REF!&lt;&gt;"N/A",Priority!$C24,"")</f>
        <v>#REF!</v>
      </c>
      <c r="BM24" s="31"/>
      <c r="BN24" s="29" t="e">
        <f>IF('I5 - RTM'!#REF!&lt;&gt;"N/A",Priority!$C24,"")</f>
        <v>#REF!</v>
      </c>
      <c r="BO24" s="29" t="e">
        <f>IF('I5 - RTM'!#REF!&lt;&gt;"N/A",Priority!$C24,"")</f>
        <v>#REF!</v>
      </c>
      <c r="BP24" s="29" t="e">
        <f>IF('I5 - RTM'!#REF!&lt;&gt;"N/A",Priority!$C24,"")</f>
        <v>#REF!</v>
      </c>
      <c r="BQ24" s="29" t="e">
        <f>IF('I5 - RTM'!#REF!&lt;&gt;"N/A",Priority!$C24,"")</f>
        <v>#REF!</v>
      </c>
      <c r="BR24" s="29" t="e">
        <f>IF('I5 - RTM'!#REF!&lt;&gt;"N/A",Priority!$C24,"")</f>
        <v>#REF!</v>
      </c>
      <c r="BS24" s="29" t="e">
        <f>IF('I5 - RTM'!#REF!&lt;&gt;"N/A",Priority!$C24,"")</f>
        <v>#REF!</v>
      </c>
      <c r="BT24" s="29" t="e">
        <f>IF('I5 - RTM'!#REF!&lt;&gt;"N/A",Priority!$C24,"")</f>
        <v>#REF!</v>
      </c>
      <c r="BU24" s="31"/>
      <c r="BV24" s="29" t="e">
        <f>IF('I5 - RTM'!#REF!&lt;&gt;"N/A",Priority!$C24,"")</f>
        <v>#REF!</v>
      </c>
      <c r="BW24" s="29" t="e">
        <f>IF('I5 - RTM'!#REF!&lt;&gt;"N/A",Priority!$C24,"")</f>
        <v>#REF!</v>
      </c>
      <c r="BX24" s="29" t="e">
        <f>IF('I5 - RTM'!#REF!&lt;&gt;"N/A",Priority!$C24,"")</f>
        <v>#REF!</v>
      </c>
      <c r="BY24" s="29" t="e">
        <f>IF('I5 - RTM'!#REF!&lt;&gt;"N/A",Priority!$C24,"")</f>
        <v>#REF!</v>
      </c>
      <c r="BZ24" s="29" t="e">
        <f>IF('I5 - RTM'!#REF!&lt;&gt;"N/A",Priority!$C24,"")</f>
        <v>#REF!</v>
      </c>
      <c r="CA24" s="29" t="e">
        <f>IF('I5 - RTM'!#REF!&lt;&gt;"N/A",Priority!$C24,"")</f>
        <v>#REF!</v>
      </c>
      <c r="CB24" s="31"/>
      <c r="CC24" s="29" t="e">
        <f>IF('I5 - RTM'!#REF!&lt;&gt;"N/A",Priority!$C24,"")</f>
        <v>#REF!</v>
      </c>
      <c r="CD24" s="29" t="e">
        <f>IF('I5 - RTM'!#REF!&lt;&gt;"N/A",Priority!$C24,"")</f>
        <v>#REF!</v>
      </c>
      <c r="CE24" s="29" t="e">
        <f>IF('I5 - RTM'!#REF!&lt;&gt;"N/A",Priority!$C24,"")</f>
        <v>#REF!</v>
      </c>
      <c r="CF24" s="29" t="e">
        <f>IF('I5 - RTM'!#REF!&lt;&gt;"N/A",Priority!$C24,"")</f>
        <v>#REF!</v>
      </c>
    </row>
    <row r="25" spans="1:84" ht="30" x14ac:dyDescent="0.25">
      <c r="A25" s="15" t="e">
        <f>'RQMTs Master List'!#REF!</f>
        <v>#REF!</v>
      </c>
      <c r="B25" s="15" t="e">
        <f>'RQMTs Master List'!#REF!</f>
        <v>#REF!</v>
      </c>
      <c r="C25" s="15" t="e">
        <f>'RQMTs Master List'!#REF!</f>
        <v>#REF!</v>
      </c>
      <c r="D25" s="24" t="s">
        <v>191</v>
      </c>
      <c r="E25" s="30" t="str">
        <f t="shared" si="9"/>
        <v>Pending</v>
      </c>
      <c r="F25" s="30" t="str">
        <f t="shared" si="10"/>
        <v>Pass:  0     /Accept:  0/     Fail:  0/     NT:  0</v>
      </c>
      <c r="G25" s="29" t="e">
        <f>IF('I5 - RTM'!#REF!&lt;&gt;"N/A",Priority!$C25,"")</f>
        <v>#REF!</v>
      </c>
      <c r="H25" s="29" t="e">
        <f>IF('I5 - RTM'!#REF!&lt;&gt;"N/A",Priority!$C25,"")</f>
        <v>#REF!</v>
      </c>
      <c r="I25" s="29" t="e">
        <f>IF('I5 - RTM'!#REF!&lt;&gt;"N/A",Priority!$C25,"")</f>
        <v>#REF!</v>
      </c>
      <c r="J25" s="29" t="e">
        <f>IF('I5 - RTM'!#REF!&lt;&gt;"N/A",Priority!$C25,"")</f>
        <v>#REF!</v>
      </c>
      <c r="K25" s="29" t="e">
        <f>IF('I5 - RTM'!#REF!&lt;&gt;"N/A",Priority!$C25,"")</f>
        <v>#REF!</v>
      </c>
      <c r="L25" s="31"/>
      <c r="M25" s="29" t="e">
        <f>IF('I5 - RTM'!#REF!&lt;&gt;"N/A",Priority!$C25,"")</f>
        <v>#REF!</v>
      </c>
      <c r="N25" s="29" t="e">
        <f>IF('I5 - RTM'!#REF!&lt;&gt;"N/A",Priority!$C25,"")</f>
        <v>#REF!</v>
      </c>
      <c r="O25" s="29" t="e">
        <f>IF('I5 - RTM'!#REF!&lt;&gt;"N/A",Priority!$C25,"")</f>
        <v>#REF!</v>
      </c>
      <c r="P25" s="29" t="e">
        <f>IF('I5 - RTM'!#REF!&lt;&gt;"N/A",Priority!$C25,"")</f>
        <v>#REF!</v>
      </c>
      <c r="Q25" s="29" t="e">
        <f>IF('I5 - RTM'!#REF!&lt;&gt;"N/A",Priority!$C25,"")</f>
        <v>#REF!</v>
      </c>
      <c r="R25" s="31"/>
      <c r="S25" s="29" t="e">
        <f>IF('I5 - RTM'!#REF!&lt;&gt;"N/A",Priority!$C25,"")</f>
        <v>#REF!</v>
      </c>
      <c r="T25" s="29" t="e">
        <f>IF('I5 - RTM'!#REF!&lt;&gt;"N/A",Priority!$C25,"")</f>
        <v>#REF!</v>
      </c>
      <c r="U25" s="29" t="e">
        <f>IF('I5 - RTM'!#REF!&lt;&gt;"N/A",Priority!$C25,"")</f>
        <v>#REF!</v>
      </c>
      <c r="V25" s="29" t="e">
        <f>IF('I5 - RTM'!#REF!&lt;&gt;"N/A",Priority!$C25,"")</f>
        <v>#REF!</v>
      </c>
      <c r="W25" s="29" t="e">
        <f>IF('I5 - RTM'!#REF!&lt;&gt;"N/A",Priority!$C25,"")</f>
        <v>#REF!</v>
      </c>
      <c r="X25" s="29" t="e">
        <f>IF('I5 - RTM'!#REF!&lt;&gt;"N/A",Priority!$C25,"")</f>
        <v>#REF!</v>
      </c>
      <c r="Y25" s="31"/>
      <c r="Z25" s="29" t="e">
        <f>IF('I5 - RTM'!#REF!&lt;&gt;"N/A",Priority!$C25,"")</f>
        <v>#REF!</v>
      </c>
      <c r="AA25" s="29" t="e">
        <f>IF('I5 - RTM'!#REF!&lt;&gt;"N/A",Priority!$C25,"")</f>
        <v>#REF!</v>
      </c>
      <c r="AB25" s="29" t="e">
        <f>IF('I5 - RTM'!#REF!&lt;&gt;"N/A",Priority!$C25,"")</f>
        <v>#REF!</v>
      </c>
      <c r="AC25" s="29" t="e">
        <f>IF('I5 - RTM'!#REF!&lt;&gt;"N/A",Priority!$C25,"")</f>
        <v>#REF!</v>
      </c>
      <c r="AD25" s="29" t="e">
        <f>IF('I5 - RTM'!#REF!&lt;&gt;"N/A",Priority!$C25,"")</f>
        <v>#REF!</v>
      </c>
      <c r="AE25" s="29" t="e">
        <f>IF('I5 - RTM'!#REF!&lt;&gt;"N/A",Priority!$C25,"")</f>
        <v>#REF!</v>
      </c>
      <c r="AF25" s="29" t="e">
        <f>IF('I5 - RTM'!#REF!&lt;&gt;"N/A",Priority!$C25,"")</f>
        <v>#REF!</v>
      </c>
      <c r="AG25" s="29" t="e">
        <f>IF('I5 - RTM'!#REF!&lt;&gt;"N/A",Priority!$C25,"")</f>
        <v>#REF!</v>
      </c>
      <c r="AH25" s="29" t="e">
        <f>IF('I5 - RTM'!#REF!&lt;&gt;"N/A",Priority!$C25,"")</f>
        <v>#REF!</v>
      </c>
      <c r="AI25" s="29" t="e">
        <f>IF('I5 - RTM'!#REF!&lt;&gt;"N/A",Priority!$C25,"")</f>
        <v>#REF!</v>
      </c>
      <c r="AJ25" s="31"/>
      <c r="AK25" s="29" t="e">
        <f>IF('I5 - RTM'!#REF!&lt;&gt;"N/A",Priority!$C25,"")</f>
        <v>#REF!</v>
      </c>
      <c r="AL25" s="29" t="e">
        <f>IF('I5 - RTM'!#REF!&lt;&gt;"N/A",Priority!$C25,"")</f>
        <v>#REF!</v>
      </c>
      <c r="AM25" s="29" t="e">
        <f>IF('I5 - RTM'!#REF!&lt;&gt;"N/A",Priority!$C25,"")</f>
        <v>#REF!</v>
      </c>
      <c r="AN25" s="29" t="e">
        <f>IF('I5 - RTM'!#REF!&lt;&gt;"N/A",Priority!$C25,"")</f>
        <v>#REF!</v>
      </c>
      <c r="AO25" s="29" t="e">
        <f>IF('I5 - RTM'!#REF!&lt;&gt;"N/A",Priority!$C25,"")</f>
        <v>#REF!</v>
      </c>
      <c r="AP25" s="29" t="e">
        <f>IF('I5 - RTM'!#REF!&lt;&gt;"N/A",Priority!$C25,"")</f>
        <v>#REF!</v>
      </c>
      <c r="AQ25" s="29" t="e">
        <f>IF('I5 - RTM'!#REF!&lt;&gt;"N/A",Priority!$C25,"")</f>
        <v>#REF!</v>
      </c>
      <c r="AR25" s="29" t="e">
        <f>IF('I5 - RTM'!#REF!&lt;&gt;"N/A",Priority!$C25,"")</f>
        <v>#REF!</v>
      </c>
      <c r="AS25" s="29" t="e">
        <f>IF('I5 - RTM'!#REF!&lt;&gt;"N/A",Priority!$C25,"")</f>
        <v>#REF!</v>
      </c>
      <c r="AT25" s="29" t="e">
        <f>IF('I5 - RTM'!#REF!&lt;&gt;"N/A",Priority!$C25,"")</f>
        <v>#REF!</v>
      </c>
      <c r="AU25" s="31"/>
      <c r="AV25" s="29" t="e">
        <f>IF('I5 - RTM'!#REF!&lt;&gt;"N/A",Priority!$C25,"")</f>
        <v>#REF!</v>
      </c>
      <c r="AW25" s="29" t="e">
        <f>IF('I5 - RTM'!#REF!&lt;&gt;"N/A",Priority!$C25,"")</f>
        <v>#REF!</v>
      </c>
      <c r="AX25" s="29" t="e">
        <f>IF('I5 - RTM'!#REF!&lt;&gt;"N/A",Priority!$C25,"")</f>
        <v>#REF!</v>
      </c>
      <c r="AY25" s="29" t="e">
        <f>IF('I5 - RTM'!#REF!&lt;&gt;"N/A",Priority!$C25,"")</f>
        <v>#REF!</v>
      </c>
      <c r="AZ25" s="29" t="e">
        <f>IF('I5 - RTM'!#REF!&lt;&gt;"N/A",Priority!$C25,"")</f>
        <v>#REF!</v>
      </c>
      <c r="BA25" s="29" t="e">
        <f>IF('I5 - RTM'!#REF!&lt;&gt;"N/A",Priority!$C25,"")</f>
        <v>#REF!</v>
      </c>
      <c r="BB25" s="29" t="e">
        <f>IF('I5 - RTM'!#REF!&lt;&gt;"N/A",Priority!$C25,"")</f>
        <v>#REF!</v>
      </c>
      <c r="BC25" s="31"/>
      <c r="BD25" s="29" t="e">
        <f>IF('I5 - RTM'!#REF!&lt;&gt;"N/A",Priority!$C25,"")</f>
        <v>#REF!</v>
      </c>
      <c r="BE25" s="29" t="e">
        <f>IF('I5 - RTM'!#REF!&lt;&gt;"N/A",Priority!$C25,"")</f>
        <v>#REF!</v>
      </c>
      <c r="BF25" s="29" t="e">
        <f>IF('I5 - RTM'!#REF!&lt;&gt;"N/A",Priority!$C25,"")</f>
        <v>#REF!</v>
      </c>
      <c r="BG25" s="29" t="e">
        <f>IF('I5 - RTM'!#REF!&lt;&gt;"N/A",Priority!$C25,"")</f>
        <v>#REF!</v>
      </c>
      <c r="BH25" s="29" t="e">
        <f>IF('I5 - RTM'!#REF!&lt;&gt;"N/A",Priority!$C25,"")</f>
        <v>#REF!</v>
      </c>
      <c r="BI25" s="29" t="e">
        <f>IF('I5 - RTM'!#REF!&lt;&gt;"N/A",Priority!$C25,"")</f>
        <v>#REF!</v>
      </c>
      <c r="BJ25" s="29" t="e">
        <f>IF('I5 - RTM'!#REF!&lt;&gt;"N/A",Priority!$C25,"")</f>
        <v>#REF!</v>
      </c>
      <c r="BK25" s="29" t="e">
        <f>IF('I5 - RTM'!#REF!&lt;&gt;"N/A",Priority!$C25,"")</f>
        <v>#REF!</v>
      </c>
      <c r="BL25" s="29" t="e">
        <f>IF('I5 - RTM'!#REF!&lt;&gt;"N/A",Priority!$C25,"")</f>
        <v>#REF!</v>
      </c>
      <c r="BM25" s="31"/>
      <c r="BN25" s="29" t="e">
        <f>IF('I5 - RTM'!#REF!&lt;&gt;"N/A",Priority!$C25,"")</f>
        <v>#REF!</v>
      </c>
      <c r="BO25" s="29" t="e">
        <f>IF('I5 - RTM'!#REF!&lt;&gt;"N/A",Priority!$C25,"")</f>
        <v>#REF!</v>
      </c>
      <c r="BP25" s="29" t="e">
        <f>IF('I5 - RTM'!#REF!&lt;&gt;"N/A",Priority!$C25,"")</f>
        <v>#REF!</v>
      </c>
      <c r="BQ25" s="29" t="e">
        <f>IF('I5 - RTM'!#REF!&lt;&gt;"N/A",Priority!$C25,"")</f>
        <v>#REF!</v>
      </c>
      <c r="BR25" s="29" t="e">
        <f>IF('I5 - RTM'!#REF!&lt;&gt;"N/A",Priority!$C25,"")</f>
        <v>#REF!</v>
      </c>
      <c r="BS25" s="29" t="e">
        <f>IF('I5 - RTM'!#REF!&lt;&gt;"N/A",Priority!$C25,"")</f>
        <v>#REF!</v>
      </c>
      <c r="BT25" s="29" t="e">
        <f>IF('I5 - RTM'!#REF!&lt;&gt;"N/A",Priority!$C25,"")</f>
        <v>#REF!</v>
      </c>
      <c r="BU25" s="31"/>
      <c r="BV25" s="29" t="e">
        <f>IF('I5 - RTM'!#REF!&lt;&gt;"N/A",Priority!$C25,"")</f>
        <v>#REF!</v>
      </c>
      <c r="BW25" s="29" t="e">
        <f>IF('I5 - RTM'!#REF!&lt;&gt;"N/A",Priority!$C25,"")</f>
        <v>#REF!</v>
      </c>
      <c r="BX25" s="29" t="e">
        <f>IF('I5 - RTM'!#REF!&lt;&gt;"N/A",Priority!$C25,"")</f>
        <v>#REF!</v>
      </c>
      <c r="BY25" s="29" t="e">
        <f>IF('I5 - RTM'!#REF!&lt;&gt;"N/A",Priority!$C25,"")</f>
        <v>#REF!</v>
      </c>
      <c r="BZ25" s="29" t="e">
        <f>IF('I5 - RTM'!#REF!&lt;&gt;"N/A",Priority!$C25,"")</f>
        <v>#REF!</v>
      </c>
      <c r="CA25" s="29" t="e">
        <f>IF('I5 - RTM'!#REF!&lt;&gt;"N/A",Priority!$C25,"")</f>
        <v>#REF!</v>
      </c>
      <c r="CB25" s="31"/>
      <c r="CC25" s="29" t="e">
        <f>IF('I5 - RTM'!#REF!&lt;&gt;"N/A",Priority!$C25,"")</f>
        <v>#REF!</v>
      </c>
      <c r="CD25" s="29" t="e">
        <f>IF('I5 - RTM'!#REF!&lt;&gt;"N/A",Priority!$C25,"")</f>
        <v>#REF!</v>
      </c>
      <c r="CE25" s="29" t="e">
        <f>IF('I5 - RTM'!#REF!&lt;&gt;"N/A",Priority!$C25,"")</f>
        <v>#REF!</v>
      </c>
      <c r="CF25" s="29" t="e">
        <f>IF('I5 - RTM'!#REF!&lt;&gt;"N/A",Priority!$C25,"")</f>
        <v>#REF!</v>
      </c>
    </row>
    <row r="26" spans="1:84" ht="30" x14ac:dyDescent="0.25">
      <c r="A26" s="15" t="e">
        <f>'RQMTs Master List'!#REF!</f>
        <v>#REF!</v>
      </c>
      <c r="B26" s="15" t="e">
        <f>'RQMTs Master List'!#REF!</f>
        <v>#REF!</v>
      </c>
      <c r="C26" s="15" t="e">
        <f>'RQMTs Master List'!#REF!</f>
        <v>#REF!</v>
      </c>
      <c r="D26" s="20" t="s">
        <v>189</v>
      </c>
      <c r="E26" s="30" t="str">
        <f t="shared" si="9"/>
        <v>Pending</v>
      </c>
      <c r="F26" s="30" t="str">
        <f t="shared" si="10"/>
        <v>Pass:  0     /Accept:  0/     Fail:  0/     NT:  0</v>
      </c>
      <c r="G26" s="29" t="e">
        <f>IF('I5 - RTM'!#REF!&lt;&gt;"N/A",Priority!$C26,"")</f>
        <v>#REF!</v>
      </c>
      <c r="H26" s="29" t="e">
        <f>IF('I5 - RTM'!#REF!&lt;&gt;"N/A",Priority!$C26,"")</f>
        <v>#REF!</v>
      </c>
      <c r="I26" s="29" t="e">
        <f>IF('I5 - RTM'!#REF!&lt;&gt;"N/A",Priority!$C26,"")</f>
        <v>#REF!</v>
      </c>
      <c r="J26" s="29" t="e">
        <f>IF('I5 - RTM'!#REF!&lt;&gt;"N/A",Priority!$C26,"")</f>
        <v>#REF!</v>
      </c>
      <c r="K26" s="29" t="e">
        <f>IF('I5 - RTM'!#REF!&lt;&gt;"N/A",Priority!$C26,"")</f>
        <v>#REF!</v>
      </c>
      <c r="L26" s="31"/>
      <c r="M26" s="29" t="e">
        <f>IF('I5 - RTM'!#REF!&lt;&gt;"N/A",Priority!$C26,"")</f>
        <v>#REF!</v>
      </c>
      <c r="N26" s="29" t="e">
        <f>IF('I5 - RTM'!#REF!&lt;&gt;"N/A",Priority!$C26,"")</f>
        <v>#REF!</v>
      </c>
      <c r="O26" s="29" t="e">
        <f>IF('I5 - RTM'!#REF!&lt;&gt;"N/A",Priority!$C26,"")</f>
        <v>#REF!</v>
      </c>
      <c r="P26" s="29" t="e">
        <f>IF('I5 - RTM'!#REF!&lt;&gt;"N/A",Priority!$C26,"")</f>
        <v>#REF!</v>
      </c>
      <c r="Q26" s="29" t="e">
        <f>IF('I5 - RTM'!#REF!&lt;&gt;"N/A",Priority!$C26,"")</f>
        <v>#REF!</v>
      </c>
      <c r="R26" s="31"/>
      <c r="S26" s="29" t="e">
        <f>IF('I5 - RTM'!#REF!&lt;&gt;"N/A",Priority!$C26,"")</f>
        <v>#REF!</v>
      </c>
      <c r="T26" s="29" t="e">
        <f>IF('I5 - RTM'!#REF!&lt;&gt;"N/A",Priority!$C26,"")</f>
        <v>#REF!</v>
      </c>
      <c r="U26" s="29" t="e">
        <f>IF('I5 - RTM'!#REF!&lt;&gt;"N/A",Priority!$C26,"")</f>
        <v>#REF!</v>
      </c>
      <c r="V26" s="29" t="e">
        <f>IF('I5 - RTM'!#REF!&lt;&gt;"N/A",Priority!$C26,"")</f>
        <v>#REF!</v>
      </c>
      <c r="W26" s="29" t="e">
        <f>IF('I5 - RTM'!#REF!&lt;&gt;"N/A",Priority!$C26,"")</f>
        <v>#REF!</v>
      </c>
      <c r="X26" s="29" t="e">
        <f>IF('I5 - RTM'!#REF!&lt;&gt;"N/A",Priority!$C26,"")</f>
        <v>#REF!</v>
      </c>
      <c r="Y26" s="31"/>
      <c r="Z26" s="29" t="e">
        <f>IF('I5 - RTM'!#REF!&lt;&gt;"N/A",Priority!$C26,"")</f>
        <v>#REF!</v>
      </c>
      <c r="AA26" s="29" t="e">
        <f>IF('I5 - RTM'!#REF!&lt;&gt;"N/A",Priority!$C26,"")</f>
        <v>#REF!</v>
      </c>
      <c r="AB26" s="29" t="e">
        <f>IF('I5 - RTM'!#REF!&lt;&gt;"N/A",Priority!$C26,"")</f>
        <v>#REF!</v>
      </c>
      <c r="AC26" s="29" t="e">
        <f>IF('I5 - RTM'!#REF!&lt;&gt;"N/A",Priority!$C26,"")</f>
        <v>#REF!</v>
      </c>
      <c r="AD26" s="29" t="e">
        <f>IF('I5 - RTM'!#REF!&lt;&gt;"N/A",Priority!$C26,"")</f>
        <v>#REF!</v>
      </c>
      <c r="AE26" s="29" t="e">
        <f>IF('I5 - RTM'!#REF!&lt;&gt;"N/A",Priority!$C26,"")</f>
        <v>#REF!</v>
      </c>
      <c r="AF26" s="29" t="e">
        <f>IF('I5 - RTM'!#REF!&lt;&gt;"N/A",Priority!$C26,"")</f>
        <v>#REF!</v>
      </c>
      <c r="AG26" s="29" t="e">
        <f>IF('I5 - RTM'!#REF!&lt;&gt;"N/A",Priority!$C26,"")</f>
        <v>#REF!</v>
      </c>
      <c r="AH26" s="29" t="e">
        <f>IF('I5 - RTM'!#REF!&lt;&gt;"N/A",Priority!$C26,"")</f>
        <v>#REF!</v>
      </c>
      <c r="AI26" s="29" t="e">
        <f>IF('I5 - RTM'!#REF!&lt;&gt;"N/A",Priority!$C26,"")</f>
        <v>#REF!</v>
      </c>
      <c r="AJ26" s="31"/>
      <c r="AK26" s="29" t="e">
        <f>IF('I5 - RTM'!#REF!&lt;&gt;"N/A",Priority!$C26,"")</f>
        <v>#REF!</v>
      </c>
      <c r="AL26" s="29" t="e">
        <f>IF('I5 - RTM'!#REF!&lt;&gt;"N/A",Priority!$C26,"")</f>
        <v>#REF!</v>
      </c>
      <c r="AM26" s="29" t="e">
        <f>IF('I5 - RTM'!#REF!&lt;&gt;"N/A",Priority!$C26,"")</f>
        <v>#REF!</v>
      </c>
      <c r="AN26" s="29" t="e">
        <f>IF('I5 - RTM'!#REF!&lt;&gt;"N/A",Priority!$C26,"")</f>
        <v>#REF!</v>
      </c>
      <c r="AO26" s="29" t="e">
        <f>IF('I5 - RTM'!#REF!&lt;&gt;"N/A",Priority!$C26,"")</f>
        <v>#REF!</v>
      </c>
      <c r="AP26" s="29" t="e">
        <f>IF('I5 - RTM'!#REF!&lt;&gt;"N/A",Priority!$C26,"")</f>
        <v>#REF!</v>
      </c>
      <c r="AQ26" s="29" t="e">
        <f>IF('I5 - RTM'!#REF!&lt;&gt;"N/A",Priority!$C26,"")</f>
        <v>#REF!</v>
      </c>
      <c r="AR26" s="29" t="e">
        <f>IF('I5 - RTM'!#REF!&lt;&gt;"N/A",Priority!$C26,"")</f>
        <v>#REF!</v>
      </c>
      <c r="AS26" s="29" t="e">
        <f>IF('I5 - RTM'!#REF!&lt;&gt;"N/A",Priority!$C26,"")</f>
        <v>#REF!</v>
      </c>
      <c r="AT26" s="29" t="e">
        <f>IF('I5 - RTM'!#REF!&lt;&gt;"N/A",Priority!$C26,"")</f>
        <v>#REF!</v>
      </c>
      <c r="AU26" s="31"/>
      <c r="AV26" s="29" t="e">
        <f>IF('I5 - RTM'!#REF!&lt;&gt;"N/A",Priority!$C26,"")</f>
        <v>#REF!</v>
      </c>
      <c r="AW26" s="29" t="e">
        <f>IF('I5 - RTM'!#REF!&lt;&gt;"N/A",Priority!$C26,"")</f>
        <v>#REF!</v>
      </c>
      <c r="AX26" s="29" t="e">
        <f>IF('I5 - RTM'!#REF!&lt;&gt;"N/A",Priority!$C26,"")</f>
        <v>#REF!</v>
      </c>
      <c r="AY26" s="29" t="e">
        <f>IF('I5 - RTM'!#REF!&lt;&gt;"N/A",Priority!$C26,"")</f>
        <v>#REF!</v>
      </c>
      <c r="AZ26" s="29" t="e">
        <f>IF('I5 - RTM'!#REF!&lt;&gt;"N/A",Priority!$C26,"")</f>
        <v>#REF!</v>
      </c>
      <c r="BA26" s="29" t="e">
        <f>IF('I5 - RTM'!#REF!&lt;&gt;"N/A",Priority!$C26,"")</f>
        <v>#REF!</v>
      </c>
      <c r="BB26" s="29" t="e">
        <f>IF('I5 - RTM'!#REF!&lt;&gt;"N/A",Priority!$C26,"")</f>
        <v>#REF!</v>
      </c>
      <c r="BC26" s="31"/>
      <c r="BD26" s="29" t="e">
        <f>IF('I5 - RTM'!#REF!&lt;&gt;"N/A",Priority!$C26,"")</f>
        <v>#REF!</v>
      </c>
      <c r="BE26" s="29" t="e">
        <f>IF('I5 - RTM'!#REF!&lt;&gt;"N/A",Priority!$C26,"")</f>
        <v>#REF!</v>
      </c>
      <c r="BF26" s="29" t="e">
        <f>IF('I5 - RTM'!#REF!&lt;&gt;"N/A",Priority!$C26,"")</f>
        <v>#REF!</v>
      </c>
      <c r="BG26" s="29" t="e">
        <f>IF('I5 - RTM'!#REF!&lt;&gt;"N/A",Priority!$C26,"")</f>
        <v>#REF!</v>
      </c>
      <c r="BH26" s="29" t="e">
        <f>IF('I5 - RTM'!#REF!&lt;&gt;"N/A",Priority!$C26,"")</f>
        <v>#REF!</v>
      </c>
      <c r="BI26" s="29" t="e">
        <f>IF('I5 - RTM'!#REF!&lt;&gt;"N/A",Priority!$C26,"")</f>
        <v>#REF!</v>
      </c>
      <c r="BJ26" s="29" t="e">
        <f>IF('I5 - RTM'!#REF!&lt;&gt;"N/A",Priority!$C26,"")</f>
        <v>#REF!</v>
      </c>
      <c r="BK26" s="29" t="e">
        <f>IF('I5 - RTM'!#REF!&lt;&gt;"N/A",Priority!$C26,"")</f>
        <v>#REF!</v>
      </c>
      <c r="BL26" s="29" t="e">
        <f>IF('I5 - RTM'!#REF!&lt;&gt;"N/A",Priority!$C26,"")</f>
        <v>#REF!</v>
      </c>
      <c r="BM26" s="31"/>
      <c r="BN26" s="29" t="e">
        <f>IF('I5 - RTM'!#REF!&lt;&gt;"N/A",Priority!$C26,"")</f>
        <v>#REF!</v>
      </c>
      <c r="BO26" s="29" t="e">
        <f>IF('I5 - RTM'!#REF!&lt;&gt;"N/A",Priority!$C26,"")</f>
        <v>#REF!</v>
      </c>
      <c r="BP26" s="29" t="e">
        <f>IF('I5 - RTM'!#REF!&lt;&gt;"N/A",Priority!$C26,"")</f>
        <v>#REF!</v>
      </c>
      <c r="BQ26" s="29" t="e">
        <f>IF('I5 - RTM'!#REF!&lt;&gt;"N/A",Priority!$C26,"")</f>
        <v>#REF!</v>
      </c>
      <c r="BR26" s="29" t="e">
        <f>IF('I5 - RTM'!#REF!&lt;&gt;"N/A",Priority!$C26,"")</f>
        <v>#REF!</v>
      </c>
      <c r="BS26" s="29" t="e">
        <f>IF('I5 - RTM'!#REF!&lt;&gt;"N/A",Priority!$C26,"")</f>
        <v>#REF!</v>
      </c>
      <c r="BT26" s="29" t="e">
        <f>IF('I5 - RTM'!#REF!&lt;&gt;"N/A",Priority!$C26,"")</f>
        <v>#REF!</v>
      </c>
      <c r="BU26" s="31"/>
      <c r="BV26" s="29" t="e">
        <f>IF('I5 - RTM'!#REF!&lt;&gt;"N/A",Priority!$C26,"")</f>
        <v>#REF!</v>
      </c>
      <c r="BW26" s="29" t="e">
        <f>IF('I5 - RTM'!#REF!&lt;&gt;"N/A",Priority!$C26,"")</f>
        <v>#REF!</v>
      </c>
      <c r="BX26" s="29" t="e">
        <f>IF('I5 - RTM'!#REF!&lt;&gt;"N/A",Priority!$C26,"")</f>
        <v>#REF!</v>
      </c>
      <c r="BY26" s="29" t="e">
        <f>IF('I5 - RTM'!#REF!&lt;&gt;"N/A",Priority!$C26,"")</f>
        <v>#REF!</v>
      </c>
      <c r="BZ26" s="29" t="e">
        <f>IF('I5 - RTM'!#REF!&lt;&gt;"N/A",Priority!$C26,"")</f>
        <v>#REF!</v>
      </c>
      <c r="CA26" s="29" t="e">
        <f>IF('I5 - RTM'!#REF!&lt;&gt;"N/A",Priority!$C26,"")</f>
        <v>#REF!</v>
      </c>
      <c r="CB26" s="31"/>
      <c r="CC26" s="29" t="e">
        <f>IF('I5 - RTM'!#REF!&lt;&gt;"N/A",Priority!$C26,"")</f>
        <v>#REF!</v>
      </c>
      <c r="CD26" s="29" t="e">
        <f>IF('I5 - RTM'!#REF!&lt;&gt;"N/A",Priority!$C26,"")</f>
        <v>#REF!</v>
      </c>
      <c r="CE26" s="29" t="e">
        <f>IF('I5 - RTM'!#REF!&lt;&gt;"N/A",Priority!$C26,"")</f>
        <v>#REF!</v>
      </c>
      <c r="CF26" s="29" t="e">
        <f>IF('I5 - RTM'!#REF!&lt;&gt;"N/A",Priority!$C26,"")</f>
        <v>#REF!</v>
      </c>
    </row>
    <row r="27" spans="1:84" ht="30" x14ac:dyDescent="0.25">
      <c r="A27" s="15" t="e">
        <f>'RQMTs Master List'!#REF!</f>
        <v>#REF!</v>
      </c>
      <c r="B27" s="15" t="e">
        <f>'RQMTs Master List'!#REF!</f>
        <v>#REF!</v>
      </c>
      <c r="C27" s="15" t="e">
        <f>'RQMTs Master List'!#REF!</f>
        <v>#REF!</v>
      </c>
      <c r="D27" s="20" t="s">
        <v>189</v>
      </c>
      <c r="E27" s="30" t="str">
        <f t="shared" si="9"/>
        <v>Pending</v>
      </c>
      <c r="F27" s="30" t="str">
        <f t="shared" si="10"/>
        <v>Pass:  0     /Accept:  0/     Fail:  0/     NT:  0</v>
      </c>
      <c r="G27" s="29" t="e">
        <f>IF('I5 - RTM'!#REF!&lt;&gt;"N/A",Priority!$C27,"")</f>
        <v>#REF!</v>
      </c>
      <c r="H27" s="29" t="e">
        <f>IF('I5 - RTM'!#REF!&lt;&gt;"N/A",Priority!$C27,"")</f>
        <v>#REF!</v>
      </c>
      <c r="I27" s="29" t="e">
        <f>IF('I5 - RTM'!#REF!&lt;&gt;"N/A",Priority!$C27,"")</f>
        <v>#REF!</v>
      </c>
      <c r="J27" s="29" t="e">
        <f>IF('I5 - RTM'!#REF!&lt;&gt;"N/A",Priority!$C27,"")</f>
        <v>#REF!</v>
      </c>
      <c r="K27" s="29" t="e">
        <f>IF('I5 - RTM'!#REF!&lt;&gt;"N/A",Priority!$C27,"")</f>
        <v>#REF!</v>
      </c>
      <c r="L27" s="31"/>
      <c r="M27" s="29" t="e">
        <f>IF('I5 - RTM'!#REF!&lt;&gt;"N/A",Priority!$C27,"")</f>
        <v>#REF!</v>
      </c>
      <c r="N27" s="29" t="e">
        <f>IF('I5 - RTM'!#REF!&lt;&gt;"N/A",Priority!$C27,"")</f>
        <v>#REF!</v>
      </c>
      <c r="O27" s="29" t="e">
        <f>IF('I5 - RTM'!#REF!&lt;&gt;"N/A",Priority!$C27,"")</f>
        <v>#REF!</v>
      </c>
      <c r="P27" s="29" t="e">
        <f>IF('I5 - RTM'!#REF!&lt;&gt;"N/A",Priority!$C27,"")</f>
        <v>#REF!</v>
      </c>
      <c r="Q27" s="29" t="e">
        <f>IF('I5 - RTM'!#REF!&lt;&gt;"N/A",Priority!$C27,"")</f>
        <v>#REF!</v>
      </c>
      <c r="R27" s="31"/>
      <c r="S27" s="29" t="e">
        <f>IF('I5 - RTM'!#REF!&lt;&gt;"N/A",Priority!$C27,"")</f>
        <v>#REF!</v>
      </c>
      <c r="T27" s="29" t="e">
        <f>IF('I5 - RTM'!#REF!&lt;&gt;"N/A",Priority!$C27,"")</f>
        <v>#REF!</v>
      </c>
      <c r="U27" s="29" t="e">
        <f>IF('I5 - RTM'!#REF!&lt;&gt;"N/A",Priority!$C27,"")</f>
        <v>#REF!</v>
      </c>
      <c r="V27" s="29" t="e">
        <f>IF('I5 - RTM'!#REF!&lt;&gt;"N/A",Priority!$C27,"")</f>
        <v>#REF!</v>
      </c>
      <c r="W27" s="29" t="e">
        <f>IF('I5 - RTM'!#REF!&lt;&gt;"N/A",Priority!$C27,"")</f>
        <v>#REF!</v>
      </c>
      <c r="X27" s="29" t="e">
        <f>IF('I5 - RTM'!#REF!&lt;&gt;"N/A",Priority!$C27,"")</f>
        <v>#REF!</v>
      </c>
      <c r="Y27" s="31"/>
      <c r="Z27" s="29" t="e">
        <f>IF('I5 - RTM'!#REF!&lt;&gt;"N/A",Priority!$C27,"")</f>
        <v>#REF!</v>
      </c>
      <c r="AA27" s="29" t="e">
        <f>IF('I5 - RTM'!#REF!&lt;&gt;"N/A",Priority!$C27,"")</f>
        <v>#REF!</v>
      </c>
      <c r="AB27" s="29" t="e">
        <f>IF('I5 - RTM'!#REF!&lt;&gt;"N/A",Priority!$C27,"")</f>
        <v>#REF!</v>
      </c>
      <c r="AC27" s="29" t="e">
        <f>IF('I5 - RTM'!#REF!&lt;&gt;"N/A",Priority!$C27,"")</f>
        <v>#REF!</v>
      </c>
      <c r="AD27" s="29" t="e">
        <f>IF('I5 - RTM'!#REF!&lt;&gt;"N/A",Priority!$C27,"")</f>
        <v>#REF!</v>
      </c>
      <c r="AE27" s="29" t="e">
        <f>IF('I5 - RTM'!#REF!&lt;&gt;"N/A",Priority!$C27,"")</f>
        <v>#REF!</v>
      </c>
      <c r="AF27" s="29" t="e">
        <f>IF('I5 - RTM'!#REF!&lt;&gt;"N/A",Priority!$C27,"")</f>
        <v>#REF!</v>
      </c>
      <c r="AG27" s="29" t="e">
        <f>IF('I5 - RTM'!#REF!&lt;&gt;"N/A",Priority!$C27,"")</f>
        <v>#REF!</v>
      </c>
      <c r="AH27" s="29" t="e">
        <f>IF('I5 - RTM'!#REF!&lt;&gt;"N/A",Priority!$C27,"")</f>
        <v>#REF!</v>
      </c>
      <c r="AI27" s="29" t="e">
        <f>IF('I5 - RTM'!#REF!&lt;&gt;"N/A",Priority!$C27,"")</f>
        <v>#REF!</v>
      </c>
      <c r="AJ27" s="31"/>
      <c r="AK27" s="29" t="e">
        <f>IF('I5 - RTM'!#REF!&lt;&gt;"N/A",Priority!$C27,"")</f>
        <v>#REF!</v>
      </c>
      <c r="AL27" s="29" t="e">
        <f>IF('I5 - RTM'!#REF!&lt;&gt;"N/A",Priority!$C27,"")</f>
        <v>#REF!</v>
      </c>
      <c r="AM27" s="29" t="e">
        <f>IF('I5 - RTM'!#REF!&lt;&gt;"N/A",Priority!$C27,"")</f>
        <v>#REF!</v>
      </c>
      <c r="AN27" s="29" t="e">
        <f>IF('I5 - RTM'!#REF!&lt;&gt;"N/A",Priority!$C27,"")</f>
        <v>#REF!</v>
      </c>
      <c r="AO27" s="29" t="e">
        <f>IF('I5 - RTM'!#REF!&lt;&gt;"N/A",Priority!$C27,"")</f>
        <v>#REF!</v>
      </c>
      <c r="AP27" s="29" t="e">
        <f>IF('I5 - RTM'!#REF!&lt;&gt;"N/A",Priority!$C27,"")</f>
        <v>#REF!</v>
      </c>
      <c r="AQ27" s="29" t="e">
        <f>IF('I5 - RTM'!#REF!&lt;&gt;"N/A",Priority!$C27,"")</f>
        <v>#REF!</v>
      </c>
      <c r="AR27" s="29" t="e">
        <f>IF('I5 - RTM'!#REF!&lt;&gt;"N/A",Priority!$C27,"")</f>
        <v>#REF!</v>
      </c>
      <c r="AS27" s="29" t="e">
        <f>IF('I5 - RTM'!#REF!&lt;&gt;"N/A",Priority!$C27,"")</f>
        <v>#REF!</v>
      </c>
      <c r="AT27" s="29" t="e">
        <f>IF('I5 - RTM'!#REF!&lt;&gt;"N/A",Priority!$C27,"")</f>
        <v>#REF!</v>
      </c>
      <c r="AU27" s="31"/>
      <c r="AV27" s="29" t="e">
        <f>IF('I5 - RTM'!#REF!&lt;&gt;"N/A",Priority!$C27,"")</f>
        <v>#REF!</v>
      </c>
      <c r="AW27" s="29" t="e">
        <f>IF('I5 - RTM'!#REF!&lt;&gt;"N/A",Priority!$C27,"")</f>
        <v>#REF!</v>
      </c>
      <c r="AX27" s="29" t="e">
        <f>IF('I5 - RTM'!#REF!&lt;&gt;"N/A",Priority!$C27,"")</f>
        <v>#REF!</v>
      </c>
      <c r="AY27" s="29" t="e">
        <f>IF('I5 - RTM'!#REF!&lt;&gt;"N/A",Priority!$C27,"")</f>
        <v>#REF!</v>
      </c>
      <c r="AZ27" s="29" t="e">
        <f>IF('I5 - RTM'!#REF!&lt;&gt;"N/A",Priority!$C27,"")</f>
        <v>#REF!</v>
      </c>
      <c r="BA27" s="29" t="e">
        <f>IF('I5 - RTM'!#REF!&lt;&gt;"N/A",Priority!$C27,"")</f>
        <v>#REF!</v>
      </c>
      <c r="BB27" s="29" t="e">
        <f>IF('I5 - RTM'!#REF!&lt;&gt;"N/A",Priority!$C27,"")</f>
        <v>#REF!</v>
      </c>
      <c r="BC27" s="31"/>
      <c r="BD27" s="29" t="e">
        <f>IF('I5 - RTM'!#REF!&lt;&gt;"N/A",Priority!$C27,"")</f>
        <v>#REF!</v>
      </c>
      <c r="BE27" s="29" t="e">
        <f>IF('I5 - RTM'!#REF!&lt;&gt;"N/A",Priority!$C27,"")</f>
        <v>#REF!</v>
      </c>
      <c r="BF27" s="29" t="e">
        <f>IF('I5 - RTM'!#REF!&lt;&gt;"N/A",Priority!$C27,"")</f>
        <v>#REF!</v>
      </c>
      <c r="BG27" s="29" t="e">
        <f>IF('I5 - RTM'!#REF!&lt;&gt;"N/A",Priority!$C27,"")</f>
        <v>#REF!</v>
      </c>
      <c r="BH27" s="29" t="e">
        <f>IF('I5 - RTM'!#REF!&lt;&gt;"N/A",Priority!$C27,"")</f>
        <v>#REF!</v>
      </c>
      <c r="BI27" s="29" t="e">
        <f>IF('I5 - RTM'!#REF!&lt;&gt;"N/A",Priority!$C27,"")</f>
        <v>#REF!</v>
      </c>
      <c r="BJ27" s="29" t="e">
        <f>IF('I5 - RTM'!#REF!&lt;&gt;"N/A",Priority!$C27,"")</f>
        <v>#REF!</v>
      </c>
      <c r="BK27" s="29" t="e">
        <f>IF('I5 - RTM'!#REF!&lt;&gt;"N/A",Priority!$C27,"")</f>
        <v>#REF!</v>
      </c>
      <c r="BL27" s="29" t="e">
        <f>IF('I5 - RTM'!#REF!&lt;&gt;"N/A",Priority!$C27,"")</f>
        <v>#REF!</v>
      </c>
      <c r="BM27" s="31"/>
      <c r="BN27" s="29" t="e">
        <f>IF('I5 - RTM'!#REF!&lt;&gt;"N/A",Priority!$C27,"")</f>
        <v>#REF!</v>
      </c>
      <c r="BO27" s="29" t="e">
        <f>IF('I5 - RTM'!#REF!&lt;&gt;"N/A",Priority!$C27,"")</f>
        <v>#REF!</v>
      </c>
      <c r="BP27" s="29" t="e">
        <f>IF('I5 - RTM'!#REF!&lt;&gt;"N/A",Priority!$C27,"")</f>
        <v>#REF!</v>
      </c>
      <c r="BQ27" s="29" t="e">
        <f>IF('I5 - RTM'!#REF!&lt;&gt;"N/A",Priority!$C27,"")</f>
        <v>#REF!</v>
      </c>
      <c r="BR27" s="29" t="e">
        <f>IF('I5 - RTM'!#REF!&lt;&gt;"N/A",Priority!$C27,"")</f>
        <v>#REF!</v>
      </c>
      <c r="BS27" s="29" t="e">
        <f>IF('I5 - RTM'!#REF!&lt;&gt;"N/A",Priority!$C27,"")</f>
        <v>#REF!</v>
      </c>
      <c r="BT27" s="29" t="e">
        <f>IF('I5 - RTM'!#REF!&lt;&gt;"N/A",Priority!$C27,"")</f>
        <v>#REF!</v>
      </c>
      <c r="BU27" s="31"/>
      <c r="BV27" s="29" t="e">
        <f>IF('I5 - RTM'!#REF!&lt;&gt;"N/A",Priority!$C27,"")</f>
        <v>#REF!</v>
      </c>
      <c r="BW27" s="29" t="e">
        <f>IF('I5 - RTM'!#REF!&lt;&gt;"N/A",Priority!$C27,"")</f>
        <v>#REF!</v>
      </c>
      <c r="BX27" s="29" t="e">
        <f>IF('I5 - RTM'!#REF!&lt;&gt;"N/A",Priority!$C27,"")</f>
        <v>#REF!</v>
      </c>
      <c r="BY27" s="29" t="e">
        <f>IF('I5 - RTM'!#REF!&lt;&gt;"N/A",Priority!$C27,"")</f>
        <v>#REF!</v>
      </c>
      <c r="BZ27" s="29" t="e">
        <f>IF('I5 - RTM'!#REF!&lt;&gt;"N/A",Priority!$C27,"")</f>
        <v>#REF!</v>
      </c>
      <c r="CA27" s="29" t="e">
        <f>IF('I5 - RTM'!#REF!&lt;&gt;"N/A",Priority!$C27,"")</f>
        <v>#REF!</v>
      </c>
      <c r="CB27" s="31"/>
      <c r="CC27" s="29" t="e">
        <f>IF('I5 - RTM'!#REF!&lt;&gt;"N/A",Priority!$C27,"")</f>
        <v>#REF!</v>
      </c>
      <c r="CD27" s="29" t="e">
        <f>IF('I5 - RTM'!#REF!&lt;&gt;"N/A",Priority!$C27,"")</f>
        <v>#REF!</v>
      </c>
      <c r="CE27" s="29" t="e">
        <f>IF('I5 - RTM'!#REF!&lt;&gt;"N/A",Priority!$C27,"")</f>
        <v>#REF!</v>
      </c>
      <c r="CF27" s="29" t="e">
        <f>IF('I5 - RTM'!#REF!&lt;&gt;"N/A",Priority!$C27,"")</f>
        <v>#REF!</v>
      </c>
    </row>
    <row r="28" spans="1:84" ht="30" x14ac:dyDescent="0.25">
      <c r="A28" s="15" t="e">
        <f>'RQMTs Master List'!#REF!</f>
        <v>#REF!</v>
      </c>
      <c r="B28" s="15" t="e">
        <f>'RQMTs Master List'!#REF!</f>
        <v>#REF!</v>
      </c>
      <c r="C28" s="15" t="e">
        <f>'RQMTs Master List'!#REF!</f>
        <v>#REF!</v>
      </c>
      <c r="D28" s="20" t="s">
        <v>92</v>
      </c>
      <c r="E28" s="30" t="str">
        <f t="shared" si="9"/>
        <v>Pending</v>
      </c>
      <c r="F28" s="30" t="str">
        <f t="shared" si="10"/>
        <v>Pass:  0     /Accept:  0/     Fail:  0/     NT:  0</v>
      </c>
      <c r="G28" s="29" t="e">
        <f>IF('I5 - RTM'!#REF!&lt;&gt;"N/A",Priority!$C28,"")</f>
        <v>#REF!</v>
      </c>
      <c r="H28" s="29" t="e">
        <f>IF('I5 - RTM'!#REF!&lt;&gt;"N/A",Priority!$C28,"")</f>
        <v>#REF!</v>
      </c>
      <c r="I28" s="29" t="e">
        <f>IF('I5 - RTM'!#REF!&lt;&gt;"N/A",Priority!$C28,"")</f>
        <v>#REF!</v>
      </c>
      <c r="J28" s="29" t="e">
        <f>IF('I5 - RTM'!#REF!&lt;&gt;"N/A",Priority!$C28,"")</f>
        <v>#REF!</v>
      </c>
      <c r="K28" s="29" t="e">
        <f>IF('I5 - RTM'!#REF!&lt;&gt;"N/A",Priority!$C28,"")</f>
        <v>#REF!</v>
      </c>
      <c r="L28" s="31"/>
      <c r="M28" s="29" t="e">
        <f>IF('I5 - RTM'!#REF!&lt;&gt;"N/A",Priority!$C28,"")</f>
        <v>#REF!</v>
      </c>
      <c r="N28" s="29" t="e">
        <f>IF('I5 - RTM'!#REF!&lt;&gt;"N/A",Priority!$C28,"")</f>
        <v>#REF!</v>
      </c>
      <c r="O28" s="29" t="e">
        <f>IF('I5 - RTM'!#REF!&lt;&gt;"N/A",Priority!$C28,"")</f>
        <v>#REF!</v>
      </c>
      <c r="P28" s="29" t="e">
        <f>IF('I5 - RTM'!#REF!&lt;&gt;"N/A",Priority!$C28,"")</f>
        <v>#REF!</v>
      </c>
      <c r="Q28" s="29" t="e">
        <f>IF('I5 - RTM'!#REF!&lt;&gt;"N/A",Priority!$C28,"")</f>
        <v>#REF!</v>
      </c>
      <c r="R28" s="31"/>
      <c r="S28" s="29" t="e">
        <f>IF('I5 - RTM'!#REF!&lt;&gt;"N/A",Priority!$C28,"")</f>
        <v>#REF!</v>
      </c>
      <c r="T28" s="29" t="e">
        <f>IF('I5 - RTM'!#REF!&lt;&gt;"N/A",Priority!$C28,"")</f>
        <v>#REF!</v>
      </c>
      <c r="U28" s="29" t="e">
        <f>IF('I5 - RTM'!#REF!&lt;&gt;"N/A",Priority!$C28,"")</f>
        <v>#REF!</v>
      </c>
      <c r="V28" s="29" t="e">
        <f>IF('I5 - RTM'!#REF!&lt;&gt;"N/A",Priority!$C28,"")</f>
        <v>#REF!</v>
      </c>
      <c r="W28" s="29" t="e">
        <f>IF('I5 - RTM'!#REF!&lt;&gt;"N/A",Priority!$C28,"")</f>
        <v>#REF!</v>
      </c>
      <c r="X28" s="29" t="e">
        <f>IF('I5 - RTM'!#REF!&lt;&gt;"N/A",Priority!$C28,"")</f>
        <v>#REF!</v>
      </c>
      <c r="Y28" s="31"/>
      <c r="Z28" s="29" t="e">
        <f>IF('I5 - RTM'!#REF!&lt;&gt;"N/A",Priority!$C28,"")</f>
        <v>#REF!</v>
      </c>
      <c r="AA28" s="29" t="e">
        <f>IF('I5 - RTM'!#REF!&lt;&gt;"N/A",Priority!$C28,"")</f>
        <v>#REF!</v>
      </c>
      <c r="AB28" s="29" t="e">
        <f>IF('I5 - RTM'!#REF!&lt;&gt;"N/A",Priority!$C28,"")</f>
        <v>#REF!</v>
      </c>
      <c r="AC28" s="29" t="e">
        <f>IF('I5 - RTM'!#REF!&lt;&gt;"N/A",Priority!$C28,"")</f>
        <v>#REF!</v>
      </c>
      <c r="AD28" s="29" t="e">
        <f>IF('I5 - RTM'!#REF!&lt;&gt;"N/A",Priority!$C28,"")</f>
        <v>#REF!</v>
      </c>
      <c r="AE28" s="29" t="e">
        <f>IF('I5 - RTM'!#REF!&lt;&gt;"N/A",Priority!$C28,"")</f>
        <v>#REF!</v>
      </c>
      <c r="AF28" s="29" t="e">
        <f>IF('I5 - RTM'!#REF!&lt;&gt;"N/A",Priority!$C28,"")</f>
        <v>#REF!</v>
      </c>
      <c r="AG28" s="29" t="e">
        <f>IF('I5 - RTM'!#REF!&lt;&gt;"N/A",Priority!$C28,"")</f>
        <v>#REF!</v>
      </c>
      <c r="AH28" s="29" t="e">
        <f>IF('I5 - RTM'!#REF!&lt;&gt;"N/A",Priority!$C28,"")</f>
        <v>#REF!</v>
      </c>
      <c r="AI28" s="29" t="e">
        <f>IF('I5 - RTM'!#REF!&lt;&gt;"N/A",Priority!$C28,"")</f>
        <v>#REF!</v>
      </c>
      <c r="AJ28" s="31"/>
      <c r="AK28" s="29" t="e">
        <f>IF('I5 - RTM'!#REF!&lt;&gt;"N/A",Priority!$C28,"")</f>
        <v>#REF!</v>
      </c>
      <c r="AL28" s="29" t="e">
        <f>IF('I5 - RTM'!#REF!&lt;&gt;"N/A",Priority!$C28,"")</f>
        <v>#REF!</v>
      </c>
      <c r="AM28" s="29" t="e">
        <f>IF('I5 - RTM'!#REF!&lt;&gt;"N/A",Priority!$C28,"")</f>
        <v>#REF!</v>
      </c>
      <c r="AN28" s="29" t="e">
        <f>IF('I5 - RTM'!#REF!&lt;&gt;"N/A",Priority!$C28,"")</f>
        <v>#REF!</v>
      </c>
      <c r="AO28" s="29" t="e">
        <f>IF('I5 - RTM'!#REF!&lt;&gt;"N/A",Priority!$C28,"")</f>
        <v>#REF!</v>
      </c>
      <c r="AP28" s="29" t="e">
        <f>IF('I5 - RTM'!#REF!&lt;&gt;"N/A",Priority!$C28,"")</f>
        <v>#REF!</v>
      </c>
      <c r="AQ28" s="29" t="e">
        <f>IF('I5 - RTM'!#REF!&lt;&gt;"N/A",Priority!$C28,"")</f>
        <v>#REF!</v>
      </c>
      <c r="AR28" s="29" t="e">
        <f>IF('I5 - RTM'!#REF!&lt;&gt;"N/A",Priority!$C28,"")</f>
        <v>#REF!</v>
      </c>
      <c r="AS28" s="29" t="e">
        <f>IF('I5 - RTM'!#REF!&lt;&gt;"N/A",Priority!$C28,"")</f>
        <v>#REF!</v>
      </c>
      <c r="AT28" s="29" t="e">
        <f>IF('I5 - RTM'!#REF!&lt;&gt;"N/A",Priority!$C28,"")</f>
        <v>#REF!</v>
      </c>
      <c r="AU28" s="31"/>
      <c r="AV28" s="29" t="e">
        <f>IF('I5 - RTM'!#REF!&lt;&gt;"N/A",Priority!$C28,"")</f>
        <v>#REF!</v>
      </c>
      <c r="AW28" s="29" t="e">
        <f>IF('I5 - RTM'!#REF!&lt;&gt;"N/A",Priority!$C28,"")</f>
        <v>#REF!</v>
      </c>
      <c r="AX28" s="29" t="e">
        <f>IF('I5 - RTM'!#REF!&lt;&gt;"N/A",Priority!$C28,"")</f>
        <v>#REF!</v>
      </c>
      <c r="AY28" s="29" t="e">
        <f>IF('I5 - RTM'!#REF!&lt;&gt;"N/A",Priority!$C28,"")</f>
        <v>#REF!</v>
      </c>
      <c r="AZ28" s="29" t="e">
        <f>IF('I5 - RTM'!#REF!&lt;&gt;"N/A",Priority!$C28,"")</f>
        <v>#REF!</v>
      </c>
      <c r="BA28" s="29" t="e">
        <f>IF('I5 - RTM'!#REF!&lt;&gt;"N/A",Priority!$C28,"")</f>
        <v>#REF!</v>
      </c>
      <c r="BB28" s="29" t="e">
        <f>IF('I5 - RTM'!#REF!&lt;&gt;"N/A",Priority!$C28,"")</f>
        <v>#REF!</v>
      </c>
      <c r="BC28" s="31"/>
      <c r="BD28" s="29" t="e">
        <f>IF('I5 - RTM'!#REF!&lt;&gt;"N/A",Priority!$C28,"")</f>
        <v>#REF!</v>
      </c>
      <c r="BE28" s="29" t="e">
        <f>IF('I5 - RTM'!#REF!&lt;&gt;"N/A",Priority!$C28,"")</f>
        <v>#REF!</v>
      </c>
      <c r="BF28" s="29" t="e">
        <f>IF('I5 - RTM'!#REF!&lt;&gt;"N/A",Priority!$C28,"")</f>
        <v>#REF!</v>
      </c>
      <c r="BG28" s="29" t="e">
        <f>IF('I5 - RTM'!#REF!&lt;&gt;"N/A",Priority!$C28,"")</f>
        <v>#REF!</v>
      </c>
      <c r="BH28" s="29" t="e">
        <f>IF('I5 - RTM'!#REF!&lt;&gt;"N/A",Priority!$C28,"")</f>
        <v>#REF!</v>
      </c>
      <c r="BI28" s="29" t="e">
        <f>IF('I5 - RTM'!#REF!&lt;&gt;"N/A",Priority!$C28,"")</f>
        <v>#REF!</v>
      </c>
      <c r="BJ28" s="29" t="e">
        <f>IF('I5 - RTM'!#REF!&lt;&gt;"N/A",Priority!$C28,"")</f>
        <v>#REF!</v>
      </c>
      <c r="BK28" s="29" t="e">
        <f>IF('I5 - RTM'!#REF!&lt;&gt;"N/A",Priority!$C28,"")</f>
        <v>#REF!</v>
      </c>
      <c r="BL28" s="29" t="e">
        <f>IF('I5 - RTM'!#REF!&lt;&gt;"N/A",Priority!$C28,"")</f>
        <v>#REF!</v>
      </c>
      <c r="BM28" s="31"/>
      <c r="BN28" s="29" t="e">
        <f>IF('I5 - RTM'!#REF!&lt;&gt;"N/A",Priority!$C28,"")</f>
        <v>#REF!</v>
      </c>
      <c r="BO28" s="29" t="e">
        <f>IF('I5 - RTM'!#REF!&lt;&gt;"N/A",Priority!$C28,"")</f>
        <v>#REF!</v>
      </c>
      <c r="BP28" s="29" t="e">
        <f>IF('I5 - RTM'!#REF!&lt;&gt;"N/A",Priority!$C28,"")</f>
        <v>#REF!</v>
      </c>
      <c r="BQ28" s="29" t="e">
        <f>IF('I5 - RTM'!#REF!&lt;&gt;"N/A",Priority!$C28,"")</f>
        <v>#REF!</v>
      </c>
      <c r="BR28" s="29" t="e">
        <f>IF('I5 - RTM'!#REF!&lt;&gt;"N/A",Priority!$C28,"")</f>
        <v>#REF!</v>
      </c>
      <c r="BS28" s="29" t="e">
        <f>IF('I5 - RTM'!#REF!&lt;&gt;"N/A",Priority!$C28,"")</f>
        <v>#REF!</v>
      </c>
      <c r="BT28" s="29" t="e">
        <f>IF('I5 - RTM'!#REF!&lt;&gt;"N/A",Priority!$C28,"")</f>
        <v>#REF!</v>
      </c>
      <c r="BU28" s="31"/>
      <c r="BV28" s="29" t="e">
        <f>IF('I5 - RTM'!#REF!&lt;&gt;"N/A",Priority!$C28,"")</f>
        <v>#REF!</v>
      </c>
      <c r="BW28" s="29" t="e">
        <f>IF('I5 - RTM'!#REF!&lt;&gt;"N/A",Priority!$C28,"")</f>
        <v>#REF!</v>
      </c>
      <c r="BX28" s="29" t="e">
        <f>IF('I5 - RTM'!#REF!&lt;&gt;"N/A",Priority!$C28,"")</f>
        <v>#REF!</v>
      </c>
      <c r="BY28" s="29" t="e">
        <f>IF('I5 - RTM'!#REF!&lt;&gt;"N/A",Priority!$C28,"")</f>
        <v>#REF!</v>
      </c>
      <c r="BZ28" s="29" t="e">
        <f>IF('I5 - RTM'!#REF!&lt;&gt;"N/A",Priority!$C28,"")</f>
        <v>#REF!</v>
      </c>
      <c r="CA28" s="29" t="e">
        <f>IF('I5 - RTM'!#REF!&lt;&gt;"N/A",Priority!$C28,"")</f>
        <v>#REF!</v>
      </c>
      <c r="CB28" s="31"/>
      <c r="CC28" s="29" t="e">
        <f>IF('I5 - RTM'!#REF!&lt;&gt;"N/A",Priority!$C28,"")</f>
        <v>#REF!</v>
      </c>
      <c r="CD28" s="29" t="e">
        <f>IF('I5 - RTM'!#REF!&lt;&gt;"N/A",Priority!$C28,"")</f>
        <v>#REF!</v>
      </c>
      <c r="CE28" s="29" t="e">
        <f>IF('I5 - RTM'!#REF!&lt;&gt;"N/A",Priority!$C28,"")</f>
        <v>#REF!</v>
      </c>
      <c r="CF28" s="29" t="e">
        <f>IF('I5 - RTM'!#REF!&lt;&gt;"N/A",Priority!$C28,"")</f>
        <v>#REF!</v>
      </c>
    </row>
    <row r="29" spans="1:84" ht="30" x14ac:dyDescent="0.25">
      <c r="A29" s="15" t="e">
        <f>'RQMTs Master List'!#REF!</f>
        <v>#REF!</v>
      </c>
      <c r="B29" s="15" t="e">
        <f>'RQMTs Master List'!#REF!</f>
        <v>#REF!</v>
      </c>
      <c r="C29" s="15" t="e">
        <f>'RQMTs Master List'!#REF!</f>
        <v>#REF!</v>
      </c>
      <c r="D29" s="20" t="s">
        <v>190</v>
      </c>
      <c r="E29" s="30" t="str">
        <f t="shared" si="9"/>
        <v>Pending</v>
      </c>
      <c r="F29" s="30" t="str">
        <f t="shared" si="10"/>
        <v>Pass:  0     /Accept:  0/     Fail:  0/     NT:  0</v>
      </c>
      <c r="G29" s="29" t="e">
        <f>IF('I5 - RTM'!#REF!&lt;&gt;"N/A",Priority!$C29,"")</f>
        <v>#REF!</v>
      </c>
      <c r="H29" s="29" t="e">
        <f>IF('I5 - RTM'!#REF!&lt;&gt;"N/A",Priority!$C29,"")</f>
        <v>#REF!</v>
      </c>
      <c r="I29" s="29" t="e">
        <f>IF('I5 - RTM'!#REF!&lt;&gt;"N/A",Priority!$C29,"")</f>
        <v>#REF!</v>
      </c>
      <c r="J29" s="29" t="e">
        <f>IF('I5 - RTM'!#REF!&lt;&gt;"N/A",Priority!$C29,"")</f>
        <v>#REF!</v>
      </c>
      <c r="K29" s="29" t="e">
        <f>IF('I5 - RTM'!#REF!&lt;&gt;"N/A",Priority!$C29,"")</f>
        <v>#REF!</v>
      </c>
      <c r="L29" s="31"/>
      <c r="M29" s="29" t="e">
        <f>IF('I5 - RTM'!#REF!&lt;&gt;"N/A",Priority!$C29,"")</f>
        <v>#REF!</v>
      </c>
      <c r="N29" s="29" t="e">
        <f>IF('I5 - RTM'!#REF!&lt;&gt;"N/A",Priority!$C29,"")</f>
        <v>#REF!</v>
      </c>
      <c r="O29" s="29" t="e">
        <f>IF('I5 - RTM'!#REF!&lt;&gt;"N/A",Priority!$C29,"")</f>
        <v>#REF!</v>
      </c>
      <c r="P29" s="29" t="e">
        <f>IF('I5 - RTM'!#REF!&lt;&gt;"N/A",Priority!$C29,"")</f>
        <v>#REF!</v>
      </c>
      <c r="Q29" s="29" t="e">
        <f>IF('I5 - RTM'!#REF!&lt;&gt;"N/A",Priority!$C29,"")</f>
        <v>#REF!</v>
      </c>
      <c r="R29" s="31"/>
      <c r="S29" s="29" t="e">
        <f>IF('I5 - RTM'!#REF!&lt;&gt;"N/A",Priority!$C29,"")</f>
        <v>#REF!</v>
      </c>
      <c r="T29" s="29" t="e">
        <f>IF('I5 - RTM'!#REF!&lt;&gt;"N/A",Priority!$C29,"")</f>
        <v>#REF!</v>
      </c>
      <c r="U29" s="29" t="e">
        <f>IF('I5 - RTM'!#REF!&lt;&gt;"N/A",Priority!$C29,"")</f>
        <v>#REF!</v>
      </c>
      <c r="V29" s="29" t="e">
        <f>IF('I5 - RTM'!#REF!&lt;&gt;"N/A",Priority!$C29,"")</f>
        <v>#REF!</v>
      </c>
      <c r="W29" s="29" t="e">
        <f>IF('I5 - RTM'!#REF!&lt;&gt;"N/A",Priority!$C29,"")</f>
        <v>#REF!</v>
      </c>
      <c r="X29" s="29" t="e">
        <f>IF('I5 - RTM'!#REF!&lt;&gt;"N/A",Priority!$C29,"")</f>
        <v>#REF!</v>
      </c>
      <c r="Y29" s="31"/>
      <c r="Z29" s="29" t="e">
        <f>IF('I5 - RTM'!#REF!&lt;&gt;"N/A",Priority!$C29,"")</f>
        <v>#REF!</v>
      </c>
      <c r="AA29" s="29" t="e">
        <f>IF('I5 - RTM'!#REF!&lt;&gt;"N/A",Priority!$C29,"")</f>
        <v>#REF!</v>
      </c>
      <c r="AB29" s="29" t="e">
        <f>IF('I5 - RTM'!#REF!&lt;&gt;"N/A",Priority!$C29,"")</f>
        <v>#REF!</v>
      </c>
      <c r="AC29" s="29" t="e">
        <f>IF('I5 - RTM'!#REF!&lt;&gt;"N/A",Priority!$C29,"")</f>
        <v>#REF!</v>
      </c>
      <c r="AD29" s="29" t="e">
        <f>IF('I5 - RTM'!#REF!&lt;&gt;"N/A",Priority!$C29,"")</f>
        <v>#REF!</v>
      </c>
      <c r="AE29" s="29" t="e">
        <f>IF('I5 - RTM'!#REF!&lt;&gt;"N/A",Priority!$C29,"")</f>
        <v>#REF!</v>
      </c>
      <c r="AF29" s="29" t="e">
        <f>IF('I5 - RTM'!#REF!&lt;&gt;"N/A",Priority!$C29,"")</f>
        <v>#REF!</v>
      </c>
      <c r="AG29" s="29" t="e">
        <f>IF('I5 - RTM'!#REF!&lt;&gt;"N/A",Priority!$C29,"")</f>
        <v>#REF!</v>
      </c>
      <c r="AH29" s="29" t="e">
        <f>IF('I5 - RTM'!#REF!&lt;&gt;"N/A",Priority!$C29,"")</f>
        <v>#REF!</v>
      </c>
      <c r="AI29" s="29" t="e">
        <f>IF('I5 - RTM'!#REF!&lt;&gt;"N/A",Priority!$C29,"")</f>
        <v>#REF!</v>
      </c>
      <c r="AJ29" s="31"/>
      <c r="AK29" s="29" t="e">
        <f>IF('I5 - RTM'!#REF!&lt;&gt;"N/A",Priority!$C29,"")</f>
        <v>#REF!</v>
      </c>
      <c r="AL29" s="29" t="e">
        <f>IF('I5 - RTM'!#REF!&lt;&gt;"N/A",Priority!$C29,"")</f>
        <v>#REF!</v>
      </c>
      <c r="AM29" s="29" t="e">
        <f>IF('I5 - RTM'!#REF!&lt;&gt;"N/A",Priority!$C29,"")</f>
        <v>#REF!</v>
      </c>
      <c r="AN29" s="29" t="e">
        <f>IF('I5 - RTM'!#REF!&lt;&gt;"N/A",Priority!$C29,"")</f>
        <v>#REF!</v>
      </c>
      <c r="AO29" s="29" t="e">
        <f>IF('I5 - RTM'!#REF!&lt;&gt;"N/A",Priority!$C29,"")</f>
        <v>#REF!</v>
      </c>
      <c r="AP29" s="29" t="e">
        <f>IF('I5 - RTM'!#REF!&lt;&gt;"N/A",Priority!$C29,"")</f>
        <v>#REF!</v>
      </c>
      <c r="AQ29" s="29" t="e">
        <f>IF('I5 - RTM'!#REF!&lt;&gt;"N/A",Priority!$C29,"")</f>
        <v>#REF!</v>
      </c>
      <c r="AR29" s="29" t="e">
        <f>IF('I5 - RTM'!#REF!&lt;&gt;"N/A",Priority!$C29,"")</f>
        <v>#REF!</v>
      </c>
      <c r="AS29" s="29" t="e">
        <f>IF('I5 - RTM'!#REF!&lt;&gt;"N/A",Priority!$C29,"")</f>
        <v>#REF!</v>
      </c>
      <c r="AT29" s="29" t="e">
        <f>IF('I5 - RTM'!#REF!&lt;&gt;"N/A",Priority!$C29,"")</f>
        <v>#REF!</v>
      </c>
      <c r="AU29" s="31"/>
      <c r="AV29" s="29" t="e">
        <f>IF('I5 - RTM'!#REF!&lt;&gt;"N/A",Priority!$C29,"")</f>
        <v>#REF!</v>
      </c>
      <c r="AW29" s="29" t="e">
        <f>IF('I5 - RTM'!#REF!&lt;&gt;"N/A",Priority!$C29,"")</f>
        <v>#REF!</v>
      </c>
      <c r="AX29" s="29" t="e">
        <f>IF('I5 - RTM'!#REF!&lt;&gt;"N/A",Priority!$C29,"")</f>
        <v>#REF!</v>
      </c>
      <c r="AY29" s="29" t="e">
        <f>IF('I5 - RTM'!#REF!&lt;&gt;"N/A",Priority!$C29,"")</f>
        <v>#REF!</v>
      </c>
      <c r="AZ29" s="29" t="e">
        <f>IF('I5 - RTM'!#REF!&lt;&gt;"N/A",Priority!$C29,"")</f>
        <v>#REF!</v>
      </c>
      <c r="BA29" s="29" t="e">
        <f>IF('I5 - RTM'!#REF!&lt;&gt;"N/A",Priority!$C29,"")</f>
        <v>#REF!</v>
      </c>
      <c r="BB29" s="29" t="e">
        <f>IF('I5 - RTM'!#REF!&lt;&gt;"N/A",Priority!$C29,"")</f>
        <v>#REF!</v>
      </c>
      <c r="BC29" s="31"/>
      <c r="BD29" s="29" t="e">
        <f>IF('I5 - RTM'!#REF!&lt;&gt;"N/A",Priority!$C29,"")</f>
        <v>#REF!</v>
      </c>
      <c r="BE29" s="29" t="e">
        <f>IF('I5 - RTM'!#REF!&lt;&gt;"N/A",Priority!$C29,"")</f>
        <v>#REF!</v>
      </c>
      <c r="BF29" s="29" t="e">
        <f>IF('I5 - RTM'!#REF!&lt;&gt;"N/A",Priority!$C29,"")</f>
        <v>#REF!</v>
      </c>
      <c r="BG29" s="29" t="e">
        <f>IF('I5 - RTM'!#REF!&lt;&gt;"N/A",Priority!$C29,"")</f>
        <v>#REF!</v>
      </c>
      <c r="BH29" s="29" t="e">
        <f>IF('I5 - RTM'!#REF!&lt;&gt;"N/A",Priority!$C29,"")</f>
        <v>#REF!</v>
      </c>
      <c r="BI29" s="29" t="e">
        <f>IF('I5 - RTM'!#REF!&lt;&gt;"N/A",Priority!$C29,"")</f>
        <v>#REF!</v>
      </c>
      <c r="BJ29" s="29" t="e">
        <f>IF('I5 - RTM'!#REF!&lt;&gt;"N/A",Priority!$C29,"")</f>
        <v>#REF!</v>
      </c>
      <c r="BK29" s="29" t="e">
        <f>IF('I5 - RTM'!#REF!&lt;&gt;"N/A",Priority!$C29,"")</f>
        <v>#REF!</v>
      </c>
      <c r="BL29" s="29" t="e">
        <f>IF('I5 - RTM'!#REF!&lt;&gt;"N/A",Priority!$C29,"")</f>
        <v>#REF!</v>
      </c>
      <c r="BM29" s="31"/>
      <c r="BN29" s="29" t="e">
        <f>IF('I5 - RTM'!#REF!&lt;&gt;"N/A",Priority!$C29,"")</f>
        <v>#REF!</v>
      </c>
      <c r="BO29" s="29" t="e">
        <f>IF('I5 - RTM'!#REF!&lt;&gt;"N/A",Priority!$C29,"")</f>
        <v>#REF!</v>
      </c>
      <c r="BP29" s="29" t="e">
        <f>IF('I5 - RTM'!#REF!&lt;&gt;"N/A",Priority!$C29,"")</f>
        <v>#REF!</v>
      </c>
      <c r="BQ29" s="29" t="e">
        <f>IF('I5 - RTM'!#REF!&lt;&gt;"N/A",Priority!$C29,"")</f>
        <v>#REF!</v>
      </c>
      <c r="BR29" s="29" t="e">
        <f>IF('I5 - RTM'!#REF!&lt;&gt;"N/A",Priority!$C29,"")</f>
        <v>#REF!</v>
      </c>
      <c r="BS29" s="29" t="e">
        <f>IF('I5 - RTM'!#REF!&lt;&gt;"N/A",Priority!$C29,"")</f>
        <v>#REF!</v>
      </c>
      <c r="BT29" s="29" t="e">
        <f>IF('I5 - RTM'!#REF!&lt;&gt;"N/A",Priority!$C29,"")</f>
        <v>#REF!</v>
      </c>
      <c r="BU29" s="31"/>
      <c r="BV29" s="29" t="e">
        <f>IF('I5 - RTM'!#REF!&lt;&gt;"N/A",Priority!$C29,"")</f>
        <v>#REF!</v>
      </c>
      <c r="BW29" s="29" t="e">
        <f>IF('I5 - RTM'!#REF!&lt;&gt;"N/A",Priority!$C29,"")</f>
        <v>#REF!</v>
      </c>
      <c r="BX29" s="29" t="e">
        <f>IF('I5 - RTM'!#REF!&lt;&gt;"N/A",Priority!$C29,"")</f>
        <v>#REF!</v>
      </c>
      <c r="BY29" s="29" t="e">
        <f>IF('I5 - RTM'!#REF!&lt;&gt;"N/A",Priority!$C29,"")</f>
        <v>#REF!</v>
      </c>
      <c r="BZ29" s="29" t="e">
        <f>IF('I5 - RTM'!#REF!&lt;&gt;"N/A",Priority!$C29,"")</f>
        <v>#REF!</v>
      </c>
      <c r="CA29" s="29" t="e">
        <f>IF('I5 - RTM'!#REF!&lt;&gt;"N/A",Priority!$C29,"")</f>
        <v>#REF!</v>
      </c>
      <c r="CB29" s="31"/>
      <c r="CC29" s="29" t="e">
        <f>IF('I5 - RTM'!#REF!&lt;&gt;"N/A",Priority!$C29,"")</f>
        <v>#REF!</v>
      </c>
      <c r="CD29" s="29" t="e">
        <f>IF('I5 - RTM'!#REF!&lt;&gt;"N/A",Priority!$C29,"")</f>
        <v>#REF!</v>
      </c>
      <c r="CE29" s="29" t="e">
        <f>IF('I5 - RTM'!#REF!&lt;&gt;"N/A",Priority!$C29,"")</f>
        <v>#REF!</v>
      </c>
      <c r="CF29" s="29" t="e">
        <f>IF('I5 - RTM'!#REF!&lt;&gt;"N/A",Priority!$C29,"")</f>
        <v>#REF!</v>
      </c>
    </row>
    <row r="30" spans="1:84" ht="30" x14ac:dyDescent="0.25">
      <c r="A30" s="15" t="e">
        <f>'RQMTs Master List'!#REF!</f>
        <v>#REF!</v>
      </c>
      <c r="B30" s="15" t="e">
        <f>'RQMTs Master List'!#REF!</f>
        <v>#REF!</v>
      </c>
      <c r="C30" s="15" t="e">
        <f>'RQMTs Master List'!#REF!</f>
        <v>#REF!</v>
      </c>
      <c r="D30" s="28" t="s">
        <v>203</v>
      </c>
      <c r="E30" s="30" t="str">
        <f t="shared" si="9"/>
        <v>Pending</v>
      </c>
      <c r="F30" s="30" t="str">
        <f t="shared" si="10"/>
        <v>Pass:  0     /Accept:  0/     Fail:  0/     NT:  0</v>
      </c>
      <c r="G30" s="29" t="e">
        <f>IF('I5 - RTM'!#REF!&lt;&gt;"N/A",Priority!$C30,"")</f>
        <v>#REF!</v>
      </c>
      <c r="H30" s="29" t="e">
        <f>IF('I5 - RTM'!#REF!&lt;&gt;"N/A",Priority!$C30,"")</f>
        <v>#REF!</v>
      </c>
      <c r="I30" s="29" t="e">
        <f>IF('I5 - RTM'!#REF!&lt;&gt;"N/A",Priority!$C30,"")</f>
        <v>#REF!</v>
      </c>
      <c r="J30" s="29" t="e">
        <f>IF('I5 - RTM'!#REF!&lt;&gt;"N/A",Priority!$C30,"")</f>
        <v>#REF!</v>
      </c>
      <c r="K30" s="29" t="e">
        <f>IF('I5 - RTM'!#REF!&lt;&gt;"N/A",Priority!$C30,"")</f>
        <v>#REF!</v>
      </c>
      <c r="L30" s="31"/>
      <c r="M30" s="29" t="e">
        <f>IF('I5 - RTM'!#REF!&lt;&gt;"N/A",Priority!$C30,"")</f>
        <v>#REF!</v>
      </c>
      <c r="N30" s="29" t="e">
        <f>IF('I5 - RTM'!#REF!&lt;&gt;"N/A",Priority!$C30,"")</f>
        <v>#REF!</v>
      </c>
      <c r="O30" s="29" t="e">
        <f>IF('I5 - RTM'!#REF!&lt;&gt;"N/A",Priority!$C30,"")</f>
        <v>#REF!</v>
      </c>
      <c r="P30" s="29" t="e">
        <f>IF('I5 - RTM'!#REF!&lt;&gt;"N/A",Priority!$C30,"")</f>
        <v>#REF!</v>
      </c>
      <c r="Q30" s="29" t="e">
        <f>IF('I5 - RTM'!#REF!&lt;&gt;"N/A",Priority!$C30,"")</f>
        <v>#REF!</v>
      </c>
      <c r="R30" s="31"/>
      <c r="S30" s="29" t="e">
        <f>IF('I5 - RTM'!#REF!&lt;&gt;"N/A",Priority!$C30,"")</f>
        <v>#REF!</v>
      </c>
      <c r="T30" s="29" t="e">
        <f>IF('I5 - RTM'!#REF!&lt;&gt;"N/A",Priority!$C30,"")</f>
        <v>#REF!</v>
      </c>
      <c r="U30" s="29" t="e">
        <f>IF('I5 - RTM'!#REF!&lt;&gt;"N/A",Priority!$C30,"")</f>
        <v>#REF!</v>
      </c>
      <c r="V30" s="29" t="e">
        <f>IF('I5 - RTM'!#REF!&lt;&gt;"N/A",Priority!$C30,"")</f>
        <v>#REF!</v>
      </c>
      <c r="W30" s="29" t="e">
        <f>IF('I5 - RTM'!#REF!&lt;&gt;"N/A",Priority!$C30,"")</f>
        <v>#REF!</v>
      </c>
      <c r="X30" s="29" t="e">
        <f>IF('I5 - RTM'!#REF!&lt;&gt;"N/A",Priority!$C30,"")</f>
        <v>#REF!</v>
      </c>
      <c r="Y30" s="31"/>
      <c r="Z30" s="29" t="e">
        <f>IF('I5 - RTM'!#REF!&lt;&gt;"N/A",Priority!$C30,"")</f>
        <v>#REF!</v>
      </c>
      <c r="AA30" s="29" t="e">
        <f>IF('I5 - RTM'!#REF!&lt;&gt;"N/A",Priority!$C30,"")</f>
        <v>#REF!</v>
      </c>
      <c r="AB30" s="29" t="e">
        <f>IF('I5 - RTM'!#REF!&lt;&gt;"N/A",Priority!$C30,"")</f>
        <v>#REF!</v>
      </c>
      <c r="AC30" s="29" t="e">
        <f>IF('I5 - RTM'!#REF!&lt;&gt;"N/A",Priority!$C30,"")</f>
        <v>#REF!</v>
      </c>
      <c r="AD30" s="29" t="e">
        <f>IF('I5 - RTM'!#REF!&lt;&gt;"N/A",Priority!$C30,"")</f>
        <v>#REF!</v>
      </c>
      <c r="AE30" s="29" t="e">
        <f>IF('I5 - RTM'!#REF!&lt;&gt;"N/A",Priority!$C30,"")</f>
        <v>#REF!</v>
      </c>
      <c r="AF30" s="29" t="e">
        <f>IF('I5 - RTM'!#REF!&lt;&gt;"N/A",Priority!$C30,"")</f>
        <v>#REF!</v>
      </c>
      <c r="AG30" s="29" t="e">
        <f>IF('I5 - RTM'!#REF!&lt;&gt;"N/A",Priority!$C30,"")</f>
        <v>#REF!</v>
      </c>
      <c r="AH30" s="29" t="e">
        <f>IF('I5 - RTM'!#REF!&lt;&gt;"N/A",Priority!$C30,"")</f>
        <v>#REF!</v>
      </c>
      <c r="AI30" s="29" t="e">
        <f>IF('I5 - RTM'!#REF!&lt;&gt;"N/A",Priority!$C30,"")</f>
        <v>#REF!</v>
      </c>
      <c r="AJ30" s="31"/>
      <c r="AK30" s="29" t="e">
        <f>IF('I5 - RTM'!#REF!&lt;&gt;"N/A",Priority!$C30,"")</f>
        <v>#REF!</v>
      </c>
      <c r="AL30" s="29" t="e">
        <f>IF('I5 - RTM'!#REF!&lt;&gt;"N/A",Priority!$C30,"")</f>
        <v>#REF!</v>
      </c>
      <c r="AM30" s="29" t="e">
        <f>IF('I5 - RTM'!#REF!&lt;&gt;"N/A",Priority!$C30,"")</f>
        <v>#REF!</v>
      </c>
      <c r="AN30" s="29" t="e">
        <f>IF('I5 - RTM'!#REF!&lt;&gt;"N/A",Priority!$C30,"")</f>
        <v>#REF!</v>
      </c>
      <c r="AO30" s="29" t="e">
        <f>IF('I5 - RTM'!#REF!&lt;&gt;"N/A",Priority!$C30,"")</f>
        <v>#REF!</v>
      </c>
      <c r="AP30" s="29" t="e">
        <f>IF('I5 - RTM'!#REF!&lt;&gt;"N/A",Priority!$C30,"")</f>
        <v>#REF!</v>
      </c>
      <c r="AQ30" s="29" t="e">
        <f>IF('I5 - RTM'!#REF!&lt;&gt;"N/A",Priority!$C30,"")</f>
        <v>#REF!</v>
      </c>
      <c r="AR30" s="29" t="e">
        <f>IF('I5 - RTM'!#REF!&lt;&gt;"N/A",Priority!$C30,"")</f>
        <v>#REF!</v>
      </c>
      <c r="AS30" s="29" t="e">
        <f>IF('I5 - RTM'!#REF!&lt;&gt;"N/A",Priority!$C30,"")</f>
        <v>#REF!</v>
      </c>
      <c r="AT30" s="29" t="e">
        <f>IF('I5 - RTM'!#REF!&lt;&gt;"N/A",Priority!$C30,"")</f>
        <v>#REF!</v>
      </c>
      <c r="AU30" s="31"/>
      <c r="AV30" s="29" t="e">
        <f>IF('I5 - RTM'!#REF!&lt;&gt;"N/A",Priority!$C30,"")</f>
        <v>#REF!</v>
      </c>
      <c r="AW30" s="29" t="e">
        <f>IF('I5 - RTM'!#REF!&lt;&gt;"N/A",Priority!$C30,"")</f>
        <v>#REF!</v>
      </c>
      <c r="AX30" s="29" t="e">
        <f>IF('I5 - RTM'!#REF!&lt;&gt;"N/A",Priority!$C30,"")</f>
        <v>#REF!</v>
      </c>
      <c r="AY30" s="29" t="e">
        <f>IF('I5 - RTM'!#REF!&lt;&gt;"N/A",Priority!$C30,"")</f>
        <v>#REF!</v>
      </c>
      <c r="AZ30" s="29" t="e">
        <f>IF('I5 - RTM'!#REF!&lt;&gt;"N/A",Priority!$C30,"")</f>
        <v>#REF!</v>
      </c>
      <c r="BA30" s="29" t="e">
        <f>IF('I5 - RTM'!#REF!&lt;&gt;"N/A",Priority!$C30,"")</f>
        <v>#REF!</v>
      </c>
      <c r="BB30" s="29" t="e">
        <f>IF('I5 - RTM'!#REF!&lt;&gt;"N/A",Priority!$C30,"")</f>
        <v>#REF!</v>
      </c>
      <c r="BC30" s="31"/>
      <c r="BD30" s="29" t="e">
        <f>IF('I5 - RTM'!#REF!&lt;&gt;"N/A",Priority!$C30,"")</f>
        <v>#REF!</v>
      </c>
      <c r="BE30" s="29" t="e">
        <f>IF('I5 - RTM'!#REF!&lt;&gt;"N/A",Priority!$C30,"")</f>
        <v>#REF!</v>
      </c>
      <c r="BF30" s="29" t="e">
        <f>IF('I5 - RTM'!#REF!&lt;&gt;"N/A",Priority!$C30,"")</f>
        <v>#REF!</v>
      </c>
      <c r="BG30" s="29" t="e">
        <f>IF('I5 - RTM'!#REF!&lt;&gt;"N/A",Priority!$C30,"")</f>
        <v>#REF!</v>
      </c>
      <c r="BH30" s="29" t="e">
        <f>IF('I5 - RTM'!#REF!&lt;&gt;"N/A",Priority!$C30,"")</f>
        <v>#REF!</v>
      </c>
      <c r="BI30" s="29" t="e">
        <f>IF('I5 - RTM'!#REF!&lt;&gt;"N/A",Priority!$C30,"")</f>
        <v>#REF!</v>
      </c>
      <c r="BJ30" s="29" t="e">
        <f>IF('I5 - RTM'!#REF!&lt;&gt;"N/A",Priority!$C30,"")</f>
        <v>#REF!</v>
      </c>
      <c r="BK30" s="29" t="e">
        <f>IF('I5 - RTM'!#REF!&lt;&gt;"N/A",Priority!$C30,"")</f>
        <v>#REF!</v>
      </c>
      <c r="BL30" s="29" t="e">
        <f>IF('I5 - RTM'!#REF!&lt;&gt;"N/A",Priority!$C30,"")</f>
        <v>#REF!</v>
      </c>
      <c r="BM30" s="31"/>
      <c r="BN30" s="29" t="e">
        <f>IF('I5 - RTM'!#REF!&lt;&gt;"N/A",Priority!$C30,"")</f>
        <v>#REF!</v>
      </c>
      <c r="BO30" s="29" t="e">
        <f>IF('I5 - RTM'!#REF!&lt;&gt;"N/A",Priority!$C30,"")</f>
        <v>#REF!</v>
      </c>
      <c r="BP30" s="29" t="e">
        <f>IF('I5 - RTM'!#REF!&lt;&gt;"N/A",Priority!$C30,"")</f>
        <v>#REF!</v>
      </c>
      <c r="BQ30" s="29" t="e">
        <f>IF('I5 - RTM'!#REF!&lt;&gt;"N/A",Priority!$C30,"")</f>
        <v>#REF!</v>
      </c>
      <c r="BR30" s="29" t="e">
        <f>IF('I5 - RTM'!#REF!&lt;&gt;"N/A",Priority!$C30,"")</f>
        <v>#REF!</v>
      </c>
      <c r="BS30" s="29" t="e">
        <f>IF('I5 - RTM'!#REF!&lt;&gt;"N/A",Priority!$C30,"")</f>
        <v>#REF!</v>
      </c>
      <c r="BT30" s="29" t="e">
        <f>IF('I5 - RTM'!#REF!&lt;&gt;"N/A",Priority!$C30,"")</f>
        <v>#REF!</v>
      </c>
      <c r="BU30" s="31"/>
      <c r="BV30" s="29" t="e">
        <f>IF('I5 - RTM'!#REF!&lt;&gt;"N/A",Priority!$C30,"")</f>
        <v>#REF!</v>
      </c>
      <c r="BW30" s="29" t="e">
        <f>IF('I5 - RTM'!#REF!&lt;&gt;"N/A",Priority!$C30,"")</f>
        <v>#REF!</v>
      </c>
      <c r="BX30" s="29" t="e">
        <f>IF('I5 - RTM'!#REF!&lt;&gt;"N/A",Priority!$C30,"")</f>
        <v>#REF!</v>
      </c>
      <c r="BY30" s="29" t="e">
        <f>IF('I5 - RTM'!#REF!&lt;&gt;"N/A",Priority!$C30,"")</f>
        <v>#REF!</v>
      </c>
      <c r="BZ30" s="29" t="e">
        <f>IF('I5 - RTM'!#REF!&lt;&gt;"N/A",Priority!$C30,"")</f>
        <v>#REF!</v>
      </c>
      <c r="CA30" s="29" t="e">
        <f>IF('I5 - RTM'!#REF!&lt;&gt;"N/A",Priority!$C30,"")</f>
        <v>#REF!</v>
      </c>
      <c r="CB30" s="31"/>
      <c r="CC30" s="29" t="e">
        <f>IF('I5 - RTM'!#REF!&lt;&gt;"N/A",Priority!$C30,"")</f>
        <v>#REF!</v>
      </c>
      <c r="CD30" s="29" t="e">
        <f>IF('I5 - RTM'!#REF!&lt;&gt;"N/A",Priority!$C30,"")</f>
        <v>#REF!</v>
      </c>
      <c r="CE30" s="29" t="e">
        <f>IF('I5 - RTM'!#REF!&lt;&gt;"N/A",Priority!$C30,"")</f>
        <v>#REF!</v>
      </c>
      <c r="CF30" s="29" t="e">
        <f>IF('I5 - RTM'!#REF!&lt;&gt;"N/A",Priority!$C30,"")</f>
        <v>#REF!</v>
      </c>
    </row>
    <row r="31" spans="1:84" ht="30" x14ac:dyDescent="0.25">
      <c r="A31" s="15" t="e">
        <f>'RQMTs Master List'!#REF!</f>
        <v>#REF!</v>
      </c>
      <c r="B31" s="15" t="e">
        <f>'RQMTs Master List'!#REF!</f>
        <v>#REF!</v>
      </c>
      <c r="C31" s="15" t="e">
        <f>'RQMTs Master List'!#REF!</f>
        <v>#REF!</v>
      </c>
      <c r="D31" s="20" t="s">
        <v>189</v>
      </c>
      <c r="E31" s="30" t="str">
        <f t="shared" si="9"/>
        <v>Pending</v>
      </c>
      <c r="F31" s="30" t="str">
        <f t="shared" si="10"/>
        <v>Pass:  0     /Accept:  0/     Fail:  0/     NT:  0</v>
      </c>
      <c r="G31" s="29" t="e">
        <f>IF('I5 - RTM'!#REF!&lt;&gt;"N/A",Priority!$C31,"")</f>
        <v>#REF!</v>
      </c>
      <c r="H31" s="29" t="e">
        <f>IF('I5 - RTM'!#REF!&lt;&gt;"N/A",Priority!$C31,"")</f>
        <v>#REF!</v>
      </c>
      <c r="I31" s="29" t="e">
        <f>IF('I5 - RTM'!#REF!&lt;&gt;"N/A",Priority!$C31,"")</f>
        <v>#REF!</v>
      </c>
      <c r="J31" s="29" t="e">
        <f>IF('I5 - RTM'!#REF!&lt;&gt;"N/A",Priority!$C31,"")</f>
        <v>#REF!</v>
      </c>
      <c r="K31" s="29" t="e">
        <f>IF('I5 - RTM'!#REF!&lt;&gt;"N/A",Priority!$C31,"")</f>
        <v>#REF!</v>
      </c>
      <c r="L31" s="31"/>
      <c r="M31" s="29" t="e">
        <f>IF('I5 - RTM'!#REF!&lt;&gt;"N/A",Priority!$C31,"")</f>
        <v>#REF!</v>
      </c>
      <c r="N31" s="29" t="e">
        <f>IF('I5 - RTM'!#REF!&lt;&gt;"N/A",Priority!$C31,"")</f>
        <v>#REF!</v>
      </c>
      <c r="O31" s="29" t="e">
        <f>IF('I5 - RTM'!#REF!&lt;&gt;"N/A",Priority!$C31,"")</f>
        <v>#REF!</v>
      </c>
      <c r="P31" s="29" t="e">
        <f>IF('I5 - RTM'!#REF!&lt;&gt;"N/A",Priority!$C31,"")</f>
        <v>#REF!</v>
      </c>
      <c r="Q31" s="29" t="e">
        <f>IF('I5 - RTM'!#REF!&lt;&gt;"N/A",Priority!$C31,"")</f>
        <v>#REF!</v>
      </c>
      <c r="R31" s="31"/>
      <c r="S31" s="29" t="e">
        <f>IF('I5 - RTM'!#REF!&lt;&gt;"N/A",Priority!$C31,"")</f>
        <v>#REF!</v>
      </c>
      <c r="T31" s="29" t="e">
        <f>IF('I5 - RTM'!#REF!&lt;&gt;"N/A",Priority!$C31,"")</f>
        <v>#REF!</v>
      </c>
      <c r="U31" s="29" t="e">
        <f>IF('I5 - RTM'!#REF!&lt;&gt;"N/A",Priority!$C31,"")</f>
        <v>#REF!</v>
      </c>
      <c r="V31" s="29" t="e">
        <f>IF('I5 - RTM'!#REF!&lt;&gt;"N/A",Priority!$C31,"")</f>
        <v>#REF!</v>
      </c>
      <c r="W31" s="29" t="e">
        <f>IF('I5 - RTM'!#REF!&lt;&gt;"N/A",Priority!$C31,"")</f>
        <v>#REF!</v>
      </c>
      <c r="X31" s="29" t="e">
        <f>IF('I5 - RTM'!#REF!&lt;&gt;"N/A",Priority!$C31,"")</f>
        <v>#REF!</v>
      </c>
      <c r="Y31" s="31"/>
      <c r="Z31" s="29" t="e">
        <f>IF('I5 - RTM'!#REF!&lt;&gt;"N/A",Priority!$C31,"")</f>
        <v>#REF!</v>
      </c>
      <c r="AA31" s="29" t="e">
        <f>IF('I5 - RTM'!#REF!&lt;&gt;"N/A",Priority!$C31,"")</f>
        <v>#REF!</v>
      </c>
      <c r="AB31" s="29" t="e">
        <f>IF('I5 - RTM'!#REF!&lt;&gt;"N/A",Priority!$C31,"")</f>
        <v>#REF!</v>
      </c>
      <c r="AC31" s="29" t="e">
        <f>IF('I5 - RTM'!#REF!&lt;&gt;"N/A",Priority!$C31,"")</f>
        <v>#REF!</v>
      </c>
      <c r="AD31" s="29" t="e">
        <f>IF('I5 - RTM'!#REF!&lt;&gt;"N/A",Priority!$C31,"")</f>
        <v>#REF!</v>
      </c>
      <c r="AE31" s="29" t="e">
        <f>IF('I5 - RTM'!#REF!&lt;&gt;"N/A",Priority!$C31,"")</f>
        <v>#REF!</v>
      </c>
      <c r="AF31" s="29" t="e">
        <f>IF('I5 - RTM'!#REF!&lt;&gt;"N/A",Priority!$C31,"")</f>
        <v>#REF!</v>
      </c>
      <c r="AG31" s="29" t="e">
        <f>IF('I5 - RTM'!#REF!&lt;&gt;"N/A",Priority!$C31,"")</f>
        <v>#REF!</v>
      </c>
      <c r="AH31" s="29" t="e">
        <f>IF('I5 - RTM'!#REF!&lt;&gt;"N/A",Priority!$C31,"")</f>
        <v>#REF!</v>
      </c>
      <c r="AI31" s="29" t="e">
        <f>IF('I5 - RTM'!#REF!&lt;&gt;"N/A",Priority!$C31,"")</f>
        <v>#REF!</v>
      </c>
      <c r="AJ31" s="31"/>
      <c r="AK31" s="29" t="e">
        <f>IF('I5 - RTM'!#REF!&lt;&gt;"N/A",Priority!$C31,"")</f>
        <v>#REF!</v>
      </c>
      <c r="AL31" s="29" t="e">
        <f>IF('I5 - RTM'!#REF!&lt;&gt;"N/A",Priority!$C31,"")</f>
        <v>#REF!</v>
      </c>
      <c r="AM31" s="29" t="e">
        <f>IF('I5 - RTM'!#REF!&lt;&gt;"N/A",Priority!$C31,"")</f>
        <v>#REF!</v>
      </c>
      <c r="AN31" s="29" t="e">
        <f>IF('I5 - RTM'!#REF!&lt;&gt;"N/A",Priority!$C31,"")</f>
        <v>#REF!</v>
      </c>
      <c r="AO31" s="29" t="e">
        <f>IF('I5 - RTM'!#REF!&lt;&gt;"N/A",Priority!$C31,"")</f>
        <v>#REF!</v>
      </c>
      <c r="AP31" s="29" t="e">
        <f>IF('I5 - RTM'!#REF!&lt;&gt;"N/A",Priority!$C31,"")</f>
        <v>#REF!</v>
      </c>
      <c r="AQ31" s="29" t="e">
        <f>IF('I5 - RTM'!#REF!&lt;&gt;"N/A",Priority!$C31,"")</f>
        <v>#REF!</v>
      </c>
      <c r="AR31" s="29" t="e">
        <f>IF('I5 - RTM'!#REF!&lt;&gt;"N/A",Priority!$C31,"")</f>
        <v>#REF!</v>
      </c>
      <c r="AS31" s="29" t="e">
        <f>IF('I5 - RTM'!#REF!&lt;&gt;"N/A",Priority!$C31,"")</f>
        <v>#REF!</v>
      </c>
      <c r="AT31" s="29" t="e">
        <f>IF('I5 - RTM'!#REF!&lt;&gt;"N/A",Priority!$C31,"")</f>
        <v>#REF!</v>
      </c>
      <c r="AU31" s="31"/>
      <c r="AV31" s="29" t="e">
        <f>IF('I5 - RTM'!#REF!&lt;&gt;"N/A",Priority!$C31,"")</f>
        <v>#REF!</v>
      </c>
      <c r="AW31" s="29" t="e">
        <f>IF('I5 - RTM'!#REF!&lt;&gt;"N/A",Priority!$C31,"")</f>
        <v>#REF!</v>
      </c>
      <c r="AX31" s="29" t="e">
        <f>IF('I5 - RTM'!#REF!&lt;&gt;"N/A",Priority!$C31,"")</f>
        <v>#REF!</v>
      </c>
      <c r="AY31" s="29" t="e">
        <f>IF('I5 - RTM'!#REF!&lt;&gt;"N/A",Priority!$C31,"")</f>
        <v>#REF!</v>
      </c>
      <c r="AZ31" s="29" t="e">
        <f>IF('I5 - RTM'!#REF!&lt;&gt;"N/A",Priority!$C31,"")</f>
        <v>#REF!</v>
      </c>
      <c r="BA31" s="29" t="e">
        <f>IF('I5 - RTM'!#REF!&lt;&gt;"N/A",Priority!$C31,"")</f>
        <v>#REF!</v>
      </c>
      <c r="BB31" s="29" t="e">
        <f>IF('I5 - RTM'!#REF!&lt;&gt;"N/A",Priority!$C31,"")</f>
        <v>#REF!</v>
      </c>
      <c r="BC31" s="31"/>
      <c r="BD31" s="29" t="e">
        <f>IF('I5 - RTM'!#REF!&lt;&gt;"N/A",Priority!$C31,"")</f>
        <v>#REF!</v>
      </c>
      <c r="BE31" s="29" t="e">
        <f>IF('I5 - RTM'!#REF!&lt;&gt;"N/A",Priority!$C31,"")</f>
        <v>#REF!</v>
      </c>
      <c r="BF31" s="29" t="e">
        <f>IF('I5 - RTM'!#REF!&lt;&gt;"N/A",Priority!$C31,"")</f>
        <v>#REF!</v>
      </c>
      <c r="BG31" s="29" t="e">
        <f>IF('I5 - RTM'!#REF!&lt;&gt;"N/A",Priority!$C31,"")</f>
        <v>#REF!</v>
      </c>
      <c r="BH31" s="29" t="e">
        <f>IF('I5 - RTM'!#REF!&lt;&gt;"N/A",Priority!$C31,"")</f>
        <v>#REF!</v>
      </c>
      <c r="BI31" s="29" t="e">
        <f>IF('I5 - RTM'!#REF!&lt;&gt;"N/A",Priority!$C31,"")</f>
        <v>#REF!</v>
      </c>
      <c r="BJ31" s="29" t="e">
        <f>IF('I5 - RTM'!#REF!&lt;&gt;"N/A",Priority!$C31,"")</f>
        <v>#REF!</v>
      </c>
      <c r="BK31" s="29" t="e">
        <f>IF('I5 - RTM'!#REF!&lt;&gt;"N/A",Priority!$C31,"")</f>
        <v>#REF!</v>
      </c>
      <c r="BL31" s="29" t="e">
        <f>IF('I5 - RTM'!#REF!&lt;&gt;"N/A",Priority!$C31,"")</f>
        <v>#REF!</v>
      </c>
      <c r="BM31" s="31"/>
      <c r="BN31" s="29" t="e">
        <f>IF('I5 - RTM'!#REF!&lt;&gt;"N/A",Priority!$C31,"")</f>
        <v>#REF!</v>
      </c>
      <c r="BO31" s="29" t="e">
        <f>IF('I5 - RTM'!#REF!&lt;&gt;"N/A",Priority!$C31,"")</f>
        <v>#REF!</v>
      </c>
      <c r="BP31" s="29" t="e">
        <f>IF('I5 - RTM'!#REF!&lt;&gt;"N/A",Priority!$C31,"")</f>
        <v>#REF!</v>
      </c>
      <c r="BQ31" s="29" t="e">
        <f>IF('I5 - RTM'!#REF!&lt;&gt;"N/A",Priority!$C31,"")</f>
        <v>#REF!</v>
      </c>
      <c r="BR31" s="29" t="e">
        <f>IF('I5 - RTM'!#REF!&lt;&gt;"N/A",Priority!$C31,"")</f>
        <v>#REF!</v>
      </c>
      <c r="BS31" s="29" t="e">
        <f>IF('I5 - RTM'!#REF!&lt;&gt;"N/A",Priority!$C31,"")</f>
        <v>#REF!</v>
      </c>
      <c r="BT31" s="29" t="e">
        <f>IF('I5 - RTM'!#REF!&lt;&gt;"N/A",Priority!$C31,"")</f>
        <v>#REF!</v>
      </c>
      <c r="BU31" s="31"/>
      <c r="BV31" s="29" t="e">
        <f>IF('I5 - RTM'!#REF!&lt;&gt;"N/A",Priority!$C31,"")</f>
        <v>#REF!</v>
      </c>
      <c r="BW31" s="29" t="e">
        <f>IF('I5 - RTM'!#REF!&lt;&gt;"N/A",Priority!$C31,"")</f>
        <v>#REF!</v>
      </c>
      <c r="BX31" s="29" t="e">
        <f>IF('I5 - RTM'!#REF!&lt;&gt;"N/A",Priority!$C31,"")</f>
        <v>#REF!</v>
      </c>
      <c r="BY31" s="29" t="e">
        <f>IF('I5 - RTM'!#REF!&lt;&gt;"N/A",Priority!$C31,"")</f>
        <v>#REF!</v>
      </c>
      <c r="BZ31" s="29" t="e">
        <f>IF('I5 - RTM'!#REF!&lt;&gt;"N/A",Priority!$C31,"")</f>
        <v>#REF!</v>
      </c>
      <c r="CA31" s="29" t="e">
        <f>IF('I5 - RTM'!#REF!&lt;&gt;"N/A",Priority!$C31,"")</f>
        <v>#REF!</v>
      </c>
      <c r="CB31" s="31"/>
      <c r="CC31" s="29" t="e">
        <f>IF('I5 - RTM'!#REF!&lt;&gt;"N/A",Priority!$C31,"")</f>
        <v>#REF!</v>
      </c>
      <c r="CD31" s="29" t="e">
        <f>IF('I5 - RTM'!#REF!&lt;&gt;"N/A",Priority!$C31,"")</f>
        <v>#REF!</v>
      </c>
      <c r="CE31" s="29" t="e">
        <f>IF('I5 - RTM'!#REF!&lt;&gt;"N/A",Priority!$C31,"")</f>
        <v>#REF!</v>
      </c>
      <c r="CF31" s="29" t="e">
        <f>IF('I5 - RTM'!#REF!&lt;&gt;"N/A",Priority!$C31,"")</f>
        <v>#REF!</v>
      </c>
    </row>
    <row r="32" spans="1:84" ht="30" x14ac:dyDescent="0.25">
      <c r="A32" s="15" t="e">
        <f>'RQMTs Master List'!#REF!</f>
        <v>#REF!</v>
      </c>
      <c r="B32" s="15" t="e">
        <f>'RQMTs Master List'!#REF!</f>
        <v>#REF!</v>
      </c>
      <c r="C32" s="15" t="e">
        <f>'RQMTs Master List'!#REF!</f>
        <v>#REF!</v>
      </c>
      <c r="D32" s="20" t="s">
        <v>189</v>
      </c>
      <c r="E32" s="30" t="str">
        <f t="shared" si="9"/>
        <v>Pending</v>
      </c>
      <c r="F32" s="30" t="str">
        <f t="shared" si="10"/>
        <v>Pass:  0     /Accept:  0/     Fail:  0/     NT:  0</v>
      </c>
      <c r="G32" s="29" t="e">
        <f>IF('I5 - RTM'!#REF!&lt;&gt;"N/A",Priority!$C32,"")</f>
        <v>#REF!</v>
      </c>
      <c r="H32" s="29" t="e">
        <f>IF('I5 - RTM'!#REF!&lt;&gt;"N/A",Priority!$C32,"")</f>
        <v>#REF!</v>
      </c>
      <c r="I32" s="29" t="e">
        <f>IF('I5 - RTM'!#REF!&lt;&gt;"N/A",Priority!$C32,"")</f>
        <v>#REF!</v>
      </c>
      <c r="J32" s="29" t="e">
        <f>IF('I5 - RTM'!#REF!&lt;&gt;"N/A",Priority!$C32,"")</f>
        <v>#REF!</v>
      </c>
      <c r="K32" s="29" t="e">
        <f>IF('I5 - RTM'!#REF!&lt;&gt;"N/A",Priority!$C32,"")</f>
        <v>#REF!</v>
      </c>
      <c r="L32" s="31"/>
      <c r="M32" s="29" t="e">
        <f>IF('I5 - RTM'!#REF!&lt;&gt;"N/A",Priority!$C32,"")</f>
        <v>#REF!</v>
      </c>
      <c r="N32" s="29" t="e">
        <f>IF('I5 - RTM'!#REF!&lt;&gt;"N/A",Priority!$C32,"")</f>
        <v>#REF!</v>
      </c>
      <c r="O32" s="29" t="e">
        <f>IF('I5 - RTM'!#REF!&lt;&gt;"N/A",Priority!$C32,"")</f>
        <v>#REF!</v>
      </c>
      <c r="P32" s="29" t="e">
        <f>IF('I5 - RTM'!#REF!&lt;&gt;"N/A",Priority!$C32,"")</f>
        <v>#REF!</v>
      </c>
      <c r="Q32" s="29" t="e">
        <f>IF('I5 - RTM'!#REF!&lt;&gt;"N/A",Priority!$C32,"")</f>
        <v>#REF!</v>
      </c>
      <c r="R32" s="31"/>
      <c r="S32" s="29" t="e">
        <f>IF('I5 - RTM'!#REF!&lt;&gt;"N/A",Priority!$C32,"")</f>
        <v>#REF!</v>
      </c>
      <c r="T32" s="29" t="e">
        <f>IF('I5 - RTM'!#REF!&lt;&gt;"N/A",Priority!$C32,"")</f>
        <v>#REF!</v>
      </c>
      <c r="U32" s="29" t="e">
        <f>IF('I5 - RTM'!#REF!&lt;&gt;"N/A",Priority!$C32,"")</f>
        <v>#REF!</v>
      </c>
      <c r="V32" s="29" t="e">
        <f>IF('I5 - RTM'!#REF!&lt;&gt;"N/A",Priority!$C32,"")</f>
        <v>#REF!</v>
      </c>
      <c r="W32" s="29" t="e">
        <f>IF('I5 - RTM'!#REF!&lt;&gt;"N/A",Priority!$C32,"")</f>
        <v>#REF!</v>
      </c>
      <c r="X32" s="29" t="e">
        <f>IF('I5 - RTM'!#REF!&lt;&gt;"N/A",Priority!$C32,"")</f>
        <v>#REF!</v>
      </c>
      <c r="Y32" s="31"/>
      <c r="Z32" s="29" t="e">
        <f>IF('I5 - RTM'!#REF!&lt;&gt;"N/A",Priority!$C32,"")</f>
        <v>#REF!</v>
      </c>
      <c r="AA32" s="29" t="e">
        <f>IF('I5 - RTM'!#REF!&lt;&gt;"N/A",Priority!$C32,"")</f>
        <v>#REF!</v>
      </c>
      <c r="AB32" s="29" t="e">
        <f>IF('I5 - RTM'!#REF!&lt;&gt;"N/A",Priority!$C32,"")</f>
        <v>#REF!</v>
      </c>
      <c r="AC32" s="29" t="e">
        <f>IF('I5 - RTM'!#REF!&lt;&gt;"N/A",Priority!$C32,"")</f>
        <v>#REF!</v>
      </c>
      <c r="AD32" s="29" t="e">
        <f>IF('I5 - RTM'!#REF!&lt;&gt;"N/A",Priority!$C32,"")</f>
        <v>#REF!</v>
      </c>
      <c r="AE32" s="29" t="e">
        <f>IF('I5 - RTM'!#REF!&lt;&gt;"N/A",Priority!$C32,"")</f>
        <v>#REF!</v>
      </c>
      <c r="AF32" s="29" t="e">
        <f>IF('I5 - RTM'!#REF!&lt;&gt;"N/A",Priority!$C32,"")</f>
        <v>#REF!</v>
      </c>
      <c r="AG32" s="29" t="e">
        <f>IF('I5 - RTM'!#REF!&lt;&gt;"N/A",Priority!$C32,"")</f>
        <v>#REF!</v>
      </c>
      <c r="AH32" s="29" t="e">
        <f>IF('I5 - RTM'!#REF!&lt;&gt;"N/A",Priority!$C32,"")</f>
        <v>#REF!</v>
      </c>
      <c r="AI32" s="29" t="e">
        <f>IF('I5 - RTM'!#REF!&lt;&gt;"N/A",Priority!$C32,"")</f>
        <v>#REF!</v>
      </c>
      <c r="AJ32" s="31"/>
      <c r="AK32" s="29" t="e">
        <f>IF('I5 - RTM'!#REF!&lt;&gt;"N/A",Priority!$C32,"")</f>
        <v>#REF!</v>
      </c>
      <c r="AL32" s="29" t="e">
        <f>IF('I5 - RTM'!#REF!&lt;&gt;"N/A",Priority!$C32,"")</f>
        <v>#REF!</v>
      </c>
      <c r="AM32" s="29" t="e">
        <f>IF('I5 - RTM'!#REF!&lt;&gt;"N/A",Priority!$C32,"")</f>
        <v>#REF!</v>
      </c>
      <c r="AN32" s="29" t="e">
        <f>IF('I5 - RTM'!#REF!&lt;&gt;"N/A",Priority!$C32,"")</f>
        <v>#REF!</v>
      </c>
      <c r="AO32" s="29" t="e">
        <f>IF('I5 - RTM'!#REF!&lt;&gt;"N/A",Priority!$C32,"")</f>
        <v>#REF!</v>
      </c>
      <c r="AP32" s="29" t="e">
        <f>IF('I5 - RTM'!#REF!&lt;&gt;"N/A",Priority!$C32,"")</f>
        <v>#REF!</v>
      </c>
      <c r="AQ32" s="29" t="e">
        <f>IF('I5 - RTM'!#REF!&lt;&gt;"N/A",Priority!$C32,"")</f>
        <v>#REF!</v>
      </c>
      <c r="AR32" s="29" t="e">
        <f>IF('I5 - RTM'!#REF!&lt;&gt;"N/A",Priority!$C32,"")</f>
        <v>#REF!</v>
      </c>
      <c r="AS32" s="29" t="e">
        <f>IF('I5 - RTM'!#REF!&lt;&gt;"N/A",Priority!$C32,"")</f>
        <v>#REF!</v>
      </c>
      <c r="AT32" s="29" t="e">
        <f>IF('I5 - RTM'!#REF!&lt;&gt;"N/A",Priority!$C32,"")</f>
        <v>#REF!</v>
      </c>
      <c r="AU32" s="31"/>
      <c r="AV32" s="29" t="e">
        <f>IF('I5 - RTM'!#REF!&lt;&gt;"N/A",Priority!$C32,"")</f>
        <v>#REF!</v>
      </c>
      <c r="AW32" s="29" t="e">
        <f>IF('I5 - RTM'!#REF!&lt;&gt;"N/A",Priority!$C32,"")</f>
        <v>#REF!</v>
      </c>
      <c r="AX32" s="29" t="e">
        <f>IF('I5 - RTM'!#REF!&lt;&gt;"N/A",Priority!$C32,"")</f>
        <v>#REF!</v>
      </c>
      <c r="AY32" s="29" t="e">
        <f>IF('I5 - RTM'!#REF!&lt;&gt;"N/A",Priority!$C32,"")</f>
        <v>#REF!</v>
      </c>
      <c r="AZ32" s="29" t="e">
        <f>IF('I5 - RTM'!#REF!&lt;&gt;"N/A",Priority!$C32,"")</f>
        <v>#REF!</v>
      </c>
      <c r="BA32" s="29" t="e">
        <f>IF('I5 - RTM'!#REF!&lt;&gt;"N/A",Priority!$C32,"")</f>
        <v>#REF!</v>
      </c>
      <c r="BB32" s="29" t="e">
        <f>IF('I5 - RTM'!#REF!&lt;&gt;"N/A",Priority!$C32,"")</f>
        <v>#REF!</v>
      </c>
      <c r="BC32" s="31"/>
      <c r="BD32" s="29" t="e">
        <f>IF('I5 - RTM'!#REF!&lt;&gt;"N/A",Priority!$C32,"")</f>
        <v>#REF!</v>
      </c>
      <c r="BE32" s="29" t="e">
        <f>IF('I5 - RTM'!#REF!&lt;&gt;"N/A",Priority!$C32,"")</f>
        <v>#REF!</v>
      </c>
      <c r="BF32" s="29" t="e">
        <f>IF('I5 - RTM'!#REF!&lt;&gt;"N/A",Priority!$C32,"")</f>
        <v>#REF!</v>
      </c>
      <c r="BG32" s="29" t="e">
        <f>IF('I5 - RTM'!#REF!&lt;&gt;"N/A",Priority!$C32,"")</f>
        <v>#REF!</v>
      </c>
      <c r="BH32" s="29" t="e">
        <f>IF('I5 - RTM'!#REF!&lt;&gt;"N/A",Priority!$C32,"")</f>
        <v>#REF!</v>
      </c>
      <c r="BI32" s="29" t="e">
        <f>IF('I5 - RTM'!#REF!&lt;&gt;"N/A",Priority!$C32,"")</f>
        <v>#REF!</v>
      </c>
      <c r="BJ32" s="29" t="e">
        <f>IF('I5 - RTM'!#REF!&lt;&gt;"N/A",Priority!$C32,"")</f>
        <v>#REF!</v>
      </c>
      <c r="BK32" s="29" t="e">
        <f>IF('I5 - RTM'!#REF!&lt;&gt;"N/A",Priority!$C32,"")</f>
        <v>#REF!</v>
      </c>
      <c r="BL32" s="29" t="e">
        <f>IF('I5 - RTM'!#REF!&lt;&gt;"N/A",Priority!$C32,"")</f>
        <v>#REF!</v>
      </c>
      <c r="BM32" s="31"/>
      <c r="BN32" s="29" t="e">
        <f>IF('I5 - RTM'!#REF!&lt;&gt;"N/A",Priority!$C32,"")</f>
        <v>#REF!</v>
      </c>
      <c r="BO32" s="29" t="e">
        <f>IF('I5 - RTM'!#REF!&lt;&gt;"N/A",Priority!$C32,"")</f>
        <v>#REF!</v>
      </c>
      <c r="BP32" s="29" t="e">
        <f>IF('I5 - RTM'!#REF!&lt;&gt;"N/A",Priority!$C32,"")</f>
        <v>#REF!</v>
      </c>
      <c r="BQ32" s="29" t="e">
        <f>IF('I5 - RTM'!#REF!&lt;&gt;"N/A",Priority!$C32,"")</f>
        <v>#REF!</v>
      </c>
      <c r="BR32" s="29" t="e">
        <f>IF('I5 - RTM'!#REF!&lt;&gt;"N/A",Priority!$C32,"")</f>
        <v>#REF!</v>
      </c>
      <c r="BS32" s="29" t="e">
        <f>IF('I5 - RTM'!#REF!&lt;&gt;"N/A",Priority!$C32,"")</f>
        <v>#REF!</v>
      </c>
      <c r="BT32" s="29" t="e">
        <f>IF('I5 - RTM'!#REF!&lt;&gt;"N/A",Priority!$C32,"")</f>
        <v>#REF!</v>
      </c>
      <c r="BU32" s="31"/>
      <c r="BV32" s="29" t="e">
        <f>IF('I5 - RTM'!#REF!&lt;&gt;"N/A",Priority!$C32,"")</f>
        <v>#REF!</v>
      </c>
      <c r="BW32" s="29" t="e">
        <f>IF('I5 - RTM'!#REF!&lt;&gt;"N/A",Priority!$C32,"")</f>
        <v>#REF!</v>
      </c>
      <c r="BX32" s="29" t="e">
        <f>IF('I5 - RTM'!#REF!&lt;&gt;"N/A",Priority!$C32,"")</f>
        <v>#REF!</v>
      </c>
      <c r="BY32" s="29" t="e">
        <f>IF('I5 - RTM'!#REF!&lt;&gt;"N/A",Priority!$C32,"")</f>
        <v>#REF!</v>
      </c>
      <c r="BZ32" s="29" t="e">
        <f>IF('I5 - RTM'!#REF!&lt;&gt;"N/A",Priority!$C32,"")</f>
        <v>#REF!</v>
      </c>
      <c r="CA32" s="29" t="e">
        <f>IF('I5 - RTM'!#REF!&lt;&gt;"N/A",Priority!$C32,"")</f>
        <v>#REF!</v>
      </c>
      <c r="CB32" s="31"/>
      <c r="CC32" s="29" t="e">
        <f>IF('I5 - RTM'!#REF!&lt;&gt;"N/A",Priority!$C32,"")</f>
        <v>#REF!</v>
      </c>
      <c r="CD32" s="29" t="e">
        <f>IF('I5 - RTM'!#REF!&lt;&gt;"N/A",Priority!$C32,"")</f>
        <v>#REF!</v>
      </c>
      <c r="CE32" s="29" t="e">
        <f>IF('I5 - RTM'!#REF!&lt;&gt;"N/A",Priority!$C32,"")</f>
        <v>#REF!</v>
      </c>
      <c r="CF32" s="29" t="e">
        <f>IF('I5 - RTM'!#REF!&lt;&gt;"N/A",Priority!$C32,"")</f>
        <v>#REF!</v>
      </c>
    </row>
    <row r="33" spans="1:84" ht="30" x14ac:dyDescent="0.25">
      <c r="A33" s="15" t="e">
        <f>'RQMTs Master List'!#REF!</f>
        <v>#REF!</v>
      </c>
      <c r="B33" s="15" t="e">
        <f>'RQMTs Master List'!#REF!</f>
        <v>#REF!</v>
      </c>
      <c r="C33" s="15" t="e">
        <f>'RQMTs Master List'!#REF!</f>
        <v>#REF!</v>
      </c>
      <c r="D33" s="20" t="s">
        <v>189</v>
      </c>
      <c r="E33" s="30" t="str">
        <f t="shared" si="9"/>
        <v>Pending</v>
      </c>
      <c r="F33" s="30" t="str">
        <f t="shared" si="10"/>
        <v>Pass:  0     /Accept:  0/     Fail:  0/     NT:  0</v>
      </c>
      <c r="G33" s="29" t="e">
        <f>IF('I5 - RTM'!#REF!&lt;&gt;"N/A",Priority!$C33,"")</f>
        <v>#REF!</v>
      </c>
      <c r="H33" s="29" t="e">
        <f>IF('I5 - RTM'!#REF!&lt;&gt;"N/A",Priority!$C33,"")</f>
        <v>#REF!</v>
      </c>
      <c r="I33" s="29" t="e">
        <f>IF('I5 - RTM'!#REF!&lt;&gt;"N/A",Priority!$C33,"")</f>
        <v>#REF!</v>
      </c>
      <c r="J33" s="29" t="e">
        <f>IF('I5 - RTM'!#REF!&lt;&gt;"N/A",Priority!$C33,"")</f>
        <v>#REF!</v>
      </c>
      <c r="K33" s="29" t="e">
        <f>IF('I5 - RTM'!#REF!&lt;&gt;"N/A",Priority!$C33,"")</f>
        <v>#REF!</v>
      </c>
      <c r="L33" s="31"/>
      <c r="M33" s="29" t="e">
        <f>IF('I5 - RTM'!#REF!&lt;&gt;"N/A",Priority!$C33,"")</f>
        <v>#REF!</v>
      </c>
      <c r="N33" s="29" t="e">
        <f>IF('I5 - RTM'!#REF!&lt;&gt;"N/A",Priority!$C33,"")</f>
        <v>#REF!</v>
      </c>
      <c r="O33" s="29" t="e">
        <f>IF('I5 - RTM'!#REF!&lt;&gt;"N/A",Priority!$C33,"")</f>
        <v>#REF!</v>
      </c>
      <c r="P33" s="29" t="e">
        <f>IF('I5 - RTM'!#REF!&lt;&gt;"N/A",Priority!$C33,"")</f>
        <v>#REF!</v>
      </c>
      <c r="Q33" s="29" t="e">
        <f>IF('I5 - RTM'!#REF!&lt;&gt;"N/A",Priority!$C33,"")</f>
        <v>#REF!</v>
      </c>
      <c r="R33" s="31"/>
      <c r="S33" s="29" t="e">
        <f>IF('I5 - RTM'!#REF!&lt;&gt;"N/A",Priority!$C33,"")</f>
        <v>#REF!</v>
      </c>
      <c r="T33" s="29" t="e">
        <f>IF('I5 - RTM'!#REF!&lt;&gt;"N/A",Priority!$C33,"")</f>
        <v>#REF!</v>
      </c>
      <c r="U33" s="29" t="e">
        <f>IF('I5 - RTM'!#REF!&lt;&gt;"N/A",Priority!$C33,"")</f>
        <v>#REF!</v>
      </c>
      <c r="V33" s="29" t="e">
        <f>IF('I5 - RTM'!#REF!&lt;&gt;"N/A",Priority!$C33,"")</f>
        <v>#REF!</v>
      </c>
      <c r="W33" s="29" t="e">
        <f>IF('I5 - RTM'!#REF!&lt;&gt;"N/A",Priority!$C33,"")</f>
        <v>#REF!</v>
      </c>
      <c r="X33" s="29" t="e">
        <f>IF('I5 - RTM'!#REF!&lt;&gt;"N/A",Priority!$C33,"")</f>
        <v>#REF!</v>
      </c>
      <c r="Y33" s="31"/>
      <c r="Z33" s="29" t="e">
        <f>IF('I5 - RTM'!#REF!&lt;&gt;"N/A",Priority!$C33,"")</f>
        <v>#REF!</v>
      </c>
      <c r="AA33" s="29" t="e">
        <f>IF('I5 - RTM'!#REF!&lt;&gt;"N/A",Priority!$C33,"")</f>
        <v>#REF!</v>
      </c>
      <c r="AB33" s="29" t="e">
        <f>IF('I5 - RTM'!#REF!&lt;&gt;"N/A",Priority!$C33,"")</f>
        <v>#REF!</v>
      </c>
      <c r="AC33" s="29" t="e">
        <f>IF('I5 - RTM'!#REF!&lt;&gt;"N/A",Priority!$C33,"")</f>
        <v>#REF!</v>
      </c>
      <c r="AD33" s="29" t="e">
        <f>IF('I5 - RTM'!#REF!&lt;&gt;"N/A",Priority!$C33,"")</f>
        <v>#REF!</v>
      </c>
      <c r="AE33" s="29" t="e">
        <f>IF('I5 - RTM'!#REF!&lt;&gt;"N/A",Priority!$C33,"")</f>
        <v>#REF!</v>
      </c>
      <c r="AF33" s="29" t="e">
        <f>IF('I5 - RTM'!#REF!&lt;&gt;"N/A",Priority!$C33,"")</f>
        <v>#REF!</v>
      </c>
      <c r="AG33" s="29" t="e">
        <f>IF('I5 - RTM'!#REF!&lt;&gt;"N/A",Priority!$C33,"")</f>
        <v>#REF!</v>
      </c>
      <c r="AH33" s="29" t="e">
        <f>IF('I5 - RTM'!#REF!&lt;&gt;"N/A",Priority!$C33,"")</f>
        <v>#REF!</v>
      </c>
      <c r="AI33" s="29" t="e">
        <f>IF('I5 - RTM'!#REF!&lt;&gt;"N/A",Priority!$C33,"")</f>
        <v>#REF!</v>
      </c>
      <c r="AJ33" s="31"/>
      <c r="AK33" s="29" t="e">
        <f>IF('I5 - RTM'!#REF!&lt;&gt;"N/A",Priority!$C33,"")</f>
        <v>#REF!</v>
      </c>
      <c r="AL33" s="29" t="e">
        <f>IF('I5 - RTM'!#REF!&lt;&gt;"N/A",Priority!$C33,"")</f>
        <v>#REF!</v>
      </c>
      <c r="AM33" s="29" t="e">
        <f>IF('I5 - RTM'!#REF!&lt;&gt;"N/A",Priority!$C33,"")</f>
        <v>#REF!</v>
      </c>
      <c r="AN33" s="29" t="e">
        <f>IF('I5 - RTM'!#REF!&lt;&gt;"N/A",Priority!$C33,"")</f>
        <v>#REF!</v>
      </c>
      <c r="AO33" s="29" t="e">
        <f>IF('I5 - RTM'!#REF!&lt;&gt;"N/A",Priority!$C33,"")</f>
        <v>#REF!</v>
      </c>
      <c r="AP33" s="29" t="e">
        <f>IF('I5 - RTM'!#REF!&lt;&gt;"N/A",Priority!$C33,"")</f>
        <v>#REF!</v>
      </c>
      <c r="AQ33" s="29" t="e">
        <f>IF('I5 - RTM'!#REF!&lt;&gt;"N/A",Priority!$C33,"")</f>
        <v>#REF!</v>
      </c>
      <c r="AR33" s="29" t="e">
        <f>IF('I5 - RTM'!#REF!&lt;&gt;"N/A",Priority!$C33,"")</f>
        <v>#REF!</v>
      </c>
      <c r="AS33" s="29" t="e">
        <f>IF('I5 - RTM'!#REF!&lt;&gt;"N/A",Priority!$C33,"")</f>
        <v>#REF!</v>
      </c>
      <c r="AT33" s="29" t="e">
        <f>IF('I5 - RTM'!#REF!&lt;&gt;"N/A",Priority!$C33,"")</f>
        <v>#REF!</v>
      </c>
      <c r="AU33" s="31"/>
      <c r="AV33" s="29" t="e">
        <f>IF('I5 - RTM'!#REF!&lt;&gt;"N/A",Priority!$C33,"")</f>
        <v>#REF!</v>
      </c>
      <c r="AW33" s="29" t="e">
        <f>IF('I5 - RTM'!#REF!&lt;&gt;"N/A",Priority!$C33,"")</f>
        <v>#REF!</v>
      </c>
      <c r="AX33" s="29" t="e">
        <f>IF('I5 - RTM'!#REF!&lt;&gt;"N/A",Priority!$C33,"")</f>
        <v>#REF!</v>
      </c>
      <c r="AY33" s="29" t="e">
        <f>IF('I5 - RTM'!#REF!&lt;&gt;"N/A",Priority!$C33,"")</f>
        <v>#REF!</v>
      </c>
      <c r="AZ33" s="29" t="e">
        <f>IF('I5 - RTM'!#REF!&lt;&gt;"N/A",Priority!$C33,"")</f>
        <v>#REF!</v>
      </c>
      <c r="BA33" s="29" t="e">
        <f>IF('I5 - RTM'!#REF!&lt;&gt;"N/A",Priority!$C33,"")</f>
        <v>#REF!</v>
      </c>
      <c r="BB33" s="29" t="e">
        <f>IF('I5 - RTM'!#REF!&lt;&gt;"N/A",Priority!$C33,"")</f>
        <v>#REF!</v>
      </c>
      <c r="BC33" s="31"/>
      <c r="BD33" s="29" t="e">
        <f>IF('I5 - RTM'!#REF!&lt;&gt;"N/A",Priority!$C33,"")</f>
        <v>#REF!</v>
      </c>
      <c r="BE33" s="29" t="e">
        <f>IF('I5 - RTM'!#REF!&lt;&gt;"N/A",Priority!$C33,"")</f>
        <v>#REF!</v>
      </c>
      <c r="BF33" s="29" t="e">
        <f>IF('I5 - RTM'!#REF!&lt;&gt;"N/A",Priority!$C33,"")</f>
        <v>#REF!</v>
      </c>
      <c r="BG33" s="29" t="e">
        <f>IF('I5 - RTM'!#REF!&lt;&gt;"N/A",Priority!$C33,"")</f>
        <v>#REF!</v>
      </c>
      <c r="BH33" s="29" t="e">
        <f>IF('I5 - RTM'!#REF!&lt;&gt;"N/A",Priority!$C33,"")</f>
        <v>#REF!</v>
      </c>
      <c r="BI33" s="29" t="e">
        <f>IF('I5 - RTM'!#REF!&lt;&gt;"N/A",Priority!$C33,"")</f>
        <v>#REF!</v>
      </c>
      <c r="BJ33" s="29" t="e">
        <f>IF('I5 - RTM'!#REF!&lt;&gt;"N/A",Priority!$C33,"")</f>
        <v>#REF!</v>
      </c>
      <c r="BK33" s="29" t="e">
        <f>IF('I5 - RTM'!#REF!&lt;&gt;"N/A",Priority!$C33,"")</f>
        <v>#REF!</v>
      </c>
      <c r="BL33" s="29" t="e">
        <f>IF('I5 - RTM'!#REF!&lt;&gt;"N/A",Priority!$C33,"")</f>
        <v>#REF!</v>
      </c>
      <c r="BM33" s="31"/>
      <c r="BN33" s="29" t="e">
        <f>IF('I5 - RTM'!#REF!&lt;&gt;"N/A",Priority!$C33,"")</f>
        <v>#REF!</v>
      </c>
      <c r="BO33" s="29" t="e">
        <f>IF('I5 - RTM'!#REF!&lt;&gt;"N/A",Priority!$C33,"")</f>
        <v>#REF!</v>
      </c>
      <c r="BP33" s="29" t="e">
        <f>IF('I5 - RTM'!#REF!&lt;&gt;"N/A",Priority!$C33,"")</f>
        <v>#REF!</v>
      </c>
      <c r="BQ33" s="29" t="e">
        <f>IF('I5 - RTM'!#REF!&lt;&gt;"N/A",Priority!$C33,"")</f>
        <v>#REF!</v>
      </c>
      <c r="BR33" s="29" t="e">
        <f>IF('I5 - RTM'!#REF!&lt;&gt;"N/A",Priority!$C33,"")</f>
        <v>#REF!</v>
      </c>
      <c r="BS33" s="29" t="e">
        <f>IF('I5 - RTM'!#REF!&lt;&gt;"N/A",Priority!$C33,"")</f>
        <v>#REF!</v>
      </c>
      <c r="BT33" s="29" t="e">
        <f>IF('I5 - RTM'!#REF!&lt;&gt;"N/A",Priority!$C33,"")</f>
        <v>#REF!</v>
      </c>
      <c r="BU33" s="31"/>
      <c r="BV33" s="29" t="e">
        <f>IF('I5 - RTM'!#REF!&lt;&gt;"N/A",Priority!$C33,"")</f>
        <v>#REF!</v>
      </c>
      <c r="BW33" s="29" t="e">
        <f>IF('I5 - RTM'!#REF!&lt;&gt;"N/A",Priority!$C33,"")</f>
        <v>#REF!</v>
      </c>
      <c r="BX33" s="29" t="e">
        <f>IF('I5 - RTM'!#REF!&lt;&gt;"N/A",Priority!$C33,"")</f>
        <v>#REF!</v>
      </c>
      <c r="BY33" s="29" t="e">
        <f>IF('I5 - RTM'!#REF!&lt;&gt;"N/A",Priority!$C33,"")</f>
        <v>#REF!</v>
      </c>
      <c r="BZ33" s="29" t="e">
        <f>IF('I5 - RTM'!#REF!&lt;&gt;"N/A",Priority!$C33,"")</f>
        <v>#REF!</v>
      </c>
      <c r="CA33" s="29" t="e">
        <f>IF('I5 - RTM'!#REF!&lt;&gt;"N/A",Priority!$C33,"")</f>
        <v>#REF!</v>
      </c>
      <c r="CB33" s="31"/>
      <c r="CC33" s="29" t="e">
        <f>IF('I5 - RTM'!#REF!&lt;&gt;"N/A",Priority!$C33,"")</f>
        <v>#REF!</v>
      </c>
      <c r="CD33" s="29" t="e">
        <f>IF('I5 - RTM'!#REF!&lt;&gt;"N/A",Priority!$C33,"")</f>
        <v>#REF!</v>
      </c>
      <c r="CE33" s="29" t="e">
        <f>IF('I5 - RTM'!#REF!&lt;&gt;"N/A",Priority!$C33,"")</f>
        <v>#REF!</v>
      </c>
      <c r="CF33" s="29" t="e">
        <f>IF('I5 - RTM'!#REF!&lt;&gt;"N/A",Priority!$C33,"")</f>
        <v>#REF!</v>
      </c>
    </row>
    <row r="34" spans="1:84" ht="30" x14ac:dyDescent="0.25">
      <c r="A34" s="15" t="e">
        <f>'RQMTs Master List'!#REF!</f>
        <v>#REF!</v>
      </c>
      <c r="B34" s="15" t="e">
        <f>'RQMTs Master List'!#REF!</f>
        <v>#REF!</v>
      </c>
      <c r="C34" s="15" t="e">
        <f>'RQMTs Master List'!#REF!</f>
        <v>#REF!</v>
      </c>
      <c r="D34" s="22" t="s">
        <v>182</v>
      </c>
      <c r="E34" s="30" t="str">
        <f t="shared" si="9"/>
        <v>Pending</v>
      </c>
      <c r="F34" s="30" t="str">
        <f t="shared" si="10"/>
        <v>Pass:  0     /Accept:  0/     Fail:  0/     NT:  0</v>
      </c>
      <c r="G34" s="29" t="e">
        <f>IF('I5 - RTM'!#REF!&lt;&gt;"N/A",Priority!$C34,"")</f>
        <v>#REF!</v>
      </c>
      <c r="H34" s="29" t="e">
        <f>IF('I5 - RTM'!#REF!&lt;&gt;"N/A",Priority!$C34,"")</f>
        <v>#REF!</v>
      </c>
      <c r="I34" s="29" t="e">
        <f>IF('I5 - RTM'!#REF!&lt;&gt;"N/A",Priority!$C34,"")</f>
        <v>#REF!</v>
      </c>
      <c r="J34" s="29" t="e">
        <f>IF('I5 - RTM'!#REF!&lt;&gt;"N/A",Priority!$C34,"")</f>
        <v>#REF!</v>
      </c>
      <c r="K34" s="29" t="e">
        <f>IF('I5 - RTM'!#REF!&lt;&gt;"N/A",Priority!$C34,"")</f>
        <v>#REF!</v>
      </c>
      <c r="L34" s="31"/>
      <c r="M34" s="29" t="e">
        <f>IF('I5 - RTM'!#REF!&lt;&gt;"N/A",Priority!$C34,"")</f>
        <v>#REF!</v>
      </c>
      <c r="N34" s="29" t="e">
        <f>IF('I5 - RTM'!#REF!&lt;&gt;"N/A",Priority!$C34,"")</f>
        <v>#REF!</v>
      </c>
      <c r="O34" s="29" t="e">
        <f>IF('I5 - RTM'!#REF!&lt;&gt;"N/A",Priority!$C34,"")</f>
        <v>#REF!</v>
      </c>
      <c r="P34" s="29" t="e">
        <f>IF('I5 - RTM'!#REF!&lt;&gt;"N/A",Priority!$C34,"")</f>
        <v>#REF!</v>
      </c>
      <c r="Q34" s="29" t="e">
        <f>IF('I5 - RTM'!#REF!&lt;&gt;"N/A",Priority!$C34,"")</f>
        <v>#REF!</v>
      </c>
      <c r="R34" s="31"/>
      <c r="S34" s="29" t="e">
        <f>IF('I5 - RTM'!#REF!&lt;&gt;"N/A",Priority!$C34,"")</f>
        <v>#REF!</v>
      </c>
      <c r="T34" s="29" t="e">
        <f>IF('I5 - RTM'!#REF!&lt;&gt;"N/A",Priority!$C34,"")</f>
        <v>#REF!</v>
      </c>
      <c r="U34" s="29" t="e">
        <f>IF('I5 - RTM'!#REF!&lt;&gt;"N/A",Priority!$C34,"")</f>
        <v>#REF!</v>
      </c>
      <c r="V34" s="29" t="e">
        <f>IF('I5 - RTM'!#REF!&lt;&gt;"N/A",Priority!$C34,"")</f>
        <v>#REF!</v>
      </c>
      <c r="W34" s="29" t="e">
        <f>IF('I5 - RTM'!#REF!&lt;&gt;"N/A",Priority!$C34,"")</f>
        <v>#REF!</v>
      </c>
      <c r="X34" s="29" t="e">
        <f>IF('I5 - RTM'!#REF!&lt;&gt;"N/A",Priority!$C34,"")</f>
        <v>#REF!</v>
      </c>
      <c r="Y34" s="31"/>
      <c r="Z34" s="29" t="e">
        <f>IF('I5 - RTM'!#REF!&lt;&gt;"N/A",Priority!$C34,"")</f>
        <v>#REF!</v>
      </c>
      <c r="AA34" s="29" t="e">
        <f>IF('I5 - RTM'!#REF!&lt;&gt;"N/A",Priority!$C34,"")</f>
        <v>#REF!</v>
      </c>
      <c r="AB34" s="29" t="e">
        <f>IF('I5 - RTM'!#REF!&lt;&gt;"N/A",Priority!$C34,"")</f>
        <v>#REF!</v>
      </c>
      <c r="AC34" s="29" t="e">
        <f>IF('I5 - RTM'!#REF!&lt;&gt;"N/A",Priority!$C34,"")</f>
        <v>#REF!</v>
      </c>
      <c r="AD34" s="29" t="e">
        <f>IF('I5 - RTM'!#REF!&lt;&gt;"N/A",Priority!$C34,"")</f>
        <v>#REF!</v>
      </c>
      <c r="AE34" s="29" t="e">
        <f>IF('I5 - RTM'!#REF!&lt;&gt;"N/A",Priority!$C34,"")</f>
        <v>#REF!</v>
      </c>
      <c r="AF34" s="29" t="e">
        <f>IF('I5 - RTM'!#REF!&lt;&gt;"N/A",Priority!$C34,"")</f>
        <v>#REF!</v>
      </c>
      <c r="AG34" s="29" t="e">
        <f>IF('I5 - RTM'!#REF!&lt;&gt;"N/A",Priority!$C34,"")</f>
        <v>#REF!</v>
      </c>
      <c r="AH34" s="29" t="e">
        <f>IF('I5 - RTM'!#REF!&lt;&gt;"N/A",Priority!$C34,"")</f>
        <v>#REF!</v>
      </c>
      <c r="AI34" s="29" t="e">
        <f>IF('I5 - RTM'!#REF!&lt;&gt;"N/A",Priority!$C34,"")</f>
        <v>#REF!</v>
      </c>
      <c r="AJ34" s="31"/>
      <c r="AK34" s="29" t="e">
        <f>IF('I5 - RTM'!#REF!&lt;&gt;"N/A",Priority!$C34,"")</f>
        <v>#REF!</v>
      </c>
      <c r="AL34" s="29" t="e">
        <f>IF('I5 - RTM'!#REF!&lt;&gt;"N/A",Priority!$C34,"")</f>
        <v>#REF!</v>
      </c>
      <c r="AM34" s="29" t="e">
        <f>IF('I5 - RTM'!#REF!&lt;&gt;"N/A",Priority!$C34,"")</f>
        <v>#REF!</v>
      </c>
      <c r="AN34" s="29" t="e">
        <f>IF('I5 - RTM'!#REF!&lt;&gt;"N/A",Priority!$C34,"")</f>
        <v>#REF!</v>
      </c>
      <c r="AO34" s="29" t="e">
        <f>IF('I5 - RTM'!#REF!&lt;&gt;"N/A",Priority!$C34,"")</f>
        <v>#REF!</v>
      </c>
      <c r="AP34" s="29" t="e">
        <f>IF('I5 - RTM'!#REF!&lt;&gt;"N/A",Priority!$C34,"")</f>
        <v>#REF!</v>
      </c>
      <c r="AQ34" s="29" t="e">
        <f>IF('I5 - RTM'!#REF!&lt;&gt;"N/A",Priority!$C34,"")</f>
        <v>#REF!</v>
      </c>
      <c r="AR34" s="29" t="e">
        <f>IF('I5 - RTM'!#REF!&lt;&gt;"N/A",Priority!$C34,"")</f>
        <v>#REF!</v>
      </c>
      <c r="AS34" s="29" t="e">
        <f>IF('I5 - RTM'!#REF!&lt;&gt;"N/A",Priority!$C34,"")</f>
        <v>#REF!</v>
      </c>
      <c r="AT34" s="29" t="e">
        <f>IF('I5 - RTM'!#REF!&lt;&gt;"N/A",Priority!$C34,"")</f>
        <v>#REF!</v>
      </c>
      <c r="AU34" s="31"/>
      <c r="AV34" s="29" t="e">
        <f>IF('I5 - RTM'!#REF!&lt;&gt;"N/A",Priority!$C34,"")</f>
        <v>#REF!</v>
      </c>
      <c r="AW34" s="29" t="e">
        <f>IF('I5 - RTM'!#REF!&lt;&gt;"N/A",Priority!$C34,"")</f>
        <v>#REF!</v>
      </c>
      <c r="AX34" s="29" t="e">
        <f>IF('I5 - RTM'!#REF!&lt;&gt;"N/A",Priority!$C34,"")</f>
        <v>#REF!</v>
      </c>
      <c r="AY34" s="29" t="e">
        <f>IF('I5 - RTM'!#REF!&lt;&gt;"N/A",Priority!$C34,"")</f>
        <v>#REF!</v>
      </c>
      <c r="AZ34" s="29" t="e">
        <f>IF('I5 - RTM'!#REF!&lt;&gt;"N/A",Priority!$C34,"")</f>
        <v>#REF!</v>
      </c>
      <c r="BA34" s="29" t="e">
        <f>IF('I5 - RTM'!#REF!&lt;&gt;"N/A",Priority!$C34,"")</f>
        <v>#REF!</v>
      </c>
      <c r="BB34" s="29" t="e">
        <f>IF('I5 - RTM'!#REF!&lt;&gt;"N/A",Priority!$C34,"")</f>
        <v>#REF!</v>
      </c>
      <c r="BC34" s="31"/>
      <c r="BD34" s="29" t="e">
        <f>IF('I5 - RTM'!#REF!&lt;&gt;"N/A",Priority!$C34,"")</f>
        <v>#REF!</v>
      </c>
      <c r="BE34" s="29" t="e">
        <f>IF('I5 - RTM'!#REF!&lt;&gt;"N/A",Priority!$C34,"")</f>
        <v>#REF!</v>
      </c>
      <c r="BF34" s="29" t="e">
        <f>IF('I5 - RTM'!#REF!&lt;&gt;"N/A",Priority!$C34,"")</f>
        <v>#REF!</v>
      </c>
      <c r="BG34" s="29" t="e">
        <f>IF('I5 - RTM'!#REF!&lt;&gt;"N/A",Priority!$C34,"")</f>
        <v>#REF!</v>
      </c>
      <c r="BH34" s="29" t="e">
        <f>IF('I5 - RTM'!#REF!&lt;&gt;"N/A",Priority!$C34,"")</f>
        <v>#REF!</v>
      </c>
      <c r="BI34" s="29" t="e">
        <f>IF('I5 - RTM'!#REF!&lt;&gt;"N/A",Priority!$C34,"")</f>
        <v>#REF!</v>
      </c>
      <c r="BJ34" s="29" t="e">
        <f>IF('I5 - RTM'!#REF!&lt;&gt;"N/A",Priority!$C34,"")</f>
        <v>#REF!</v>
      </c>
      <c r="BK34" s="29" t="e">
        <f>IF('I5 - RTM'!#REF!&lt;&gt;"N/A",Priority!$C34,"")</f>
        <v>#REF!</v>
      </c>
      <c r="BL34" s="29" t="e">
        <f>IF('I5 - RTM'!#REF!&lt;&gt;"N/A",Priority!$C34,"")</f>
        <v>#REF!</v>
      </c>
      <c r="BM34" s="31"/>
      <c r="BN34" s="29" t="e">
        <f>IF('I5 - RTM'!#REF!&lt;&gt;"N/A",Priority!$C34,"")</f>
        <v>#REF!</v>
      </c>
      <c r="BO34" s="29" t="e">
        <f>IF('I5 - RTM'!#REF!&lt;&gt;"N/A",Priority!$C34,"")</f>
        <v>#REF!</v>
      </c>
      <c r="BP34" s="29" t="e">
        <f>IF('I5 - RTM'!#REF!&lt;&gt;"N/A",Priority!$C34,"")</f>
        <v>#REF!</v>
      </c>
      <c r="BQ34" s="29" t="e">
        <f>IF('I5 - RTM'!#REF!&lt;&gt;"N/A",Priority!$C34,"")</f>
        <v>#REF!</v>
      </c>
      <c r="BR34" s="29" t="e">
        <f>IF('I5 - RTM'!#REF!&lt;&gt;"N/A",Priority!$C34,"")</f>
        <v>#REF!</v>
      </c>
      <c r="BS34" s="29" t="e">
        <f>IF('I5 - RTM'!#REF!&lt;&gt;"N/A",Priority!$C34,"")</f>
        <v>#REF!</v>
      </c>
      <c r="BT34" s="29" t="e">
        <f>IF('I5 - RTM'!#REF!&lt;&gt;"N/A",Priority!$C34,"")</f>
        <v>#REF!</v>
      </c>
      <c r="BU34" s="31"/>
      <c r="BV34" s="29" t="e">
        <f>IF('I5 - RTM'!#REF!&lt;&gt;"N/A",Priority!$C34,"")</f>
        <v>#REF!</v>
      </c>
      <c r="BW34" s="29" t="e">
        <f>IF('I5 - RTM'!#REF!&lt;&gt;"N/A",Priority!$C34,"")</f>
        <v>#REF!</v>
      </c>
      <c r="BX34" s="29" t="e">
        <f>IF('I5 - RTM'!#REF!&lt;&gt;"N/A",Priority!$C34,"")</f>
        <v>#REF!</v>
      </c>
      <c r="BY34" s="29" t="e">
        <f>IF('I5 - RTM'!#REF!&lt;&gt;"N/A",Priority!$C34,"")</f>
        <v>#REF!</v>
      </c>
      <c r="BZ34" s="29" t="e">
        <f>IF('I5 - RTM'!#REF!&lt;&gt;"N/A",Priority!$C34,"")</f>
        <v>#REF!</v>
      </c>
      <c r="CA34" s="29" t="e">
        <f>IF('I5 - RTM'!#REF!&lt;&gt;"N/A",Priority!$C34,"")</f>
        <v>#REF!</v>
      </c>
      <c r="CB34" s="31"/>
      <c r="CC34" s="29" t="e">
        <f>IF('I5 - RTM'!#REF!&lt;&gt;"N/A",Priority!$C34,"")</f>
        <v>#REF!</v>
      </c>
      <c r="CD34" s="29" t="e">
        <f>IF('I5 - RTM'!#REF!&lt;&gt;"N/A",Priority!$C34,"")</f>
        <v>#REF!</v>
      </c>
      <c r="CE34" s="29" t="e">
        <f>IF('I5 - RTM'!#REF!&lt;&gt;"N/A",Priority!$C34,"")</f>
        <v>#REF!</v>
      </c>
      <c r="CF34" s="29" t="e">
        <f>IF('I5 - RTM'!#REF!&lt;&gt;"N/A",Priority!$C34,"")</f>
        <v>#REF!</v>
      </c>
    </row>
    <row r="35" spans="1:84" ht="30" x14ac:dyDescent="0.25">
      <c r="A35" s="15" t="e">
        <f>'RQMTs Master List'!#REF!</f>
        <v>#REF!</v>
      </c>
      <c r="B35" s="15" t="e">
        <f>'RQMTs Master List'!#REF!</f>
        <v>#REF!</v>
      </c>
      <c r="C35" s="15" t="e">
        <f>'RQMTs Master List'!#REF!</f>
        <v>#REF!</v>
      </c>
      <c r="D35" s="22" t="s">
        <v>180</v>
      </c>
      <c r="E35" s="30" t="str">
        <f t="shared" si="9"/>
        <v>Pending</v>
      </c>
      <c r="F35" s="30" t="str">
        <f t="shared" si="10"/>
        <v>Pass:  0     /Accept:  0/     Fail:  0/     NT:  0</v>
      </c>
      <c r="G35" s="29" t="e">
        <f>IF('I5 - RTM'!#REF!&lt;&gt;"N/A",Priority!$C35,"")</f>
        <v>#REF!</v>
      </c>
      <c r="H35" s="29" t="e">
        <f>IF('I5 - RTM'!#REF!&lt;&gt;"N/A",Priority!$C35,"")</f>
        <v>#REF!</v>
      </c>
      <c r="I35" s="29" t="e">
        <f>IF('I5 - RTM'!#REF!&lt;&gt;"N/A",Priority!$C35,"")</f>
        <v>#REF!</v>
      </c>
      <c r="J35" s="29" t="e">
        <f>IF('I5 - RTM'!#REF!&lt;&gt;"N/A",Priority!$C35,"")</f>
        <v>#REF!</v>
      </c>
      <c r="K35" s="29" t="e">
        <f>IF('I5 - RTM'!#REF!&lt;&gt;"N/A",Priority!$C35,"")</f>
        <v>#REF!</v>
      </c>
      <c r="L35" s="31"/>
      <c r="M35" s="29" t="e">
        <f>IF('I5 - RTM'!#REF!&lt;&gt;"N/A",Priority!$C35,"")</f>
        <v>#REF!</v>
      </c>
      <c r="N35" s="29" t="e">
        <f>IF('I5 - RTM'!#REF!&lt;&gt;"N/A",Priority!$C35,"")</f>
        <v>#REF!</v>
      </c>
      <c r="O35" s="29" t="e">
        <f>IF('I5 - RTM'!#REF!&lt;&gt;"N/A",Priority!$C35,"")</f>
        <v>#REF!</v>
      </c>
      <c r="P35" s="29" t="e">
        <f>IF('I5 - RTM'!#REF!&lt;&gt;"N/A",Priority!$C35,"")</f>
        <v>#REF!</v>
      </c>
      <c r="Q35" s="29" t="e">
        <f>IF('I5 - RTM'!#REF!&lt;&gt;"N/A",Priority!$C35,"")</f>
        <v>#REF!</v>
      </c>
      <c r="R35" s="31"/>
      <c r="S35" s="29" t="e">
        <f>IF('I5 - RTM'!#REF!&lt;&gt;"N/A",Priority!$C35,"")</f>
        <v>#REF!</v>
      </c>
      <c r="T35" s="29" t="e">
        <f>IF('I5 - RTM'!#REF!&lt;&gt;"N/A",Priority!$C35,"")</f>
        <v>#REF!</v>
      </c>
      <c r="U35" s="29" t="e">
        <f>IF('I5 - RTM'!#REF!&lt;&gt;"N/A",Priority!$C35,"")</f>
        <v>#REF!</v>
      </c>
      <c r="V35" s="29" t="e">
        <f>IF('I5 - RTM'!#REF!&lt;&gt;"N/A",Priority!$C35,"")</f>
        <v>#REF!</v>
      </c>
      <c r="W35" s="29" t="e">
        <f>IF('I5 - RTM'!#REF!&lt;&gt;"N/A",Priority!$C35,"")</f>
        <v>#REF!</v>
      </c>
      <c r="X35" s="29" t="e">
        <f>IF('I5 - RTM'!#REF!&lt;&gt;"N/A",Priority!$C35,"")</f>
        <v>#REF!</v>
      </c>
      <c r="Y35" s="31"/>
      <c r="Z35" s="29" t="e">
        <f>IF('I5 - RTM'!#REF!&lt;&gt;"N/A",Priority!$C35,"")</f>
        <v>#REF!</v>
      </c>
      <c r="AA35" s="29" t="e">
        <f>IF('I5 - RTM'!#REF!&lt;&gt;"N/A",Priority!$C35,"")</f>
        <v>#REF!</v>
      </c>
      <c r="AB35" s="29" t="e">
        <f>IF('I5 - RTM'!#REF!&lt;&gt;"N/A",Priority!$C35,"")</f>
        <v>#REF!</v>
      </c>
      <c r="AC35" s="29" t="e">
        <f>IF('I5 - RTM'!#REF!&lt;&gt;"N/A",Priority!$C35,"")</f>
        <v>#REF!</v>
      </c>
      <c r="AD35" s="29" t="e">
        <f>IF('I5 - RTM'!#REF!&lt;&gt;"N/A",Priority!$C35,"")</f>
        <v>#REF!</v>
      </c>
      <c r="AE35" s="29" t="e">
        <f>IF('I5 - RTM'!#REF!&lt;&gt;"N/A",Priority!$C35,"")</f>
        <v>#REF!</v>
      </c>
      <c r="AF35" s="29" t="e">
        <f>IF('I5 - RTM'!#REF!&lt;&gt;"N/A",Priority!$C35,"")</f>
        <v>#REF!</v>
      </c>
      <c r="AG35" s="29" t="e">
        <f>IF('I5 - RTM'!#REF!&lt;&gt;"N/A",Priority!$C35,"")</f>
        <v>#REF!</v>
      </c>
      <c r="AH35" s="29" t="e">
        <f>IF('I5 - RTM'!#REF!&lt;&gt;"N/A",Priority!$C35,"")</f>
        <v>#REF!</v>
      </c>
      <c r="AI35" s="29" t="e">
        <f>IF('I5 - RTM'!#REF!&lt;&gt;"N/A",Priority!$C35,"")</f>
        <v>#REF!</v>
      </c>
      <c r="AJ35" s="31"/>
      <c r="AK35" s="29" t="e">
        <f>IF('I5 - RTM'!#REF!&lt;&gt;"N/A",Priority!$C35,"")</f>
        <v>#REF!</v>
      </c>
      <c r="AL35" s="29" t="e">
        <f>IF('I5 - RTM'!#REF!&lt;&gt;"N/A",Priority!$C35,"")</f>
        <v>#REF!</v>
      </c>
      <c r="AM35" s="29" t="e">
        <f>IF('I5 - RTM'!#REF!&lt;&gt;"N/A",Priority!$C35,"")</f>
        <v>#REF!</v>
      </c>
      <c r="AN35" s="29" t="e">
        <f>IF('I5 - RTM'!#REF!&lt;&gt;"N/A",Priority!$C35,"")</f>
        <v>#REF!</v>
      </c>
      <c r="AO35" s="29" t="e">
        <f>IF('I5 - RTM'!#REF!&lt;&gt;"N/A",Priority!$C35,"")</f>
        <v>#REF!</v>
      </c>
      <c r="AP35" s="29" t="e">
        <f>IF('I5 - RTM'!#REF!&lt;&gt;"N/A",Priority!$C35,"")</f>
        <v>#REF!</v>
      </c>
      <c r="AQ35" s="29" t="e">
        <f>IF('I5 - RTM'!#REF!&lt;&gt;"N/A",Priority!$C35,"")</f>
        <v>#REF!</v>
      </c>
      <c r="AR35" s="29" t="e">
        <f>IF('I5 - RTM'!#REF!&lt;&gt;"N/A",Priority!$C35,"")</f>
        <v>#REF!</v>
      </c>
      <c r="AS35" s="29" t="e">
        <f>IF('I5 - RTM'!#REF!&lt;&gt;"N/A",Priority!$C35,"")</f>
        <v>#REF!</v>
      </c>
      <c r="AT35" s="29" t="e">
        <f>IF('I5 - RTM'!#REF!&lt;&gt;"N/A",Priority!$C35,"")</f>
        <v>#REF!</v>
      </c>
      <c r="AU35" s="31"/>
      <c r="AV35" s="29" t="e">
        <f>IF('I5 - RTM'!#REF!&lt;&gt;"N/A",Priority!$C35,"")</f>
        <v>#REF!</v>
      </c>
      <c r="AW35" s="29" t="e">
        <f>IF('I5 - RTM'!#REF!&lt;&gt;"N/A",Priority!$C35,"")</f>
        <v>#REF!</v>
      </c>
      <c r="AX35" s="29" t="e">
        <f>IF('I5 - RTM'!#REF!&lt;&gt;"N/A",Priority!$C35,"")</f>
        <v>#REF!</v>
      </c>
      <c r="AY35" s="29" t="e">
        <f>IF('I5 - RTM'!#REF!&lt;&gt;"N/A",Priority!$C35,"")</f>
        <v>#REF!</v>
      </c>
      <c r="AZ35" s="29" t="e">
        <f>IF('I5 - RTM'!#REF!&lt;&gt;"N/A",Priority!$C35,"")</f>
        <v>#REF!</v>
      </c>
      <c r="BA35" s="29" t="e">
        <f>IF('I5 - RTM'!#REF!&lt;&gt;"N/A",Priority!$C35,"")</f>
        <v>#REF!</v>
      </c>
      <c r="BB35" s="29" t="e">
        <f>IF('I5 - RTM'!#REF!&lt;&gt;"N/A",Priority!$C35,"")</f>
        <v>#REF!</v>
      </c>
      <c r="BC35" s="31"/>
      <c r="BD35" s="29" t="e">
        <f>IF('I5 - RTM'!#REF!&lt;&gt;"N/A",Priority!$C35,"")</f>
        <v>#REF!</v>
      </c>
      <c r="BE35" s="29" t="e">
        <f>IF('I5 - RTM'!#REF!&lt;&gt;"N/A",Priority!$C35,"")</f>
        <v>#REF!</v>
      </c>
      <c r="BF35" s="29" t="e">
        <f>IF('I5 - RTM'!#REF!&lt;&gt;"N/A",Priority!$C35,"")</f>
        <v>#REF!</v>
      </c>
      <c r="BG35" s="29" t="e">
        <f>IF('I5 - RTM'!#REF!&lt;&gt;"N/A",Priority!$C35,"")</f>
        <v>#REF!</v>
      </c>
      <c r="BH35" s="29" t="e">
        <f>IF('I5 - RTM'!#REF!&lt;&gt;"N/A",Priority!$C35,"")</f>
        <v>#REF!</v>
      </c>
      <c r="BI35" s="29" t="e">
        <f>IF('I5 - RTM'!#REF!&lt;&gt;"N/A",Priority!$C35,"")</f>
        <v>#REF!</v>
      </c>
      <c r="BJ35" s="29" t="e">
        <f>IF('I5 - RTM'!#REF!&lt;&gt;"N/A",Priority!$C35,"")</f>
        <v>#REF!</v>
      </c>
      <c r="BK35" s="29" t="e">
        <f>IF('I5 - RTM'!#REF!&lt;&gt;"N/A",Priority!$C35,"")</f>
        <v>#REF!</v>
      </c>
      <c r="BL35" s="29" t="e">
        <f>IF('I5 - RTM'!#REF!&lt;&gt;"N/A",Priority!$C35,"")</f>
        <v>#REF!</v>
      </c>
      <c r="BM35" s="31"/>
      <c r="BN35" s="29" t="e">
        <f>IF('I5 - RTM'!#REF!&lt;&gt;"N/A",Priority!$C35,"")</f>
        <v>#REF!</v>
      </c>
      <c r="BO35" s="29" t="e">
        <f>IF('I5 - RTM'!#REF!&lt;&gt;"N/A",Priority!$C35,"")</f>
        <v>#REF!</v>
      </c>
      <c r="BP35" s="29" t="e">
        <f>IF('I5 - RTM'!#REF!&lt;&gt;"N/A",Priority!$C35,"")</f>
        <v>#REF!</v>
      </c>
      <c r="BQ35" s="29" t="e">
        <f>IF('I5 - RTM'!#REF!&lt;&gt;"N/A",Priority!$C35,"")</f>
        <v>#REF!</v>
      </c>
      <c r="BR35" s="29" t="e">
        <f>IF('I5 - RTM'!#REF!&lt;&gt;"N/A",Priority!$C35,"")</f>
        <v>#REF!</v>
      </c>
      <c r="BS35" s="29" t="e">
        <f>IF('I5 - RTM'!#REF!&lt;&gt;"N/A",Priority!$C35,"")</f>
        <v>#REF!</v>
      </c>
      <c r="BT35" s="29" t="e">
        <f>IF('I5 - RTM'!#REF!&lt;&gt;"N/A",Priority!$C35,"")</f>
        <v>#REF!</v>
      </c>
      <c r="BU35" s="31"/>
      <c r="BV35" s="29" t="e">
        <f>IF('I5 - RTM'!#REF!&lt;&gt;"N/A",Priority!$C35,"")</f>
        <v>#REF!</v>
      </c>
      <c r="BW35" s="29" t="e">
        <f>IF('I5 - RTM'!#REF!&lt;&gt;"N/A",Priority!$C35,"")</f>
        <v>#REF!</v>
      </c>
      <c r="BX35" s="29" t="e">
        <f>IF('I5 - RTM'!#REF!&lt;&gt;"N/A",Priority!$C35,"")</f>
        <v>#REF!</v>
      </c>
      <c r="BY35" s="29" t="e">
        <f>IF('I5 - RTM'!#REF!&lt;&gt;"N/A",Priority!$C35,"")</f>
        <v>#REF!</v>
      </c>
      <c r="BZ35" s="29" t="e">
        <f>IF('I5 - RTM'!#REF!&lt;&gt;"N/A",Priority!$C35,"")</f>
        <v>#REF!</v>
      </c>
      <c r="CA35" s="29" t="e">
        <f>IF('I5 - RTM'!#REF!&lt;&gt;"N/A",Priority!$C35,"")</f>
        <v>#REF!</v>
      </c>
      <c r="CB35" s="31"/>
      <c r="CC35" s="29" t="e">
        <f>IF('I5 - RTM'!#REF!&lt;&gt;"N/A",Priority!$C35,"")</f>
        <v>#REF!</v>
      </c>
      <c r="CD35" s="29" t="e">
        <f>IF('I5 - RTM'!#REF!&lt;&gt;"N/A",Priority!$C35,"")</f>
        <v>#REF!</v>
      </c>
      <c r="CE35" s="29" t="e">
        <f>IF('I5 - RTM'!#REF!&lt;&gt;"N/A",Priority!$C35,"")</f>
        <v>#REF!</v>
      </c>
      <c r="CF35" s="29" t="e">
        <f>IF('I5 - RTM'!#REF!&lt;&gt;"N/A",Priority!$C35,"")</f>
        <v>#REF!</v>
      </c>
    </row>
    <row r="36" spans="1:84" ht="30" x14ac:dyDescent="0.25">
      <c r="A36" s="15" t="e">
        <f>'RQMTs Master List'!#REF!</f>
        <v>#REF!</v>
      </c>
      <c r="B36" s="15" t="e">
        <f>'RQMTs Master List'!#REF!</f>
        <v>#REF!</v>
      </c>
      <c r="C36" s="15" t="e">
        <f>'RQMTs Master List'!#REF!</f>
        <v>#REF!</v>
      </c>
      <c r="D36" s="20" t="s">
        <v>189</v>
      </c>
      <c r="E36" s="30" t="str">
        <f t="shared" si="9"/>
        <v>Pending</v>
      </c>
      <c r="F36" s="30" t="str">
        <f t="shared" si="10"/>
        <v>Pass:  0     /Accept:  0/     Fail:  0/     NT:  0</v>
      </c>
      <c r="G36" s="29" t="e">
        <f>IF('I5 - RTM'!#REF!&lt;&gt;"N/A",Priority!$C36,"")</f>
        <v>#REF!</v>
      </c>
      <c r="H36" s="29" t="e">
        <f>IF('I5 - RTM'!#REF!&lt;&gt;"N/A",Priority!$C36,"")</f>
        <v>#REF!</v>
      </c>
      <c r="I36" s="29" t="e">
        <f>IF('I5 - RTM'!#REF!&lt;&gt;"N/A",Priority!$C36,"")</f>
        <v>#REF!</v>
      </c>
      <c r="J36" s="29" t="e">
        <f>IF('I5 - RTM'!#REF!&lt;&gt;"N/A",Priority!$C36,"")</f>
        <v>#REF!</v>
      </c>
      <c r="K36" s="29" t="e">
        <f>IF('I5 - RTM'!#REF!&lt;&gt;"N/A",Priority!$C36,"")</f>
        <v>#REF!</v>
      </c>
      <c r="L36" s="31"/>
      <c r="M36" s="29" t="e">
        <f>IF('I5 - RTM'!#REF!&lt;&gt;"N/A",Priority!$C36,"")</f>
        <v>#REF!</v>
      </c>
      <c r="N36" s="29" t="e">
        <f>IF('I5 - RTM'!#REF!&lt;&gt;"N/A",Priority!$C36,"")</f>
        <v>#REF!</v>
      </c>
      <c r="O36" s="29" t="e">
        <f>IF('I5 - RTM'!#REF!&lt;&gt;"N/A",Priority!$C36,"")</f>
        <v>#REF!</v>
      </c>
      <c r="P36" s="29" t="e">
        <f>IF('I5 - RTM'!#REF!&lt;&gt;"N/A",Priority!$C36,"")</f>
        <v>#REF!</v>
      </c>
      <c r="Q36" s="29" t="e">
        <f>IF('I5 - RTM'!#REF!&lt;&gt;"N/A",Priority!$C36,"")</f>
        <v>#REF!</v>
      </c>
      <c r="R36" s="31"/>
      <c r="S36" s="29" t="e">
        <f>IF('I5 - RTM'!#REF!&lt;&gt;"N/A",Priority!$C36,"")</f>
        <v>#REF!</v>
      </c>
      <c r="T36" s="29" t="e">
        <f>IF('I5 - RTM'!#REF!&lt;&gt;"N/A",Priority!$C36,"")</f>
        <v>#REF!</v>
      </c>
      <c r="U36" s="29" t="e">
        <f>IF('I5 - RTM'!#REF!&lt;&gt;"N/A",Priority!$C36,"")</f>
        <v>#REF!</v>
      </c>
      <c r="V36" s="29" t="e">
        <f>IF('I5 - RTM'!#REF!&lt;&gt;"N/A",Priority!$C36,"")</f>
        <v>#REF!</v>
      </c>
      <c r="W36" s="29" t="e">
        <f>IF('I5 - RTM'!#REF!&lt;&gt;"N/A",Priority!$C36,"")</f>
        <v>#REF!</v>
      </c>
      <c r="X36" s="29" t="e">
        <f>IF('I5 - RTM'!#REF!&lt;&gt;"N/A",Priority!$C36,"")</f>
        <v>#REF!</v>
      </c>
      <c r="Y36" s="31"/>
      <c r="Z36" s="29" t="e">
        <f>IF('I5 - RTM'!#REF!&lt;&gt;"N/A",Priority!$C36,"")</f>
        <v>#REF!</v>
      </c>
      <c r="AA36" s="29" t="e">
        <f>IF('I5 - RTM'!#REF!&lt;&gt;"N/A",Priority!$C36,"")</f>
        <v>#REF!</v>
      </c>
      <c r="AB36" s="29" t="e">
        <f>IF('I5 - RTM'!#REF!&lt;&gt;"N/A",Priority!$C36,"")</f>
        <v>#REF!</v>
      </c>
      <c r="AC36" s="29" t="e">
        <f>IF('I5 - RTM'!#REF!&lt;&gt;"N/A",Priority!$C36,"")</f>
        <v>#REF!</v>
      </c>
      <c r="AD36" s="29" t="e">
        <f>IF('I5 - RTM'!#REF!&lt;&gt;"N/A",Priority!$C36,"")</f>
        <v>#REF!</v>
      </c>
      <c r="AE36" s="29" t="e">
        <f>IF('I5 - RTM'!#REF!&lt;&gt;"N/A",Priority!$C36,"")</f>
        <v>#REF!</v>
      </c>
      <c r="AF36" s="29" t="e">
        <f>IF('I5 - RTM'!#REF!&lt;&gt;"N/A",Priority!$C36,"")</f>
        <v>#REF!</v>
      </c>
      <c r="AG36" s="29" t="e">
        <f>IF('I5 - RTM'!#REF!&lt;&gt;"N/A",Priority!$C36,"")</f>
        <v>#REF!</v>
      </c>
      <c r="AH36" s="29" t="e">
        <f>IF('I5 - RTM'!#REF!&lt;&gt;"N/A",Priority!$C36,"")</f>
        <v>#REF!</v>
      </c>
      <c r="AI36" s="29" t="e">
        <f>IF('I5 - RTM'!#REF!&lt;&gt;"N/A",Priority!$C36,"")</f>
        <v>#REF!</v>
      </c>
      <c r="AJ36" s="31"/>
      <c r="AK36" s="29" t="e">
        <f>IF('I5 - RTM'!#REF!&lt;&gt;"N/A",Priority!$C36,"")</f>
        <v>#REF!</v>
      </c>
      <c r="AL36" s="29" t="e">
        <f>IF('I5 - RTM'!#REF!&lt;&gt;"N/A",Priority!$C36,"")</f>
        <v>#REF!</v>
      </c>
      <c r="AM36" s="29" t="e">
        <f>IF('I5 - RTM'!#REF!&lt;&gt;"N/A",Priority!$C36,"")</f>
        <v>#REF!</v>
      </c>
      <c r="AN36" s="29" t="e">
        <f>IF('I5 - RTM'!#REF!&lt;&gt;"N/A",Priority!$C36,"")</f>
        <v>#REF!</v>
      </c>
      <c r="AO36" s="29" t="e">
        <f>IF('I5 - RTM'!#REF!&lt;&gt;"N/A",Priority!$C36,"")</f>
        <v>#REF!</v>
      </c>
      <c r="AP36" s="29" t="e">
        <f>IF('I5 - RTM'!#REF!&lt;&gt;"N/A",Priority!$C36,"")</f>
        <v>#REF!</v>
      </c>
      <c r="AQ36" s="29" t="e">
        <f>IF('I5 - RTM'!#REF!&lt;&gt;"N/A",Priority!$C36,"")</f>
        <v>#REF!</v>
      </c>
      <c r="AR36" s="29" t="e">
        <f>IF('I5 - RTM'!#REF!&lt;&gt;"N/A",Priority!$C36,"")</f>
        <v>#REF!</v>
      </c>
      <c r="AS36" s="29" t="e">
        <f>IF('I5 - RTM'!#REF!&lt;&gt;"N/A",Priority!$C36,"")</f>
        <v>#REF!</v>
      </c>
      <c r="AT36" s="29" t="e">
        <f>IF('I5 - RTM'!#REF!&lt;&gt;"N/A",Priority!$C36,"")</f>
        <v>#REF!</v>
      </c>
      <c r="AU36" s="31"/>
      <c r="AV36" s="29" t="e">
        <f>IF('I5 - RTM'!#REF!&lt;&gt;"N/A",Priority!$C36,"")</f>
        <v>#REF!</v>
      </c>
      <c r="AW36" s="29" t="e">
        <f>IF('I5 - RTM'!#REF!&lt;&gt;"N/A",Priority!$C36,"")</f>
        <v>#REF!</v>
      </c>
      <c r="AX36" s="29" t="e">
        <f>IF('I5 - RTM'!#REF!&lt;&gt;"N/A",Priority!$C36,"")</f>
        <v>#REF!</v>
      </c>
      <c r="AY36" s="29" t="e">
        <f>IF('I5 - RTM'!#REF!&lt;&gt;"N/A",Priority!$C36,"")</f>
        <v>#REF!</v>
      </c>
      <c r="AZ36" s="29" t="e">
        <f>IF('I5 - RTM'!#REF!&lt;&gt;"N/A",Priority!$C36,"")</f>
        <v>#REF!</v>
      </c>
      <c r="BA36" s="29" t="e">
        <f>IF('I5 - RTM'!#REF!&lt;&gt;"N/A",Priority!$C36,"")</f>
        <v>#REF!</v>
      </c>
      <c r="BB36" s="29" t="e">
        <f>IF('I5 - RTM'!#REF!&lt;&gt;"N/A",Priority!$C36,"")</f>
        <v>#REF!</v>
      </c>
      <c r="BC36" s="31"/>
      <c r="BD36" s="29" t="e">
        <f>IF('I5 - RTM'!#REF!&lt;&gt;"N/A",Priority!$C36,"")</f>
        <v>#REF!</v>
      </c>
      <c r="BE36" s="29" t="e">
        <f>IF('I5 - RTM'!#REF!&lt;&gt;"N/A",Priority!$C36,"")</f>
        <v>#REF!</v>
      </c>
      <c r="BF36" s="29" t="e">
        <f>IF('I5 - RTM'!#REF!&lt;&gt;"N/A",Priority!$C36,"")</f>
        <v>#REF!</v>
      </c>
      <c r="BG36" s="29" t="e">
        <f>IF('I5 - RTM'!#REF!&lt;&gt;"N/A",Priority!$C36,"")</f>
        <v>#REF!</v>
      </c>
      <c r="BH36" s="29" t="e">
        <f>IF('I5 - RTM'!#REF!&lt;&gt;"N/A",Priority!$C36,"")</f>
        <v>#REF!</v>
      </c>
      <c r="BI36" s="29" t="e">
        <f>IF('I5 - RTM'!#REF!&lt;&gt;"N/A",Priority!$C36,"")</f>
        <v>#REF!</v>
      </c>
      <c r="BJ36" s="29" t="e">
        <f>IF('I5 - RTM'!#REF!&lt;&gt;"N/A",Priority!$C36,"")</f>
        <v>#REF!</v>
      </c>
      <c r="BK36" s="29" t="e">
        <f>IF('I5 - RTM'!#REF!&lt;&gt;"N/A",Priority!$C36,"")</f>
        <v>#REF!</v>
      </c>
      <c r="BL36" s="29" t="e">
        <f>IF('I5 - RTM'!#REF!&lt;&gt;"N/A",Priority!$C36,"")</f>
        <v>#REF!</v>
      </c>
      <c r="BM36" s="31"/>
      <c r="BN36" s="29" t="e">
        <f>IF('I5 - RTM'!#REF!&lt;&gt;"N/A",Priority!$C36,"")</f>
        <v>#REF!</v>
      </c>
      <c r="BO36" s="29" t="e">
        <f>IF('I5 - RTM'!#REF!&lt;&gt;"N/A",Priority!$C36,"")</f>
        <v>#REF!</v>
      </c>
      <c r="BP36" s="29" t="e">
        <f>IF('I5 - RTM'!#REF!&lt;&gt;"N/A",Priority!$C36,"")</f>
        <v>#REF!</v>
      </c>
      <c r="BQ36" s="29" t="e">
        <f>IF('I5 - RTM'!#REF!&lt;&gt;"N/A",Priority!$C36,"")</f>
        <v>#REF!</v>
      </c>
      <c r="BR36" s="29" t="e">
        <f>IF('I5 - RTM'!#REF!&lt;&gt;"N/A",Priority!$C36,"")</f>
        <v>#REF!</v>
      </c>
      <c r="BS36" s="29" t="e">
        <f>IF('I5 - RTM'!#REF!&lt;&gt;"N/A",Priority!$C36,"")</f>
        <v>#REF!</v>
      </c>
      <c r="BT36" s="29" t="e">
        <f>IF('I5 - RTM'!#REF!&lt;&gt;"N/A",Priority!$C36,"")</f>
        <v>#REF!</v>
      </c>
      <c r="BU36" s="31"/>
      <c r="BV36" s="29" t="e">
        <f>IF('I5 - RTM'!#REF!&lt;&gt;"N/A",Priority!$C36,"")</f>
        <v>#REF!</v>
      </c>
      <c r="BW36" s="29" t="e">
        <f>IF('I5 - RTM'!#REF!&lt;&gt;"N/A",Priority!$C36,"")</f>
        <v>#REF!</v>
      </c>
      <c r="BX36" s="29" t="e">
        <f>IF('I5 - RTM'!#REF!&lt;&gt;"N/A",Priority!$C36,"")</f>
        <v>#REF!</v>
      </c>
      <c r="BY36" s="29" t="e">
        <f>IF('I5 - RTM'!#REF!&lt;&gt;"N/A",Priority!$C36,"")</f>
        <v>#REF!</v>
      </c>
      <c r="BZ36" s="29" t="e">
        <f>IF('I5 - RTM'!#REF!&lt;&gt;"N/A",Priority!$C36,"")</f>
        <v>#REF!</v>
      </c>
      <c r="CA36" s="29" t="e">
        <f>IF('I5 - RTM'!#REF!&lt;&gt;"N/A",Priority!$C36,"")</f>
        <v>#REF!</v>
      </c>
      <c r="CB36" s="31"/>
      <c r="CC36" s="29" t="e">
        <f>IF('I5 - RTM'!#REF!&lt;&gt;"N/A",Priority!$C36,"")</f>
        <v>#REF!</v>
      </c>
      <c r="CD36" s="29" t="e">
        <f>IF('I5 - RTM'!#REF!&lt;&gt;"N/A",Priority!$C36,"")</f>
        <v>#REF!</v>
      </c>
      <c r="CE36" s="29" t="e">
        <f>IF('I5 - RTM'!#REF!&lt;&gt;"N/A",Priority!$C36,"")</f>
        <v>#REF!</v>
      </c>
      <c r="CF36" s="29" t="e">
        <f>IF('I5 - RTM'!#REF!&lt;&gt;"N/A",Priority!$C36,"")</f>
        <v>#REF!</v>
      </c>
    </row>
    <row r="37" spans="1:84" ht="30" x14ac:dyDescent="0.25">
      <c r="A37" s="15" t="e">
        <f>'RQMTs Master List'!#REF!</f>
        <v>#REF!</v>
      </c>
      <c r="B37" s="15" t="e">
        <f>'RQMTs Master List'!#REF!</f>
        <v>#REF!</v>
      </c>
      <c r="C37" s="15" t="e">
        <f>'RQMTs Master List'!#REF!</f>
        <v>#REF!</v>
      </c>
      <c r="D37" s="20" t="s">
        <v>189</v>
      </c>
      <c r="E37" s="30" t="str">
        <f t="shared" si="9"/>
        <v>Pending</v>
      </c>
      <c r="F37" s="30" t="str">
        <f t="shared" si="10"/>
        <v>Pass:  0     /Accept:  0/     Fail:  0/     NT:  0</v>
      </c>
      <c r="G37" s="29" t="e">
        <f>IF('I5 - RTM'!#REF!&lt;&gt;"N/A",Priority!$C37,"")</f>
        <v>#REF!</v>
      </c>
      <c r="H37" s="29" t="e">
        <f>IF('I5 - RTM'!#REF!&lt;&gt;"N/A",Priority!$C37,"")</f>
        <v>#REF!</v>
      </c>
      <c r="I37" s="29" t="e">
        <f>IF('I5 - RTM'!#REF!&lt;&gt;"N/A",Priority!$C37,"")</f>
        <v>#REF!</v>
      </c>
      <c r="J37" s="29" t="e">
        <f>IF('I5 - RTM'!#REF!&lt;&gt;"N/A",Priority!$C37,"")</f>
        <v>#REF!</v>
      </c>
      <c r="K37" s="29" t="e">
        <f>IF('I5 - RTM'!#REF!&lt;&gt;"N/A",Priority!$C37,"")</f>
        <v>#REF!</v>
      </c>
      <c r="L37" s="31"/>
      <c r="M37" s="29" t="e">
        <f>IF('I5 - RTM'!#REF!&lt;&gt;"N/A",Priority!$C37,"")</f>
        <v>#REF!</v>
      </c>
      <c r="N37" s="29" t="e">
        <f>IF('I5 - RTM'!#REF!&lt;&gt;"N/A",Priority!$C37,"")</f>
        <v>#REF!</v>
      </c>
      <c r="O37" s="29" t="e">
        <f>IF('I5 - RTM'!#REF!&lt;&gt;"N/A",Priority!$C37,"")</f>
        <v>#REF!</v>
      </c>
      <c r="P37" s="29" t="e">
        <f>IF('I5 - RTM'!#REF!&lt;&gt;"N/A",Priority!$C37,"")</f>
        <v>#REF!</v>
      </c>
      <c r="Q37" s="29" t="e">
        <f>IF('I5 - RTM'!#REF!&lt;&gt;"N/A",Priority!$C37,"")</f>
        <v>#REF!</v>
      </c>
      <c r="R37" s="31"/>
      <c r="S37" s="29" t="e">
        <f>IF('I5 - RTM'!#REF!&lt;&gt;"N/A",Priority!$C37,"")</f>
        <v>#REF!</v>
      </c>
      <c r="T37" s="29" t="e">
        <f>IF('I5 - RTM'!#REF!&lt;&gt;"N/A",Priority!$C37,"")</f>
        <v>#REF!</v>
      </c>
      <c r="U37" s="29" t="e">
        <f>IF('I5 - RTM'!#REF!&lt;&gt;"N/A",Priority!$C37,"")</f>
        <v>#REF!</v>
      </c>
      <c r="V37" s="29" t="e">
        <f>IF('I5 - RTM'!#REF!&lt;&gt;"N/A",Priority!$C37,"")</f>
        <v>#REF!</v>
      </c>
      <c r="W37" s="29" t="e">
        <f>IF('I5 - RTM'!#REF!&lt;&gt;"N/A",Priority!$C37,"")</f>
        <v>#REF!</v>
      </c>
      <c r="X37" s="29" t="e">
        <f>IF('I5 - RTM'!#REF!&lt;&gt;"N/A",Priority!$C37,"")</f>
        <v>#REF!</v>
      </c>
      <c r="Y37" s="31"/>
      <c r="Z37" s="29" t="e">
        <f>IF('I5 - RTM'!#REF!&lt;&gt;"N/A",Priority!$C37,"")</f>
        <v>#REF!</v>
      </c>
      <c r="AA37" s="29" t="e">
        <f>IF('I5 - RTM'!#REF!&lt;&gt;"N/A",Priority!$C37,"")</f>
        <v>#REF!</v>
      </c>
      <c r="AB37" s="29" t="e">
        <f>IF('I5 - RTM'!#REF!&lt;&gt;"N/A",Priority!$C37,"")</f>
        <v>#REF!</v>
      </c>
      <c r="AC37" s="29" t="e">
        <f>IF('I5 - RTM'!#REF!&lt;&gt;"N/A",Priority!$C37,"")</f>
        <v>#REF!</v>
      </c>
      <c r="AD37" s="29" t="e">
        <f>IF('I5 - RTM'!#REF!&lt;&gt;"N/A",Priority!$C37,"")</f>
        <v>#REF!</v>
      </c>
      <c r="AE37" s="29" t="e">
        <f>IF('I5 - RTM'!#REF!&lt;&gt;"N/A",Priority!$C37,"")</f>
        <v>#REF!</v>
      </c>
      <c r="AF37" s="29" t="e">
        <f>IF('I5 - RTM'!#REF!&lt;&gt;"N/A",Priority!$C37,"")</f>
        <v>#REF!</v>
      </c>
      <c r="AG37" s="29" t="e">
        <f>IF('I5 - RTM'!#REF!&lt;&gt;"N/A",Priority!$C37,"")</f>
        <v>#REF!</v>
      </c>
      <c r="AH37" s="29" t="e">
        <f>IF('I5 - RTM'!#REF!&lt;&gt;"N/A",Priority!$C37,"")</f>
        <v>#REF!</v>
      </c>
      <c r="AI37" s="29" t="e">
        <f>IF('I5 - RTM'!#REF!&lt;&gt;"N/A",Priority!$C37,"")</f>
        <v>#REF!</v>
      </c>
      <c r="AJ37" s="31"/>
      <c r="AK37" s="29" t="e">
        <f>IF('I5 - RTM'!#REF!&lt;&gt;"N/A",Priority!$C37,"")</f>
        <v>#REF!</v>
      </c>
      <c r="AL37" s="29" t="e">
        <f>IF('I5 - RTM'!#REF!&lt;&gt;"N/A",Priority!$C37,"")</f>
        <v>#REF!</v>
      </c>
      <c r="AM37" s="29" t="e">
        <f>IF('I5 - RTM'!#REF!&lt;&gt;"N/A",Priority!$C37,"")</f>
        <v>#REF!</v>
      </c>
      <c r="AN37" s="29" t="e">
        <f>IF('I5 - RTM'!#REF!&lt;&gt;"N/A",Priority!$C37,"")</f>
        <v>#REF!</v>
      </c>
      <c r="AO37" s="29" t="e">
        <f>IF('I5 - RTM'!#REF!&lt;&gt;"N/A",Priority!$C37,"")</f>
        <v>#REF!</v>
      </c>
      <c r="AP37" s="29" t="e">
        <f>IF('I5 - RTM'!#REF!&lt;&gt;"N/A",Priority!$C37,"")</f>
        <v>#REF!</v>
      </c>
      <c r="AQ37" s="29" t="e">
        <f>IF('I5 - RTM'!#REF!&lt;&gt;"N/A",Priority!$C37,"")</f>
        <v>#REF!</v>
      </c>
      <c r="AR37" s="29" t="e">
        <f>IF('I5 - RTM'!#REF!&lt;&gt;"N/A",Priority!$C37,"")</f>
        <v>#REF!</v>
      </c>
      <c r="AS37" s="29" t="e">
        <f>IF('I5 - RTM'!#REF!&lt;&gt;"N/A",Priority!$C37,"")</f>
        <v>#REF!</v>
      </c>
      <c r="AT37" s="29" t="e">
        <f>IF('I5 - RTM'!#REF!&lt;&gt;"N/A",Priority!$C37,"")</f>
        <v>#REF!</v>
      </c>
      <c r="AU37" s="31"/>
      <c r="AV37" s="29" t="e">
        <f>IF('I5 - RTM'!#REF!&lt;&gt;"N/A",Priority!$C37,"")</f>
        <v>#REF!</v>
      </c>
      <c r="AW37" s="29" t="e">
        <f>IF('I5 - RTM'!#REF!&lt;&gt;"N/A",Priority!$C37,"")</f>
        <v>#REF!</v>
      </c>
      <c r="AX37" s="29" t="e">
        <f>IF('I5 - RTM'!#REF!&lt;&gt;"N/A",Priority!$C37,"")</f>
        <v>#REF!</v>
      </c>
      <c r="AY37" s="29" t="e">
        <f>IF('I5 - RTM'!#REF!&lt;&gt;"N/A",Priority!$C37,"")</f>
        <v>#REF!</v>
      </c>
      <c r="AZ37" s="29" t="e">
        <f>IF('I5 - RTM'!#REF!&lt;&gt;"N/A",Priority!$C37,"")</f>
        <v>#REF!</v>
      </c>
      <c r="BA37" s="29" t="e">
        <f>IF('I5 - RTM'!#REF!&lt;&gt;"N/A",Priority!$C37,"")</f>
        <v>#REF!</v>
      </c>
      <c r="BB37" s="29" t="e">
        <f>IF('I5 - RTM'!#REF!&lt;&gt;"N/A",Priority!$C37,"")</f>
        <v>#REF!</v>
      </c>
      <c r="BC37" s="31"/>
      <c r="BD37" s="29" t="e">
        <f>IF('I5 - RTM'!#REF!&lt;&gt;"N/A",Priority!$C37,"")</f>
        <v>#REF!</v>
      </c>
      <c r="BE37" s="29" t="e">
        <f>IF('I5 - RTM'!#REF!&lt;&gt;"N/A",Priority!$C37,"")</f>
        <v>#REF!</v>
      </c>
      <c r="BF37" s="29" t="e">
        <f>IF('I5 - RTM'!#REF!&lt;&gt;"N/A",Priority!$C37,"")</f>
        <v>#REF!</v>
      </c>
      <c r="BG37" s="29" t="e">
        <f>IF('I5 - RTM'!#REF!&lt;&gt;"N/A",Priority!$C37,"")</f>
        <v>#REF!</v>
      </c>
      <c r="BH37" s="29" t="e">
        <f>IF('I5 - RTM'!#REF!&lt;&gt;"N/A",Priority!$C37,"")</f>
        <v>#REF!</v>
      </c>
      <c r="BI37" s="29" t="e">
        <f>IF('I5 - RTM'!#REF!&lt;&gt;"N/A",Priority!$C37,"")</f>
        <v>#REF!</v>
      </c>
      <c r="BJ37" s="29" t="e">
        <f>IF('I5 - RTM'!#REF!&lt;&gt;"N/A",Priority!$C37,"")</f>
        <v>#REF!</v>
      </c>
      <c r="BK37" s="29" t="e">
        <f>IF('I5 - RTM'!#REF!&lt;&gt;"N/A",Priority!$C37,"")</f>
        <v>#REF!</v>
      </c>
      <c r="BL37" s="29" t="e">
        <f>IF('I5 - RTM'!#REF!&lt;&gt;"N/A",Priority!$C37,"")</f>
        <v>#REF!</v>
      </c>
      <c r="BM37" s="31"/>
      <c r="BN37" s="29" t="e">
        <f>IF('I5 - RTM'!#REF!&lt;&gt;"N/A",Priority!$C37,"")</f>
        <v>#REF!</v>
      </c>
      <c r="BO37" s="29" t="e">
        <f>IF('I5 - RTM'!#REF!&lt;&gt;"N/A",Priority!$C37,"")</f>
        <v>#REF!</v>
      </c>
      <c r="BP37" s="29" t="e">
        <f>IF('I5 - RTM'!#REF!&lt;&gt;"N/A",Priority!$C37,"")</f>
        <v>#REF!</v>
      </c>
      <c r="BQ37" s="29" t="e">
        <f>IF('I5 - RTM'!#REF!&lt;&gt;"N/A",Priority!$C37,"")</f>
        <v>#REF!</v>
      </c>
      <c r="BR37" s="29" t="e">
        <f>IF('I5 - RTM'!#REF!&lt;&gt;"N/A",Priority!$C37,"")</f>
        <v>#REF!</v>
      </c>
      <c r="BS37" s="29" t="e">
        <f>IF('I5 - RTM'!#REF!&lt;&gt;"N/A",Priority!$C37,"")</f>
        <v>#REF!</v>
      </c>
      <c r="BT37" s="29" t="e">
        <f>IF('I5 - RTM'!#REF!&lt;&gt;"N/A",Priority!$C37,"")</f>
        <v>#REF!</v>
      </c>
      <c r="BU37" s="31"/>
      <c r="BV37" s="29" t="e">
        <f>IF('I5 - RTM'!#REF!&lt;&gt;"N/A",Priority!$C37,"")</f>
        <v>#REF!</v>
      </c>
      <c r="BW37" s="29" t="e">
        <f>IF('I5 - RTM'!#REF!&lt;&gt;"N/A",Priority!$C37,"")</f>
        <v>#REF!</v>
      </c>
      <c r="BX37" s="29" t="e">
        <f>IF('I5 - RTM'!#REF!&lt;&gt;"N/A",Priority!$C37,"")</f>
        <v>#REF!</v>
      </c>
      <c r="BY37" s="29" t="e">
        <f>IF('I5 - RTM'!#REF!&lt;&gt;"N/A",Priority!$C37,"")</f>
        <v>#REF!</v>
      </c>
      <c r="BZ37" s="29" t="e">
        <f>IF('I5 - RTM'!#REF!&lt;&gt;"N/A",Priority!$C37,"")</f>
        <v>#REF!</v>
      </c>
      <c r="CA37" s="29" t="e">
        <f>IF('I5 - RTM'!#REF!&lt;&gt;"N/A",Priority!$C37,"")</f>
        <v>#REF!</v>
      </c>
      <c r="CB37" s="31"/>
      <c r="CC37" s="29" t="e">
        <f>IF('I5 - RTM'!#REF!&lt;&gt;"N/A",Priority!$C37,"")</f>
        <v>#REF!</v>
      </c>
      <c r="CD37" s="29" t="e">
        <f>IF('I5 - RTM'!#REF!&lt;&gt;"N/A",Priority!$C37,"")</f>
        <v>#REF!</v>
      </c>
      <c r="CE37" s="29" t="e">
        <f>IF('I5 - RTM'!#REF!&lt;&gt;"N/A",Priority!$C37,"")</f>
        <v>#REF!</v>
      </c>
      <c r="CF37" s="29" t="e">
        <f>IF('I5 - RTM'!#REF!&lt;&gt;"N/A",Priority!$C37,"")</f>
        <v>#REF!</v>
      </c>
    </row>
    <row r="38" spans="1:84" ht="30" x14ac:dyDescent="0.25">
      <c r="A38" s="15" t="e">
        <f>'RQMTs Master List'!#REF!</f>
        <v>#REF!</v>
      </c>
      <c r="B38" s="15" t="e">
        <f>'RQMTs Master List'!#REF!</f>
        <v>#REF!</v>
      </c>
      <c r="C38" s="15" t="e">
        <f>'RQMTs Master List'!#REF!</f>
        <v>#REF!</v>
      </c>
      <c r="D38" s="20" t="s">
        <v>189</v>
      </c>
      <c r="E38" s="30" t="str">
        <f t="shared" si="9"/>
        <v>Pending</v>
      </c>
      <c r="F38" s="30" t="str">
        <f t="shared" si="10"/>
        <v>Pass:  0     /Accept:  0/     Fail:  0/     NT:  0</v>
      </c>
      <c r="G38" s="29" t="e">
        <f>IF('I5 - RTM'!#REF!&lt;&gt;"N/A",Priority!$C38,"")</f>
        <v>#REF!</v>
      </c>
      <c r="H38" s="29" t="e">
        <f>IF('I5 - RTM'!#REF!&lt;&gt;"N/A",Priority!$C38,"")</f>
        <v>#REF!</v>
      </c>
      <c r="I38" s="29" t="e">
        <f>IF('I5 - RTM'!#REF!&lt;&gt;"N/A",Priority!$C38,"")</f>
        <v>#REF!</v>
      </c>
      <c r="J38" s="29" t="e">
        <f>IF('I5 - RTM'!#REF!&lt;&gt;"N/A",Priority!$C38,"")</f>
        <v>#REF!</v>
      </c>
      <c r="K38" s="29" t="e">
        <f>IF('I5 - RTM'!#REF!&lt;&gt;"N/A",Priority!$C38,"")</f>
        <v>#REF!</v>
      </c>
      <c r="L38" s="31"/>
      <c r="M38" s="29" t="e">
        <f>IF('I5 - RTM'!#REF!&lt;&gt;"N/A",Priority!$C38,"")</f>
        <v>#REF!</v>
      </c>
      <c r="N38" s="29" t="e">
        <f>IF('I5 - RTM'!#REF!&lt;&gt;"N/A",Priority!$C38,"")</f>
        <v>#REF!</v>
      </c>
      <c r="O38" s="29" t="e">
        <f>IF('I5 - RTM'!#REF!&lt;&gt;"N/A",Priority!$C38,"")</f>
        <v>#REF!</v>
      </c>
      <c r="P38" s="29" t="e">
        <f>IF('I5 - RTM'!#REF!&lt;&gt;"N/A",Priority!$C38,"")</f>
        <v>#REF!</v>
      </c>
      <c r="Q38" s="29" t="e">
        <f>IF('I5 - RTM'!#REF!&lt;&gt;"N/A",Priority!$C38,"")</f>
        <v>#REF!</v>
      </c>
      <c r="R38" s="31"/>
      <c r="S38" s="29" t="e">
        <f>IF('I5 - RTM'!#REF!&lt;&gt;"N/A",Priority!$C38,"")</f>
        <v>#REF!</v>
      </c>
      <c r="T38" s="29" t="e">
        <f>IF('I5 - RTM'!#REF!&lt;&gt;"N/A",Priority!$C38,"")</f>
        <v>#REF!</v>
      </c>
      <c r="U38" s="29" t="e">
        <f>IF('I5 - RTM'!#REF!&lt;&gt;"N/A",Priority!$C38,"")</f>
        <v>#REF!</v>
      </c>
      <c r="V38" s="29" t="e">
        <f>IF('I5 - RTM'!#REF!&lt;&gt;"N/A",Priority!$C38,"")</f>
        <v>#REF!</v>
      </c>
      <c r="W38" s="29" t="e">
        <f>IF('I5 - RTM'!#REF!&lt;&gt;"N/A",Priority!$C38,"")</f>
        <v>#REF!</v>
      </c>
      <c r="X38" s="29" t="e">
        <f>IF('I5 - RTM'!#REF!&lt;&gt;"N/A",Priority!$C38,"")</f>
        <v>#REF!</v>
      </c>
      <c r="Y38" s="31"/>
      <c r="Z38" s="29" t="e">
        <f>IF('I5 - RTM'!#REF!&lt;&gt;"N/A",Priority!$C38,"")</f>
        <v>#REF!</v>
      </c>
      <c r="AA38" s="29" t="e">
        <f>IF('I5 - RTM'!#REF!&lt;&gt;"N/A",Priority!$C38,"")</f>
        <v>#REF!</v>
      </c>
      <c r="AB38" s="29" t="e">
        <f>IF('I5 - RTM'!#REF!&lt;&gt;"N/A",Priority!$C38,"")</f>
        <v>#REF!</v>
      </c>
      <c r="AC38" s="29" t="e">
        <f>IF('I5 - RTM'!#REF!&lt;&gt;"N/A",Priority!$C38,"")</f>
        <v>#REF!</v>
      </c>
      <c r="AD38" s="29" t="e">
        <f>IF('I5 - RTM'!#REF!&lt;&gt;"N/A",Priority!$C38,"")</f>
        <v>#REF!</v>
      </c>
      <c r="AE38" s="29" t="e">
        <f>IF('I5 - RTM'!#REF!&lt;&gt;"N/A",Priority!$C38,"")</f>
        <v>#REF!</v>
      </c>
      <c r="AF38" s="29" t="e">
        <f>IF('I5 - RTM'!#REF!&lt;&gt;"N/A",Priority!$C38,"")</f>
        <v>#REF!</v>
      </c>
      <c r="AG38" s="29" t="e">
        <f>IF('I5 - RTM'!#REF!&lt;&gt;"N/A",Priority!$C38,"")</f>
        <v>#REF!</v>
      </c>
      <c r="AH38" s="29" t="e">
        <f>IF('I5 - RTM'!#REF!&lt;&gt;"N/A",Priority!$C38,"")</f>
        <v>#REF!</v>
      </c>
      <c r="AI38" s="29" t="e">
        <f>IF('I5 - RTM'!#REF!&lt;&gt;"N/A",Priority!$C38,"")</f>
        <v>#REF!</v>
      </c>
      <c r="AJ38" s="31"/>
      <c r="AK38" s="29" t="e">
        <f>IF('I5 - RTM'!#REF!&lt;&gt;"N/A",Priority!$C38,"")</f>
        <v>#REF!</v>
      </c>
      <c r="AL38" s="29" t="e">
        <f>IF('I5 - RTM'!#REF!&lt;&gt;"N/A",Priority!$C38,"")</f>
        <v>#REF!</v>
      </c>
      <c r="AM38" s="29" t="e">
        <f>IF('I5 - RTM'!#REF!&lt;&gt;"N/A",Priority!$C38,"")</f>
        <v>#REF!</v>
      </c>
      <c r="AN38" s="29" t="e">
        <f>IF('I5 - RTM'!#REF!&lt;&gt;"N/A",Priority!$C38,"")</f>
        <v>#REF!</v>
      </c>
      <c r="AO38" s="29" t="e">
        <f>IF('I5 - RTM'!#REF!&lt;&gt;"N/A",Priority!$C38,"")</f>
        <v>#REF!</v>
      </c>
      <c r="AP38" s="29" t="e">
        <f>IF('I5 - RTM'!#REF!&lt;&gt;"N/A",Priority!$C38,"")</f>
        <v>#REF!</v>
      </c>
      <c r="AQ38" s="29" t="e">
        <f>IF('I5 - RTM'!#REF!&lt;&gt;"N/A",Priority!$C38,"")</f>
        <v>#REF!</v>
      </c>
      <c r="AR38" s="29" t="e">
        <f>IF('I5 - RTM'!#REF!&lt;&gt;"N/A",Priority!$C38,"")</f>
        <v>#REF!</v>
      </c>
      <c r="AS38" s="29" t="e">
        <f>IF('I5 - RTM'!#REF!&lt;&gt;"N/A",Priority!$C38,"")</f>
        <v>#REF!</v>
      </c>
      <c r="AT38" s="29" t="e">
        <f>IF('I5 - RTM'!#REF!&lt;&gt;"N/A",Priority!$C38,"")</f>
        <v>#REF!</v>
      </c>
      <c r="AU38" s="31"/>
      <c r="AV38" s="29" t="e">
        <f>IF('I5 - RTM'!#REF!&lt;&gt;"N/A",Priority!$C38,"")</f>
        <v>#REF!</v>
      </c>
      <c r="AW38" s="29" t="e">
        <f>IF('I5 - RTM'!#REF!&lt;&gt;"N/A",Priority!$C38,"")</f>
        <v>#REF!</v>
      </c>
      <c r="AX38" s="29" t="e">
        <f>IF('I5 - RTM'!#REF!&lt;&gt;"N/A",Priority!$C38,"")</f>
        <v>#REF!</v>
      </c>
      <c r="AY38" s="29" t="e">
        <f>IF('I5 - RTM'!#REF!&lt;&gt;"N/A",Priority!$C38,"")</f>
        <v>#REF!</v>
      </c>
      <c r="AZ38" s="29" t="e">
        <f>IF('I5 - RTM'!#REF!&lt;&gt;"N/A",Priority!$C38,"")</f>
        <v>#REF!</v>
      </c>
      <c r="BA38" s="29" t="e">
        <f>IF('I5 - RTM'!#REF!&lt;&gt;"N/A",Priority!$C38,"")</f>
        <v>#REF!</v>
      </c>
      <c r="BB38" s="29" t="e">
        <f>IF('I5 - RTM'!#REF!&lt;&gt;"N/A",Priority!$C38,"")</f>
        <v>#REF!</v>
      </c>
      <c r="BC38" s="31"/>
      <c r="BD38" s="29" t="e">
        <f>IF('I5 - RTM'!#REF!&lt;&gt;"N/A",Priority!$C38,"")</f>
        <v>#REF!</v>
      </c>
      <c r="BE38" s="29" t="e">
        <f>IF('I5 - RTM'!#REF!&lt;&gt;"N/A",Priority!$C38,"")</f>
        <v>#REF!</v>
      </c>
      <c r="BF38" s="29" t="e">
        <f>IF('I5 - RTM'!#REF!&lt;&gt;"N/A",Priority!$C38,"")</f>
        <v>#REF!</v>
      </c>
      <c r="BG38" s="29" t="e">
        <f>IF('I5 - RTM'!#REF!&lt;&gt;"N/A",Priority!$C38,"")</f>
        <v>#REF!</v>
      </c>
      <c r="BH38" s="29" t="e">
        <f>IF('I5 - RTM'!#REF!&lt;&gt;"N/A",Priority!$C38,"")</f>
        <v>#REF!</v>
      </c>
      <c r="BI38" s="29" t="e">
        <f>IF('I5 - RTM'!#REF!&lt;&gt;"N/A",Priority!$C38,"")</f>
        <v>#REF!</v>
      </c>
      <c r="BJ38" s="29" t="e">
        <f>IF('I5 - RTM'!#REF!&lt;&gt;"N/A",Priority!$C38,"")</f>
        <v>#REF!</v>
      </c>
      <c r="BK38" s="29" t="e">
        <f>IF('I5 - RTM'!#REF!&lt;&gt;"N/A",Priority!$C38,"")</f>
        <v>#REF!</v>
      </c>
      <c r="BL38" s="29" t="e">
        <f>IF('I5 - RTM'!#REF!&lt;&gt;"N/A",Priority!$C38,"")</f>
        <v>#REF!</v>
      </c>
      <c r="BM38" s="31"/>
      <c r="BN38" s="29" t="e">
        <f>IF('I5 - RTM'!#REF!&lt;&gt;"N/A",Priority!$C38,"")</f>
        <v>#REF!</v>
      </c>
      <c r="BO38" s="29" t="e">
        <f>IF('I5 - RTM'!#REF!&lt;&gt;"N/A",Priority!$C38,"")</f>
        <v>#REF!</v>
      </c>
      <c r="BP38" s="29" t="e">
        <f>IF('I5 - RTM'!#REF!&lt;&gt;"N/A",Priority!$C38,"")</f>
        <v>#REF!</v>
      </c>
      <c r="BQ38" s="29" t="e">
        <f>IF('I5 - RTM'!#REF!&lt;&gt;"N/A",Priority!$C38,"")</f>
        <v>#REF!</v>
      </c>
      <c r="BR38" s="29" t="e">
        <f>IF('I5 - RTM'!#REF!&lt;&gt;"N/A",Priority!$C38,"")</f>
        <v>#REF!</v>
      </c>
      <c r="BS38" s="29" t="e">
        <f>IF('I5 - RTM'!#REF!&lt;&gt;"N/A",Priority!$C38,"")</f>
        <v>#REF!</v>
      </c>
      <c r="BT38" s="29" t="e">
        <f>IF('I5 - RTM'!#REF!&lt;&gt;"N/A",Priority!$C38,"")</f>
        <v>#REF!</v>
      </c>
      <c r="BU38" s="31"/>
      <c r="BV38" s="29" t="e">
        <f>IF('I5 - RTM'!#REF!&lt;&gt;"N/A",Priority!$C38,"")</f>
        <v>#REF!</v>
      </c>
      <c r="BW38" s="29" t="e">
        <f>IF('I5 - RTM'!#REF!&lt;&gt;"N/A",Priority!$C38,"")</f>
        <v>#REF!</v>
      </c>
      <c r="BX38" s="29" t="e">
        <f>IF('I5 - RTM'!#REF!&lt;&gt;"N/A",Priority!$C38,"")</f>
        <v>#REF!</v>
      </c>
      <c r="BY38" s="29" t="e">
        <f>IF('I5 - RTM'!#REF!&lt;&gt;"N/A",Priority!$C38,"")</f>
        <v>#REF!</v>
      </c>
      <c r="BZ38" s="29" t="e">
        <f>IF('I5 - RTM'!#REF!&lt;&gt;"N/A",Priority!$C38,"")</f>
        <v>#REF!</v>
      </c>
      <c r="CA38" s="29" t="e">
        <f>IF('I5 - RTM'!#REF!&lt;&gt;"N/A",Priority!$C38,"")</f>
        <v>#REF!</v>
      </c>
      <c r="CB38" s="31"/>
      <c r="CC38" s="29" t="e">
        <f>IF('I5 - RTM'!#REF!&lt;&gt;"N/A",Priority!$C38,"")</f>
        <v>#REF!</v>
      </c>
      <c r="CD38" s="29" t="e">
        <f>IF('I5 - RTM'!#REF!&lt;&gt;"N/A",Priority!$C38,"")</f>
        <v>#REF!</v>
      </c>
      <c r="CE38" s="29" t="e">
        <f>IF('I5 - RTM'!#REF!&lt;&gt;"N/A",Priority!$C38,"")</f>
        <v>#REF!</v>
      </c>
      <c r="CF38" s="29" t="e">
        <f>IF('I5 - RTM'!#REF!&lt;&gt;"N/A",Priority!$C38,"")</f>
        <v>#REF!</v>
      </c>
    </row>
    <row r="39" spans="1:84" ht="30" x14ac:dyDescent="0.25">
      <c r="A39" s="15" t="e">
        <f>'RQMTs Master List'!#REF!</f>
        <v>#REF!</v>
      </c>
      <c r="B39" s="15" t="e">
        <f>'RQMTs Master List'!#REF!</f>
        <v>#REF!</v>
      </c>
      <c r="C39" s="15" t="e">
        <f>'RQMTs Master List'!#REF!</f>
        <v>#REF!</v>
      </c>
      <c r="D39" s="20" t="s">
        <v>189</v>
      </c>
      <c r="E39" s="30" t="str">
        <f t="shared" si="9"/>
        <v>Pending</v>
      </c>
      <c r="F39" s="30" t="str">
        <f t="shared" si="10"/>
        <v>Pass:  0     /Accept:  0/     Fail:  0/     NT:  0</v>
      </c>
      <c r="G39" s="29" t="e">
        <f>IF('I5 - RTM'!#REF!&lt;&gt;"N/A",Priority!$C39,"")</f>
        <v>#REF!</v>
      </c>
      <c r="H39" s="29" t="e">
        <f>IF('I5 - RTM'!#REF!&lt;&gt;"N/A",Priority!$C39,"")</f>
        <v>#REF!</v>
      </c>
      <c r="I39" s="29" t="e">
        <f>IF('I5 - RTM'!#REF!&lt;&gt;"N/A",Priority!$C39,"")</f>
        <v>#REF!</v>
      </c>
      <c r="J39" s="29" t="e">
        <f>IF('I5 - RTM'!#REF!&lt;&gt;"N/A",Priority!$C39,"")</f>
        <v>#REF!</v>
      </c>
      <c r="K39" s="29" t="e">
        <f>IF('I5 - RTM'!#REF!&lt;&gt;"N/A",Priority!$C39,"")</f>
        <v>#REF!</v>
      </c>
      <c r="L39" s="31"/>
      <c r="M39" s="29" t="e">
        <f>IF('I5 - RTM'!#REF!&lt;&gt;"N/A",Priority!$C39,"")</f>
        <v>#REF!</v>
      </c>
      <c r="N39" s="29" t="e">
        <f>IF('I5 - RTM'!#REF!&lt;&gt;"N/A",Priority!$C39,"")</f>
        <v>#REF!</v>
      </c>
      <c r="O39" s="29" t="e">
        <f>IF('I5 - RTM'!#REF!&lt;&gt;"N/A",Priority!$C39,"")</f>
        <v>#REF!</v>
      </c>
      <c r="P39" s="29" t="e">
        <f>IF('I5 - RTM'!#REF!&lt;&gt;"N/A",Priority!$C39,"")</f>
        <v>#REF!</v>
      </c>
      <c r="Q39" s="29" t="e">
        <f>IF('I5 - RTM'!#REF!&lt;&gt;"N/A",Priority!$C39,"")</f>
        <v>#REF!</v>
      </c>
      <c r="R39" s="31"/>
      <c r="S39" s="29" t="e">
        <f>IF('I5 - RTM'!#REF!&lt;&gt;"N/A",Priority!$C39,"")</f>
        <v>#REF!</v>
      </c>
      <c r="T39" s="29" t="e">
        <f>IF('I5 - RTM'!#REF!&lt;&gt;"N/A",Priority!$C39,"")</f>
        <v>#REF!</v>
      </c>
      <c r="U39" s="29" t="e">
        <f>IF('I5 - RTM'!#REF!&lt;&gt;"N/A",Priority!$C39,"")</f>
        <v>#REF!</v>
      </c>
      <c r="V39" s="29" t="e">
        <f>IF('I5 - RTM'!#REF!&lt;&gt;"N/A",Priority!$C39,"")</f>
        <v>#REF!</v>
      </c>
      <c r="W39" s="29" t="e">
        <f>IF('I5 - RTM'!#REF!&lt;&gt;"N/A",Priority!$C39,"")</f>
        <v>#REF!</v>
      </c>
      <c r="X39" s="29" t="e">
        <f>IF('I5 - RTM'!#REF!&lt;&gt;"N/A",Priority!$C39,"")</f>
        <v>#REF!</v>
      </c>
      <c r="Y39" s="31"/>
      <c r="Z39" s="29" t="e">
        <f>IF('I5 - RTM'!#REF!&lt;&gt;"N/A",Priority!$C39,"")</f>
        <v>#REF!</v>
      </c>
      <c r="AA39" s="29" t="e">
        <f>IF('I5 - RTM'!#REF!&lt;&gt;"N/A",Priority!$C39,"")</f>
        <v>#REF!</v>
      </c>
      <c r="AB39" s="29" t="e">
        <f>IF('I5 - RTM'!#REF!&lt;&gt;"N/A",Priority!$C39,"")</f>
        <v>#REF!</v>
      </c>
      <c r="AC39" s="29" t="e">
        <f>IF('I5 - RTM'!#REF!&lt;&gt;"N/A",Priority!$C39,"")</f>
        <v>#REF!</v>
      </c>
      <c r="AD39" s="29" t="e">
        <f>IF('I5 - RTM'!#REF!&lt;&gt;"N/A",Priority!$C39,"")</f>
        <v>#REF!</v>
      </c>
      <c r="AE39" s="29" t="e">
        <f>IF('I5 - RTM'!#REF!&lt;&gt;"N/A",Priority!$C39,"")</f>
        <v>#REF!</v>
      </c>
      <c r="AF39" s="29" t="e">
        <f>IF('I5 - RTM'!#REF!&lt;&gt;"N/A",Priority!$C39,"")</f>
        <v>#REF!</v>
      </c>
      <c r="AG39" s="29" t="e">
        <f>IF('I5 - RTM'!#REF!&lt;&gt;"N/A",Priority!$C39,"")</f>
        <v>#REF!</v>
      </c>
      <c r="AH39" s="29" t="e">
        <f>IF('I5 - RTM'!#REF!&lt;&gt;"N/A",Priority!$C39,"")</f>
        <v>#REF!</v>
      </c>
      <c r="AI39" s="29" t="e">
        <f>IF('I5 - RTM'!#REF!&lt;&gt;"N/A",Priority!$C39,"")</f>
        <v>#REF!</v>
      </c>
      <c r="AJ39" s="31"/>
      <c r="AK39" s="29" t="e">
        <f>IF('I5 - RTM'!#REF!&lt;&gt;"N/A",Priority!$C39,"")</f>
        <v>#REF!</v>
      </c>
      <c r="AL39" s="29" t="e">
        <f>IF('I5 - RTM'!#REF!&lt;&gt;"N/A",Priority!$C39,"")</f>
        <v>#REF!</v>
      </c>
      <c r="AM39" s="29" t="e">
        <f>IF('I5 - RTM'!#REF!&lt;&gt;"N/A",Priority!$C39,"")</f>
        <v>#REF!</v>
      </c>
      <c r="AN39" s="29" t="e">
        <f>IF('I5 - RTM'!#REF!&lt;&gt;"N/A",Priority!$C39,"")</f>
        <v>#REF!</v>
      </c>
      <c r="AO39" s="29" t="e">
        <f>IF('I5 - RTM'!#REF!&lt;&gt;"N/A",Priority!$C39,"")</f>
        <v>#REF!</v>
      </c>
      <c r="AP39" s="29" t="e">
        <f>IF('I5 - RTM'!#REF!&lt;&gt;"N/A",Priority!$C39,"")</f>
        <v>#REF!</v>
      </c>
      <c r="AQ39" s="29" t="e">
        <f>IF('I5 - RTM'!#REF!&lt;&gt;"N/A",Priority!$C39,"")</f>
        <v>#REF!</v>
      </c>
      <c r="AR39" s="29" t="e">
        <f>IF('I5 - RTM'!#REF!&lt;&gt;"N/A",Priority!$C39,"")</f>
        <v>#REF!</v>
      </c>
      <c r="AS39" s="29" t="e">
        <f>IF('I5 - RTM'!#REF!&lt;&gt;"N/A",Priority!$C39,"")</f>
        <v>#REF!</v>
      </c>
      <c r="AT39" s="29" t="e">
        <f>IF('I5 - RTM'!#REF!&lt;&gt;"N/A",Priority!$C39,"")</f>
        <v>#REF!</v>
      </c>
      <c r="AU39" s="31"/>
      <c r="AV39" s="29" t="e">
        <f>IF('I5 - RTM'!#REF!&lt;&gt;"N/A",Priority!$C39,"")</f>
        <v>#REF!</v>
      </c>
      <c r="AW39" s="29" t="e">
        <f>IF('I5 - RTM'!#REF!&lt;&gt;"N/A",Priority!$C39,"")</f>
        <v>#REF!</v>
      </c>
      <c r="AX39" s="29" t="e">
        <f>IF('I5 - RTM'!#REF!&lt;&gt;"N/A",Priority!$C39,"")</f>
        <v>#REF!</v>
      </c>
      <c r="AY39" s="29" t="e">
        <f>IF('I5 - RTM'!#REF!&lt;&gt;"N/A",Priority!$C39,"")</f>
        <v>#REF!</v>
      </c>
      <c r="AZ39" s="29" t="e">
        <f>IF('I5 - RTM'!#REF!&lt;&gt;"N/A",Priority!$C39,"")</f>
        <v>#REF!</v>
      </c>
      <c r="BA39" s="29" t="e">
        <f>IF('I5 - RTM'!#REF!&lt;&gt;"N/A",Priority!$C39,"")</f>
        <v>#REF!</v>
      </c>
      <c r="BB39" s="29" t="e">
        <f>IF('I5 - RTM'!#REF!&lt;&gt;"N/A",Priority!$C39,"")</f>
        <v>#REF!</v>
      </c>
      <c r="BC39" s="31"/>
      <c r="BD39" s="29" t="e">
        <f>IF('I5 - RTM'!#REF!&lt;&gt;"N/A",Priority!$C39,"")</f>
        <v>#REF!</v>
      </c>
      <c r="BE39" s="29" t="e">
        <f>IF('I5 - RTM'!#REF!&lt;&gt;"N/A",Priority!$C39,"")</f>
        <v>#REF!</v>
      </c>
      <c r="BF39" s="29" t="e">
        <f>IF('I5 - RTM'!#REF!&lt;&gt;"N/A",Priority!$C39,"")</f>
        <v>#REF!</v>
      </c>
      <c r="BG39" s="29" t="e">
        <f>IF('I5 - RTM'!#REF!&lt;&gt;"N/A",Priority!$C39,"")</f>
        <v>#REF!</v>
      </c>
      <c r="BH39" s="29" t="e">
        <f>IF('I5 - RTM'!#REF!&lt;&gt;"N/A",Priority!$C39,"")</f>
        <v>#REF!</v>
      </c>
      <c r="BI39" s="29" t="e">
        <f>IF('I5 - RTM'!#REF!&lt;&gt;"N/A",Priority!$C39,"")</f>
        <v>#REF!</v>
      </c>
      <c r="BJ39" s="29" t="e">
        <f>IF('I5 - RTM'!#REF!&lt;&gt;"N/A",Priority!$C39,"")</f>
        <v>#REF!</v>
      </c>
      <c r="BK39" s="29" t="e">
        <f>IF('I5 - RTM'!#REF!&lt;&gt;"N/A",Priority!$C39,"")</f>
        <v>#REF!</v>
      </c>
      <c r="BL39" s="29" t="e">
        <f>IF('I5 - RTM'!#REF!&lt;&gt;"N/A",Priority!$C39,"")</f>
        <v>#REF!</v>
      </c>
      <c r="BM39" s="31"/>
      <c r="BN39" s="29" t="e">
        <f>IF('I5 - RTM'!#REF!&lt;&gt;"N/A",Priority!$C39,"")</f>
        <v>#REF!</v>
      </c>
      <c r="BO39" s="29" t="e">
        <f>IF('I5 - RTM'!#REF!&lt;&gt;"N/A",Priority!$C39,"")</f>
        <v>#REF!</v>
      </c>
      <c r="BP39" s="29" t="e">
        <f>IF('I5 - RTM'!#REF!&lt;&gt;"N/A",Priority!$C39,"")</f>
        <v>#REF!</v>
      </c>
      <c r="BQ39" s="29" t="e">
        <f>IF('I5 - RTM'!#REF!&lt;&gt;"N/A",Priority!$C39,"")</f>
        <v>#REF!</v>
      </c>
      <c r="BR39" s="29" t="e">
        <f>IF('I5 - RTM'!#REF!&lt;&gt;"N/A",Priority!$C39,"")</f>
        <v>#REF!</v>
      </c>
      <c r="BS39" s="29" t="e">
        <f>IF('I5 - RTM'!#REF!&lt;&gt;"N/A",Priority!$C39,"")</f>
        <v>#REF!</v>
      </c>
      <c r="BT39" s="29" t="e">
        <f>IF('I5 - RTM'!#REF!&lt;&gt;"N/A",Priority!$C39,"")</f>
        <v>#REF!</v>
      </c>
      <c r="BU39" s="31"/>
      <c r="BV39" s="29" t="e">
        <f>IF('I5 - RTM'!#REF!&lt;&gt;"N/A",Priority!$C39,"")</f>
        <v>#REF!</v>
      </c>
      <c r="BW39" s="29" t="e">
        <f>IF('I5 - RTM'!#REF!&lt;&gt;"N/A",Priority!$C39,"")</f>
        <v>#REF!</v>
      </c>
      <c r="BX39" s="29" t="e">
        <f>IF('I5 - RTM'!#REF!&lt;&gt;"N/A",Priority!$C39,"")</f>
        <v>#REF!</v>
      </c>
      <c r="BY39" s="29" t="e">
        <f>IF('I5 - RTM'!#REF!&lt;&gt;"N/A",Priority!$C39,"")</f>
        <v>#REF!</v>
      </c>
      <c r="BZ39" s="29" t="e">
        <f>IF('I5 - RTM'!#REF!&lt;&gt;"N/A",Priority!$C39,"")</f>
        <v>#REF!</v>
      </c>
      <c r="CA39" s="29" t="e">
        <f>IF('I5 - RTM'!#REF!&lt;&gt;"N/A",Priority!$C39,"")</f>
        <v>#REF!</v>
      </c>
      <c r="CB39" s="31"/>
      <c r="CC39" s="29" t="e">
        <f>IF('I5 - RTM'!#REF!&lt;&gt;"N/A",Priority!$C39,"")</f>
        <v>#REF!</v>
      </c>
      <c r="CD39" s="29" t="e">
        <f>IF('I5 - RTM'!#REF!&lt;&gt;"N/A",Priority!$C39,"")</f>
        <v>#REF!</v>
      </c>
      <c r="CE39" s="29" t="e">
        <f>IF('I5 - RTM'!#REF!&lt;&gt;"N/A",Priority!$C39,"")</f>
        <v>#REF!</v>
      </c>
      <c r="CF39" s="29" t="e">
        <f>IF('I5 - RTM'!#REF!&lt;&gt;"N/A",Priority!$C39,"")</f>
        <v>#REF!</v>
      </c>
    </row>
    <row r="40" spans="1:84" ht="30" x14ac:dyDescent="0.25">
      <c r="A40" s="15" t="e">
        <f>'RQMTs Master List'!#REF!</f>
        <v>#REF!</v>
      </c>
      <c r="B40" s="15" t="e">
        <f>'RQMTs Master List'!#REF!</f>
        <v>#REF!</v>
      </c>
      <c r="C40" s="15" t="e">
        <f>'RQMTs Master List'!#REF!</f>
        <v>#REF!</v>
      </c>
      <c r="D40" s="20" t="s">
        <v>189</v>
      </c>
      <c r="E40" s="30" t="str">
        <f t="shared" si="9"/>
        <v>Pending</v>
      </c>
      <c r="F40" s="30" t="str">
        <f t="shared" si="10"/>
        <v>Pass:  0     /Accept:  0/     Fail:  0/     NT:  0</v>
      </c>
      <c r="G40" s="29" t="e">
        <f>IF('I5 - RTM'!#REF!&lt;&gt;"N/A",Priority!$C40,"")</f>
        <v>#REF!</v>
      </c>
      <c r="H40" s="29" t="e">
        <f>IF('I5 - RTM'!#REF!&lt;&gt;"N/A",Priority!$C40,"")</f>
        <v>#REF!</v>
      </c>
      <c r="I40" s="29" t="e">
        <f>IF('I5 - RTM'!#REF!&lt;&gt;"N/A",Priority!$C40,"")</f>
        <v>#REF!</v>
      </c>
      <c r="J40" s="29" t="e">
        <f>IF('I5 - RTM'!#REF!&lt;&gt;"N/A",Priority!$C40,"")</f>
        <v>#REF!</v>
      </c>
      <c r="K40" s="29" t="e">
        <f>IF('I5 - RTM'!#REF!&lt;&gt;"N/A",Priority!$C40,"")</f>
        <v>#REF!</v>
      </c>
      <c r="L40" s="31"/>
      <c r="M40" s="29" t="e">
        <f>IF('I5 - RTM'!#REF!&lt;&gt;"N/A",Priority!$C40,"")</f>
        <v>#REF!</v>
      </c>
      <c r="N40" s="29" t="e">
        <f>IF('I5 - RTM'!#REF!&lt;&gt;"N/A",Priority!$C40,"")</f>
        <v>#REF!</v>
      </c>
      <c r="O40" s="29" t="e">
        <f>IF('I5 - RTM'!#REF!&lt;&gt;"N/A",Priority!$C40,"")</f>
        <v>#REF!</v>
      </c>
      <c r="P40" s="29" t="e">
        <f>IF('I5 - RTM'!#REF!&lt;&gt;"N/A",Priority!$C40,"")</f>
        <v>#REF!</v>
      </c>
      <c r="Q40" s="29" t="e">
        <f>IF('I5 - RTM'!#REF!&lt;&gt;"N/A",Priority!$C40,"")</f>
        <v>#REF!</v>
      </c>
      <c r="R40" s="31"/>
      <c r="S40" s="29" t="e">
        <f>IF('I5 - RTM'!#REF!&lt;&gt;"N/A",Priority!$C40,"")</f>
        <v>#REF!</v>
      </c>
      <c r="T40" s="29" t="e">
        <f>IF('I5 - RTM'!#REF!&lt;&gt;"N/A",Priority!$C40,"")</f>
        <v>#REF!</v>
      </c>
      <c r="U40" s="29" t="e">
        <f>IF('I5 - RTM'!#REF!&lt;&gt;"N/A",Priority!$C40,"")</f>
        <v>#REF!</v>
      </c>
      <c r="V40" s="29" t="e">
        <f>IF('I5 - RTM'!#REF!&lt;&gt;"N/A",Priority!$C40,"")</f>
        <v>#REF!</v>
      </c>
      <c r="W40" s="29" t="e">
        <f>IF('I5 - RTM'!#REF!&lt;&gt;"N/A",Priority!$C40,"")</f>
        <v>#REF!</v>
      </c>
      <c r="X40" s="29" t="e">
        <f>IF('I5 - RTM'!#REF!&lt;&gt;"N/A",Priority!$C40,"")</f>
        <v>#REF!</v>
      </c>
      <c r="Y40" s="31"/>
      <c r="Z40" s="29" t="e">
        <f>IF('I5 - RTM'!#REF!&lt;&gt;"N/A",Priority!$C40,"")</f>
        <v>#REF!</v>
      </c>
      <c r="AA40" s="29" t="e">
        <f>IF('I5 - RTM'!#REF!&lt;&gt;"N/A",Priority!$C40,"")</f>
        <v>#REF!</v>
      </c>
      <c r="AB40" s="29" t="e">
        <f>IF('I5 - RTM'!#REF!&lt;&gt;"N/A",Priority!$C40,"")</f>
        <v>#REF!</v>
      </c>
      <c r="AC40" s="29" t="e">
        <f>IF('I5 - RTM'!#REF!&lt;&gt;"N/A",Priority!$C40,"")</f>
        <v>#REF!</v>
      </c>
      <c r="AD40" s="29" t="e">
        <f>IF('I5 - RTM'!#REF!&lt;&gt;"N/A",Priority!$C40,"")</f>
        <v>#REF!</v>
      </c>
      <c r="AE40" s="29" t="e">
        <f>IF('I5 - RTM'!#REF!&lt;&gt;"N/A",Priority!$C40,"")</f>
        <v>#REF!</v>
      </c>
      <c r="AF40" s="29" t="e">
        <f>IF('I5 - RTM'!#REF!&lt;&gt;"N/A",Priority!$C40,"")</f>
        <v>#REF!</v>
      </c>
      <c r="AG40" s="29" t="e">
        <f>IF('I5 - RTM'!#REF!&lt;&gt;"N/A",Priority!$C40,"")</f>
        <v>#REF!</v>
      </c>
      <c r="AH40" s="29" t="e">
        <f>IF('I5 - RTM'!#REF!&lt;&gt;"N/A",Priority!$C40,"")</f>
        <v>#REF!</v>
      </c>
      <c r="AI40" s="29" t="e">
        <f>IF('I5 - RTM'!#REF!&lt;&gt;"N/A",Priority!$C40,"")</f>
        <v>#REF!</v>
      </c>
      <c r="AJ40" s="31"/>
      <c r="AK40" s="29" t="e">
        <f>IF('I5 - RTM'!#REF!&lt;&gt;"N/A",Priority!$C40,"")</f>
        <v>#REF!</v>
      </c>
      <c r="AL40" s="29" t="e">
        <f>IF('I5 - RTM'!#REF!&lt;&gt;"N/A",Priority!$C40,"")</f>
        <v>#REF!</v>
      </c>
      <c r="AM40" s="29" t="e">
        <f>IF('I5 - RTM'!#REF!&lt;&gt;"N/A",Priority!$C40,"")</f>
        <v>#REF!</v>
      </c>
      <c r="AN40" s="29" t="e">
        <f>IF('I5 - RTM'!#REF!&lt;&gt;"N/A",Priority!$C40,"")</f>
        <v>#REF!</v>
      </c>
      <c r="AO40" s="29" t="e">
        <f>IF('I5 - RTM'!#REF!&lt;&gt;"N/A",Priority!$C40,"")</f>
        <v>#REF!</v>
      </c>
      <c r="AP40" s="29" t="e">
        <f>IF('I5 - RTM'!#REF!&lt;&gt;"N/A",Priority!$C40,"")</f>
        <v>#REF!</v>
      </c>
      <c r="AQ40" s="29" t="e">
        <f>IF('I5 - RTM'!#REF!&lt;&gt;"N/A",Priority!$C40,"")</f>
        <v>#REF!</v>
      </c>
      <c r="AR40" s="29" t="e">
        <f>IF('I5 - RTM'!#REF!&lt;&gt;"N/A",Priority!$C40,"")</f>
        <v>#REF!</v>
      </c>
      <c r="AS40" s="29" t="e">
        <f>IF('I5 - RTM'!#REF!&lt;&gt;"N/A",Priority!$C40,"")</f>
        <v>#REF!</v>
      </c>
      <c r="AT40" s="29" t="e">
        <f>IF('I5 - RTM'!#REF!&lt;&gt;"N/A",Priority!$C40,"")</f>
        <v>#REF!</v>
      </c>
      <c r="AU40" s="31"/>
      <c r="AV40" s="29" t="e">
        <f>IF('I5 - RTM'!#REF!&lt;&gt;"N/A",Priority!$C40,"")</f>
        <v>#REF!</v>
      </c>
      <c r="AW40" s="29" t="e">
        <f>IF('I5 - RTM'!#REF!&lt;&gt;"N/A",Priority!$C40,"")</f>
        <v>#REF!</v>
      </c>
      <c r="AX40" s="29" t="e">
        <f>IF('I5 - RTM'!#REF!&lt;&gt;"N/A",Priority!$C40,"")</f>
        <v>#REF!</v>
      </c>
      <c r="AY40" s="29" t="e">
        <f>IF('I5 - RTM'!#REF!&lt;&gt;"N/A",Priority!$C40,"")</f>
        <v>#REF!</v>
      </c>
      <c r="AZ40" s="29" t="e">
        <f>IF('I5 - RTM'!#REF!&lt;&gt;"N/A",Priority!$C40,"")</f>
        <v>#REF!</v>
      </c>
      <c r="BA40" s="29" t="e">
        <f>IF('I5 - RTM'!#REF!&lt;&gt;"N/A",Priority!$C40,"")</f>
        <v>#REF!</v>
      </c>
      <c r="BB40" s="29" t="e">
        <f>IF('I5 - RTM'!#REF!&lt;&gt;"N/A",Priority!$C40,"")</f>
        <v>#REF!</v>
      </c>
      <c r="BC40" s="31"/>
      <c r="BD40" s="29" t="e">
        <f>IF('I5 - RTM'!#REF!&lt;&gt;"N/A",Priority!$C40,"")</f>
        <v>#REF!</v>
      </c>
      <c r="BE40" s="29" t="e">
        <f>IF('I5 - RTM'!#REF!&lt;&gt;"N/A",Priority!$C40,"")</f>
        <v>#REF!</v>
      </c>
      <c r="BF40" s="29" t="e">
        <f>IF('I5 - RTM'!#REF!&lt;&gt;"N/A",Priority!$C40,"")</f>
        <v>#REF!</v>
      </c>
      <c r="BG40" s="29" t="e">
        <f>IF('I5 - RTM'!#REF!&lt;&gt;"N/A",Priority!$C40,"")</f>
        <v>#REF!</v>
      </c>
      <c r="BH40" s="29" t="e">
        <f>IF('I5 - RTM'!#REF!&lt;&gt;"N/A",Priority!$C40,"")</f>
        <v>#REF!</v>
      </c>
      <c r="BI40" s="29" t="e">
        <f>IF('I5 - RTM'!#REF!&lt;&gt;"N/A",Priority!$C40,"")</f>
        <v>#REF!</v>
      </c>
      <c r="BJ40" s="29" t="e">
        <f>IF('I5 - RTM'!#REF!&lt;&gt;"N/A",Priority!$C40,"")</f>
        <v>#REF!</v>
      </c>
      <c r="BK40" s="29" t="e">
        <f>IF('I5 - RTM'!#REF!&lt;&gt;"N/A",Priority!$C40,"")</f>
        <v>#REF!</v>
      </c>
      <c r="BL40" s="29" t="e">
        <f>IF('I5 - RTM'!#REF!&lt;&gt;"N/A",Priority!$C40,"")</f>
        <v>#REF!</v>
      </c>
      <c r="BM40" s="31"/>
      <c r="BN40" s="29" t="e">
        <f>IF('I5 - RTM'!#REF!&lt;&gt;"N/A",Priority!$C40,"")</f>
        <v>#REF!</v>
      </c>
      <c r="BO40" s="29" t="e">
        <f>IF('I5 - RTM'!#REF!&lt;&gt;"N/A",Priority!$C40,"")</f>
        <v>#REF!</v>
      </c>
      <c r="BP40" s="29" t="e">
        <f>IF('I5 - RTM'!#REF!&lt;&gt;"N/A",Priority!$C40,"")</f>
        <v>#REF!</v>
      </c>
      <c r="BQ40" s="29" t="e">
        <f>IF('I5 - RTM'!#REF!&lt;&gt;"N/A",Priority!$C40,"")</f>
        <v>#REF!</v>
      </c>
      <c r="BR40" s="29" t="e">
        <f>IF('I5 - RTM'!#REF!&lt;&gt;"N/A",Priority!$C40,"")</f>
        <v>#REF!</v>
      </c>
      <c r="BS40" s="29" t="e">
        <f>IF('I5 - RTM'!#REF!&lt;&gt;"N/A",Priority!$C40,"")</f>
        <v>#REF!</v>
      </c>
      <c r="BT40" s="29" t="e">
        <f>IF('I5 - RTM'!#REF!&lt;&gt;"N/A",Priority!$C40,"")</f>
        <v>#REF!</v>
      </c>
      <c r="BU40" s="31"/>
      <c r="BV40" s="29" t="e">
        <f>IF('I5 - RTM'!#REF!&lt;&gt;"N/A",Priority!$C40,"")</f>
        <v>#REF!</v>
      </c>
      <c r="BW40" s="29" t="e">
        <f>IF('I5 - RTM'!#REF!&lt;&gt;"N/A",Priority!$C40,"")</f>
        <v>#REF!</v>
      </c>
      <c r="BX40" s="29" t="e">
        <f>IF('I5 - RTM'!#REF!&lt;&gt;"N/A",Priority!$C40,"")</f>
        <v>#REF!</v>
      </c>
      <c r="BY40" s="29" t="e">
        <f>IF('I5 - RTM'!#REF!&lt;&gt;"N/A",Priority!$C40,"")</f>
        <v>#REF!</v>
      </c>
      <c r="BZ40" s="29" t="e">
        <f>IF('I5 - RTM'!#REF!&lt;&gt;"N/A",Priority!$C40,"")</f>
        <v>#REF!</v>
      </c>
      <c r="CA40" s="29" t="e">
        <f>IF('I5 - RTM'!#REF!&lt;&gt;"N/A",Priority!$C40,"")</f>
        <v>#REF!</v>
      </c>
      <c r="CB40" s="31"/>
      <c r="CC40" s="29" t="e">
        <f>IF('I5 - RTM'!#REF!&lt;&gt;"N/A",Priority!$C40,"")</f>
        <v>#REF!</v>
      </c>
      <c r="CD40" s="29" t="e">
        <f>IF('I5 - RTM'!#REF!&lt;&gt;"N/A",Priority!$C40,"")</f>
        <v>#REF!</v>
      </c>
      <c r="CE40" s="29" t="e">
        <f>IF('I5 - RTM'!#REF!&lt;&gt;"N/A",Priority!$C40,"")</f>
        <v>#REF!</v>
      </c>
      <c r="CF40" s="29" t="e">
        <f>IF('I5 - RTM'!#REF!&lt;&gt;"N/A",Priority!$C40,"")</f>
        <v>#REF!</v>
      </c>
    </row>
    <row r="41" spans="1:84" ht="30" x14ac:dyDescent="0.25">
      <c r="A41" s="15" t="e">
        <f>'RQMTs Master List'!#REF!</f>
        <v>#REF!</v>
      </c>
      <c r="B41" s="15" t="e">
        <f>'RQMTs Master List'!#REF!</f>
        <v>#REF!</v>
      </c>
      <c r="C41" s="15" t="e">
        <f>'RQMTs Master List'!#REF!</f>
        <v>#REF!</v>
      </c>
      <c r="D41" s="20" t="s">
        <v>152</v>
      </c>
      <c r="E41" s="30" t="str">
        <f t="shared" si="9"/>
        <v>Pending</v>
      </c>
      <c r="F41" s="30" t="str">
        <f t="shared" si="10"/>
        <v>Pass:  0     /Accept:  0/     Fail:  0/     NT:  0</v>
      </c>
      <c r="G41" s="29" t="e">
        <f>IF('I5 - RTM'!#REF!&lt;&gt;"N/A",Priority!$C41,"")</f>
        <v>#REF!</v>
      </c>
      <c r="H41" s="29" t="e">
        <f>IF('I5 - RTM'!#REF!&lt;&gt;"N/A",Priority!$C41,"")</f>
        <v>#REF!</v>
      </c>
      <c r="I41" s="29" t="e">
        <f>IF('I5 - RTM'!#REF!&lt;&gt;"N/A",Priority!$C41,"")</f>
        <v>#REF!</v>
      </c>
      <c r="J41" s="29" t="e">
        <f>IF('I5 - RTM'!#REF!&lt;&gt;"N/A",Priority!$C41,"")</f>
        <v>#REF!</v>
      </c>
      <c r="K41" s="29" t="e">
        <f>IF('I5 - RTM'!#REF!&lt;&gt;"N/A",Priority!$C41,"")</f>
        <v>#REF!</v>
      </c>
      <c r="L41" s="31"/>
      <c r="M41" s="29" t="e">
        <f>IF('I5 - RTM'!#REF!&lt;&gt;"N/A",Priority!$C41,"")</f>
        <v>#REF!</v>
      </c>
      <c r="N41" s="29" t="e">
        <f>IF('I5 - RTM'!#REF!&lt;&gt;"N/A",Priority!$C41,"")</f>
        <v>#REF!</v>
      </c>
      <c r="O41" s="29" t="e">
        <f>IF('I5 - RTM'!#REF!&lt;&gt;"N/A",Priority!$C41,"")</f>
        <v>#REF!</v>
      </c>
      <c r="P41" s="29" t="e">
        <f>IF('I5 - RTM'!#REF!&lt;&gt;"N/A",Priority!$C41,"")</f>
        <v>#REF!</v>
      </c>
      <c r="Q41" s="29" t="e">
        <f>IF('I5 - RTM'!#REF!&lt;&gt;"N/A",Priority!$C41,"")</f>
        <v>#REF!</v>
      </c>
      <c r="R41" s="31"/>
      <c r="S41" s="29" t="e">
        <f>IF('I5 - RTM'!#REF!&lt;&gt;"N/A",Priority!$C41,"")</f>
        <v>#REF!</v>
      </c>
      <c r="T41" s="29" t="e">
        <f>IF('I5 - RTM'!#REF!&lt;&gt;"N/A",Priority!$C41,"")</f>
        <v>#REF!</v>
      </c>
      <c r="U41" s="29" t="e">
        <f>IF('I5 - RTM'!#REF!&lt;&gt;"N/A",Priority!$C41,"")</f>
        <v>#REF!</v>
      </c>
      <c r="V41" s="29" t="e">
        <f>IF('I5 - RTM'!#REF!&lt;&gt;"N/A",Priority!$C41,"")</f>
        <v>#REF!</v>
      </c>
      <c r="W41" s="29" t="e">
        <f>IF('I5 - RTM'!#REF!&lt;&gt;"N/A",Priority!$C41,"")</f>
        <v>#REF!</v>
      </c>
      <c r="X41" s="29" t="e">
        <f>IF('I5 - RTM'!#REF!&lt;&gt;"N/A",Priority!$C41,"")</f>
        <v>#REF!</v>
      </c>
      <c r="Y41" s="31"/>
      <c r="Z41" s="29" t="e">
        <f>IF('I5 - RTM'!#REF!&lt;&gt;"N/A",Priority!$C41,"")</f>
        <v>#REF!</v>
      </c>
      <c r="AA41" s="29" t="e">
        <f>IF('I5 - RTM'!#REF!&lt;&gt;"N/A",Priority!$C41,"")</f>
        <v>#REF!</v>
      </c>
      <c r="AB41" s="29" t="e">
        <f>IF('I5 - RTM'!#REF!&lt;&gt;"N/A",Priority!$C41,"")</f>
        <v>#REF!</v>
      </c>
      <c r="AC41" s="29" t="e">
        <f>IF('I5 - RTM'!#REF!&lt;&gt;"N/A",Priority!$C41,"")</f>
        <v>#REF!</v>
      </c>
      <c r="AD41" s="29" t="e">
        <f>IF('I5 - RTM'!#REF!&lt;&gt;"N/A",Priority!$C41,"")</f>
        <v>#REF!</v>
      </c>
      <c r="AE41" s="29" t="e">
        <f>IF('I5 - RTM'!#REF!&lt;&gt;"N/A",Priority!$C41,"")</f>
        <v>#REF!</v>
      </c>
      <c r="AF41" s="29" t="e">
        <f>IF('I5 - RTM'!#REF!&lt;&gt;"N/A",Priority!$C41,"")</f>
        <v>#REF!</v>
      </c>
      <c r="AG41" s="29" t="e">
        <f>IF('I5 - RTM'!#REF!&lt;&gt;"N/A",Priority!$C41,"")</f>
        <v>#REF!</v>
      </c>
      <c r="AH41" s="29" t="e">
        <f>IF('I5 - RTM'!#REF!&lt;&gt;"N/A",Priority!$C41,"")</f>
        <v>#REF!</v>
      </c>
      <c r="AI41" s="29" t="e">
        <f>IF('I5 - RTM'!#REF!&lt;&gt;"N/A",Priority!$C41,"")</f>
        <v>#REF!</v>
      </c>
      <c r="AJ41" s="31"/>
      <c r="AK41" s="29" t="e">
        <f>IF('I5 - RTM'!#REF!&lt;&gt;"N/A",Priority!$C41,"")</f>
        <v>#REF!</v>
      </c>
      <c r="AL41" s="29" t="e">
        <f>IF('I5 - RTM'!#REF!&lt;&gt;"N/A",Priority!$C41,"")</f>
        <v>#REF!</v>
      </c>
      <c r="AM41" s="29" t="e">
        <f>IF('I5 - RTM'!#REF!&lt;&gt;"N/A",Priority!$C41,"")</f>
        <v>#REF!</v>
      </c>
      <c r="AN41" s="29" t="e">
        <f>IF('I5 - RTM'!#REF!&lt;&gt;"N/A",Priority!$C41,"")</f>
        <v>#REF!</v>
      </c>
      <c r="AO41" s="29" t="e">
        <f>IF('I5 - RTM'!#REF!&lt;&gt;"N/A",Priority!$C41,"")</f>
        <v>#REF!</v>
      </c>
      <c r="AP41" s="29" t="e">
        <f>IF('I5 - RTM'!#REF!&lt;&gt;"N/A",Priority!$C41,"")</f>
        <v>#REF!</v>
      </c>
      <c r="AQ41" s="29" t="e">
        <f>IF('I5 - RTM'!#REF!&lt;&gt;"N/A",Priority!$C41,"")</f>
        <v>#REF!</v>
      </c>
      <c r="AR41" s="29" t="e">
        <f>IF('I5 - RTM'!#REF!&lt;&gt;"N/A",Priority!$C41,"")</f>
        <v>#REF!</v>
      </c>
      <c r="AS41" s="29" t="e">
        <f>IF('I5 - RTM'!#REF!&lt;&gt;"N/A",Priority!$C41,"")</f>
        <v>#REF!</v>
      </c>
      <c r="AT41" s="29" t="e">
        <f>IF('I5 - RTM'!#REF!&lt;&gt;"N/A",Priority!$C41,"")</f>
        <v>#REF!</v>
      </c>
      <c r="AU41" s="31"/>
      <c r="AV41" s="29" t="e">
        <f>IF('I5 - RTM'!#REF!&lt;&gt;"N/A",Priority!$C41,"")</f>
        <v>#REF!</v>
      </c>
      <c r="AW41" s="29" t="e">
        <f>IF('I5 - RTM'!#REF!&lt;&gt;"N/A",Priority!$C41,"")</f>
        <v>#REF!</v>
      </c>
      <c r="AX41" s="29" t="e">
        <f>IF('I5 - RTM'!#REF!&lt;&gt;"N/A",Priority!$C41,"")</f>
        <v>#REF!</v>
      </c>
      <c r="AY41" s="29" t="e">
        <f>IF('I5 - RTM'!#REF!&lt;&gt;"N/A",Priority!$C41,"")</f>
        <v>#REF!</v>
      </c>
      <c r="AZ41" s="29" t="e">
        <f>IF('I5 - RTM'!#REF!&lt;&gt;"N/A",Priority!$C41,"")</f>
        <v>#REF!</v>
      </c>
      <c r="BA41" s="29" t="e">
        <f>IF('I5 - RTM'!#REF!&lt;&gt;"N/A",Priority!$C41,"")</f>
        <v>#REF!</v>
      </c>
      <c r="BB41" s="29" t="e">
        <f>IF('I5 - RTM'!#REF!&lt;&gt;"N/A",Priority!$C41,"")</f>
        <v>#REF!</v>
      </c>
      <c r="BC41" s="31"/>
      <c r="BD41" s="29" t="e">
        <f>IF('I5 - RTM'!#REF!&lt;&gt;"N/A",Priority!$C41,"")</f>
        <v>#REF!</v>
      </c>
      <c r="BE41" s="29" t="e">
        <f>IF('I5 - RTM'!#REF!&lt;&gt;"N/A",Priority!$C41,"")</f>
        <v>#REF!</v>
      </c>
      <c r="BF41" s="29" t="e">
        <f>IF('I5 - RTM'!#REF!&lt;&gt;"N/A",Priority!$C41,"")</f>
        <v>#REF!</v>
      </c>
      <c r="BG41" s="29" t="e">
        <f>IF('I5 - RTM'!#REF!&lt;&gt;"N/A",Priority!$C41,"")</f>
        <v>#REF!</v>
      </c>
      <c r="BH41" s="29" t="e">
        <f>IF('I5 - RTM'!#REF!&lt;&gt;"N/A",Priority!$C41,"")</f>
        <v>#REF!</v>
      </c>
      <c r="BI41" s="29" t="e">
        <f>IF('I5 - RTM'!#REF!&lt;&gt;"N/A",Priority!$C41,"")</f>
        <v>#REF!</v>
      </c>
      <c r="BJ41" s="29" t="e">
        <f>IF('I5 - RTM'!#REF!&lt;&gt;"N/A",Priority!$C41,"")</f>
        <v>#REF!</v>
      </c>
      <c r="BK41" s="29" t="e">
        <f>IF('I5 - RTM'!#REF!&lt;&gt;"N/A",Priority!$C41,"")</f>
        <v>#REF!</v>
      </c>
      <c r="BL41" s="29" t="e">
        <f>IF('I5 - RTM'!#REF!&lt;&gt;"N/A",Priority!$C41,"")</f>
        <v>#REF!</v>
      </c>
      <c r="BM41" s="31"/>
      <c r="BN41" s="29" t="e">
        <f>IF('I5 - RTM'!#REF!&lt;&gt;"N/A",Priority!$C41,"")</f>
        <v>#REF!</v>
      </c>
      <c r="BO41" s="29" t="e">
        <f>IF('I5 - RTM'!#REF!&lt;&gt;"N/A",Priority!$C41,"")</f>
        <v>#REF!</v>
      </c>
      <c r="BP41" s="29" t="e">
        <f>IF('I5 - RTM'!#REF!&lt;&gt;"N/A",Priority!$C41,"")</f>
        <v>#REF!</v>
      </c>
      <c r="BQ41" s="29" t="e">
        <f>IF('I5 - RTM'!#REF!&lt;&gt;"N/A",Priority!$C41,"")</f>
        <v>#REF!</v>
      </c>
      <c r="BR41" s="29" t="e">
        <f>IF('I5 - RTM'!#REF!&lt;&gt;"N/A",Priority!$C41,"")</f>
        <v>#REF!</v>
      </c>
      <c r="BS41" s="29" t="e">
        <f>IF('I5 - RTM'!#REF!&lt;&gt;"N/A",Priority!$C41,"")</f>
        <v>#REF!</v>
      </c>
      <c r="BT41" s="29" t="e">
        <f>IF('I5 - RTM'!#REF!&lt;&gt;"N/A",Priority!$C41,"")</f>
        <v>#REF!</v>
      </c>
      <c r="BU41" s="31"/>
      <c r="BV41" s="29" t="e">
        <f>IF('I5 - RTM'!#REF!&lt;&gt;"N/A",Priority!$C41,"")</f>
        <v>#REF!</v>
      </c>
      <c r="BW41" s="29" t="e">
        <f>IF('I5 - RTM'!#REF!&lt;&gt;"N/A",Priority!$C41,"")</f>
        <v>#REF!</v>
      </c>
      <c r="BX41" s="29" t="e">
        <f>IF('I5 - RTM'!#REF!&lt;&gt;"N/A",Priority!$C41,"")</f>
        <v>#REF!</v>
      </c>
      <c r="BY41" s="29" t="e">
        <f>IF('I5 - RTM'!#REF!&lt;&gt;"N/A",Priority!$C41,"")</f>
        <v>#REF!</v>
      </c>
      <c r="BZ41" s="29" t="e">
        <f>IF('I5 - RTM'!#REF!&lt;&gt;"N/A",Priority!$C41,"")</f>
        <v>#REF!</v>
      </c>
      <c r="CA41" s="29" t="e">
        <f>IF('I5 - RTM'!#REF!&lt;&gt;"N/A",Priority!$C41,"")</f>
        <v>#REF!</v>
      </c>
      <c r="CB41" s="31"/>
      <c r="CC41" s="29" t="e">
        <f>IF('I5 - RTM'!#REF!&lt;&gt;"N/A",Priority!$C41,"")</f>
        <v>#REF!</v>
      </c>
      <c r="CD41" s="29" t="e">
        <f>IF('I5 - RTM'!#REF!&lt;&gt;"N/A",Priority!$C41,"")</f>
        <v>#REF!</v>
      </c>
      <c r="CE41" s="29" t="e">
        <f>IF('I5 - RTM'!#REF!&lt;&gt;"N/A",Priority!$C41,"")</f>
        <v>#REF!</v>
      </c>
      <c r="CF41" s="29" t="e">
        <f>IF('I5 - RTM'!#REF!&lt;&gt;"N/A",Priority!$C41,"")</f>
        <v>#REF!</v>
      </c>
    </row>
    <row r="42" spans="1:84" ht="30" x14ac:dyDescent="0.25">
      <c r="A42" s="15" t="e">
        <f>'RQMTs Master List'!#REF!</f>
        <v>#REF!</v>
      </c>
      <c r="B42" s="15" t="e">
        <f>'RQMTs Master List'!#REF!</f>
        <v>#REF!</v>
      </c>
      <c r="C42" s="15" t="e">
        <f>'RQMTs Master List'!#REF!</f>
        <v>#REF!</v>
      </c>
      <c r="D42" s="7" t="s">
        <v>186</v>
      </c>
      <c r="E42" s="30" t="str">
        <f t="shared" si="9"/>
        <v>Pending</v>
      </c>
      <c r="F42" s="30" t="str">
        <f t="shared" si="10"/>
        <v>Pass:  0     /Accept:  0/     Fail:  0/     NT:  0</v>
      </c>
      <c r="G42" s="29" t="e">
        <f>IF('I5 - RTM'!#REF!&lt;&gt;"N/A",Priority!$C42,"")</f>
        <v>#REF!</v>
      </c>
      <c r="H42" s="29" t="e">
        <f>IF('I5 - RTM'!#REF!&lt;&gt;"N/A",Priority!$C42,"")</f>
        <v>#REF!</v>
      </c>
      <c r="I42" s="29" t="e">
        <f>IF('I5 - RTM'!#REF!&lt;&gt;"N/A",Priority!$C42,"")</f>
        <v>#REF!</v>
      </c>
      <c r="J42" s="29" t="e">
        <f>IF('I5 - RTM'!#REF!&lt;&gt;"N/A",Priority!$C42,"")</f>
        <v>#REF!</v>
      </c>
      <c r="K42" s="29" t="e">
        <f>IF('I5 - RTM'!#REF!&lt;&gt;"N/A",Priority!$C42,"")</f>
        <v>#REF!</v>
      </c>
      <c r="L42" s="31"/>
      <c r="M42" s="29" t="e">
        <f>IF('I5 - RTM'!#REF!&lt;&gt;"N/A",Priority!$C42,"")</f>
        <v>#REF!</v>
      </c>
      <c r="N42" s="29" t="e">
        <f>IF('I5 - RTM'!#REF!&lt;&gt;"N/A",Priority!$C42,"")</f>
        <v>#REF!</v>
      </c>
      <c r="O42" s="29" t="e">
        <f>IF('I5 - RTM'!#REF!&lt;&gt;"N/A",Priority!$C42,"")</f>
        <v>#REF!</v>
      </c>
      <c r="P42" s="29" t="e">
        <f>IF('I5 - RTM'!#REF!&lt;&gt;"N/A",Priority!$C42,"")</f>
        <v>#REF!</v>
      </c>
      <c r="Q42" s="29" t="e">
        <f>IF('I5 - RTM'!#REF!&lt;&gt;"N/A",Priority!$C42,"")</f>
        <v>#REF!</v>
      </c>
      <c r="R42" s="31"/>
      <c r="S42" s="29" t="e">
        <f>IF('I5 - RTM'!#REF!&lt;&gt;"N/A",Priority!$C42,"")</f>
        <v>#REF!</v>
      </c>
      <c r="T42" s="29" t="e">
        <f>IF('I5 - RTM'!#REF!&lt;&gt;"N/A",Priority!$C42,"")</f>
        <v>#REF!</v>
      </c>
      <c r="U42" s="29" t="e">
        <f>IF('I5 - RTM'!#REF!&lt;&gt;"N/A",Priority!$C42,"")</f>
        <v>#REF!</v>
      </c>
      <c r="V42" s="29" t="e">
        <f>IF('I5 - RTM'!#REF!&lt;&gt;"N/A",Priority!$C42,"")</f>
        <v>#REF!</v>
      </c>
      <c r="W42" s="29" t="e">
        <f>IF('I5 - RTM'!#REF!&lt;&gt;"N/A",Priority!$C42,"")</f>
        <v>#REF!</v>
      </c>
      <c r="X42" s="29" t="e">
        <f>IF('I5 - RTM'!#REF!&lt;&gt;"N/A",Priority!$C42,"")</f>
        <v>#REF!</v>
      </c>
      <c r="Y42" s="31"/>
      <c r="Z42" s="29" t="e">
        <f>IF('I5 - RTM'!#REF!&lt;&gt;"N/A",Priority!$C42,"")</f>
        <v>#REF!</v>
      </c>
      <c r="AA42" s="29" t="e">
        <f>IF('I5 - RTM'!#REF!&lt;&gt;"N/A",Priority!$C42,"")</f>
        <v>#REF!</v>
      </c>
      <c r="AB42" s="29" t="e">
        <f>IF('I5 - RTM'!#REF!&lt;&gt;"N/A",Priority!$C42,"")</f>
        <v>#REF!</v>
      </c>
      <c r="AC42" s="29" t="e">
        <f>IF('I5 - RTM'!#REF!&lt;&gt;"N/A",Priority!$C42,"")</f>
        <v>#REF!</v>
      </c>
      <c r="AD42" s="29" t="e">
        <f>IF('I5 - RTM'!#REF!&lt;&gt;"N/A",Priority!$C42,"")</f>
        <v>#REF!</v>
      </c>
      <c r="AE42" s="29" t="e">
        <f>IF('I5 - RTM'!#REF!&lt;&gt;"N/A",Priority!$C42,"")</f>
        <v>#REF!</v>
      </c>
      <c r="AF42" s="29" t="e">
        <f>IF('I5 - RTM'!#REF!&lt;&gt;"N/A",Priority!$C42,"")</f>
        <v>#REF!</v>
      </c>
      <c r="AG42" s="29" t="e">
        <f>IF('I5 - RTM'!#REF!&lt;&gt;"N/A",Priority!$C42,"")</f>
        <v>#REF!</v>
      </c>
      <c r="AH42" s="29" t="e">
        <f>IF('I5 - RTM'!#REF!&lt;&gt;"N/A",Priority!$C42,"")</f>
        <v>#REF!</v>
      </c>
      <c r="AI42" s="29" t="e">
        <f>IF('I5 - RTM'!#REF!&lt;&gt;"N/A",Priority!$C42,"")</f>
        <v>#REF!</v>
      </c>
      <c r="AJ42" s="31"/>
      <c r="AK42" s="29" t="e">
        <f>IF('I5 - RTM'!#REF!&lt;&gt;"N/A",Priority!$C42,"")</f>
        <v>#REF!</v>
      </c>
      <c r="AL42" s="29" t="e">
        <f>IF('I5 - RTM'!#REF!&lt;&gt;"N/A",Priority!$C42,"")</f>
        <v>#REF!</v>
      </c>
      <c r="AM42" s="29" t="e">
        <f>IF('I5 - RTM'!#REF!&lt;&gt;"N/A",Priority!$C42,"")</f>
        <v>#REF!</v>
      </c>
      <c r="AN42" s="29" t="e">
        <f>IF('I5 - RTM'!#REF!&lt;&gt;"N/A",Priority!$C42,"")</f>
        <v>#REF!</v>
      </c>
      <c r="AO42" s="29" t="e">
        <f>IF('I5 - RTM'!#REF!&lt;&gt;"N/A",Priority!$C42,"")</f>
        <v>#REF!</v>
      </c>
      <c r="AP42" s="29" t="e">
        <f>IF('I5 - RTM'!#REF!&lt;&gt;"N/A",Priority!$C42,"")</f>
        <v>#REF!</v>
      </c>
      <c r="AQ42" s="29" t="e">
        <f>IF('I5 - RTM'!#REF!&lt;&gt;"N/A",Priority!$C42,"")</f>
        <v>#REF!</v>
      </c>
      <c r="AR42" s="29" t="e">
        <f>IF('I5 - RTM'!#REF!&lt;&gt;"N/A",Priority!$C42,"")</f>
        <v>#REF!</v>
      </c>
      <c r="AS42" s="29" t="e">
        <f>IF('I5 - RTM'!#REF!&lt;&gt;"N/A",Priority!$C42,"")</f>
        <v>#REF!</v>
      </c>
      <c r="AT42" s="29" t="e">
        <f>IF('I5 - RTM'!#REF!&lt;&gt;"N/A",Priority!$C42,"")</f>
        <v>#REF!</v>
      </c>
      <c r="AU42" s="31"/>
      <c r="AV42" s="29" t="e">
        <f>IF('I5 - RTM'!#REF!&lt;&gt;"N/A",Priority!$C42,"")</f>
        <v>#REF!</v>
      </c>
      <c r="AW42" s="29" t="e">
        <f>IF('I5 - RTM'!#REF!&lt;&gt;"N/A",Priority!$C42,"")</f>
        <v>#REF!</v>
      </c>
      <c r="AX42" s="29" t="e">
        <f>IF('I5 - RTM'!#REF!&lt;&gt;"N/A",Priority!$C42,"")</f>
        <v>#REF!</v>
      </c>
      <c r="AY42" s="29" t="e">
        <f>IF('I5 - RTM'!#REF!&lt;&gt;"N/A",Priority!$C42,"")</f>
        <v>#REF!</v>
      </c>
      <c r="AZ42" s="29" t="e">
        <f>IF('I5 - RTM'!#REF!&lt;&gt;"N/A",Priority!$C42,"")</f>
        <v>#REF!</v>
      </c>
      <c r="BA42" s="29" t="e">
        <f>IF('I5 - RTM'!#REF!&lt;&gt;"N/A",Priority!$C42,"")</f>
        <v>#REF!</v>
      </c>
      <c r="BB42" s="29" t="e">
        <f>IF('I5 - RTM'!#REF!&lt;&gt;"N/A",Priority!$C42,"")</f>
        <v>#REF!</v>
      </c>
      <c r="BC42" s="31"/>
      <c r="BD42" s="29" t="e">
        <f>IF('I5 - RTM'!#REF!&lt;&gt;"N/A",Priority!$C42,"")</f>
        <v>#REF!</v>
      </c>
      <c r="BE42" s="29" t="e">
        <f>IF('I5 - RTM'!#REF!&lt;&gt;"N/A",Priority!$C42,"")</f>
        <v>#REF!</v>
      </c>
      <c r="BF42" s="29" t="e">
        <f>IF('I5 - RTM'!#REF!&lt;&gt;"N/A",Priority!$C42,"")</f>
        <v>#REF!</v>
      </c>
      <c r="BG42" s="29" t="e">
        <f>IF('I5 - RTM'!#REF!&lt;&gt;"N/A",Priority!$C42,"")</f>
        <v>#REF!</v>
      </c>
      <c r="BH42" s="29" t="e">
        <f>IF('I5 - RTM'!#REF!&lt;&gt;"N/A",Priority!$C42,"")</f>
        <v>#REF!</v>
      </c>
      <c r="BI42" s="29" t="e">
        <f>IF('I5 - RTM'!#REF!&lt;&gt;"N/A",Priority!$C42,"")</f>
        <v>#REF!</v>
      </c>
      <c r="BJ42" s="29" t="e">
        <f>IF('I5 - RTM'!#REF!&lt;&gt;"N/A",Priority!$C42,"")</f>
        <v>#REF!</v>
      </c>
      <c r="BK42" s="29" t="e">
        <f>IF('I5 - RTM'!#REF!&lt;&gt;"N/A",Priority!$C42,"")</f>
        <v>#REF!</v>
      </c>
      <c r="BL42" s="29" t="e">
        <f>IF('I5 - RTM'!#REF!&lt;&gt;"N/A",Priority!$C42,"")</f>
        <v>#REF!</v>
      </c>
      <c r="BM42" s="31"/>
      <c r="BN42" s="29" t="e">
        <f>IF('I5 - RTM'!#REF!&lt;&gt;"N/A",Priority!$C42,"")</f>
        <v>#REF!</v>
      </c>
      <c r="BO42" s="29" t="e">
        <f>IF('I5 - RTM'!#REF!&lt;&gt;"N/A",Priority!$C42,"")</f>
        <v>#REF!</v>
      </c>
      <c r="BP42" s="29" t="e">
        <f>IF('I5 - RTM'!#REF!&lt;&gt;"N/A",Priority!$C42,"")</f>
        <v>#REF!</v>
      </c>
      <c r="BQ42" s="29" t="e">
        <f>IF('I5 - RTM'!#REF!&lt;&gt;"N/A",Priority!$C42,"")</f>
        <v>#REF!</v>
      </c>
      <c r="BR42" s="29" t="e">
        <f>IF('I5 - RTM'!#REF!&lt;&gt;"N/A",Priority!$C42,"")</f>
        <v>#REF!</v>
      </c>
      <c r="BS42" s="29" t="e">
        <f>IF('I5 - RTM'!#REF!&lt;&gt;"N/A",Priority!$C42,"")</f>
        <v>#REF!</v>
      </c>
      <c r="BT42" s="29" t="e">
        <f>IF('I5 - RTM'!#REF!&lt;&gt;"N/A",Priority!$C42,"")</f>
        <v>#REF!</v>
      </c>
      <c r="BU42" s="31"/>
      <c r="BV42" s="29" t="e">
        <f>IF('I5 - RTM'!#REF!&lt;&gt;"N/A",Priority!$C42,"")</f>
        <v>#REF!</v>
      </c>
      <c r="BW42" s="29" t="e">
        <f>IF('I5 - RTM'!#REF!&lt;&gt;"N/A",Priority!$C42,"")</f>
        <v>#REF!</v>
      </c>
      <c r="BX42" s="29" t="e">
        <f>IF('I5 - RTM'!#REF!&lt;&gt;"N/A",Priority!$C42,"")</f>
        <v>#REF!</v>
      </c>
      <c r="BY42" s="29" t="e">
        <f>IF('I5 - RTM'!#REF!&lt;&gt;"N/A",Priority!$C42,"")</f>
        <v>#REF!</v>
      </c>
      <c r="BZ42" s="29" t="e">
        <f>IF('I5 - RTM'!#REF!&lt;&gt;"N/A",Priority!$C42,"")</f>
        <v>#REF!</v>
      </c>
      <c r="CA42" s="29" t="e">
        <f>IF('I5 - RTM'!#REF!&lt;&gt;"N/A",Priority!$C42,"")</f>
        <v>#REF!</v>
      </c>
      <c r="CB42" s="31"/>
      <c r="CC42" s="29" t="e">
        <f>IF('I5 - RTM'!#REF!&lt;&gt;"N/A",Priority!$C42,"")</f>
        <v>#REF!</v>
      </c>
      <c r="CD42" s="29" t="e">
        <f>IF('I5 - RTM'!#REF!&lt;&gt;"N/A",Priority!$C42,"")</f>
        <v>#REF!</v>
      </c>
      <c r="CE42" s="29" t="e">
        <f>IF('I5 - RTM'!#REF!&lt;&gt;"N/A",Priority!$C42,"")</f>
        <v>#REF!</v>
      </c>
      <c r="CF42" s="29" t="e">
        <f>IF('I5 - RTM'!#REF!&lt;&gt;"N/A",Priority!$C42,"")</f>
        <v>#REF!</v>
      </c>
    </row>
    <row r="43" spans="1:84" ht="30" x14ac:dyDescent="0.25">
      <c r="A43" s="15" t="e">
        <f>'RQMTs Master List'!#REF!</f>
        <v>#REF!</v>
      </c>
      <c r="B43" s="15" t="e">
        <f>'RQMTs Master List'!#REF!</f>
        <v>#REF!</v>
      </c>
      <c r="C43" s="15" t="e">
        <f>'RQMTs Master List'!#REF!</f>
        <v>#REF!</v>
      </c>
      <c r="D43" s="7" t="s">
        <v>55</v>
      </c>
      <c r="E43" s="30" t="str">
        <f t="shared" si="9"/>
        <v>Pending</v>
      </c>
      <c r="F43" s="30" t="str">
        <f t="shared" si="10"/>
        <v>Pass:  0     /Accept:  0/     Fail:  0/     NT:  0</v>
      </c>
      <c r="G43" s="29" t="e">
        <f>IF('I5 - RTM'!#REF!&lt;&gt;"N/A",Priority!$C43,"")</f>
        <v>#REF!</v>
      </c>
      <c r="H43" s="29" t="e">
        <f>IF('I5 - RTM'!#REF!&lt;&gt;"N/A",Priority!$C43,"")</f>
        <v>#REF!</v>
      </c>
      <c r="I43" s="29" t="e">
        <f>IF('I5 - RTM'!#REF!&lt;&gt;"N/A",Priority!$C43,"")</f>
        <v>#REF!</v>
      </c>
      <c r="J43" s="29" t="e">
        <f>IF('I5 - RTM'!#REF!&lt;&gt;"N/A",Priority!$C43,"")</f>
        <v>#REF!</v>
      </c>
      <c r="K43" s="29" t="e">
        <f>IF('I5 - RTM'!#REF!&lt;&gt;"N/A",Priority!$C43,"")</f>
        <v>#REF!</v>
      </c>
      <c r="L43" s="31"/>
      <c r="M43" s="29" t="e">
        <f>IF('I5 - RTM'!#REF!&lt;&gt;"N/A",Priority!$C43,"")</f>
        <v>#REF!</v>
      </c>
      <c r="N43" s="29" t="e">
        <f>IF('I5 - RTM'!#REF!&lt;&gt;"N/A",Priority!$C43,"")</f>
        <v>#REF!</v>
      </c>
      <c r="O43" s="29" t="e">
        <f>IF('I5 - RTM'!#REF!&lt;&gt;"N/A",Priority!$C43,"")</f>
        <v>#REF!</v>
      </c>
      <c r="P43" s="29" t="e">
        <f>IF('I5 - RTM'!#REF!&lt;&gt;"N/A",Priority!$C43,"")</f>
        <v>#REF!</v>
      </c>
      <c r="Q43" s="29" t="e">
        <f>IF('I5 - RTM'!#REF!&lt;&gt;"N/A",Priority!$C43,"")</f>
        <v>#REF!</v>
      </c>
      <c r="R43" s="31"/>
      <c r="S43" s="29" t="e">
        <f>IF('I5 - RTM'!#REF!&lt;&gt;"N/A",Priority!$C43,"")</f>
        <v>#REF!</v>
      </c>
      <c r="T43" s="29" t="e">
        <f>IF('I5 - RTM'!#REF!&lt;&gt;"N/A",Priority!$C43,"")</f>
        <v>#REF!</v>
      </c>
      <c r="U43" s="29" t="e">
        <f>IF('I5 - RTM'!#REF!&lt;&gt;"N/A",Priority!$C43,"")</f>
        <v>#REF!</v>
      </c>
      <c r="V43" s="29" t="e">
        <f>IF('I5 - RTM'!#REF!&lt;&gt;"N/A",Priority!$C43,"")</f>
        <v>#REF!</v>
      </c>
      <c r="W43" s="29" t="e">
        <f>IF('I5 - RTM'!#REF!&lt;&gt;"N/A",Priority!$C43,"")</f>
        <v>#REF!</v>
      </c>
      <c r="X43" s="29" t="e">
        <f>IF('I5 - RTM'!#REF!&lt;&gt;"N/A",Priority!$C43,"")</f>
        <v>#REF!</v>
      </c>
      <c r="Y43" s="31"/>
      <c r="Z43" s="29" t="e">
        <f>IF('I5 - RTM'!#REF!&lt;&gt;"N/A",Priority!$C43,"")</f>
        <v>#REF!</v>
      </c>
      <c r="AA43" s="29" t="e">
        <f>IF('I5 - RTM'!#REF!&lt;&gt;"N/A",Priority!$C43,"")</f>
        <v>#REF!</v>
      </c>
      <c r="AB43" s="29" t="e">
        <f>IF('I5 - RTM'!#REF!&lt;&gt;"N/A",Priority!$C43,"")</f>
        <v>#REF!</v>
      </c>
      <c r="AC43" s="29" t="e">
        <f>IF('I5 - RTM'!#REF!&lt;&gt;"N/A",Priority!$C43,"")</f>
        <v>#REF!</v>
      </c>
      <c r="AD43" s="29" t="e">
        <f>IF('I5 - RTM'!#REF!&lt;&gt;"N/A",Priority!$C43,"")</f>
        <v>#REF!</v>
      </c>
      <c r="AE43" s="29" t="e">
        <f>IF('I5 - RTM'!#REF!&lt;&gt;"N/A",Priority!$C43,"")</f>
        <v>#REF!</v>
      </c>
      <c r="AF43" s="29" t="e">
        <f>IF('I5 - RTM'!#REF!&lt;&gt;"N/A",Priority!$C43,"")</f>
        <v>#REF!</v>
      </c>
      <c r="AG43" s="29" t="e">
        <f>IF('I5 - RTM'!#REF!&lt;&gt;"N/A",Priority!$C43,"")</f>
        <v>#REF!</v>
      </c>
      <c r="AH43" s="29" t="e">
        <f>IF('I5 - RTM'!#REF!&lt;&gt;"N/A",Priority!$C43,"")</f>
        <v>#REF!</v>
      </c>
      <c r="AI43" s="29" t="e">
        <f>IF('I5 - RTM'!#REF!&lt;&gt;"N/A",Priority!$C43,"")</f>
        <v>#REF!</v>
      </c>
      <c r="AJ43" s="31"/>
      <c r="AK43" s="29" t="e">
        <f>IF('I5 - RTM'!#REF!&lt;&gt;"N/A",Priority!$C43,"")</f>
        <v>#REF!</v>
      </c>
      <c r="AL43" s="29" t="e">
        <f>IF('I5 - RTM'!#REF!&lt;&gt;"N/A",Priority!$C43,"")</f>
        <v>#REF!</v>
      </c>
      <c r="AM43" s="29" t="e">
        <f>IF('I5 - RTM'!#REF!&lt;&gt;"N/A",Priority!$C43,"")</f>
        <v>#REF!</v>
      </c>
      <c r="AN43" s="29" t="e">
        <f>IF('I5 - RTM'!#REF!&lt;&gt;"N/A",Priority!$C43,"")</f>
        <v>#REF!</v>
      </c>
      <c r="AO43" s="29" t="e">
        <f>IF('I5 - RTM'!#REF!&lt;&gt;"N/A",Priority!$C43,"")</f>
        <v>#REF!</v>
      </c>
      <c r="AP43" s="29" t="e">
        <f>IF('I5 - RTM'!#REF!&lt;&gt;"N/A",Priority!$C43,"")</f>
        <v>#REF!</v>
      </c>
      <c r="AQ43" s="29" t="e">
        <f>IF('I5 - RTM'!#REF!&lt;&gt;"N/A",Priority!$C43,"")</f>
        <v>#REF!</v>
      </c>
      <c r="AR43" s="29" t="e">
        <f>IF('I5 - RTM'!#REF!&lt;&gt;"N/A",Priority!$C43,"")</f>
        <v>#REF!</v>
      </c>
      <c r="AS43" s="29" t="e">
        <f>IF('I5 - RTM'!#REF!&lt;&gt;"N/A",Priority!$C43,"")</f>
        <v>#REF!</v>
      </c>
      <c r="AT43" s="29" t="e">
        <f>IF('I5 - RTM'!#REF!&lt;&gt;"N/A",Priority!$C43,"")</f>
        <v>#REF!</v>
      </c>
      <c r="AU43" s="31"/>
      <c r="AV43" s="29" t="e">
        <f>IF('I5 - RTM'!#REF!&lt;&gt;"N/A",Priority!$C43,"")</f>
        <v>#REF!</v>
      </c>
      <c r="AW43" s="29" t="e">
        <f>IF('I5 - RTM'!#REF!&lt;&gt;"N/A",Priority!$C43,"")</f>
        <v>#REF!</v>
      </c>
      <c r="AX43" s="29" t="e">
        <f>IF('I5 - RTM'!#REF!&lt;&gt;"N/A",Priority!$C43,"")</f>
        <v>#REF!</v>
      </c>
      <c r="AY43" s="29" t="e">
        <f>IF('I5 - RTM'!#REF!&lt;&gt;"N/A",Priority!$C43,"")</f>
        <v>#REF!</v>
      </c>
      <c r="AZ43" s="29" t="e">
        <f>IF('I5 - RTM'!#REF!&lt;&gt;"N/A",Priority!$C43,"")</f>
        <v>#REF!</v>
      </c>
      <c r="BA43" s="29" t="e">
        <f>IF('I5 - RTM'!#REF!&lt;&gt;"N/A",Priority!$C43,"")</f>
        <v>#REF!</v>
      </c>
      <c r="BB43" s="29" t="e">
        <f>IF('I5 - RTM'!#REF!&lt;&gt;"N/A",Priority!$C43,"")</f>
        <v>#REF!</v>
      </c>
      <c r="BC43" s="31"/>
      <c r="BD43" s="29" t="e">
        <f>IF('I5 - RTM'!#REF!&lt;&gt;"N/A",Priority!$C43,"")</f>
        <v>#REF!</v>
      </c>
      <c r="BE43" s="29" t="e">
        <f>IF('I5 - RTM'!#REF!&lt;&gt;"N/A",Priority!$C43,"")</f>
        <v>#REF!</v>
      </c>
      <c r="BF43" s="29" t="e">
        <f>IF('I5 - RTM'!#REF!&lt;&gt;"N/A",Priority!$C43,"")</f>
        <v>#REF!</v>
      </c>
      <c r="BG43" s="29" t="e">
        <f>IF('I5 - RTM'!#REF!&lt;&gt;"N/A",Priority!$C43,"")</f>
        <v>#REF!</v>
      </c>
      <c r="BH43" s="29" t="e">
        <f>IF('I5 - RTM'!#REF!&lt;&gt;"N/A",Priority!$C43,"")</f>
        <v>#REF!</v>
      </c>
      <c r="BI43" s="29" t="e">
        <f>IF('I5 - RTM'!#REF!&lt;&gt;"N/A",Priority!$C43,"")</f>
        <v>#REF!</v>
      </c>
      <c r="BJ43" s="29" t="e">
        <f>IF('I5 - RTM'!#REF!&lt;&gt;"N/A",Priority!$C43,"")</f>
        <v>#REF!</v>
      </c>
      <c r="BK43" s="29" t="e">
        <f>IF('I5 - RTM'!#REF!&lt;&gt;"N/A",Priority!$C43,"")</f>
        <v>#REF!</v>
      </c>
      <c r="BL43" s="29" t="e">
        <f>IF('I5 - RTM'!#REF!&lt;&gt;"N/A",Priority!$C43,"")</f>
        <v>#REF!</v>
      </c>
      <c r="BM43" s="31"/>
      <c r="BN43" s="29" t="e">
        <f>IF('I5 - RTM'!#REF!&lt;&gt;"N/A",Priority!$C43,"")</f>
        <v>#REF!</v>
      </c>
      <c r="BO43" s="29" t="e">
        <f>IF('I5 - RTM'!#REF!&lt;&gt;"N/A",Priority!$C43,"")</f>
        <v>#REF!</v>
      </c>
      <c r="BP43" s="29" t="e">
        <f>IF('I5 - RTM'!#REF!&lt;&gt;"N/A",Priority!$C43,"")</f>
        <v>#REF!</v>
      </c>
      <c r="BQ43" s="29" t="e">
        <f>IF('I5 - RTM'!#REF!&lt;&gt;"N/A",Priority!$C43,"")</f>
        <v>#REF!</v>
      </c>
      <c r="BR43" s="29" t="e">
        <f>IF('I5 - RTM'!#REF!&lt;&gt;"N/A",Priority!$C43,"")</f>
        <v>#REF!</v>
      </c>
      <c r="BS43" s="29" t="e">
        <f>IF('I5 - RTM'!#REF!&lt;&gt;"N/A",Priority!$C43,"")</f>
        <v>#REF!</v>
      </c>
      <c r="BT43" s="29" t="e">
        <f>IF('I5 - RTM'!#REF!&lt;&gt;"N/A",Priority!$C43,"")</f>
        <v>#REF!</v>
      </c>
      <c r="BU43" s="31"/>
      <c r="BV43" s="29" t="e">
        <f>IF('I5 - RTM'!#REF!&lt;&gt;"N/A",Priority!$C43,"")</f>
        <v>#REF!</v>
      </c>
      <c r="BW43" s="29" t="e">
        <f>IF('I5 - RTM'!#REF!&lt;&gt;"N/A",Priority!$C43,"")</f>
        <v>#REF!</v>
      </c>
      <c r="BX43" s="29" t="e">
        <f>IF('I5 - RTM'!#REF!&lt;&gt;"N/A",Priority!$C43,"")</f>
        <v>#REF!</v>
      </c>
      <c r="BY43" s="29" t="e">
        <f>IF('I5 - RTM'!#REF!&lt;&gt;"N/A",Priority!$C43,"")</f>
        <v>#REF!</v>
      </c>
      <c r="BZ43" s="29" t="e">
        <f>IF('I5 - RTM'!#REF!&lt;&gt;"N/A",Priority!$C43,"")</f>
        <v>#REF!</v>
      </c>
      <c r="CA43" s="29" t="e">
        <f>IF('I5 - RTM'!#REF!&lt;&gt;"N/A",Priority!$C43,"")</f>
        <v>#REF!</v>
      </c>
      <c r="CB43" s="31"/>
      <c r="CC43" s="29" t="e">
        <f>IF('I5 - RTM'!#REF!&lt;&gt;"N/A",Priority!$C43,"")</f>
        <v>#REF!</v>
      </c>
      <c r="CD43" s="29" t="e">
        <f>IF('I5 - RTM'!#REF!&lt;&gt;"N/A",Priority!$C43,"")</f>
        <v>#REF!</v>
      </c>
      <c r="CE43" s="29" t="e">
        <f>IF('I5 - RTM'!#REF!&lt;&gt;"N/A",Priority!$C43,"")</f>
        <v>#REF!</v>
      </c>
      <c r="CF43" s="29" t="e">
        <f>IF('I5 - RTM'!#REF!&lt;&gt;"N/A",Priority!$C43,"")</f>
        <v>#REF!</v>
      </c>
    </row>
    <row r="44" spans="1:84" ht="30" x14ac:dyDescent="0.25">
      <c r="A44" s="15" t="e">
        <f>'RQMTs Master List'!#REF!</f>
        <v>#REF!</v>
      </c>
      <c r="B44" s="15" t="e">
        <f>'RQMTs Master List'!#REF!</f>
        <v>#REF!</v>
      </c>
      <c r="C44" s="15" t="e">
        <f>'RQMTs Master List'!#REF!</f>
        <v>#REF!</v>
      </c>
      <c r="D44" s="11" t="s">
        <v>188</v>
      </c>
      <c r="E44" s="30" t="str">
        <f t="shared" si="9"/>
        <v>Pending</v>
      </c>
      <c r="F44" s="30" t="str">
        <f t="shared" si="10"/>
        <v>Pass:  0     /Accept:  0/     Fail:  0/     NT:  0</v>
      </c>
      <c r="G44" s="29" t="e">
        <f>IF('I5 - RTM'!#REF!&lt;&gt;"N/A",Priority!$C44,"")</f>
        <v>#REF!</v>
      </c>
      <c r="H44" s="29" t="e">
        <f>IF('I5 - RTM'!#REF!&lt;&gt;"N/A",Priority!$C44,"")</f>
        <v>#REF!</v>
      </c>
      <c r="I44" s="29" t="e">
        <f>IF('I5 - RTM'!#REF!&lt;&gt;"N/A",Priority!$C44,"")</f>
        <v>#REF!</v>
      </c>
      <c r="J44" s="29" t="e">
        <f>IF('I5 - RTM'!#REF!&lt;&gt;"N/A",Priority!$C44,"")</f>
        <v>#REF!</v>
      </c>
      <c r="K44" s="29" t="e">
        <f>IF('I5 - RTM'!#REF!&lt;&gt;"N/A",Priority!$C44,"")</f>
        <v>#REF!</v>
      </c>
      <c r="L44" s="31"/>
      <c r="M44" s="29" t="e">
        <f>IF('I5 - RTM'!#REF!&lt;&gt;"N/A",Priority!$C44,"")</f>
        <v>#REF!</v>
      </c>
      <c r="N44" s="29" t="e">
        <f>IF('I5 - RTM'!#REF!&lt;&gt;"N/A",Priority!$C44,"")</f>
        <v>#REF!</v>
      </c>
      <c r="O44" s="29" t="e">
        <f>IF('I5 - RTM'!#REF!&lt;&gt;"N/A",Priority!$C44,"")</f>
        <v>#REF!</v>
      </c>
      <c r="P44" s="29" t="e">
        <f>IF('I5 - RTM'!#REF!&lt;&gt;"N/A",Priority!$C44,"")</f>
        <v>#REF!</v>
      </c>
      <c r="Q44" s="29" t="e">
        <f>IF('I5 - RTM'!#REF!&lt;&gt;"N/A",Priority!$C44,"")</f>
        <v>#REF!</v>
      </c>
      <c r="R44" s="31"/>
      <c r="S44" s="29" t="e">
        <f>IF('I5 - RTM'!#REF!&lt;&gt;"N/A",Priority!$C44,"")</f>
        <v>#REF!</v>
      </c>
      <c r="T44" s="29" t="e">
        <f>IF('I5 - RTM'!#REF!&lt;&gt;"N/A",Priority!$C44,"")</f>
        <v>#REF!</v>
      </c>
      <c r="U44" s="29" t="e">
        <f>IF('I5 - RTM'!#REF!&lt;&gt;"N/A",Priority!$C44,"")</f>
        <v>#REF!</v>
      </c>
      <c r="V44" s="29" t="e">
        <f>IF('I5 - RTM'!#REF!&lt;&gt;"N/A",Priority!$C44,"")</f>
        <v>#REF!</v>
      </c>
      <c r="W44" s="29" t="e">
        <f>IF('I5 - RTM'!#REF!&lt;&gt;"N/A",Priority!$C44,"")</f>
        <v>#REF!</v>
      </c>
      <c r="X44" s="29" t="e">
        <f>IF('I5 - RTM'!#REF!&lt;&gt;"N/A",Priority!$C44,"")</f>
        <v>#REF!</v>
      </c>
      <c r="Y44" s="31"/>
      <c r="Z44" s="29" t="e">
        <f>IF('I5 - RTM'!#REF!&lt;&gt;"N/A",Priority!$C44,"")</f>
        <v>#REF!</v>
      </c>
      <c r="AA44" s="29" t="e">
        <f>IF('I5 - RTM'!#REF!&lt;&gt;"N/A",Priority!$C44,"")</f>
        <v>#REF!</v>
      </c>
      <c r="AB44" s="29" t="e">
        <f>IF('I5 - RTM'!#REF!&lt;&gt;"N/A",Priority!$C44,"")</f>
        <v>#REF!</v>
      </c>
      <c r="AC44" s="29" t="e">
        <f>IF('I5 - RTM'!#REF!&lt;&gt;"N/A",Priority!$C44,"")</f>
        <v>#REF!</v>
      </c>
      <c r="AD44" s="29" t="e">
        <f>IF('I5 - RTM'!#REF!&lt;&gt;"N/A",Priority!$C44,"")</f>
        <v>#REF!</v>
      </c>
      <c r="AE44" s="29" t="e">
        <f>IF('I5 - RTM'!#REF!&lt;&gt;"N/A",Priority!$C44,"")</f>
        <v>#REF!</v>
      </c>
      <c r="AF44" s="29" t="e">
        <f>IF('I5 - RTM'!#REF!&lt;&gt;"N/A",Priority!$C44,"")</f>
        <v>#REF!</v>
      </c>
      <c r="AG44" s="29" t="e">
        <f>IF('I5 - RTM'!#REF!&lt;&gt;"N/A",Priority!$C44,"")</f>
        <v>#REF!</v>
      </c>
      <c r="AH44" s="29" t="e">
        <f>IF('I5 - RTM'!#REF!&lt;&gt;"N/A",Priority!$C44,"")</f>
        <v>#REF!</v>
      </c>
      <c r="AI44" s="29" t="e">
        <f>IF('I5 - RTM'!#REF!&lt;&gt;"N/A",Priority!$C44,"")</f>
        <v>#REF!</v>
      </c>
      <c r="AJ44" s="31"/>
      <c r="AK44" s="29" t="e">
        <f>IF('I5 - RTM'!#REF!&lt;&gt;"N/A",Priority!$C44,"")</f>
        <v>#REF!</v>
      </c>
      <c r="AL44" s="29" t="e">
        <f>IF('I5 - RTM'!#REF!&lt;&gt;"N/A",Priority!$C44,"")</f>
        <v>#REF!</v>
      </c>
      <c r="AM44" s="29" t="e">
        <f>IF('I5 - RTM'!#REF!&lt;&gt;"N/A",Priority!$C44,"")</f>
        <v>#REF!</v>
      </c>
      <c r="AN44" s="29" t="e">
        <f>IF('I5 - RTM'!#REF!&lt;&gt;"N/A",Priority!$C44,"")</f>
        <v>#REF!</v>
      </c>
      <c r="AO44" s="29" t="e">
        <f>IF('I5 - RTM'!#REF!&lt;&gt;"N/A",Priority!$C44,"")</f>
        <v>#REF!</v>
      </c>
      <c r="AP44" s="29" t="e">
        <f>IF('I5 - RTM'!#REF!&lt;&gt;"N/A",Priority!$C44,"")</f>
        <v>#REF!</v>
      </c>
      <c r="AQ44" s="29" t="e">
        <f>IF('I5 - RTM'!#REF!&lt;&gt;"N/A",Priority!$C44,"")</f>
        <v>#REF!</v>
      </c>
      <c r="AR44" s="29" t="e">
        <f>IF('I5 - RTM'!#REF!&lt;&gt;"N/A",Priority!$C44,"")</f>
        <v>#REF!</v>
      </c>
      <c r="AS44" s="29" t="e">
        <f>IF('I5 - RTM'!#REF!&lt;&gt;"N/A",Priority!$C44,"")</f>
        <v>#REF!</v>
      </c>
      <c r="AT44" s="29" t="e">
        <f>IF('I5 - RTM'!#REF!&lt;&gt;"N/A",Priority!$C44,"")</f>
        <v>#REF!</v>
      </c>
      <c r="AU44" s="31"/>
      <c r="AV44" s="29" t="e">
        <f>IF('I5 - RTM'!#REF!&lt;&gt;"N/A",Priority!$C44,"")</f>
        <v>#REF!</v>
      </c>
      <c r="AW44" s="29" t="e">
        <f>IF('I5 - RTM'!#REF!&lt;&gt;"N/A",Priority!$C44,"")</f>
        <v>#REF!</v>
      </c>
      <c r="AX44" s="29" t="e">
        <f>IF('I5 - RTM'!#REF!&lt;&gt;"N/A",Priority!$C44,"")</f>
        <v>#REF!</v>
      </c>
      <c r="AY44" s="29" t="e">
        <f>IF('I5 - RTM'!#REF!&lt;&gt;"N/A",Priority!$C44,"")</f>
        <v>#REF!</v>
      </c>
      <c r="AZ44" s="29" t="e">
        <f>IF('I5 - RTM'!#REF!&lt;&gt;"N/A",Priority!$C44,"")</f>
        <v>#REF!</v>
      </c>
      <c r="BA44" s="29" t="e">
        <f>IF('I5 - RTM'!#REF!&lt;&gt;"N/A",Priority!$C44,"")</f>
        <v>#REF!</v>
      </c>
      <c r="BB44" s="29" t="e">
        <f>IF('I5 - RTM'!#REF!&lt;&gt;"N/A",Priority!$C44,"")</f>
        <v>#REF!</v>
      </c>
      <c r="BC44" s="31"/>
      <c r="BD44" s="29" t="e">
        <f>IF('I5 - RTM'!#REF!&lt;&gt;"N/A",Priority!$C44,"")</f>
        <v>#REF!</v>
      </c>
      <c r="BE44" s="29" t="e">
        <f>IF('I5 - RTM'!#REF!&lt;&gt;"N/A",Priority!$C44,"")</f>
        <v>#REF!</v>
      </c>
      <c r="BF44" s="29" t="e">
        <f>IF('I5 - RTM'!#REF!&lt;&gt;"N/A",Priority!$C44,"")</f>
        <v>#REF!</v>
      </c>
      <c r="BG44" s="29" t="e">
        <f>IF('I5 - RTM'!#REF!&lt;&gt;"N/A",Priority!$C44,"")</f>
        <v>#REF!</v>
      </c>
      <c r="BH44" s="29" t="e">
        <f>IF('I5 - RTM'!#REF!&lt;&gt;"N/A",Priority!$C44,"")</f>
        <v>#REF!</v>
      </c>
      <c r="BI44" s="29" t="e">
        <f>IF('I5 - RTM'!#REF!&lt;&gt;"N/A",Priority!$C44,"")</f>
        <v>#REF!</v>
      </c>
      <c r="BJ44" s="29" t="e">
        <f>IF('I5 - RTM'!#REF!&lt;&gt;"N/A",Priority!$C44,"")</f>
        <v>#REF!</v>
      </c>
      <c r="BK44" s="29" t="e">
        <f>IF('I5 - RTM'!#REF!&lt;&gt;"N/A",Priority!$C44,"")</f>
        <v>#REF!</v>
      </c>
      <c r="BL44" s="29" t="e">
        <f>IF('I5 - RTM'!#REF!&lt;&gt;"N/A",Priority!$C44,"")</f>
        <v>#REF!</v>
      </c>
      <c r="BM44" s="31"/>
      <c r="BN44" s="29" t="e">
        <f>IF('I5 - RTM'!#REF!&lt;&gt;"N/A",Priority!$C44,"")</f>
        <v>#REF!</v>
      </c>
      <c r="BO44" s="29" t="e">
        <f>IF('I5 - RTM'!#REF!&lt;&gt;"N/A",Priority!$C44,"")</f>
        <v>#REF!</v>
      </c>
      <c r="BP44" s="29" t="e">
        <f>IF('I5 - RTM'!#REF!&lt;&gt;"N/A",Priority!$C44,"")</f>
        <v>#REF!</v>
      </c>
      <c r="BQ44" s="29" t="e">
        <f>IF('I5 - RTM'!#REF!&lt;&gt;"N/A",Priority!$C44,"")</f>
        <v>#REF!</v>
      </c>
      <c r="BR44" s="29" t="e">
        <f>IF('I5 - RTM'!#REF!&lt;&gt;"N/A",Priority!$C44,"")</f>
        <v>#REF!</v>
      </c>
      <c r="BS44" s="29" t="e">
        <f>IF('I5 - RTM'!#REF!&lt;&gt;"N/A",Priority!$C44,"")</f>
        <v>#REF!</v>
      </c>
      <c r="BT44" s="29" t="e">
        <f>IF('I5 - RTM'!#REF!&lt;&gt;"N/A",Priority!$C44,"")</f>
        <v>#REF!</v>
      </c>
      <c r="BU44" s="31"/>
      <c r="BV44" s="29" t="e">
        <f>IF('I5 - RTM'!#REF!&lt;&gt;"N/A",Priority!$C44,"")</f>
        <v>#REF!</v>
      </c>
      <c r="BW44" s="29" t="e">
        <f>IF('I5 - RTM'!#REF!&lt;&gt;"N/A",Priority!$C44,"")</f>
        <v>#REF!</v>
      </c>
      <c r="BX44" s="29" t="e">
        <f>IF('I5 - RTM'!#REF!&lt;&gt;"N/A",Priority!$C44,"")</f>
        <v>#REF!</v>
      </c>
      <c r="BY44" s="29" t="e">
        <f>IF('I5 - RTM'!#REF!&lt;&gt;"N/A",Priority!$C44,"")</f>
        <v>#REF!</v>
      </c>
      <c r="BZ44" s="29" t="e">
        <f>IF('I5 - RTM'!#REF!&lt;&gt;"N/A",Priority!$C44,"")</f>
        <v>#REF!</v>
      </c>
      <c r="CA44" s="29" t="e">
        <f>IF('I5 - RTM'!#REF!&lt;&gt;"N/A",Priority!$C44,"")</f>
        <v>#REF!</v>
      </c>
      <c r="CB44" s="31"/>
      <c r="CC44" s="29" t="e">
        <f>IF('I5 - RTM'!#REF!&lt;&gt;"N/A",Priority!$C44,"")</f>
        <v>#REF!</v>
      </c>
      <c r="CD44" s="29" t="e">
        <f>IF('I5 - RTM'!#REF!&lt;&gt;"N/A",Priority!$C44,"")</f>
        <v>#REF!</v>
      </c>
      <c r="CE44" s="29" t="e">
        <f>IF('I5 - RTM'!#REF!&lt;&gt;"N/A",Priority!$C44,"")</f>
        <v>#REF!</v>
      </c>
      <c r="CF44" s="29" t="e">
        <f>IF('I5 - RTM'!#REF!&lt;&gt;"N/A",Priority!$C44,"")</f>
        <v>#REF!</v>
      </c>
    </row>
    <row r="45" spans="1:84" ht="15.75" x14ac:dyDescent="0.25">
      <c r="A45" s="4" t="e">
        <f>'RQMTs Master List'!#REF!</f>
        <v>#REF!</v>
      </c>
      <c r="B45" s="4" t="e">
        <f>'RQMTs Master List'!#REF!</f>
        <v>#REF!</v>
      </c>
      <c r="C45" s="3"/>
      <c r="D45" s="25"/>
      <c r="E45" s="25"/>
      <c r="F45" s="3"/>
      <c r="G45" s="6"/>
      <c r="H45" s="6"/>
      <c r="I45" s="6"/>
      <c r="J45" s="6"/>
      <c r="K45" s="6"/>
      <c r="L45" s="34"/>
      <c r="M45" s="6"/>
      <c r="N45" s="6"/>
      <c r="O45" s="6"/>
      <c r="P45" s="6"/>
      <c r="Q45" s="6"/>
      <c r="R45" s="34"/>
      <c r="S45" s="6"/>
      <c r="T45" s="6"/>
      <c r="U45" s="6"/>
      <c r="V45" s="6"/>
      <c r="W45" s="6"/>
      <c r="X45" s="6"/>
      <c r="Y45" s="34"/>
      <c r="Z45" s="6"/>
      <c r="AA45" s="6"/>
      <c r="AB45" s="6"/>
      <c r="AC45" s="6"/>
      <c r="AD45" s="6"/>
      <c r="AE45" s="6"/>
      <c r="AF45" s="6"/>
      <c r="AG45" s="6"/>
      <c r="AH45" s="6"/>
      <c r="AI45" s="6"/>
      <c r="AJ45" s="34"/>
      <c r="AK45" s="6"/>
      <c r="AL45" s="6"/>
      <c r="AM45" s="6"/>
      <c r="AN45" s="6"/>
      <c r="AO45" s="6"/>
      <c r="AP45" s="6"/>
      <c r="AQ45" s="6"/>
      <c r="AR45" s="6"/>
      <c r="AS45" s="6"/>
      <c r="AT45" s="6"/>
      <c r="AU45" s="34"/>
      <c r="AV45" s="6"/>
      <c r="AW45" s="6"/>
      <c r="AX45" s="6"/>
      <c r="AY45" s="6"/>
      <c r="AZ45" s="6"/>
      <c r="BA45" s="6"/>
      <c r="BB45" s="6"/>
      <c r="BC45" s="34"/>
      <c r="BD45" s="6"/>
      <c r="BE45" s="6"/>
      <c r="BF45" s="6"/>
      <c r="BG45" s="6"/>
      <c r="BH45" s="6"/>
      <c r="BI45" s="6"/>
      <c r="BJ45" s="6"/>
      <c r="BK45" s="6"/>
      <c r="BL45" s="6"/>
      <c r="BM45" s="34"/>
      <c r="BN45" s="6"/>
      <c r="BO45" s="6"/>
      <c r="BP45" s="6"/>
      <c r="BQ45" s="6"/>
      <c r="BR45" s="6"/>
      <c r="BS45" s="6"/>
      <c r="BT45" s="6"/>
      <c r="BU45" s="34"/>
      <c r="BV45" s="6"/>
      <c r="BW45" s="6"/>
      <c r="BX45" s="6"/>
      <c r="BY45" s="6"/>
      <c r="BZ45" s="6"/>
      <c r="CA45" s="6"/>
      <c r="CB45" s="34"/>
      <c r="CC45" s="6"/>
      <c r="CD45" s="6"/>
      <c r="CE45" s="6"/>
      <c r="CF45" s="6"/>
    </row>
    <row r="46" spans="1:84" ht="30" x14ac:dyDescent="0.25">
      <c r="A46" s="15" t="e">
        <f>'RQMTs Master List'!#REF!</f>
        <v>#REF!</v>
      </c>
      <c r="B46" s="15" t="e">
        <f>'RQMTs Master List'!#REF!</f>
        <v>#REF!</v>
      </c>
      <c r="C46" s="15" t="e">
        <f>'RQMTs Master List'!#REF!</f>
        <v>#REF!</v>
      </c>
      <c r="D46" s="20" t="s">
        <v>152</v>
      </c>
      <c r="E46" s="30" t="str">
        <f t="shared" ref="E46:E57" si="11">IF(COUNTIFS(F46:CF46,"F")+COUNTIFS(F46:CF46,"NT")&gt;0,"In Test",IF(COUNTIFS(F46:CF46,"P")+COUNTIFS(F46:CF46,"A")&gt;0,"Pass","Pending"))</f>
        <v>Pending</v>
      </c>
      <c r="F46" s="30" t="str">
        <f t="shared" ref="F46:F57" si="12" xml:space="preserve"> "Pass:  "&amp; COUNTIFS(G46:CG46,"P")&amp;  "     /Accept:  "&amp; COUNTIFS(G46:CG46,"A")&amp;  "/     Fail:  "&amp; COUNTIFS(G46:CG46,"Fail") &amp;  "/     NT:  "&amp; COUNTIFS(G46:CG46,"NT")</f>
        <v>Pass:  0     /Accept:  0/     Fail:  0/     NT:  0</v>
      </c>
      <c r="G46" s="29" t="e">
        <f>IF('I5 - RTM'!#REF!&lt;&gt;"N/A",Priority!$C46,"")</f>
        <v>#REF!</v>
      </c>
      <c r="H46" s="29" t="e">
        <f>IF('I5 - RTM'!#REF!&lt;&gt;"N/A",Priority!$C46,"")</f>
        <v>#REF!</v>
      </c>
      <c r="I46" s="29" t="e">
        <f>IF('I5 - RTM'!#REF!&lt;&gt;"N/A",Priority!$C46,"")</f>
        <v>#REF!</v>
      </c>
      <c r="J46" s="29" t="e">
        <f>IF('I5 - RTM'!#REF!&lt;&gt;"N/A",Priority!$C46,"")</f>
        <v>#REF!</v>
      </c>
      <c r="K46" s="29" t="e">
        <f>IF('I5 - RTM'!#REF!&lt;&gt;"N/A",Priority!$C46,"")</f>
        <v>#REF!</v>
      </c>
      <c r="L46" s="31"/>
      <c r="M46" s="29" t="e">
        <f>IF('I5 - RTM'!#REF!&lt;&gt;"N/A",Priority!$C46,"")</f>
        <v>#REF!</v>
      </c>
      <c r="N46" s="29" t="e">
        <f>IF('I5 - RTM'!#REF!&lt;&gt;"N/A",Priority!$C46,"")</f>
        <v>#REF!</v>
      </c>
      <c r="O46" s="29" t="e">
        <f>IF('I5 - RTM'!#REF!&lt;&gt;"N/A",Priority!$C46,"")</f>
        <v>#REF!</v>
      </c>
      <c r="P46" s="29" t="e">
        <f>IF('I5 - RTM'!#REF!&lt;&gt;"N/A",Priority!$C46,"")</f>
        <v>#REF!</v>
      </c>
      <c r="Q46" s="29" t="e">
        <f>IF('I5 - RTM'!#REF!&lt;&gt;"N/A",Priority!$C46,"")</f>
        <v>#REF!</v>
      </c>
      <c r="R46" s="31"/>
      <c r="S46" s="29" t="e">
        <f>IF('I5 - RTM'!#REF!&lt;&gt;"N/A",Priority!$C46,"")</f>
        <v>#REF!</v>
      </c>
      <c r="T46" s="29" t="e">
        <f>IF('I5 - RTM'!#REF!&lt;&gt;"N/A",Priority!$C46,"")</f>
        <v>#REF!</v>
      </c>
      <c r="U46" s="29" t="e">
        <f>IF('I5 - RTM'!#REF!&lt;&gt;"N/A",Priority!$C46,"")</f>
        <v>#REF!</v>
      </c>
      <c r="V46" s="29" t="e">
        <f>IF('I5 - RTM'!#REF!&lt;&gt;"N/A",Priority!$C46,"")</f>
        <v>#REF!</v>
      </c>
      <c r="W46" s="29" t="e">
        <f>IF('I5 - RTM'!#REF!&lt;&gt;"N/A",Priority!$C46,"")</f>
        <v>#REF!</v>
      </c>
      <c r="X46" s="29" t="e">
        <f>IF('I5 - RTM'!#REF!&lt;&gt;"N/A",Priority!$C46,"")</f>
        <v>#REF!</v>
      </c>
      <c r="Y46" s="31"/>
      <c r="Z46" s="29" t="e">
        <f>IF('I5 - RTM'!#REF!&lt;&gt;"N/A",Priority!$C46,"")</f>
        <v>#REF!</v>
      </c>
      <c r="AA46" s="29" t="e">
        <f>IF('I5 - RTM'!#REF!&lt;&gt;"N/A",Priority!$C46,"")</f>
        <v>#REF!</v>
      </c>
      <c r="AB46" s="29" t="e">
        <f>IF('I5 - RTM'!#REF!&lt;&gt;"N/A",Priority!$C46,"")</f>
        <v>#REF!</v>
      </c>
      <c r="AC46" s="29" t="e">
        <f>IF('I5 - RTM'!#REF!&lt;&gt;"N/A",Priority!$C46,"")</f>
        <v>#REF!</v>
      </c>
      <c r="AD46" s="29" t="e">
        <f>IF('I5 - RTM'!#REF!&lt;&gt;"N/A",Priority!$C46,"")</f>
        <v>#REF!</v>
      </c>
      <c r="AE46" s="29" t="e">
        <f>IF('I5 - RTM'!#REF!&lt;&gt;"N/A",Priority!$C46,"")</f>
        <v>#REF!</v>
      </c>
      <c r="AF46" s="29" t="e">
        <f>IF('I5 - RTM'!#REF!&lt;&gt;"N/A",Priority!$C46,"")</f>
        <v>#REF!</v>
      </c>
      <c r="AG46" s="29" t="e">
        <f>IF('I5 - RTM'!#REF!&lt;&gt;"N/A",Priority!$C46,"")</f>
        <v>#REF!</v>
      </c>
      <c r="AH46" s="29" t="e">
        <f>IF('I5 - RTM'!#REF!&lt;&gt;"N/A",Priority!$C46,"")</f>
        <v>#REF!</v>
      </c>
      <c r="AI46" s="29" t="e">
        <f>IF('I5 - RTM'!#REF!&lt;&gt;"N/A",Priority!$C46,"")</f>
        <v>#REF!</v>
      </c>
      <c r="AJ46" s="31"/>
      <c r="AK46" s="29" t="e">
        <f>IF('I5 - RTM'!#REF!&lt;&gt;"N/A",Priority!$C46,"")</f>
        <v>#REF!</v>
      </c>
      <c r="AL46" s="29" t="e">
        <f>IF('I5 - RTM'!#REF!&lt;&gt;"N/A",Priority!$C46,"")</f>
        <v>#REF!</v>
      </c>
      <c r="AM46" s="29" t="e">
        <f>IF('I5 - RTM'!#REF!&lt;&gt;"N/A",Priority!$C46,"")</f>
        <v>#REF!</v>
      </c>
      <c r="AN46" s="29" t="e">
        <f>IF('I5 - RTM'!#REF!&lt;&gt;"N/A",Priority!$C46,"")</f>
        <v>#REF!</v>
      </c>
      <c r="AO46" s="29" t="e">
        <f>IF('I5 - RTM'!#REF!&lt;&gt;"N/A",Priority!$C46,"")</f>
        <v>#REF!</v>
      </c>
      <c r="AP46" s="29" t="e">
        <f>IF('I5 - RTM'!#REF!&lt;&gt;"N/A",Priority!$C46,"")</f>
        <v>#REF!</v>
      </c>
      <c r="AQ46" s="29" t="e">
        <f>IF('I5 - RTM'!#REF!&lt;&gt;"N/A",Priority!$C46,"")</f>
        <v>#REF!</v>
      </c>
      <c r="AR46" s="29" t="e">
        <f>IF('I5 - RTM'!#REF!&lt;&gt;"N/A",Priority!$C46,"")</f>
        <v>#REF!</v>
      </c>
      <c r="AS46" s="29" t="e">
        <f>IF('I5 - RTM'!#REF!&lt;&gt;"N/A",Priority!$C46,"")</f>
        <v>#REF!</v>
      </c>
      <c r="AT46" s="29" t="e">
        <f>IF('I5 - RTM'!#REF!&lt;&gt;"N/A",Priority!$C46,"")</f>
        <v>#REF!</v>
      </c>
      <c r="AU46" s="31"/>
      <c r="AV46" s="29" t="e">
        <f>IF('I5 - RTM'!#REF!&lt;&gt;"N/A",Priority!$C46,"")</f>
        <v>#REF!</v>
      </c>
      <c r="AW46" s="29" t="e">
        <f>IF('I5 - RTM'!#REF!&lt;&gt;"N/A",Priority!$C46,"")</f>
        <v>#REF!</v>
      </c>
      <c r="AX46" s="29" t="e">
        <f>IF('I5 - RTM'!#REF!&lt;&gt;"N/A",Priority!$C46,"")</f>
        <v>#REF!</v>
      </c>
      <c r="AY46" s="29" t="e">
        <f>IF('I5 - RTM'!#REF!&lt;&gt;"N/A",Priority!$C46,"")</f>
        <v>#REF!</v>
      </c>
      <c r="AZ46" s="29" t="e">
        <f>IF('I5 - RTM'!#REF!&lt;&gt;"N/A",Priority!$C46,"")</f>
        <v>#REF!</v>
      </c>
      <c r="BA46" s="29" t="e">
        <f>IF('I5 - RTM'!#REF!&lt;&gt;"N/A",Priority!$C46,"")</f>
        <v>#REF!</v>
      </c>
      <c r="BB46" s="29" t="e">
        <f>IF('I5 - RTM'!#REF!&lt;&gt;"N/A",Priority!$C46,"")</f>
        <v>#REF!</v>
      </c>
      <c r="BC46" s="31"/>
      <c r="BD46" s="29" t="e">
        <f>IF('I5 - RTM'!#REF!&lt;&gt;"N/A",Priority!$C46,"")</f>
        <v>#REF!</v>
      </c>
      <c r="BE46" s="29" t="e">
        <f>IF('I5 - RTM'!#REF!&lt;&gt;"N/A",Priority!$C46,"")</f>
        <v>#REF!</v>
      </c>
      <c r="BF46" s="29" t="e">
        <f>IF('I5 - RTM'!#REF!&lt;&gt;"N/A",Priority!$C46,"")</f>
        <v>#REF!</v>
      </c>
      <c r="BG46" s="29" t="e">
        <f>IF('I5 - RTM'!#REF!&lt;&gt;"N/A",Priority!$C46,"")</f>
        <v>#REF!</v>
      </c>
      <c r="BH46" s="29" t="e">
        <f>IF('I5 - RTM'!#REF!&lt;&gt;"N/A",Priority!$C46,"")</f>
        <v>#REF!</v>
      </c>
      <c r="BI46" s="29" t="e">
        <f>IF('I5 - RTM'!#REF!&lt;&gt;"N/A",Priority!$C46,"")</f>
        <v>#REF!</v>
      </c>
      <c r="BJ46" s="29" t="e">
        <f>IF('I5 - RTM'!#REF!&lt;&gt;"N/A",Priority!$C46,"")</f>
        <v>#REF!</v>
      </c>
      <c r="BK46" s="29" t="e">
        <f>IF('I5 - RTM'!#REF!&lt;&gt;"N/A",Priority!$C46,"")</f>
        <v>#REF!</v>
      </c>
      <c r="BL46" s="29" t="e">
        <f>IF('I5 - RTM'!#REF!&lt;&gt;"N/A",Priority!$C46,"")</f>
        <v>#REF!</v>
      </c>
      <c r="BM46" s="31"/>
      <c r="BN46" s="29" t="e">
        <f>IF('I5 - RTM'!#REF!&lt;&gt;"N/A",Priority!$C46,"")</f>
        <v>#REF!</v>
      </c>
      <c r="BO46" s="29" t="e">
        <f>IF('I5 - RTM'!#REF!&lt;&gt;"N/A",Priority!$C46,"")</f>
        <v>#REF!</v>
      </c>
      <c r="BP46" s="29" t="e">
        <f>IF('I5 - RTM'!#REF!&lt;&gt;"N/A",Priority!$C46,"")</f>
        <v>#REF!</v>
      </c>
      <c r="BQ46" s="29" t="e">
        <f>IF('I5 - RTM'!#REF!&lt;&gt;"N/A",Priority!$C46,"")</f>
        <v>#REF!</v>
      </c>
      <c r="BR46" s="29" t="e">
        <f>IF('I5 - RTM'!#REF!&lt;&gt;"N/A",Priority!$C46,"")</f>
        <v>#REF!</v>
      </c>
      <c r="BS46" s="29" t="e">
        <f>IF('I5 - RTM'!#REF!&lt;&gt;"N/A",Priority!$C46,"")</f>
        <v>#REF!</v>
      </c>
      <c r="BT46" s="29" t="e">
        <f>IF('I5 - RTM'!#REF!&lt;&gt;"N/A",Priority!$C46,"")</f>
        <v>#REF!</v>
      </c>
      <c r="BU46" s="31"/>
      <c r="BV46" s="29" t="e">
        <f>IF('I5 - RTM'!#REF!&lt;&gt;"N/A",Priority!$C46,"")</f>
        <v>#REF!</v>
      </c>
      <c r="BW46" s="29" t="e">
        <f>IF('I5 - RTM'!#REF!&lt;&gt;"N/A",Priority!$C46,"")</f>
        <v>#REF!</v>
      </c>
      <c r="BX46" s="29" t="e">
        <f>IF('I5 - RTM'!#REF!&lt;&gt;"N/A",Priority!$C46,"")</f>
        <v>#REF!</v>
      </c>
      <c r="BY46" s="29" t="e">
        <f>IF('I5 - RTM'!#REF!&lt;&gt;"N/A",Priority!$C46,"")</f>
        <v>#REF!</v>
      </c>
      <c r="BZ46" s="29" t="e">
        <f>IF('I5 - RTM'!#REF!&lt;&gt;"N/A",Priority!$C46,"")</f>
        <v>#REF!</v>
      </c>
      <c r="CA46" s="29" t="e">
        <f>IF('I5 - RTM'!#REF!&lt;&gt;"N/A",Priority!$C46,"")</f>
        <v>#REF!</v>
      </c>
      <c r="CB46" s="31"/>
      <c r="CC46" s="29" t="e">
        <f>IF('I5 - RTM'!#REF!&lt;&gt;"N/A",Priority!$C46,"")</f>
        <v>#REF!</v>
      </c>
      <c r="CD46" s="29" t="e">
        <f>IF('I5 - RTM'!#REF!&lt;&gt;"N/A",Priority!$C46,"")</f>
        <v>#REF!</v>
      </c>
      <c r="CE46" s="29" t="e">
        <f>IF('I5 - RTM'!#REF!&lt;&gt;"N/A",Priority!$C46,"")</f>
        <v>#REF!</v>
      </c>
      <c r="CF46" s="29" t="e">
        <f>IF('I5 - RTM'!#REF!&lt;&gt;"N/A",Priority!$C46,"")</f>
        <v>#REF!</v>
      </c>
    </row>
    <row r="47" spans="1:84" ht="30" x14ac:dyDescent="0.25">
      <c r="A47" s="15" t="e">
        <f>'RQMTs Master List'!#REF!</f>
        <v>#REF!</v>
      </c>
      <c r="B47" s="15" t="e">
        <f>'RQMTs Master List'!#REF!</f>
        <v>#REF!</v>
      </c>
      <c r="C47" s="15" t="e">
        <f>'RQMTs Master List'!#REF!</f>
        <v>#REF!</v>
      </c>
      <c r="D47" s="22" t="s">
        <v>135</v>
      </c>
      <c r="E47" s="30" t="str">
        <f t="shared" si="11"/>
        <v>Pending</v>
      </c>
      <c r="F47" s="30" t="str">
        <f t="shared" si="12"/>
        <v>Pass:  0     /Accept:  0/     Fail:  0/     NT:  0</v>
      </c>
      <c r="G47" s="29" t="e">
        <f>IF('I5 - RTM'!#REF!&lt;&gt;"N/A",Priority!$C47,"")</f>
        <v>#REF!</v>
      </c>
      <c r="H47" s="29" t="e">
        <f>IF('I5 - RTM'!#REF!&lt;&gt;"N/A",Priority!$C47,"")</f>
        <v>#REF!</v>
      </c>
      <c r="I47" s="29" t="e">
        <f>IF('I5 - RTM'!#REF!&lt;&gt;"N/A",Priority!$C47,"")</f>
        <v>#REF!</v>
      </c>
      <c r="J47" s="29" t="e">
        <f>IF('I5 - RTM'!#REF!&lt;&gt;"N/A",Priority!$C47,"")</f>
        <v>#REF!</v>
      </c>
      <c r="K47" s="29" t="e">
        <f>IF('I5 - RTM'!#REF!&lt;&gt;"N/A",Priority!$C47,"")</f>
        <v>#REF!</v>
      </c>
      <c r="L47" s="31"/>
      <c r="M47" s="29" t="e">
        <f>IF('I5 - RTM'!#REF!&lt;&gt;"N/A",Priority!$C47,"")</f>
        <v>#REF!</v>
      </c>
      <c r="N47" s="29" t="e">
        <f>IF('I5 - RTM'!#REF!&lt;&gt;"N/A",Priority!$C47,"")</f>
        <v>#REF!</v>
      </c>
      <c r="O47" s="29" t="e">
        <f>IF('I5 - RTM'!#REF!&lt;&gt;"N/A",Priority!$C47,"")</f>
        <v>#REF!</v>
      </c>
      <c r="P47" s="29" t="e">
        <f>IF('I5 - RTM'!#REF!&lt;&gt;"N/A",Priority!$C47,"")</f>
        <v>#REF!</v>
      </c>
      <c r="Q47" s="29" t="e">
        <f>IF('I5 - RTM'!#REF!&lt;&gt;"N/A",Priority!$C47,"")</f>
        <v>#REF!</v>
      </c>
      <c r="R47" s="31"/>
      <c r="S47" s="29" t="e">
        <f>IF('I5 - RTM'!#REF!&lt;&gt;"N/A",Priority!$C47,"")</f>
        <v>#REF!</v>
      </c>
      <c r="T47" s="29" t="e">
        <f>IF('I5 - RTM'!#REF!&lt;&gt;"N/A",Priority!$C47,"")</f>
        <v>#REF!</v>
      </c>
      <c r="U47" s="29" t="e">
        <f>IF('I5 - RTM'!#REF!&lt;&gt;"N/A",Priority!$C47,"")</f>
        <v>#REF!</v>
      </c>
      <c r="V47" s="29" t="e">
        <f>IF('I5 - RTM'!#REF!&lt;&gt;"N/A",Priority!$C47,"")</f>
        <v>#REF!</v>
      </c>
      <c r="W47" s="29" t="e">
        <f>IF('I5 - RTM'!#REF!&lt;&gt;"N/A",Priority!$C47,"")</f>
        <v>#REF!</v>
      </c>
      <c r="X47" s="29" t="e">
        <f>IF('I5 - RTM'!#REF!&lt;&gt;"N/A",Priority!$C47,"")</f>
        <v>#REF!</v>
      </c>
      <c r="Y47" s="31"/>
      <c r="Z47" s="29" t="e">
        <f>IF('I5 - RTM'!#REF!&lt;&gt;"N/A",Priority!$C47,"")</f>
        <v>#REF!</v>
      </c>
      <c r="AA47" s="29" t="e">
        <f>IF('I5 - RTM'!#REF!&lt;&gt;"N/A",Priority!$C47,"")</f>
        <v>#REF!</v>
      </c>
      <c r="AB47" s="29" t="e">
        <f>IF('I5 - RTM'!#REF!&lt;&gt;"N/A",Priority!$C47,"")</f>
        <v>#REF!</v>
      </c>
      <c r="AC47" s="29" t="e">
        <f>IF('I5 - RTM'!#REF!&lt;&gt;"N/A",Priority!$C47,"")</f>
        <v>#REF!</v>
      </c>
      <c r="AD47" s="29" t="e">
        <f>IF('I5 - RTM'!#REF!&lt;&gt;"N/A",Priority!$C47,"")</f>
        <v>#REF!</v>
      </c>
      <c r="AE47" s="29" t="e">
        <f>IF('I5 - RTM'!#REF!&lt;&gt;"N/A",Priority!$C47,"")</f>
        <v>#REF!</v>
      </c>
      <c r="AF47" s="29" t="e">
        <f>IF('I5 - RTM'!#REF!&lt;&gt;"N/A",Priority!$C47,"")</f>
        <v>#REF!</v>
      </c>
      <c r="AG47" s="29" t="e">
        <f>IF('I5 - RTM'!#REF!&lt;&gt;"N/A",Priority!$C47,"")</f>
        <v>#REF!</v>
      </c>
      <c r="AH47" s="29" t="e">
        <f>IF('I5 - RTM'!#REF!&lt;&gt;"N/A",Priority!$C47,"")</f>
        <v>#REF!</v>
      </c>
      <c r="AI47" s="29" t="e">
        <f>IF('I5 - RTM'!#REF!&lt;&gt;"N/A",Priority!$C47,"")</f>
        <v>#REF!</v>
      </c>
      <c r="AJ47" s="31"/>
      <c r="AK47" s="29" t="e">
        <f>IF('I5 - RTM'!#REF!&lt;&gt;"N/A",Priority!$C47,"")</f>
        <v>#REF!</v>
      </c>
      <c r="AL47" s="29" t="e">
        <f>IF('I5 - RTM'!#REF!&lt;&gt;"N/A",Priority!$C47,"")</f>
        <v>#REF!</v>
      </c>
      <c r="AM47" s="29" t="e">
        <f>IF('I5 - RTM'!#REF!&lt;&gt;"N/A",Priority!$C47,"")</f>
        <v>#REF!</v>
      </c>
      <c r="AN47" s="29" t="e">
        <f>IF('I5 - RTM'!#REF!&lt;&gt;"N/A",Priority!$C47,"")</f>
        <v>#REF!</v>
      </c>
      <c r="AO47" s="29" t="e">
        <f>IF('I5 - RTM'!#REF!&lt;&gt;"N/A",Priority!$C47,"")</f>
        <v>#REF!</v>
      </c>
      <c r="AP47" s="29" t="e">
        <f>IF('I5 - RTM'!#REF!&lt;&gt;"N/A",Priority!$C47,"")</f>
        <v>#REF!</v>
      </c>
      <c r="AQ47" s="29" t="e">
        <f>IF('I5 - RTM'!#REF!&lt;&gt;"N/A",Priority!$C47,"")</f>
        <v>#REF!</v>
      </c>
      <c r="AR47" s="29" t="e">
        <f>IF('I5 - RTM'!#REF!&lt;&gt;"N/A",Priority!$C47,"")</f>
        <v>#REF!</v>
      </c>
      <c r="AS47" s="29" t="e">
        <f>IF('I5 - RTM'!#REF!&lt;&gt;"N/A",Priority!$C47,"")</f>
        <v>#REF!</v>
      </c>
      <c r="AT47" s="29" t="e">
        <f>IF('I5 - RTM'!#REF!&lt;&gt;"N/A",Priority!$C47,"")</f>
        <v>#REF!</v>
      </c>
      <c r="AU47" s="31"/>
      <c r="AV47" s="29" t="e">
        <f>IF('I5 - RTM'!#REF!&lt;&gt;"N/A",Priority!$C47,"")</f>
        <v>#REF!</v>
      </c>
      <c r="AW47" s="29" t="e">
        <f>IF('I5 - RTM'!#REF!&lt;&gt;"N/A",Priority!$C47,"")</f>
        <v>#REF!</v>
      </c>
      <c r="AX47" s="29" t="e">
        <f>IF('I5 - RTM'!#REF!&lt;&gt;"N/A",Priority!$C47,"")</f>
        <v>#REF!</v>
      </c>
      <c r="AY47" s="29" t="e">
        <f>IF('I5 - RTM'!#REF!&lt;&gt;"N/A",Priority!$C47,"")</f>
        <v>#REF!</v>
      </c>
      <c r="AZ47" s="29" t="e">
        <f>IF('I5 - RTM'!#REF!&lt;&gt;"N/A",Priority!$C47,"")</f>
        <v>#REF!</v>
      </c>
      <c r="BA47" s="29" t="e">
        <f>IF('I5 - RTM'!#REF!&lt;&gt;"N/A",Priority!$C47,"")</f>
        <v>#REF!</v>
      </c>
      <c r="BB47" s="29" t="e">
        <f>IF('I5 - RTM'!#REF!&lt;&gt;"N/A",Priority!$C47,"")</f>
        <v>#REF!</v>
      </c>
      <c r="BC47" s="31"/>
      <c r="BD47" s="29" t="e">
        <f>IF('I5 - RTM'!#REF!&lt;&gt;"N/A",Priority!$C47,"")</f>
        <v>#REF!</v>
      </c>
      <c r="BE47" s="29" t="e">
        <f>IF('I5 - RTM'!#REF!&lt;&gt;"N/A",Priority!$C47,"")</f>
        <v>#REF!</v>
      </c>
      <c r="BF47" s="29" t="e">
        <f>IF('I5 - RTM'!#REF!&lt;&gt;"N/A",Priority!$C47,"")</f>
        <v>#REF!</v>
      </c>
      <c r="BG47" s="29" t="e">
        <f>IF('I5 - RTM'!#REF!&lt;&gt;"N/A",Priority!$C47,"")</f>
        <v>#REF!</v>
      </c>
      <c r="BH47" s="29" t="e">
        <f>IF('I5 - RTM'!#REF!&lt;&gt;"N/A",Priority!$C47,"")</f>
        <v>#REF!</v>
      </c>
      <c r="BI47" s="29" t="e">
        <f>IF('I5 - RTM'!#REF!&lt;&gt;"N/A",Priority!$C47,"")</f>
        <v>#REF!</v>
      </c>
      <c r="BJ47" s="29" t="e">
        <f>IF('I5 - RTM'!#REF!&lt;&gt;"N/A",Priority!$C47,"")</f>
        <v>#REF!</v>
      </c>
      <c r="BK47" s="29" t="e">
        <f>IF('I5 - RTM'!#REF!&lt;&gt;"N/A",Priority!$C47,"")</f>
        <v>#REF!</v>
      </c>
      <c r="BL47" s="29" t="e">
        <f>IF('I5 - RTM'!#REF!&lt;&gt;"N/A",Priority!$C47,"")</f>
        <v>#REF!</v>
      </c>
      <c r="BM47" s="31"/>
      <c r="BN47" s="29" t="e">
        <f>IF('I5 - RTM'!#REF!&lt;&gt;"N/A",Priority!$C47,"")</f>
        <v>#REF!</v>
      </c>
      <c r="BO47" s="29" t="e">
        <f>IF('I5 - RTM'!#REF!&lt;&gt;"N/A",Priority!$C47,"")</f>
        <v>#REF!</v>
      </c>
      <c r="BP47" s="29" t="e">
        <f>IF('I5 - RTM'!#REF!&lt;&gt;"N/A",Priority!$C47,"")</f>
        <v>#REF!</v>
      </c>
      <c r="BQ47" s="29" t="e">
        <f>IF('I5 - RTM'!#REF!&lt;&gt;"N/A",Priority!$C47,"")</f>
        <v>#REF!</v>
      </c>
      <c r="BR47" s="29" t="e">
        <f>IF('I5 - RTM'!#REF!&lt;&gt;"N/A",Priority!$C47,"")</f>
        <v>#REF!</v>
      </c>
      <c r="BS47" s="29" t="e">
        <f>IF('I5 - RTM'!#REF!&lt;&gt;"N/A",Priority!$C47,"")</f>
        <v>#REF!</v>
      </c>
      <c r="BT47" s="29" t="e">
        <f>IF('I5 - RTM'!#REF!&lt;&gt;"N/A",Priority!$C47,"")</f>
        <v>#REF!</v>
      </c>
      <c r="BU47" s="31"/>
      <c r="BV47" s="29" t="e">
        <f>IF('I5 - RTM'!#REF!&lt;&gt;"N/A",Priority!$C47,"")</f>
        <v>#REF!</v>
      </c>
      <c r="BW47" s="29" t="e">
        <f>IF('I5 - RTM'!#REF!&lt;&gt;"N/A",Priority!$C47,"")</f>
        <v>#REF!</v>
      </c>
      <c r="BX47" s="29" t="e">
        <f>IF('I5 - RTM'!#REF!&lt;&gt;"N/A",Priority!$C47,"")</f>
        <v>#REF!</v>
      </c>
      <c r="BY47" s="29" t="e">
        <f>IF('I5 - RTM'!#REF!&lt;&gt;"N/A",Priority!$C47,"")</f>
        <v>#REF!</v>
      </c>
      <c r="BZ47" s="29" t="e">
        <f>IF('I5 - RTM'!#REF!&lt;&gt;"N/A",Priority!$C47,"")</f>
        <v>#REF!</v>
      </c>
      <c r="CA47" s="29" t="e">
        <f>IF('I5 - RTM'!#REF!&lt;&gt;"N/A",Priority!$C47,"")</f>
        <v>#REF!</v>
      </c>
      <c r="CB47" s="31"/>
      <c r="CC47" s="29" t="e">
        <f>IF('I5 - RTM'!#REF!&lt;&gt;"N/A",Priority!$C47,"")</f>
        <v>#REF!</v>
      </c>
      <c r="CD47" s="29" t="e">
        <f>IF('I5 - RTM'!#REF!&lt;&gt;"N/A",Priority!$C47,"")</f>
        <v>#REF!</v>
      </c>
      <c r="CE47" s="29" t="e">
        <f>IF('I5 - RTM'!#REF!&lt;&gt;"N/A",Priority!$C47,"")</f>
        <v>#REF!</v>
      </c>
      <c r="CF47" s="29" t="e">
        <f>IF('I5 - RTM'!#REF!&lt;&gt;"N/A",Priority!$C47,"")</f>
        <v>#REF!</v>
      </c>
    </row>
    <row r="48" spans="1:84" ht="30" x14ac:dyDescent="0.25">
      <c r="A48" s="15" t="e">
        <f>'RQMTs Master List'!#REF!</f>
        <v>#REF!</v>
      </c>
      <c r="B48" s="15" t="e">
        <f>'RQMTs Master List'!#REF!</f>
        <v>#REF!</v>
      </c>
      <c r="C48" s="15" t="e">
        <f>'RQMTs Master List'!#REF!</f>
        <v>#REF!</v>
      </c>
      <c r="D48" s="20" t="s">
        <v>153</v>
      </c>
      <c r="E48" s="30" t="str">
        <f t="shared" si="11"/>
        <v>Pending</v>
      </c>
      <c r="F48" s="30" t="str">
        <f t="shared" si="12"/>
        <v>Pass:  0     /Accept:  0/     Fail:  0/     NT:  0</v>
      </c>
      <c r="G48" s="29" t="e">
        <f>IF('I5 - RTM'!#REF!&lt;&gt;"N/A",Priority!$C48,"")</f>
        <v>#REF!</v>
      </c>
      <c r="H48" s="29" t="e">
        <f>IF('I5 - RTM'!#REF!&lt;&gt;"N/A",Priority!$C48,"")</f>
        <v>#REF!</v>
      </c>
      <c r="I48" s="29" t="e">
        <f>IF('I5 - RTM'!#REF!&lt;&gt;"N/A",Priority!$C48,"")</f>
        <v>#REF!</v>
      </c>
      <c r="J48" s="29" t="e">
        <f>IF('I5 - RTM'!#REF!&lt;&gt;"N/A",Priority!$C48,"")</f>
        <v>#REF!</v>
      </c>
      <c r="K48" s="29" t="e">
        <f>IF('I5 - RTM'!#REF!&lt;&gt;"N/A",Priority!$C48,"")</f>
        <v>#REF!</v>
      </c>
      <c r="L48" s="31"/>
      <c r="M48" s="29" t="e">
        <f>IF('I5 - RTM'!#REF!&lt;&gt;"N/A",Priority!$C48,"")</f>
        <v>#REF!</v>
      </c>
      <c r="N48" s="29" t="e">
        <f>IF('I5 - RTM'!#REF!&lt;&gt;"N/A",Priority!$C48,"")</f>
        <v>#REF!</v>
      </c>
      <c r="O48" s="29" t="e">
        <f>IF('I5 - RTM'!#REF!&lt;&gt;"N/A",Priority!$C48,"")</f>
        <v>#REF!</v>
      </c>
      <c r="P48" s="29" t="e">
        <f>IF('I5 - RTM'!#REF!&lt;&gt;"N/A",Priority!$C48,"")</f>
        <v>#REF!</v>
      </c>
      <c r="Q48" s="29" t="e">
        <f>IF('I5 - RTM'!#REF!&lt;&gt;"N/A",Priority!$C48,"")</f>
        <v>#REF!</v>
      </c>
      <c r="R48" s="31"/>
      <c r="S48" s="29" t="e">
        <f>IF('I5 - RTM'!#REF!&lt;&gt;"N/A",Priority!$C48,"")</f>
        <v>#REF!</v>
      </c>
      <c r="T48" s="29" t="e">
        <f>IF('I5 - RTM'!#REF!&lt;&gt;"N/A",Priority!$C48,"")</f>
        <v>#REF!</v>
      </c>
      <c r="U48" s="29" t="e">
        <f>IF('I5 - RTM'!#REF!&lt;&gt;"N/A",Priority!$C48,"")</f>
        <v>#REF!</v>
      </c>
      <c r="V48" s="29" t="e">
        <f>IF('I5 - RTM'!#REF!&lt;&gt;"N/A",Priority!$C48,"")</f>
        <v>#REF!</v>
      </c>
      <c r="W48" s="29" t="e">
        <f>IF('I5 - RTM'!#REF!&lt;&gt;"N/A",Priority!$C48,"")</f>
        <v>#REF!</v>
      </c>
      <c r="X48" s="29" t="e">
        <f>IF('I5 - RTM'!#REF!&lt;&gt;"N/A",Priority!$C48,"")</f>
        <v>#REF!</v>
      </c>
      <c r="Y48" s="31"/>
      <c r="Z48" s="29" t="e">
        <f>IF('I5 - RTM'!#REF!&lt;&gt;"N/A",Priority!$C48,"")</f>
        <v>#REF!</v>
      </c>
      <c r="AA48" s="29" t="e">
        <f>IF('I5 - RTM'!#REF!&lt;&gt;"N/A",Priority!$C48,"")</f>
        <v>#REF!</v>
      </c>
      <c r="AB48" s="29" t="e">
        <f>IF('I5 - RTM'!#REF!&lt;&gt;"N/A",Priority!$C48,"")</f>
        <v>#REF!</v>
      </c>
      <c r="AC48" s="29" t="e">
        <f>IF('I5 - RTM'!#REF!&lt;&gt;"N/A",Priority!$C48,"")</f>
        <v>#REF!</v>
      </c>
      <c r="AD48" s="29" t="e">
        <f>IF('I5 - RTM'!#REF!&lt;&gt;"N/A",Priority!$C48,"")</f>
        <v>#REF!</v>
      </c>
      <c r="AE48" s="29" t="e">
        <f>IF('I5 - RTM'!#REF!&lt;&gt;"N/A",Priority!$C48,"")</f>
        <v>#REF!</v>
      </c>
      <c r="AF48" s="29" t="e">
        <f>IF('I5 - RTM'!#REF!&lt;&gt;"N/A",Priority!$C48,"")</f>
        <v>#REF!</v>
      </c>
      <c r="AG48" s="29" t="e">
        <f>IF('I5 - RTM'!#REF!&lt;&gt;"N/A",Priority!$C48,"")</f>
        <v>#REF!</v>
      </c>
      <c r="AH48" s="29" t="e">
        <f>IF('I5 - RTM'!#REF!&lt;&gt;"N/A",Priority!$C48,"")</f>
        <v>#REF!</v>
      </c>
      <c r="AI48" s="29" t="e">
        <f>IF('I5 - RTM'!#REF!&lt;&gt;"N/A",Priority!$C48,"")</f>
        <v>#REF!</v>
      </c>
      <c r="AJ48" s="31"/>
      <c r="AK48" s="29" t="e">
        <f>IF('I5 - RTM'!#REF!&lt;&gt;"N/A",Priority!$C48,"")</f>
        <v>#REF!</v>
      </c>
      <c r="AL48" s="29" t="e">
        <f>IF('I5 - RTM'!#REF!&lt;&gt;"N/A",Priority!$C48,"")</f>
        <v>#REF!</v>
      </c>
      <c r="AM48" s="29" t="e">
        <f>IF('I5 - RTM'!#REF!&lt;&gt;"N/A",Priority!$C48,"")</f>
        <v>#REF!</v>
      </c>
      <c r="AN48" s="29" t="e">
        <f>IF('I5 - RTM'!#REF!&lt;&gt;"N/A",Priority!$C48,"")</f>
        <v>#REF!</v>
      </c>
      <c r="AO48" s="29" t="e">
        <f>IF('I5 - RTM'!#REF!&lt;&gt;"N/A",Priority!$C48,"")</f>
        <v>#REF!</v>
      </c>
      <c r="AP48" s="29" t="e">
        <f>IF('I5 - RTM'!#REF!&lt;&gt;"N/A",Priority!$C48,"")</f>
        <v>#REF!</v>
      </c>
      <c r="AQ48" s="29" t="e">
        <f>IF('I5 - RTM'!#REF!&lt;&gt;"N/A",Priority!$C48,"")</f>
        <v>#REF!</v>
      </c>
      <c r="AR48" s="29" t="e">
        <f>IF('I5 - RTM'!#REF!&lt;&gt;"N/A",Priority!$C48,"")</f>
        <v>#REF!</v>
      </c>
      <c r="AS48" s="29" t="e">
        <f>IF('I5 - RTM'!#REF!&lt;&gt;"N/A",Priority!$C48,"")</f>
        <v>#REF!</v>
      </c>
      <c r="AT48" s="29" t="e">
        <f>IF('I5 - RTM'!#REF!&lt;&gt;"N/A",Priority!$C48,"")</f>
        <v>#REF!</v>
      </c>
      <c r="AU48" s="31"/>
      <c r="AV48" s="29" t="e">
        <f>IF('I5 - RTM'!#REF!&lt;&gt;"N/A",Priority!$C48,"")</f>
        <v>#REF!</v>
      </c>
      <c r="AW48" s="29" t="e">
        <f>IF('I5 - RTM'!#REF!&lt;&gt;"N/A",Priority!$C48,"")</f>
        <v>#REF!</v>
      </c>
      <c r="AX48" s="29" t="e">
        <f>IF('I5 - RTM'!#REF!&lt;&gt;"N/A",Priority!$C48,"")</f>
        <v>#REF!</v>
      </c>
      <c r="AY48" s="29" t="e">
        <f>IF('I5 - RTM'!#REF!&lt;&gt;"N/A",Priority!$C48,"")</f>
        <v>#REF!</v>
      </c>
      <c r="AZ48" s="29" t="e">
        <f>IF('I5 - RTM'!#REF!&lt;&gt;"N/A",Priority!$C48,"")</f>
        <v>#REF!</v>
      </c>
      <c r="BA48" s="29" t="e">
        <f>IF('I5 - RTM'!#REF!&lt;&gt;"N/A",Priority!$C48,"")</f>
        <v>#REF!</v>
      </c>
      <c r="BB48" s="29" t="e">
        <f>IF('I5 - RTM'!#REF!&lt;&gt;"N/A",Priority!$C48,"")</f>
        <v>#REF!</v>
      </c>
      <c r="BC48" s="31"/>
      <c r="BD48" s="29" t="e">
        <f>IF('I5 - RTM'!#REF!&lt;&gt;"N/A",Priority!$C48,"")</f>
        <v>#REF!</v>
      </c>
      <c r="BE48" s="29" t="e">
        <f>IF('I5 - RTM'!#REF!&lt;&gt;"N/A",Priority!$C48,"")</f>
        <v>#REF!</v>
      </c>
      <c r="BF48" s="29" t="e">
        <f>IF('I5 - RTM'!#REF!&lt;&gt;"N/A",Priority!$C48,"")</f>
        <v>#REF!</v>
      </c>
      <c r="BG48" s="29" t="e">
        <f>IF('I5 - RTM'!#REF!&lt;&gt;"N/A",Priority!$C48,"")</f>
        <v>#REF!</v>
      </c>
      <c r="BH48" s="29" t="e">
        <f>IF('I5 - RTM'!#REF!&lt;&gt;"N/A",Priority!$C48,"")</f>
        <v>#REF!</v>
      </c>
      <c r="BI48" s="29" t="e">
        <f>IF('I5 - RTM'!#REF!&lt;&gt;"N/A",Priority!$C48,"")</f>
        <v>#REF!</v>
      </c>
      <c r="BJ48" s="29" t="e">
        <f>IF('I5 - RTM'!#REF!&lt;&gt;"N/A",Priority!$C48,"")</f>
        <v>#REF!</v>
      </c>
      <c r="BK48" s="29" t="e">
        <f>IF('I5 - RTM'!#REF!&lt;&gt;"N/A",Priority!$C48,"")</f>
        <v>#REF!</v>
      </c>
      <c r="BL48" s="29" t="e">
        <f>IF('I5 - RTM'!#REF!&lt;&gt;"N/A",Priority!$C48,"")</f>
        <v>#REF!</v>
      </c>
      <c r="BM48" s="31"/>
      <c r="BN48" s="29" t="e">
        <f>IF('I5 - RTM'!#REF!&lt;&gt;"N/A",Priority!$C48,"")</f>
        <v>#REF!</v>
      </c>
      <c r="BO48" s="29" t="e">
        <f>IF('I5 - RTM'!#REF!&lt;&gt;"N/A",Priority!$C48,"")</f>
        <v>#REF!</v>
      </c>
      <c r="BP48" s="29" t="e">
        <f>IF('I5 - RTM'!#REF!&lt;&gt;"N/A",Priority!$C48,"")</f>
        <v>#REF!</v>
      </c>
      <c r="BQ48" s="29" t="e">
        <f>IF('I5 - RTM'!#REF!&lt;&gt;"N/A",Priority!$C48,"")</f>
        <v>#REF!</v>
      </c>
      <c r="BR48" s="29" t="e">
        <f>IF('I5 - RTM'!#REF!&lt;&gt;"N/A",Priority!$C48,"")</f>
        <v>#REF!</v>
      </c>
      <c r="BS48" s="29" t="e">
        <f>IF('I5 - RTM'!#REF!&lt;&gt;"N/A",Priority!$C48,"")</f>
        <v>#REF!</v>
      </c>
      <c r="BT48" s="29" t="e">
        <f>IF('I5 - RTM'!#REF!&lt;&gt;"N/A",Priority!$C48,"")</f>
        <v>#REF!</v>
      </c>
      <c r="BU48" s="31"/>
      <c r="BV48" s="29" t="e">
        <f>IF('I5 - RTM'!#REF!&lt;&gt;"N/A",Priority!$C48,"")</f>
        <v>#REF!</v>
      </c>
      <c r="BW48" s="29" t="e">
        <f>IF('I5 - RTM'!#REF!&lt;&gt;"N/A",Priority!$C48,"")</f>
        <v>#REF!</v>
      </c>
      <c r="BX48" s="29" t="e">
        <f>IF('I5 - RTM'!#REF!&lt;&gt;"N/A",Priority!$C48,"")</f>
        <v>#REF!</v>
      </c>
      <c r="BY48" s="29" t="e">
        <f>IF('I5 - RTM'!#REF!&lt;&gt;"N/A",Priority!$C48,"")</f>
        <v>#REF!</v>
      </c>
      <c r="BZ48" s="29" t="e">
        <f>IF('I5 - RTM'!#REF!&lt;&gt;"N/A",Priority!$C48,"")</f>
        <v>#REF!</v>
      </c>
      <c r="CA48" s="29" t="e">
        <f>IF('I5 - RTM'!#REF!&lt;&gt;"N/A",Priority!$C48,"")</f>
        <v>#REF!</v>
      </c>
      <c r="CB48" s="31"/>
      <c r="CC48" s="29" t="e">
        <f>IF('I5 - RTM'!#REF!&lt;&gt;"N/A",Priority!$C48,"")</f>
        <v>#REF!</v>
      </c>
      <c r="CD48" s="29" t="e">
        <f>IF('I5 - RTM'!#REF!&lt;&gt;"N/A",Priority!$C48,"")</f>
        <v>#REF!</v>
      </c>
      <c r="CE48" s="29" t="e">
        <f>IF('I5 - RTM'!#REF!&lt;&gt;"N/A",Priority!$C48,"")</f>
        <v>#REF!</v>
      </c>
      <c r="CF48" s="29" t="e">
        <f>IF('I5 - RTM'!#REF!&lt;&gt;"N/A",Priority!$C48,"")</f>
        <v>#REF!</v>
      </c>
    </row>
    <row r="49" spans="1:84" ht="30" x14ac:dyDescent="0.25">
      <c r="A49" s="15" t="e">
        <f>'RQMTs Master List'!#REF!</f>
        <v>#REF!</v>
      </c>
      <c r="B49" s="15" t="e">
        <f>'RQMTs Master List'!#REF!</f>
        <v>#REF!</v>
      </c>
      <c r="C49" s="15" t="e">
        <f>'RQMTs Master List'!#REF!</f>
        <v>#REF!</v>
      </c>
      <c r="D49" s="20" t="s">
        <v>153</v>
      </c>
      <c r="E49" s="30" t="str">
        <f t="shared" si="11"/>
        <v>Pending</v>
      </c>
      <c r="F49" s="30" t="str">
        <f t="shared" si="12"/>
        <v>Pass:  0     /Accept:  0/     Fail:  0/     NT:  0</v>
      </c>
      <c r="G49" s="29" t="e">
        <f>IF('I5 - RTM'!#REF!&lt;&gt;"N/A",Priority!$C49,"")</f>
        <v>#REF!</v>
      </c>
      <c r="H49" s="29" t="e">
        <f>IF('I5 - RTM'!#REF!&lt;&gt;"N/A",Priority!$C49,"")</f>
        <v>#REF!</v>
      </c>
      <c r="I49" s="29" t="e">
        <f>IF('I5 - RTM'!#REF!&lt;&gt;"N/A",Priority!$C49,"")</f>
        <v>#REF!</v>
      </c>
      <c r="J49" s="29" t="e">
        <f>IF('I5 - RTM'!#REF!&lt;&gt;"N/A",Priority!$C49,"")</f>
        <v>#REF!</v>
      </c>
      <c r="K49" s="29" t="e">
        <f>IF('I5 - RTM'!#REF!&lt;&gt;"N/A",Priority!$C49,"")</f>
        <v>#REF!</v>
      </c>
      <c r="L49" s="31"/>
      <c r="M49" s="29" t="e">
        <f>IF('I5 - RTM'!#REF!&lt;&gt;"N/A",Priority!$C49,"")</f>
        <v>#REF!</v>
      </c>
      <c r="N49" s="29" t="e">
        <f>IF('I5 - RTM'!#REF!&lt;&gt;"N/A",Priority!$C49,"")</f>
        <v>#REF!</v>
      </c>
      <c r="O49" s="29" t="e">
        <f>IF('I5 - RTM'!#REF!&lt;&gt;"N/A",Priority!$C49,"")</f>
        <v>#REF!</v>
      </c>
      <c r="P49" s="29" t="e">
        <f>IF('I5 - RTM'!#REF!&lt;&gt;"N/A",Priority!$C49,"")</f>
        <v>#REF!</v>
      </c>
      <c r="Q49" s="29" t="e">
        <f>IF('I5 - RTM'!#REF!&lt;&gt;"N/A",Priority!$C49,"")</f>
        <v>#REF!</v>
      </c>
      <c r="R49" s="31"/>
      <c r="S49" s="29" t="e">
        <f>IF('I5 - RTM'!#REF!&lt;&gt;"N/A",Priority!$C49,"")</f>
        <v>#REF!</v>
      </c>
      <c r="T49" s="29" t="e">
        <f>IF('I5 - RTM'!#REF!&lt;&gt;"N/A",Priority!$C49,"")</f>
        <v>#REF!</v>
      </c>
      <c r="U49" s="29" t="e">
        <f>IF('I5 - RTM'!#REF!&lt;&gt;"N/A",Priority!$C49,"")</f>
        <v>#REF!</v>
      </c>
      <c r="V49" s="29" t="e">
        <f>IF('I5 - RTM'!#REF!&lt;&gt;"N/A",Priority!$C49,"")</f>
        <v>#REF!</v>
      </c>
      <c r="W49" s="29" t="e">
        <f>IF('I5 - RTM'!#REF!&lt;&gt;"N/A",Priority!$C49,"")</f>
        <v>#REF!</v>
      </c>
      <c r="X49" s="29" t="e">
        <f>IF('I5 - RTM'!#REF!&lt;&gt;"N/A",Priority!$C49,"")</f>
        <v>#REF!</v>
      </c>
      <c r="Y49" s="31"/>
      <c r="Z49" s="29" t="e">
        <f>IF('I5 - RTM'!#REF!&lt;&gt;"N/A",Priority!$C49,"")</f>
        <v>#REF!</v>
      </c>
      <c r="AA49" s="29" t="e">
        <f>IF('I5 - RTM'!#REF!&lt;&gt;"N/A",Priority!$C49,"")</f>
        <v>#REF!</v>
      </c>
      <c r="AB49" s="29" t="e">
        <f>IF('I5 - RTM'!#REF!&lt;&gt;"N/A",Priority!$C49,"")</f>
        <v>#REF!</v>
      </c>
      <c r="AC49" s="29" t="e">
        <f>IF('I5 - RTM'!#REF!&lt;&gt;"N/A",Priority!$C49,"")</f>
        <v>#REF!</v>
      </c>
      <c r="AD49" s="29" t="e">
        <f>IF('I5 - RTM'!#REF!&lt;&gt;"N/A",Priority!$C49,"")</f>
        <v>#REF!</v>
      </c>
      <c r="AE49" s="29" t="e">
        <f>IF('I5 - RTM'!#REF!&lt;&gt;"N/A",Priority!$C49,"")</f>
        <v>#REF!</v>
      </c>
      <c r="AF49" s="29" t="e">
        <f>IF('I5 - RTM'!#REF!&lt;&gt;"N/A",Priority!$C49,"")</f>
        <v>#REF!</v>
      </c>
      <c r="AG49" s="29" t="e">
        <f>IF('I5 - RTM'!#REF!&lt;&gt;"N/A",Priority!$C49,"")</f>
        <v>#REF!</v>
      </c>
      <c r="AH49" s="29" t="e">
        <f>IF('I5 - RTM'!#REF!&lt;&gt;"N/A",Priority!$C49,"")</f>
        <v>#REF!</v>
      </c>
      <c r="AI49" s="29" t="e">
        <f>IF('I5 - RTM'!#REF!&lt;&gt;"N/A",Priority!$C49,"")</f>
        <v>#REF!</v>
      </c>
      <c r="AJ49" s="31"/>
      <c r="AK49" s="29" t="e">
        <f>IF('I5 - RTM'!#REF!&lt;&gt;"N/A",Priority!$C49,"")</f>
        <v>#REF!</v>
      </c>
      <c r="AL49" s="29" t="e">
        <f>IF('I5 - RTM'!#REF!&lt;&gt;"N/A",Priority!$C49,"")</f>
        <v>#REF!</v>
      </c>
      <c r="AM49" s="29" t="e">
        <f>IF('I5 - RTM'!#REF!&lt;&gt;"N/A",Priority!$C49,"")</f>
        <v>#REF!</v>
      </c>
      <c r="AN49" s="29" t="e">
        <f>IF('I5 - RTM'!#REF!&lt;&gt;"N/A",Priority!$C49,"")</f>
        <v>#REF!</v>
      </c>
      <c r="AO49" s="29" t="e">
        <f>IF('I5 - RTM'!#REF!&lt;&gt;"N/A",Priority!$C49,"")</f>
        <v>#REF!</v>
      </c>
      <c r="AP49" s="29" t="e">
        <f>IF('I5 - RTM'!#REF!&lt;&gt;"N/A",Priority!$C49,"")</f>
        <v>#REF!</v>
      </c>
      <c r="AQ49" s="29" t="e">
        <f>IF('I5 - RTM'!#REF!&lt;&gt;"N/A",Priority!$C49,"")</f>
        <v>#REF!</v>
      </c>
      <c r="AR49" s="29" t="e">
        <f>IF('I5 - RTM'!#REF!&lt;&gt;"N/A",Priority!$C49,"")</f>
        <v>#REF!</v>
      </c>
      <c r="AS49" s="29" t="e">
        <f>IF('I5 - RTM'!#REF!&lt;&gt;"N/A",Priority!$C49,"")</f>
        <v>#REF!</v>
      </c>
      <c r="AT49" s="29" t="e">
        <f>IF('I5 - RTM'!#REF!&lt;&gt;"N/A",Priority!$C49,"")</f>
        <v>#REF!</v>
      </c>
      <c r="AU49" s="31"/>
      <c r="AV49" s="29" t="e">
        <f>IF('I5 - RTM'!#REF!&lt;&gt;"N/A",Priority!$C49,"")</f>
        <v>#REF!</v>
      </c>
      <c r="AW49" s="29" t="e">
        <f>IF('I5 - RTM'!#REF!&lt;&gt;"N/A",Priority!$C49,"")</f>
        <v>#REF!</v>
      </c>
      <c r="AX49" s="29" t="e">
        <f>IF('I5 - RTM'!#REF!&lt;&gt;"N/A",Priority!$C49,"")</f>
        <v>#REF!</v>
      </c>
      <c r="AY49" s="29" t="e">
        <f>IF('I5 - RTM'!#REF!&lt;&gt;"N/A",Priority!$C49,"")</f>
        <v>#REF!</v>
      </c>
      <c r="AZ49" s="29" t="e">
        <f>IF('I5 - RTM'!#REF!&lt;&gt;"N/A",Priority!$C49,"")</f>
        <v>#REF!</v>
      </c>
      <c r="BA49" s="29" t="e">
        <f>IF('I5 - RTM'!#REF!&lt;&gt;"N/A",Priority!$C49,"")</f>
        <v>#REF!</v>
      </c>
      <c r="BB49" s="29" t="e">
        <f>IF('I5 - RTM'!#REF!&lt;&gt;"N/A",Priority!$C49,"")</f>
        <v>#REF!</v>
      </c>
      <c r="BC49" s="31"/>
      <c r="BD49" s="29" t="e">
        <f>IF('I5 - RTM'!#REF!&lt;&gt;"N/A",Priority!$C49,"")</f>
        <v>#REF!</v>
      </c>
      <c r="BE49" s="29" t="e">
        <f>IF('I5 - RTM'!#REF!&lt;&gt;"N/A",Priority!$C49,"")</f>
        <v>#REF!</v>
      </c>
      <c r="BF49" s="29" t="e">
        <f>IF('I5 - RTM'!#REF!&lt;&gt;"N/A",Priority!$C49,"")</f>
        <v>#REF!</v>
      </c>
      <c r="BG49" s="29" t="e">
        <f>IF('I5 - RTM'!#REF!&lt;&gt;"N/A",Priority!$C49,"")</f>
        <v>#REF!</v>
      </c>
      <c r="BH49" s="29" t="e">
        <f>IF('I5 - RTM'!#REF!&lt;&gt;"N/A",Priority!$C49,"")</f>
        <v>#REF!</v>
      </c>
      <c r="BI49" s="29" t="e">
        <f>IF('I5 - RTM'!#REF!&lt;&gt;"N/A",Priority!$C49,"")</f>
        <v>#REF!</v>
      </c>
      <c r="BJ49" s="29" t="e">
        <f>IF('I5 - RTM'!#REF!&lt;&gt;"N/A",Priority!$C49,"")</f>
        <v>#REF!</v>
      </c>
      <c r="BK49" s="29" t="e">
        <f>IF('I5 - RTM'!#REF!&lt;&gt;"N/A",Priority!$C49,"")</f>
        <v>#REF!</v>
      </c>
      <c r="BL49" s="29" t="e">
        <f>IF('I5 - RTM'!#REF!&lt;&gt;"N/A",Priority!$C49,"")</f>
        <v>#REF!</v>
      </c>
      <c r="BM49" s="31"/>
      <c r="BN49" s="29" t="e">
        <f>IF('I5 - RTM'!#REF!&lt;&gt;"N/A",Priority!$C49,"")</f>
        <v>#REF!</v>
      </c>
      <c r="BO49" s="29" t="e">
        <f>IF('I5 - RTM'!#REF!&lt;&gt;"N/A",Priority!$C49,"")</f>
        <v>#REF!</v>
      </c>
      <c r="BP49" s="29" t="e">
        <f>IF('I5 - RTM'!#REF!&lt;&gt;"N/A",Priority!$C49,"")</f>
        <v>#REF!</v>
      </c>
      <c r="BQ49" s="29" t="e">
        <f>IF('I5 - RTM'!#REF!&lt;&gt;"N/A",Priority!$C49,"")</f>
        <v>#REF!</v>
      </c>
      <c r="BR49" s="29" t="e">
        <f>IF('I5 - RTM'!#REF!&lt;&gt;"N/A",Priority!$C49,"")</f>
        <v>#REF!</v>
      </c>
      <c r="BS49" s="29" t="e">
        <f>IF('I5 - RTM'!#REF!&lt;&gt;"N/A",Priority!$C49,"")</f>
        <v>#REF!</v>
      </c>
      <c r="BT49" s="29" t="e">
        <f>IF('I5 - RTM'!#REF!&lt;&gt;"N/A",Priority!$C49,"")</f>
        <v>#REF!</v>
      </c>
      <c r="BU49" s="31"/>
      <c r="BV49" s="29" t="e">
        <f>IF('I5 - RTM'!#REF!&lt;&gt;"N/A",Priority!$C49,"")</f>
        <v>#REF!</v>
      </c>
      <c r="BW49" s="29" t="e">
        <f>IF('I5 - RTM'!#REF!&lt;&gt;"N/A",Priority!$C49,"")</f>
        <v>#REF!</v>
      </c>
      <c r="BX49" s="29" t="e">
        <f>IF('I5 - RTM'!#REF!&lt;&gt;"N/A",Priority!$C49,"")</f>
        <v>#REF!</v>
      </c>
      <c r="BY49" s="29" t="e">
        <f>IF('I5 - RTM'!#REF!&lt;&gt;"N/A",Priority!$C49,"")</f>
        <v>#REF!</v>
      </c>
      <c r="BZ49" s="29" t="e">
        <f>IF('I5 - RTM'!#REF!&lt;&gt;"N/A",Priority!$C49,"")</f>
        <v>#REF!</v>
      </c>
      <c r="CA49" s="29" t="e">
        <f>IF('I5 - RTM'!#REF!&lt;&gt;"N/A",Priority!$C49,"")</f>
        <v>#REF!</v>
      </c>
      <c r="CB49" s="31"/>
      <c r="CC49" s="29" t="e">
        <f>IF('I5 - RTM'!#REF!&lt;&gt;"N/A",Priority!$C49,"")</f>
        <v>#REF!</v>
      </c>
      <c r="CD49" s="29" t="e">
        <f>IF('I5 - RTM'!#REF!&lt;&gt;"N/A",Priority!$C49,"")</f>
        <v>#REF!</v>
      </c>
      <c r="CE49" s="29" t="e">
        <f>IF('I5 - RTM'!#REF!&lt;&gt;"N/A",Priority!$C49,"")</f>
        <v>#REF!</v>
      </c>
      <c r="CF49" s="29" t="e">
        <f>IF('I5 - RTM'!#REF!&lt;&gt;"N/A",Priority!$C49,"")</f>
        <v>#REF!</v>
      </c>
    </row>
    <row r="50" spans="1:84" ht="30" x14ac:dyDescent="0.25">
      <c r="A50" s="15" t="e">
        <f>'RQMTs Master List'!#REF!</f>
        <v>#REF!</v>
      </c>
      <c r="B50" s="15" t="e">
        <f>'RQMTs Master List'!#REF!</f>
        <v>#REF!</v>
      </c>
      <c r="C50" s="15" t="e">
        <f>'RQMTs Master List'!#REF!</f>
        <v>#REF!</v>
      </c>
      <c r="D50" s="24" t="s">
        <v>57</v>
      </c>
      <c r="E50" s="30" t="str">
        <f t="shared" si="11"/>
        <v>Pending</v>
      </c>
      <c r="F50" s="30" t="str">
        <f t="shared" si="12"/>
        <v>Pass:  0     /Accept:  0/     Fail:  0/     NT:  0</v>
      </c>
      <c r="G50" s="29" t="e">
        <f>IF('I5 - RTM'!#REF!&lt;&gt;"N/A",Priority!$C50,"")</f>
        <v>#REF!</v>
      </c>
      <c r="H50" s="29" t="e">
        <f>IF('I5 - RTM'!#REF!&lt;&gt;"N/A",Priority!$C50,"")</f>
        <v>#REF!</v>
      </c>
      <c r="I50" s="29" t="e">
        <f>IF('I5 - RTM'!#REF!&lt;&gt;"N/A",Priority!$C50,"")</f>
        <v>#REF!</v>
      </c>
      <c r="J50" s="29" t="e">
        <f>IF('I5 - RTM'!#REF!&lt;&gt;"N/A",Priority!$C50,"")</f>
        <v>#REF!</v>
      </c>
      <c r="K50" s="29" t="e">
        <f>IF('I5 - RTM'!#REF!&lt;&gt;"N/A",Priority!$C50,"")</f>
        <v>#REF!</v>
      </c>
      <c r="L50" s="31"/>
      <c r="M50" s="29" t="e">
        <f>IF('I5 - RTM'!#REF!&lt;&gt;"N/A",Priority!$C50,"")</f>
        <v>#REF!</v>
      </c>
      <c r="N50" s="29" t="e">
        <f>IF('I5 - RTM'!#REF!&lt;&gt;"N/A",Priority!$C50,"")</f>
        <v>#REF!</v>
      </c>
      <c r="O50" s="29" t="e">
        <f>IF('I5 - RTM'!#REF!&lt;&gt;"N/A",Priority!$C50,"")</f>
        <v>#REF!</v>
      </c>
      <c r="P50" s="29" t="e">
        <f>IF('I5 - RTM'!#REF!&lt;&gt;"N/A",Priority!$C50,"")</f>
        <v>#REF!</v>
      </c>
      <c r="Q50" s="29" t="e">
        <f>IF('I5 - RTM'!#REF!&lt;&gt;"N/A",Priority!$C50,"")</f>
        <v>#REF!</v>
      </c>
      <c r="R50" s="31"/>
      <c r="S50" s="29" t="e">
        <f>IF('I5 - RTM'!#REF!&lt;&gt;"N/A",Priority!$C50,"")</f>
        <v>#REF!</v>
      </c>
      <c r="T50" s="29" t="e">
        <f>IF('I5 - RTM'!#REF!&lt;&gt;"N/A",Priority!$C50,"")</f>
        <v>#REF!</v>
      </c>
      <c r="U50" s="29" t="e">
        <f>IF('I5 - RTM'!#REF!&lt;&gt;"N/A",Priority!$C50,"")</f>
        <v>#REF!</v>
      </c>
      <c r="V50" s="29" t="e">
        <f>IF('I5 - RTM'!#REF!&lt;&gt;"N/A",Priority!$C50,"")</f>
        <v>#REF!</v>
      </c>
      <c r="W50" s="29" t="e">
        <f>IF('I5 - RTM'!#REF!&lt;&gt;"N/A",Priority!$C50,"")</f>
        <v>#REF!</v>
      </c>
      <c r="X50" s="29" t="e">
        <f>IF('I5 - RTM'!#REF!&lt;&gt;"N/A",Priority!$C50,"")</f>
        <v>#REF!</v>
      </c>
      <c r="Y50" s="31"/>
      <c r="Z50" s="29" t="e">
        <f>IF('I5 - RTM'!#REF!&lt;&gt;"N/A",Priority!$C50,"")</f>
        <v>#REF!</v>
      </c>
      <c r="AA50" s="29" t="e">
        <f>IF('I5 - RTM'!#REF!&lt;&gt;"N/A",Priority!$C50,"")</f>
        <v>#REF!</v>
      </c>
      <c r="AB50" s="29" t="e">
        <f>IF('I5 - RTM'!#REF!&lt;&gt;"N/A",Priority!$C50,"")</f>
        <v>#REF!</v>
      </c>
      <c r="AC50" s="29" t="e">
        <f>IF('I5 - RTM'!#REF!&lt;&gt;"N/A",Priority!$C50,"")</f>
        <v>#REF!</v>
      </c>
      <c r="AD50" s="29" t="e">
        <f>IF('I5 - RTM'!#REF!&lt;&gt;"N/A",Priority!$C50,"")</f>
        <v>#REF!</v>
      </c>
      <c r="AE50" s="29" t="e">
        <f>IF('I5 - RTM'!#REF!&lt;&gt;"N/A",Priority!$C50,"")</f>
        <v>#REF!</v>
      </c>
      <c r="AF50" s="29" t="e">
        <f>IF('I5 - RTM'!#REF!&lt;&gt;"N/A",Priority!$C50,"")</f>
        <v>#REF!</v>
      </c>
      <c r="AG50" s="29" t="e">
        <f>IF('I5 - RTM'!#REF!&lt;&gt;"N/A",Priority!$C50,"")</f>
        <v>#REF!</v>
      </c>
      <c r="AH50" s="29" t="e">
        <f>IF('I5 - RTM'!#REF!&lt;&gt;"N/A",Priority!$C50,"")</f>
        <v>#REF!</v>
      </c>
      <c r="AI50" s="29" t="e">
        <f>IF('I5 - RTM'!#REF!&lt;&gt;"N/A",Priority!$C50,"")</f>
        <v>#REF!</v>
      </c>
      <c r="AJ50" s="31"/>
      <c r="AK50" s="29" t="e">
        <f>IF('I5 - RTM'!#REF!&lt;&gt;"N/A",Priority!$C50,"")</f>
        <v>#REF!</v>
      </c>
      <c r="AL50" s="29" t="e">
        <f>IF('I5 - RTM'!#REF!&lt;&gt;"N/A",Priority!$C50,"")</f>
        <v>#REF!</v>
      </c>
      <c r="AM50" s="29" t="e">
        <f>IF('I5 - RTM'!#REF!&lt;&gt;"N/A",Priority!$C50,"")</f>
        <v>#REF!</v>
      </c>
      <c r="AN50" s="29" t="e">
        <f>IF('I5 - RTM'!#REF!&lt;&gt;"N/A",Priority!$C50,"")</f>
        <v>#REF!</v>
      </c>
      <c r="AO50" s="29" t="e">
        <f>IF('I5 - RTM'!#REF!&lt;&gt;"N/A",Priority!$C50,"")</f>
        <v>#REF!</v>
      </c>
      <c r="AP50" s="29" t="e">
        <f>IF('I5 - RTM'!#REF!&lt;&gt;"N/A",Priority!$C50,"")</f>
        <v>#REF!</v>
      </c>
      <c r="AQ50" s="29" t="e">
        <f>IF('I5 - RTM'!#REF!&lt;&gt;"N/A",Priority!$C50,"")</f>
        <v>#REF!</v>
      </c>
      <c r="AR50" s="29" t="e">
        <f>IF('I5 - RTM'!#REF!&lt;&gt;"N/A",Priority!$C50,"")</f>
        <v>#REF!</v>
      </c>
      <c r="AS50" s="29" t="e">
        <f>IF('I5 - RTM'!#REF!&lt;&gt;"N/A",Priority!$C50,"")</f>
        <v>#REF!</v>
      </c>
      <c r="AT50" s="29" t="e">
        <f>IF('I5 - RTM'!#REF!&lt;&gt;"N/A",Priority!$C50,"")</f>
        <v>#REF!</v>
      </c>
      <c r="AU50" s="31"/>
      <c r="AV50" s="29" t="e">
        <f>IF('I5 - RTM'!#REF!&lt;&gt;"N/A",Priority!$C50,"")</f>
        <v>#REF!</v>
      </c>
      <c r="AW50" s="29" t="e">
        <f>IF('I5 - RTM'!#REF!&lt;&gt;"N/A",Priority!$C50,"")</f>
        <v>#REF!</v>
      </c>
      <c r="AX50" s="29" t="e">
        <f>IF('I5 - RTM'!#REF!&lt;&gt;"N/A",Priority!$C50,"")</f>
        <v>#REF!</v>
      </c>
      <c r="AY50" s="29" t="e">
        <f>IF('I5 - RTM'!#REF!&lt;&gt;"N/A",Priority!$C50,"")</f>
        <v>#REF!</v>
      </c>
      <c r="AZ50" s="29" t="e">
        <f>IF('I5 - RTM'!#REF!&lt;&gt;"N/A",Priority!$C50,"")</f>
        <v>#REF!</v>
      </c>
      <c r="BA50" s="29" t="e">
        <f>IF('I5 - RTM'!#REF!&lt;&gt;"N/A",Priority!$C50,"")</f>
        <v>#REF!</v>
      </c>
      <c r="BB50" s="29" t="e">
        <f>IF('I5 - RTM'!#REF!&lt;&gt;"N/A",Priority!$C50,"")</f>
        <v>#REF!</v>
      </c>
      <c r="BC50" s="31"/>
      <c r="BD50" s="29" t="e">
        <f>IF('I5 - RTM'!#REF!&lt;&gt;"N/A",Priority!$C50,"")</f>
        <v>#REF!</v>
      </c>
      <c r="BE50" s="29" t="e">
        <f>IF('I5 - RTM'!#REF!&lt;&gt;"N/A",Priority!$C50,"")</f>
        <v>#REF!</v>
      </c>
      <c r="BF50" s="29" t="e">
        <f>IF('I5 - RTM'!#REF!&lt;&gt;"N/A",Priority!$C50,"")</f>
        <v>#REF!</v>
      </c>
      <c r="BG50" s="29" t="e">
        <f>IF('I5 - RTM'!#REF!&lt;&gt;"N/A",Priority!$C50,"")</f>
        <v>#REF!</v>
      </c>
      <c r="BH50" s="29" t="e">
        <f>IF('I5 - RTM'!#REF!&lt;&gt;"N/A",Priority!$C50,"")</f>
        <v>#REF!</v>
      </c>
      <c r="BI50" s="29" t="e">
        <f>IF('I5 - RTM'!#REF!&lt;&gt;"N/A",Priority!$C50,"")</f>
        <v>#REF!</v>
      </c>
      <c r="BJ50" s="29" t="e">
        <f>IF('I5 - RTM'!#REF!&lt;&gt;"N/A",Priority!$C50,"")</f>
        <v>#REF!</v>
      </c>
      <c r="BK50" s="29" t="e">
        <f>IF('I5 - RTM'!#REF!&lt;&gt;"N/A",Priority!$C50,"")</f>
        <v>#REF!</v>
      </c>
      <c r="BL50" s="29" t="e">
        <f>IF('I5 - RTM'!#REF!&lt;&gt;"N/A",Priority!$C50,"")</f>
        <v>#REF!</v>
      </c>
      <c r="BM50" s="31"/>
      <c r="BN50" s="29" t="e">
        <f>IF('I5 - RTM'!#REF!&lt;&gt;"N/A",Priority!$C50,"")</f>
        <v>#REF!</v>
      </c>
      <c r="BO50" s="29" t="e">
        <f>IF('I5 - RTM'!#REF!&lt;&gt;"N/A",Priority!$C50,"")</f>
        <v>#REF!</v>
      </c>
      <c r="BP50" s="29" t="e">
        <f>IF('I5 - RTM'!#REF!&lt;&gt;"N/A",Priority!$C50,"")</f>
        <v>#REF!</v>
      </c>
      <c r="BQ50" s="29" t="e">
        <f>IF('I5 - RTM'!#REF!&lt;&gt;"N/A",Priority!$C50,"")</f>
        <v>#REF!</v>
      </c>
      <c r="BR50" s="29" t="e">
        <f>IF('I5 - RTM'!#REF!&lt;&gt;"N/A",Priority!$C50,"")</f>
        <v>#REF!</v>
      </c>
      <c r="BS50" s="29" t="e">
        <f>IF('I5 - RTM'!#REF!&lt;&gt;"N/A",Priority!$C50,"")</f>
        <v>#REF!</v>
      </c>
      <c r="BT50" s="29" t="e">
        <f>IF('I5 - RTM'!#REF!&lt;&gt;"N/A",Priority!$C50,"")</f>
        <v>#REF!</v>
      </c>
      <c r="BU50" s="31"/>
      <c r="BV50" s="29" t="e">
        <f>IF('I5 - RTM'!#REF!&lt;&gt;"N/A",Priority!$C50,"")</f>
        <v>#REF!</v>
      </c>
      <c r="BW50" s="29" t="e">
        <f>IF('I5 - RTM'!#REF!&lt;&gt;"N/A",Priority!$C50,"")</f>
        <v>#REF!</v>
      </c>
      <c r="BX50" s="29" t="e">
        <f>IF('I5 - RTM'!#REF!&lt;&gt;"N/A",Priority!$C50,"")</f>
        <v>#REF!</v>
      </c>
      <c r="BY50" s="29" t="e">
        <f>IF('I5 - RTM'!#REF!&lt;&gt;"N/A",Priority!$C50,"")</f>
        <v>#REF!</v>
      </c>
      <c r="BZ50" s="29" t="e">
        <f>IF('I5 - RTM'!#REF!&lt;&gt;"N/A",Priority!$C50,"")</f>
        <v>#REF!</v>
      </c>
      <c r="CA50" s="29" t="e">
        <f>IF('I5 - RTM'!#REF!&lt;&gt;"N/A",Priority!$C50,"")</f>
        <v>#REF!</v>
      </c>
      <c r="CB50" s="31"/>
      <c r="CC50" s="29" t="e">
        <f>IF('I5 - RTM'!#REF!&lt;&gt;"N/A",Priority!$C50,"")</f>
        <v>#REF!</v>
      </c>
      <c r="CD50" s="29" t="e">
        <f>IF('I5 - RTM'!#REF!&lt;&gt;"N/A",Priority!$C50,"")</f>
        <v>#REF!</v>
      </c>
      <c r="CE50" s="29" t="e">
        <f>IF('I5 - RTM'!#REF!&lt;&gt;"N/A",Priority!$C50,"")</f>
        <v>#REF!</v>
      </c>
      <c r="CF50" s="29" t="e">
        <f>IF('I5 - RTM'!#REF!&lt;&gt;"N/A",Priority!$C50,"")</f>
        <v>#REF!</v>
      </c>
    </row>
    <row r="51" spans="1:84" ht="30" x14ac:dyDescent="0.25">
      <c r="A51" s="15" t="e">
        <f>'RQMTs Master List'!#REF!</f>
        <v>#REF!</v>
      </c>
      <c r="B51" s="15" t="e">
        <f>'RQMTs Master List'!#REF!</f>
        <v>#REF!</v>
      </c>
      <c r="C51" s="15" t="e">
        <f>'RQMTs Master List'!#REF!</f>
        <v>#REF!</v>
      </c>
      <c r="D51" s="22" t="s">
        <v>135</v>
      </c>
      <c r="E51" s="30" t="str">
        <f t="shared" si="11"/>
        <v>Pending</v>
      </c>
      <c r="F51" s="30" t="str">
        <f t="shared" si="12"/>
        <v>Pass:  0     /Accept:  0/     Fail:  0/     NT:  0</v>
      </c>
      <c r="G51" s="29" t="e">
        <f>IF('I5 - RTM'!#REF!&lt;&gt;"N/A",Priority!$C51,"")</f>
        <v>#REF!</v>
      </c>
      <c r="H51" s="29" t="e">
        <f>IF('I5 - RTM'!#REF!&lt;&gt;"N/A",Priority!$C51,"")</f>
        <v>#REF!</v>
      </c>
      <c r="I51" s="29" t="e">
        <f>IF('I5 - RTM'!#REF!&lt;&gt;"N/A",Priority!$C51,"")</f>
        <v>#REF!</v>
      </c>
      <c r="J51" s="29" t="e">
        <f>IF('I5 - RTM'!#REF!&lt;&gt;"N/A",Priority!$C51,"")</f>
        <v>#REF!</v>
      </c>
      <c r="K51" s="29" t="e">
        <f>IF('I5 - RTM'!#REF!&lt;&gt;"N/A",Priority!$C51,"")</f>
        <v>#REF!</v>
      </c>
      <c r="L51" s="31"/>
      <c r="M51" s="29" t="e">
        <f>IF('I5 - RTM'!#REF!&lt;&gt;"N/A",Priority!$C51,"")</f>
        <v>#REF!</v>
      </c>
      <c r="N51" s="29" t="e">
        <f>IF('I5 - RTM'!#REF!&lt;&gt;"N/A",Priority!$C51,"")</f>
        <v>#REF!</v>
      </c>
      <c r="O51" s="29" t="e">
        <f>IF('I5 - RTM'!#REF!&lt;&gt;"N/A",Priority!$C51,"")</f>
        <v>#REF!</v>
      </c>
      <c r="P51" s="29" t="e">
        <f>IF('I5 - RTM'!#REF!&lt;&gt;"N/A",Priority!$C51,"")</f>
        <v>#REF!</v>
      </c>
      <c r="Q51" s="29" t="e">
        <f>IF('I5 - RTM'!#REF!&lt;&gt;"N/A",Priority!$C51,"")</f>
        <v>#REF!</v>
      </c>
      <c r="R51" s="31"/>
      <c r="S51" s="29" t="e">
        <f>IF('I5 - RTM'!#REF!&lt;&gt;"N/A",Priority!$C51,"")</f>
        <v>#REF!</v>
      </c>
      <c r="T51" s="29" t="e">
        <f>IF('I5 - RTM'!#REF!&lt;&gt;"N/A",Priority!$C51,"")</f>
        <v>#REF!</v>
      </c>
      <c r="U51" s="29" t="e">
        <f>IF('I5 - RTM'!#REF!&lt;&gt;"N/A",Priority!$C51,"")</f>
        <v>#REF!</v>
      </c>
      <c r="V51" s="29" t="e">
        <f>IF('I5 - RTM'!#REF!&lt;&gt;"N/A",Priority!$C51,"")</f>
        <v>#REF!</v>
      </c>
      <c r="W51" s="29" t="e">
        <f>IF('I5 - RTM'!#REF!&lt;&gt;"N/A",Priority!$C51,"")</f>
        <v>#REF!</v>
      </c>
      <c r="X51" s="29" t="e">
        <f>IF('I5 - RTM'!#REF!&lt;&gt;"N/A",Priority!$C51,"")</f>
        <v>#REF!</v>
      </c>
      <c r="Y51" s="31"/>
      <c r="Z51" s="29" t="e">
        <f>IF('I5 - RTM'!#REF!&lt;&gt;"N/A",Priority!$C51,"")</f>
        <v>#REF!</v>
      </c>
      <c r="AA51" s="29" t="e">
        <f>IF('I5 - RTM'!#REF!&lt;&gt;"N/A",Priority!$C51,"")</f>
        <v>#REF!</v>
      </c>
      <c r="AB51" s="29" t="e">
        <f>IF('I5 - RTM'!#REF!&lt;&gt;"N/A",Priority!$C51,"")</f>
        <v>#REF!</v>
      </c>
      <c r="AC51" s="29" t="e">
        <f>IF('I5 - RTM'!#REF!&lt;&gt;"N/A",Priority!$C51,"")</f>
        <v>#REF!</v>
      </c>
      <c r="AD51" s="29" t="e">
        <f>IF('I5 - RTM'!#REF!&lt;&gt;"N/A",Priority!$C51,"")</f>
        <v>#REF!</v>
      </c>
      <c r="AE51" s="29" t="e">
        <f>IF('I5 - RTM'!#REF!&lt;&gt;"N/A",Priority!$C51,"")</f>
        <v>#REF!</v>
      </c>
      <c r="AF51" s="29" t="e">
        <f>IF('I5 - RTM'!#REF!&lt;&gt;"N/A",Priority!$C51,"")</f>
        <v>#REF!</v>
      </c>
      <c r="AG51" s="29" t="e">
        <f>IF('I5 - RTM'!#REF!&lt;&gt;"N/A",Priority!$C51,"")</f>
        <v>#REF!</v>
      </c>
      <c r="AH51" s="29" t="e">
        <f>IF('I5 - RTM'!#REF!&lt;&gt;"N/A",Priority!$C51,"")</f>
        <v>#REF!</v>
      </c>
      <c r="AI51" s="29" t="e">
        <f>IF('I5 - RTM'!#REF!&lt;&gt;"N/A",Priority!$C51,"")</f>
        <v>#REF!</v>
      </c>
      <c r="AJ51" s="31"/>
      <c r="AK51" s="29" t="e">
        <f>IF('I5 - RTM'!#REF!&lt;&gt;"N/A",Priority!$C51,"")</f>
        <v>#REF!</v>
      </c>
      <c r="AL51" s="29" t="e">
        <f>IF('I5 - RTM'!#REF!&lt;&gt;"N/A",Priority!$C51,"")</f>
        <v>#REF!</v>
      </c>
      <c r="AM51" s="29" t="e">
        <f>IF('I5 - RTM'!#REF!&lt;&gt;"N/A",Priority!$C51,"")</f>
        <v>#REF!</v>
      </c>
      <c r="AN51" s="29" t="e">
        <f>IF('I5 - RTM'!#REF!&lt;&gt;"N/A",Priority!$C51,"")</f>
        <v>#REF!</v>
      </c>
      <c r="AO51" s="29" t="e">
        <f>IF('I5 - RTM'!#REF!&lt;&gt;"N/A",Priority!$C51,"")</f>
        <v>#REF!</v>
      </c>
      <c r="AP51" s="29" t="e">
        <f>IF('I5 - RTM'!#REF!&lt;&gt;"N/A",Priority!$C51,"")</f>
        <v>#REF!</v>
      </c>
      <c r="AQ51" s="29" t="e">
        <f>IF('I5 - RTM'!#REF!&lt;&gt;"N/A",Priority!$C51,"")</f>
        <v>#REF!</v>
      </c>
      <c r="AR51" s="29" t="e">
        <f>IF('I5 - RTM'!#REF!&lt;&gt;"N/A",Priority!$C51,"")</f>
        <v>#REF!</v>
      </c>
      <c r="AS51" s="29" t="e">
        <f>IF('I5 - RTM'!#REF!&lt;&gt;"N/A",Priority!$C51,"")</f>
        <v>#REF!</v>
      </c>
      <c r="AT51" s="29" t="e">
        <f>IF('I5 - RTM'!#REF!&lt;&gt;"N/A",Priority!$C51,"")</f>
        <v>#REF!</v>
      </c>
      <c r="AU51" s="31"/>
      <c r="AV51" s="29" t="e">
        <f>IF('I5 - RTM'!#REF!&lt;&gt;"N/A",Priority!$C51,"")</f>
        <v>#REF!</v>
      </c>
      <c r="AW51" s="29" t="e">
        <f>IF('I5 - RTM'!#REF!&lt;&gt;"N/A",Priority!$C51,"")</f>
        <v>#REF!</v>
      </c>
      <c r="AX51" s="29" t="e">
        <f>IF('I5 - RTM'!#REF!&lt;&gt;"N/A",Priority!$C51,"")</f>
        <v>#REF!</v>
      </c>
      <c r="AY51" s="29" t="e">
        <f>IF('I5 - RTM'!#REF!&lt;&gt;"N/A",Priority!$C51,"")</f>
        <v>#REF!</v>
      </c>
      <c r="AZ51" s="29" t="e">
        <f>IF('I5 - RTM'!#REF!&lt;&gt;"N/A",Priority!$C51,"")</f>
        <v>#REF!</v>
      </c>
      <c r="BA51" s="29" t="e">
        <f>IF('I5 - RTM'!#REF!&lt;&gt;"N/A",Priority!$C51,"")</f>
        <v>#REF!</v>
      </c>
      <c r="BB51" s="29" t="e">
        <f>IF('I5 - RTM'!#REF!&lt;&gt;"N/A",Priority!$C51,"")</f>
        <v>#REF!</v>
      </c>
      <c r="BC51" s="31"/>
      <c r="BD51" s="29" t="e">
        <f>IF('I5 - RTM'!#REF!&lt;&gt;"N/A",Priority!$C51,"")</f>
        <v>#REF!</v>
      </c>
      <c r="BE51" s="29" t="e">
        <f>IF('I5 - RTM'!#REF!&lt;&gt;"N/A",Priority!$C51,"")</f>
        <v>#REF!</v>
      </c>
      <c r="BF51" s="29" t="e">
        <f>IF('I5 - RTM'!#REF!&lt;&gt;"N/A",Priority!$C51,"")</f>
        <v>#REF!</v>
      </c>
      <c r="BG51" s="29" t="e">
        <f>IF('I5 - RTM'!#REF!&lt;&gt;"N/A",Priority!$C51,"")</f>
        <v>#REF!</v>
      </c>
      <c r="BH51" s="29" t="e">
        <f>IF('I5 - RTM'!#REF!&lt;&gt;"N/A",Priority!$C51,"")</f>
        <v>#REF!</v>
      </c>
      <c r="BI51" s="29" t="e">
        <f>IF('I5 - RTM'!#REF!&lt;&gt;"N/A",Priority!$C51,"")</f>
        <v>#REF!</v>
      </c>
      <c r="BJ51" s="29" t="e">
        <f>IF('I5 - RTM'!#REF!&lt;&gt;"N/A",Priority!$C51,"")</f>
        <v>#REF!</v>
      </c>
      <c r="BK51" s="29" t="e">
        <f>IF('I5 - RTM'!#REF!&lt;&gt;"N/A",Priority!$C51,"")</f>
        <v>#REF!</v>
      </c>
      <c r="BL51" s="29" t="e">
        <f>IF('I5 - RTM'!#REF!&lt;&gt;"N/A",Priority!$C51,"")</f>
        <v>#REF!</v>
      </c>
      <c r="BM51" s="31"/>
      <c r="BN51" s="29" t="e">
        <f>IF('I5 - RTM'!#REF!&lt;&gt;"N/A",Priority!$C51,"")</f>
        <v>#REF!</v>
      </c>
      <c r="BO51" s="29" t="e">
        <f>IF('I5 - RTM'!#REF!&lt;&gt;"N/A",Priority!$C51,"")</f>
        <v>#REF!</v>
      </c>
      <c r="BP51" s="29" t="e">
        <f>IF('I5 - RTM'!#REF!&lt;&gt;"N/A",Priority!$C51,"")</f>
        <v>#REF!</v>
      </c>
      <c r="BQ51" s="29" t="e">
        <f>IF('I5 - RTM'!#REF!&lt;&gt;"N/A",Priority!$C51,"")</f>
        <v>#REF!</v>
      </c>
      <c r="BR51" s="29" t="e">
        <f>IF('I5 - RTM'!#REF!&lt;&gt;"N/A",Priority!$C51,"")</f>
        <v>#REF!</v>
      </c>
      <c r="BS51" s="29" t="e">
        <f>IF('I5 - RTM'!#REF!&lt;&gt;"N/A",Priority!$C51,"")</f>
        <v>#REF!</v>
      </c>
      <c r="BT51" s="29" t="e">
        <f>IF('I5 - RTM'!#REF!&lt;&gt;"N/A",Priority!$C51,"")</f>
        <v>#REF!</v>
      </c>
      <c r="BU51" s="31"/>
      <c r="BV51" s="29" t="e">
        <f>IF('I5 - RTM'!#REF!&lt;&gt;"N/A",Priority!$C51,"")</f>
        <v>#REF!</v>
      </c>
      <c r="BW51" s="29" t="e">
        <f>IF('I5 - RTM'!#REF!&lt;&gt;"N/A",Priority!$C51,"")</f>
        <v>#REF!</v>
      </c>
      <c r="BX51" s="29" t="e">
        <f>IF('I5 - RTM'!#REF!&lt;&gt;"N/A",Priority!$C51,"")</f>
        <v>#REF!</v>
      </c>
      <c r="BY51" s="29" t="e">
        <f>IF('I5 - RTM'!#REF!&lt;&gt;"N/A",Priority!$C51,"")</f>
        <v>#REF!</v>
      </c>
      <c r="BZ51" s="29" t="e">
        <f>IF('I5 - RTM'!#REF!&lt;&gt;"N/A",Priority!$C51,"")</f>
        <v>#REF!</v>
      </c>
      <c r="CA51" s="29" t="e">
        <f>IF('I5 - RTM'!#REF!&lt;&gt;"N/A",Priority!$C51,"")</f>
        <v>#REF!</v>
      </c>
      <c r="CB51" s="31"/>
      <c r="CC51" s="29" t="e">
        <f>IF('I5 - RTM'!#REF!&lt;&gt;"N/A",Priority!$C51,"")</f>
        <v>#REF!</v>
      </c>
      <c r="CD51" s="29" t="e">
        <f>IF('I5 - RTM'!#REF!&lt;&gt;"N/A",Priority!$C51,"")</f>
        <v>#REF!</v>
      </c>
      <c r="CE51" s="29" t="e">
        <f>IF('I5 - RTM'!#REF!&lt;&gt;"N/A",Priority!$C51,"")</f>
        <v>#REF!</v>
      </c>
      <c r="CF51" s="29" t="e">
        <f>IF('I5 - RTM'!#REF!&lt;&gt;"N/A",Priority!$C51,"")</f>
        <v>#REF!</v>
      </c>
    </row>
    <row r="52" spans="1:84" ht="30" x14ac:dyDescent="0.25">
      <c r="A52" s="15" t="e">
        <f>'RQMTs Master List'!#REF!</f>
        <v>#REF!</v>
      </c>
      <c r="B52" s="15" t="e">
        <f>'RQMTs Master List'!#REF!</f>
        <v>#REF!</v>
      </c>
      <c r="C52" s="15" t="e">
        <f>'RQMTs Master List'!#REF!</f>
        <v>#REF!</v>
      </c>
      <c r="D52" s="22" t="s">
        <v>194</v>
      </c>
      <c r="E52" s="30" t="str">
        <f t="shared" si="11"/>
        <v>Pending</v>
      </c>
      <c r="F52" s="30" t="str">
        <f t="shared" si="12"/>
        <v>Pass:  0     /Accept:  0/     Fail:  0/     NT:  0</v>
      </c>
      <c r="G52" s="29" t="s">
        <v>57</v>
      </c>
      <c r="H52" s="29" t="s">
        <v>57</v>
      </c>
      <c r="I52" s="29" t="s">
        <v>57</v>
      </c>
      <c r="J52" s="29" t="s">
        <v>57</v>
      </c>
      <c r="K52" s="29" t="s">
        <v>57</v>
      </c>
      <c r="L52" s="31"/>
      <c r="M52" s="29" t="s">
        <v>57</v>
      </c>
      <c r="N52" s="29" t="s">
        <v>57</v>
      </c>
      <c r="O52" s="29" t="s">
        <v>57</v>
      </c>
      <c r="P52" s="29" t="s">
        <v>57</v>
      </c>
      <c r="Q52" s="29" t="s">
        <v>57</v>
      </c>
      <c r="R52" s="31"/>
      <c r="S52" s="29" t="s">
        <v>57</v>
      </c>
      <c r="T52" s="29" t="s">
        <v>57</v>
      </c>
      <c r="U52" s="29" t="s">
        <v>57</v>
      </c>
      <c r="V52" s="29" t="s">
        <v>57</v>
      </c>
      <c r="W52" s="29" t="s">
        <v>57</v>
      </c>
      <c r="X52" s="29" t="s">
        <v>57</v>
      </c>
      <c r="Y52" s="31"/>
      <c r="Z52" s="29" t="s">
        <v>57</v>
      </c>
      <c r="AA52" s="29" t="s">
        <v>57</v>
      </c>
      <c r="AB52" s="29" t="s">
        <v>57</v>
      </c>
      <c r="AC52" s="29" t="s">
        <v>57</v>
      </c>
      <c r="AD52" s="29" t="s">
        <v>57</v>
      </c>
      <c r="AE52" s="29" t="s">
        <v>57</v>
      </c>
      <c r="AF52" s="29" t="s">
        <v>57</v>
      </c>
      <c r="AG52" s="29" t="s">
        <v>57</v>
      </c>
      <c r="AH52" s="29" t="e">
        <f>IF('I5 - RTM'!#REF!&lt;&gt;"N/A",Priority!$C52,"")</f>
        <v>#REF!</v>
      </c>
      <c r="AI52" s="29" t="e">
        <f>IF('I5 - RTM'!#REF!&lt;&gt;"N/A",Priority!$C52,"")</f>
        <v>#REF!</v>
      </c>
      <c r="AJ52" s="31"/>
      <c r="AK52" s="29" t="s">
        <v>57</v>
      </c>
      <c r="AL52" s="29" t="s">
        <v>57</v>
      </c>
      <c r="AM52" s="29" t="s">
        <v>57</v>
      </c>
      <c r="AN52" s="29" t="s">
        <v>57</v>
      </c>
      <c r="AO52" s="29" t="s">
        <v>57</v>
      </c>
      <c r="AP52" s="29" t="s">
        <v>57</v>
      </c>
      <c r="AQ52" s="29" t="s">
        <v>57</v>
      </c>
      <c r="AR52" s="29" t="s">
        <v>57</v>
      </c>
      <c r="AS52" s="29" t="s">
        <v>57</v>
      </c>
      <c r="AT52" s="29" t="s">
        <v>57</v>
      </c>
      <c r="AU52" s="31"/>
      <c r="AV52" s="29" t="e">
        <f>IF('I5 - RTM'!#REF!&lt;&gt;"N/A",Priority!$C52,"")</f>
        <v>#REF!</v>
      </c>
      <c r="AW52" s="29" t="e">
        <f>IF('I5 - RTM'!#REF!&lt;&gt;"N/A",Priority!$C52,"")</f>
        <v>#REF!</v>
      </c>
      <c r="AX52" s="29" t="e">
        <f>IF('I5 - RTM'!#REF!&lt;&gt;"N/A",Priority!$C52,"")</f>
        <v>#REF!</v>
      </c>
      <c r="AY52" s="29" t="e">
        <f>IF('I5 - RTM'!#REF!&lt;&gt;"N/A",Priority!$C52,"")</f>
        <v>#REF!</v>
      </c>
      <c r="AZ52" s="29" t="e">
        <f>IF('I5 - RTM'!#REF!&lt;&gt;"N/A",Priority!$C52,"")</f>
        <v>#REF!</v>
      </c>
      <c r="BA52" s="29" t="e">
        <f>IF('I5 - RTM'!#REF!&lt;&gt;"N/A",Priority!$C52,"")</f>
        <v>#REF!</v>
      </c>
      <c r="BB52" s="29" t="e">
        <f>IF('I5 - RTM'!#REF!&lt;&gt;"N/A",Priority!$C52,"")</f>
        <v>#REF!</v>
      </c>
      <c r="BC52" s="31"/>
      <c r="BD52" s="29" t="s">
        <v>57</v>
      </c>
      <c r="BE52" s="29" t="s">
        <v>57</v>
      </c>
      <c r="BF52" s="29" t="s">
        <v>57</v>
      </c>
      <c r="BG52" s="29" t="s">
        <v>57</v>
      </c>
      <c r="BH52" s="29" t="s">
        <v>57</v>
      </c>
      <c r="BI52" s="29" t="s">
        <v>57</v>
      </c>
      <c r="BJ52" s="29" t="s">
        <v>57</v>
      </c>
      <c r="BK52" s="29" t="s">
        <v>57</v>
      </c>
      <c r="BL52" s="29" t="s">
        <v>57</v>
      </c>
      <c r="BM52" s="31"/>
      <c r="BN52" s="29" t="s">
        <v>57</v>
      </c>
      <c r="BO52" s="29" t="s">
        <v>57</v>
      </c>
      <c r="BP52" s="29" t="s">
        <v>57</v>
      </c>
      <c r="BQ52" s="29" t="s">
        <v>57</v>
      </c>
      <c r="BR52" s="29" t="s">
        <v>57</v>
      </c>
      <c r="BS52" s="29" t="s">
        <v>57</v>
      </c>
      <c r="BT52" s="29" t="s">
        <v>57</v>
      </c>
      <c r="BU52" s="31"/>
      <c r="BV52" s="29" t="s">
        <v>57</v>
      </c>
      <c r="BW52" s="29" t="s">
        <v>57</v>
      </c>
      <c r="BX52" s="29" t="s">
        <v>57</v>
      </c>
      <c r="BY52" s="29" t="s">
        <v>57</v>
      </c>
      <c r="BZ52" s="29" t="s">
        <v>57</v>
      </c>
      <c r="CA52" s="29" t="s">
        <v>57</v>
      </c>
      <c r="CB52" s="31"/>
      <c r="CC52" s="29" t="s">
        <v>57</v>
      </c>
      <c r="CD52" s="29" t="s">
        <v>57</v>
      </c>
      <c r="CE52" s="29" t="s">
        <v>57</v>
      </c>
      <c r="CF52" s="29" t="s">
        <v>57</v>
      </c>
    </row>
    <row r="53" spans="1:84" ht="30" x14ac:dyDescent="0.25">
      <c r="A53" s="15" t="e">
        <f>'RQMTs Master List'!#REF!</f>
        <v>#REF!</v>
      </c>
      <c r="B53" s="15" t="e">
        <f>'RQMTs Master List'!#REF!</f>
        <v>#REF!</v>
      </c>
      <c r="C53" s="15" t="e">
        <f>'RQMTs Master List'!#REF!</f>
        <v>#REF!</v>
      </c>
      <c r="D53" s="22" t="s">
        <v>194</v>
      </c>
      <c r="E53" s="30" t="str">
        <f t="shared" si="11"/>
        <v>Pending</v>
      </c>
      <c r="F53" s="30" t="str">
        <f t="shared" si="12"/>
        <v>Pass:  0     /Accept:  0/     Fail:  0/     NT:  0</v>
      </c>
      <c r="G53" s="29" t="e">
        <f>IF('I5 - RTM'!#REF!&lt;&gt;"N/A",Priority!$C53,"")</f>
        <v>#REF!</v>
      </c>
      <c r="H53" s="29" t="e">
        <f>IF('I5 - RTM'!#REF!&lt;&gt;"N/A",Priority!$C53,"")</f>
        <v>#REF!</v>
      </c>
      <c r="I53" s="29" t="e">
        <f>IF('I5 - RTM'!#REF!&lt;&gt;"N/A",Priority!$C53,"")</f>
        <v>#REF!</v>
      </c>
      <c r="J53" s="29" t="e">
        <f>IF('I5 - RTM'!#REF!&lt;&gt;"N/A",Priority!$C53,"")</f>
        <v>#REF!</v>
      </c>
      <c r="K53" s="29" t="e">
        <f>IF('I5 - RTM'!#REF!&lt;&gt;"N/A",Priority!$C53,"")</f>
        <v>#REF!</v>
      </c>
      <c r="L53" s="31"/>
      <c r="M53" s="29" t="e">
        <f>IF('I5 - RTM'!#REF!&lt;&gt;"N/A",Priority!$C53,"")</f>
        <v>#REF!</v>
      </c>
      <c r="N53" s="29" t="e">
        <f>IF('I5 - RTM'!#REF!&lt;&gt;"N/A",Priority!$C53,"")</f>
        <v>#REF!</v>
      </c>
      <c r="O53" s="29" t="e">
        <f>IF('I5 - RTM'!#REF!&lt;&gt;"N/A",Priority!$C53,"")</f>
        <v>#REF!</v>
      </c>
      <c r="P53" s="29" t="e">
        <f>IF('I5 - RTM'!#REF!&lt;&gt;"N/A",Priority!$C53,"")</f>
        <v>#REF!</v>
      </c>
      <c r="Q53" s="29" t="e">
        <f>IF('I5 - RTM'!#REF!&lt;&gt;"N/A",Priority!$C53,"")</f>
        <v>#REF!</v>
      </c>
      <c r="R53" s="31"/>
      <c r="S53" s="29" t="e">
        <f>IF('I5 - RTM'!#REF!&lt;&gt;"N/A",Priority!$C53,"")</f>
        <v>#REF!</v>
      </c>
      <c r="T53" s="29" t="e">
        <f>IF('I5 - RTM'!#REF!&lt;&gt;"N/A",Priority!$C53,"")</f>
        <v>#REF!</v>
      </c>
      <c r="U53" s="29" t="e">
        <f>IF('I5 - RTM'!#REF!&lt;&gt;"N/A",Priority!$C53,"")</f>
        <v>#REF!</v>
      </c>
      <c r="V53" s="29" t="e">
        <f>IF('I5 - RTM'!#REF!&lt;&gt;"N/A",Priority!$C53,"")</f>
        <v>#REF!</v>
      </c>
      <c r="W53" s="29" t="e">
        <f>IF('I5 - RTM'!#REF!&lt;&gt;"N/A",Priority!$C53,"")</f>
        <v>#REF!</v>
      </c>
      <c r="X53" s="29" t="e">
        <f>IF('I5 - RTM'!#REF!&lt;&gt;"N/A",Priority!$C53,"")</f>
        <v>#REF!</v>
      </c>
      <c r="Y53" s="31"/>
      <c r="Z53" s="29" t="e">
        <f>IF('I5 - RTM'!#REF!&lt;&gt;"N/A",Priority!$C53,"")</f>
        <v>#REF!</v>
      </c>
      <c r="AA53" s="29" t="e">
        <f>IF('I5 - RTM'!#REF!&lt;&gt;"N/A",Priority!$C53,"")</f>
        <v>#REF!</v>
      </c>
      <c r="AB53" s="29" t="e">
        <f>IF('I5 - RTM'!#REF!&lt;&gt;"N/A",Priority!$C53,"")</f>
        <v>#REF!</v>
      </c>
      <c r="AC53" s="29" t="e">
        <f>IF('I5 - RTM'!#REF!&lt;&gt;"N/A",Priority!$C53,"")</f>
        <v>#REF!</v>
      </c>
      <c r="AD53" s="29" t="e">
        <f>IF('I5 - RTM'!#REF!&lt;&gt;"N/A",Priority!$C53,"")</f>
        <v>#REF!</v>
      </c>
      <c r="AE53" s="29" t="e">
        <f>IF('I5 - RTM'!#REF!&lt;&gt;"N/A",Priority!$C53,"")</f>
        <v>#REF!</v>
      </c>
      <c r="AF53" s="29" t="e">
        <f>IF('I5 - RTM'!#REF!&lt;&gt;"N/A",Priority!$C53,"")</f>
        <v>#REF!</v>
      </c>
      <c r="AG53" s="29" t="e">
        <f>IF('I5 - RTM'!#REF!&lt;&gt;"N/A",Priority!$C53,"")</f>
        <v>#REF!</v>
      </c>
      <c r="AH53" s="29" t="e">
        <f>IF('I5 - RTM'!#REF!&lt;&gt;"N/A",Priority!$C53,"")</f>
        <v>#REF!</v>
      </c>
      <c r="AI53" s="29" t="e">
        <f>IF('I5 - RTM'!#REF!&lt;&gt;"N/A",Priority!$C53,"")</f>
        <v>#REF!</v>
      </c>
      <c r="AJ53" s="31"/>
      <c r="AK53" s="29" t="e">
        <f>IF('I5 - RTM'!#REF!&lt;&gt;"N/A",Priority!$C53,"")</f>
        <v>#REF!</v>
      </c>
      <c r="AL53" s="29" t="e">
        <f>IF('I5 - RTM'!#REF!&lt;&gt;"N/A",Priority!$C53,"")</f>
        <v>#REF!</v>
      </c>
      <c r="AM53" s="29" t="e">
        <f>IF('I5 - RTM'!#REF!&lt;&gt;"N/A",Priority!$C53,"")</f>
        <v>#REF!</v>
      </c>
      <c r="AN53" s="29" t="e">
        <f>IF('I5 - RTM'!#REF!&lt;&gt;"N/A",Priority!$C53,"")</f>
        <v>#REF!</v>
      </c>
      <c r="AO53" s="29" t="e">
        <f>IF('I5 - RTM'!#REF!&lt;&gt;"N/A",Priority!$C53,"")</f>
        <v>#REF!</v>
      </c>
      <c r="AP53" s="29" t="e">
        <f>IF('I5 - RTM'!#REF!&lt;&gt;"N/A",Priority!$C53,"")</f>
        <v>#REF!</v>
      </c>
      <c r="AQ53" s="29" t="e">
        <f>IF('I5 - RTM'!#REF!&lt;&gt;"N/A",Priority!$C53,"")</f>
        <v>#REF!</v>
      </c>
      <c r="AR53" s="29" t="e">
        <f>IF('I5 - RTM'!#REF!&lt;&gt;"N/A",Priority!$C53,"")</f>
        <v>#REF!</v>
      </c>
      <c r="AS53" s="29" t="e">
        <f>IF('I5 - RTM'!#REF!&lt;&gt;"N/A",Priority!$C53,"")</f>
        <v>#REF!</v>
      </c>
      <c r="AT53" s="29" t="e">
        <f>IF('I5 - RTM'!#REF!&lt;&gt;"N/A",Priority!$C53,"")</f>
        <v>#REF!</v>
      </c>
      <c r="AU53" s="31"/>
      <c r="AV53" s="29" t="e">
        <f>IF('I5 - RTM'!#REF!&lt;&gt;"N/A",Priority!$C53,"")</f>
        <v>#REF!</v>
      </c>
      <c r="AW53" s="29" t="e">
        <f>IF('I5 - RTM'!#REF!&lt;&gt;"N/A",Priority!$C53,"")</f>
        <v>#REF!</v>
      </c>
      <c r="AX53" s="29" t="e">
        <f>IF('I5 - RTM'!#REF!&lt;&gt;"N/A",Priority!$C53,"")</f>
        <v>#REF!</v>
      </c>
      <c r="AY53" s="29" t="e">
        <f>IF('I5 - RTM'!#REF!&lt;&gt;"N/A",Priority!$C53,"")</f>
        <v>#REF!</v>
      </c>
      <c r="AZ53" s="29" t="e">
        <f>IF('I5 - RTM'!#REF!&lt;&gt;"N/A",Priority!$C53,"")</f>
        <v>#REF!</v>
      </c>
      <c r="BA53" s="29" t="e">
        <f>IF('I5 - RTM'!#REF!&lt;&gt;"N/A",Priority!$C53,"")</f>
        <v>#REF!</v>
      </c>
      <c r="BB53" s="29" t="e">
        <f>IF('I5 - RTM'!#REF!&lt;&gt;"N/A",Priority!$C53,"")</f>
        <v>#REF!</v>
      </c>
      <c r="BC53" s="31"/>
      <c r="BD53" s="29" t="e">
        <f>IF('I5 - RTM'!#REF!&lt;&gt;"N/A",Priority!$C53,"")</f>
        <v>#REF!</v>
      </c>
      <c r="BE53" s="29" t="e">
        <f>IF('I5 - RTM'!#REF!&lt;&gt;"N/A",Priority!$C53,"")</f>
        <v>#REF!</v>
      </c>
      <c r="BF53" s="29" t="e">
        <f>IF('I5 - RTM'!#REF!&lt;&gt;"N/A",Priority!$C53,"")</f>
        <v>#REF!</v>
      </c>
      <c r="BG53" s="29" t="e">
        <f>IF('I5 - RTM'!#REF!&lt;&gt;"N/A",Priority!$C53,"")</f>
        <v>#REF!</v>
      </c>
      <c r="BH53" s="29" t="e">
        <f>IF('I5 - RTM'!#REF!&lt;&gt;"N/A",Priority!$C53,"")</f>
        <v>#REF!</v>
      </c>
      <c r="BI53" s="29" t="e">
        <f>IF('I5 - RTM'!#REF!&lt;&gt;"N/A",Priority!$C53,"")</f>
        <v>#REF!</v>
      </c>
      <c r="BJ53" s="29" t="e">
        <f>IF('I5 - RTM'!#REF!&lt;&gt;"N/A",Priority!$C53,"")</f>
        <v>#REF!</v>
      </c>
      <c r="BK53" s="29" t="e">
        <f>IF('I5 - RTM'!#REF!&lt;&gt;"N/A",Priority!$C53,"")</f>
        <v>#REF!</v>
      </c>
      <c r="BL53" s="29" t="e">
        <f>IF('I5 - RTM'!#REF!&lt;&gt;"N/A",Priority!$C53,"")</f>
        <v>#REF!</v>
      </c>
      <c r="BM53" s="31"/>
      <c r="BN53" s="29" t="e">
        <f>IF('I5 - RTM'!#REF!&lt;&gt;"N/A",Priority!$C53,"")</f>
        <v>#REF!</v>
      </c>
      <c r="BO53" s="29" t="e">
        <f>IF('I5 - RTM'!#REF!&lt;&gt;"N/A",Priority!$C53,"")</f>
        <v>#REF!</v>
      </c>
      <c r="BP53" s="29" t="e">
        <f>IF('I5 - RTM'!#REF!&lt;&gt;"N/A",Priority!$C53,"")</f>
        <v>#REF!</v>
      </c>
      <c r="BQ53" s="29" t="e">
        <f>IF('I5 - RTM'!#REF!&lt;&gt;"N/A",Priority!$C53,"")</f>
        <v>#REF!</v>
      </c>
      <c r="BR53" s="29" t="e">
        <f>IF('I5 - RTM'!#REF!&lt;&gt;"N/A",Priority!$C53,"")</f>
        <v>#REF!</v>
      </c>
      <c r="BS53" s="29" t="e">
        <f>IF('I5 - RTM'!#REF!&lt;&gt;"N/A",Priority!$C53,"")</f>
        <v>#REF!</v>
      </c>
      <c r="BT53" s="29" t="e">
        <f>IF('I5 - RTM'!#REF!&lt;&gt;"N/A",Priority!$C53,"")</f>
        <v>#REF!</v>
      </c>
      <c r="BU53" s="31"/>
      <c r="BV53" s="29" t="e">
        <f>IF('I5 - RTM'!#REF!&lt;&gt;"N/A",Priority!$C53,"")</f>
        <v>#REF!</v>
      </c>
      <c r="BW53" s="29" t="e">
        <f>IF('I5 - RTM'!#REF!&lt;&gt;"N/A",Priority!$C53,"")</f>
        <v>#REF!</v>
      </c>
      <c r="BX53" s="29" t="e">
        <f>IF('I5 - RTM'!#REF!&lt;&gt;"N/A",Priority!$C53,"")</f>
        <v>#REF!</v>
      </c>
      <c r="BY53" s="29" t="e">
        <f>IF('I5 - RTM'!#REF!&lt;&gt;"N/A",Priority!$C53,"")</f>
        <v>#REF!</v>
      </c>
      <c r="BZ53" s="29" t="e">
        <f>IF('I5 - RTM'!#REF!&lt;&gt;"N/A",Priority!$C53,"")</f>
        <v>#REF!</v>
      </c>
      <c r="CA53" s="29" t="e">
        <f>IF('I5 - RTM'!#REF!&lt;&gt;"N/A",Priority!$C53,"")</f>
        <v>#REF!</v>
      </c>
      <c r="CB53" s="31"/>
      <c r="CC53" s="29" t="e">
        <f>IF('I5 - RTM'!#REF!&lt;&gt;"N/A",Priority!$C53,"")</f>
        <v>#REF!</v>
      </c>
      <c r="CD53" s="29" t="e">
        <f>IF('I5 - RTM'!#REF!&lt;&gt;"N/A",Priority!$C53,"")</f>
        <v>#REF!</v>
      </c>
      <c r="CE53" s="29" t="e">
        <f>IF('I5 - RTM'!#REF!&lt;&gt;"N/A",Priority!$C53,"")</f>
        <v>#REF!</v>
      </c>
      <c r="CF53" s="29" t="e">
        <f>IF('I5 - RTM'!#REF!&lt;&gt;"N/A",Priority!$C53,"")</f>
        <v>#REF!</v>
      </c>
    </row>
    <row r="54" spans="1:84" ht="30" x14ac:dyDescent="0.25">
      <c r="A54" s="15" t="e">
        <f>'RQMTs Master List'!#REF!</f>
        <v>#REF!</v>
      </c>
      <c r="B54" s="15" t="e">
        <f>'RQMTs Master List'!#REF!</f>
        <v>#REF!</v>
      </c>
      <c r="C54" s="15" t="e">
        <f>'RQMTs Master List'!#REF!</f>
        <v>#REF!</v>
      </c>
      <c r="D54" s="22" t="s">
        <v>133</v>
      </c>
      <c r="E54" s="30" t="str">
        <f t="shared" si="11"/>
        <v>Pending</v>
      </c>
      <c r="F54" s="30" t="str">
        <f t="shared" si="12"/>
        <v>Pass:  0     /Accept:  0/     Fail:  0/     NT:  0</v>
      </c>
      <c r="G54" s="29" t="e">
        <f>IF('I5 - RTM'!#REF!&lt;&gt;"N/A",Priority!$C54,"")</f>
        <v>#REF!</v>
      </c>
      <c r="H54" s="29" t="e">
        <f>IF('I5 - RTM'!#REF!&lt;&gt;"N/A",Priority!$C54,"")</f>
        <v>#REF!</v>
      </c>
      <c r="I54" s="29" t="e">
        <f>IF('I5 - RTM'!#REF!&lt;&gt;"N/A",Priority!$C54,"")</f>
        <v>#REF!</v>
      </c>
      <c r="J54" s="29" t="e">
        <f>IF('I5 - RTM'!#REF!&lt;&gt;"N/A",Priority!$C54,"")</f>
        <v>#REF!</v>
      </c>
      <c r="K54" s="29" t="e">
        <f>IF('I5 - RTM'!#REF!&lt;&gt;"N/A",Priority!$C54,"")</f>
        <v>#REF!</v>
      </c>
      <c r="L54" s="31"/>
      <c r="M54" s="29" t="e">
        <f>IF('I5 - RTM'!#REF!&lt;&gt;"N/A",Priority!$C54,"")</f>
        <v>#REF!</v>
      </c>
      <c r="N54" s="29" t="e">
        <f>IF('I5 - RTM'!#REF!&lt;&gt;"N/A",Priority!$C54,"")</f>
        <v>#REF!</v>
      </c>
      <c r="O54" s="29" t="e">
        <f>IF('I5 - RTM'!#REF!&lt;&gt;"N/A",Priority!$C54,"")</f>
        <v>#REF!</v>
      </c>
      <c r="P54" s="29" t="e">
        <f>IF('I5 - RTM'!#REF!&lt;&gt;"N/A",Priority!$C54,"")</f>
        <v>#REF!</v>
      </c>
      <c r="Q54" s="29" t="e">
        <f>IF('I5 - RTM'!#REF!&lt;&gt;"N/A",Priority!$C54,"")</f>
        <v>#REF!</v>
      </c>
      <c r="R54" s="31"/>
      <c r="S54" s="29" t="e">
        <f>IF('I5 - RTM'!#REF!&lt;&gt;"N/A",Priority!$C54,"")</f>
        <v>#REF!</v>
      </c>
      <c r="T54" s="29" t="e">
        <f>IF('I5 - RTM'!#REF!&lt;&gt;"N/A",Priority!$C54,"")</f>
        <v>#REF!</v>
      </c>
      <c r="U54" s="29" t="e">
        <f>IF('I5 - RTM'!#REF!&lt;&gt;"N/A",Priority!$C54,"")</f>
        <v>#REF!</v>
      </c>
      <c r="V54" s="29" t="e">
        <f>IF('I5 - RTM'!#REF!&lt;&gt;"N/A",Priority!$C54,"")</f>
        <v>#REF!</v>
      </c>
      <c r="W54" s="29" t="e">
        <f>IF('I5 - RTM'!#REF!&lt;&gt;"N/A",Priority!$C54,"")</f>
        <v>#REF!</v>
      </c>
      <c r="X54" s="29" t="e">
        <f>IF('I5 - RTM'!#REF!&lt;&gt;"N/A",Priority!$C54,"")</f>
        <v>#REF!</v>
      </c>
      <c r="Y54" s="31"/>
      <c r="Z54" s="29" t="e">
        <f>IF('I5 - RTM'!#REF!&lt;&gt;"N/A",Priority!$C54,"")</f>
        <v>#REF!</v>
      </c>
      <c r="AA54" s="29" t="e">
        <f>IF('I5 - RTM'!#REF!&lt;&gt;"N/A",Priority!$C54,"")</f>
        <v>#REF!</v>
      </c>
      <c r="AB54" s="29" t="e">
        <f>IF('I5 - RTM'!#REF!&lt;&gt;"N/A",Priority!$C54,"")</f>
        <v>#REF!</v>
      </c>
      <c r="AC54" s="29" t="e">
        <f>IF('I5 - RTM'!#REF!&lt;&gt;"N/A",Priority!$C54,"")</f>
        <v>#REF!</v>
      </c>
      <c r="AD54" s="29" t="e">
        <f>IF('I5 - RTM'!#REF!&lt;&gt;"N/A",Priority!$C54,"")</f>
        <v>#REF!</v>
      </c>
      <c r="AE54" s="29" t="e">
        <f>IF('I5 - RTM'!#REF!&lt;&gt;"N/A",Priority!$C54,"")</f>
        <v>#REF!</v>
      </c>
      <c r="AF54" s="29" t="e">
        <f>IF('I5 - RTM'!#REF!&lt;&gt;"N/A",Priority!$C54,"")</f>
        <v>#REF!</v>
      </c>
      <c r="AG54" s="29" t="e">
        <f>IF('I5 - RTM'!#REF!&lt;&gt;"N/A",Priority!$C54,"")</f>
        <v>#REF!</v>
      </c>
      <c r="AH54" s="29" t="e">
        <f>IF('I5 - RTM'!#REF!&lt;&gt;"N/A",Priority!$C54,"")</f>
        <v>#REF!</v>
      </c>
      <c r="AI54" s="29" t="e">
        <f>IF('I5 - RTM'!#REF!&lt;&gt;"N/A",Priority!$C54,"")</f>
        <v>#REF!</v>
      </c>
      <c r="AJ54" s="31"/>
      <c r="AK54" s="29" t="e">
        <f>IF('I5 - RTM'!#REF!&lt;&gt;"N/A",Priority!$C54,"")</f>
        <v>#REF!</v>
      </c>
      <c r="AL54" s="29" t="e">
        <f>IF('I5 - RTM'!#REF!&lt;&gt;"N/A",Priority!$C54,"")</f>
        <v>#REF!</v>
      </c>
      <c r="AM54" s="29" t="e">
        <f>IF('I5 - RTM'!#REF!&lt;&gt;"N/A",Priority!$C54,"")</f>
        <v>#REF!</v>
      </c>
      <c r="AN54" s="29" t="e">
        <f>IF('I5 - RTM'!#REF!&lt;&gt;"N/A",Priority!$C54,"")</f>
        <v>#REF!</v>
      </c>
      <c r="AO54" s="29" t="e">
        <f>IF('I5 - RTM'!#REF!&lt;&gt;"N/A",Priority!$C54,"")</f>
        <v>#REF!</v>
      </c>
      <c r="AP54" s="29" t="e">
        <f>IF('I5 - RTM'!#REF!&lt;&gt;"N/A",Priority!$C54,"")</f>
        <v>#REF!</v>
      </c>
      <c r="AQ54" s="29" t="e">
        <f>IF('I5 - RTM'!#REF!&lt;&gt;"N/A",Priority!$C54,"")</f>
        <v>#REF!</v>
      </c>
      <c r="AR54" s="29" t="e">
        <f>IF('I5 - RTM'!#REF!&lt;&gt;"N/A",Priority!$C54,"")</f>
        <v>#REF!</v>
      </c>
      <c r="AS54" s="29" t="e">
        <f>IF('I5 - RTM'!#REF!&lt;&gt;"N/A",Priority!$C54,"")</f>
        <v>#REF!</v>
      </c>
      <c r="AT54" s="29" t="e">
        <f>IF('I5 - RTM'!#REF!&lt;&gt;"N/A",Priority!$C54,"")</f>
        <v>#REF!</v>
      </c>
      <c r="AU54" s="31"/>
      <c r="AV54" s="29" t="e">
        <f>IF('I5 - RTM'!#REF!&lt;&gt;"N/A",Priority!$C54,"")</f>
        <v>#REF!</v>
      </c>
      <c r="AW54" s="29" t="e">
        <f>IF('I5 - RTM'!#REF!&lt;&gt;"N/A",Priority!$C54,"")</f>
        <v>#REF!</v>
      </c>
      <c r="AX54" s="29" t="e">
        <f>IF('I5 - RTM'!#REF!&lt;&gt;"N/A",Priority!$C54,"")</f>
        <v>#REF!</v>
      </c>
      <c r="AY54" s="29" t="e">
        <f>IF('I5 - RTM'!#REF!&lt;&gt;"N/A",Priority!$C54,"")</f>
        <v>#REF!</v>
      </c>
      <c r="AZ54" s="29" t="e">
        <f>IF('I5 - RTM'!#REF!&lt;&gt;"N/A",Priority!$C54,"")</f>
        <v>#REF!</v>
      </c>
      <c r="BA54" s="29" t="e">
        <f>IF('I5 - RTM'!#REF!&lt;&gt;"N/A",Priority!$C54,"")</f>
        <v>#REF!</v>
      </c>
      <c r="BB54" s="29" t="e">
        <f>IF('I5 - RTM'!#REF!&lt;&gt;"N/A",Priority!$C54,"")</f>
        <v>#REF!</v>
      </c>
      <c r="BC54" s="31"/>
      <c r="BD54" s="29" t="e">
        <f>IF('I5 - RTM'!#REF!&lt;&gt;"N/A",Priority!$C54,"")</f>
        <v>#REF!</v>
      </c>
      <c r="BE54" s="29" t="e">
        <f>IF('I5 - RTM'!#REF!&lt;&gt;"N/A",Priority!$C54,"")</f>
        <v>#REF!</v>
      </c>
      <c r="BF54" s="29" t="e">
        <f>IF('I5 - RTM'!#REF!&lt;&gt;"N/A",Priority!$C54,"")</f>
        <v>#REF!</v>
      </c>
      <c r="BG54" s="29" t="e">
        <f>IF('I5 - RTM'!#REF!&lt;&gt;"N/A",Priority!$C54,"")</f>
        <v>#REF!</v>
      </c>
      <c r="BH54" s="29" t="e">
        <f>IF('I5 - RTM'!#REF!&lt;&gt;"N/A",Priority!$C54,"")</f>
        <v>#REF!</v>
      </c>
      <c r="BI54" s="29" t="e">
        <f>IF('I5 - RTM'!#REF!&lt;&gt;"N/A",Priority!$C54,"")</f>
        <v>#REF!</v>
      </c>
      <c r="BJ54" s="29" t="e">
        <f>IF('I5 - RTM'!#REF!&lt;&gt;"N/A",Priority!$C54,"")</f>
        <v>#REF!</v>
      </c>
      <c r="BK54" s="29" t="e">
        <f>IF('I5 - RTM'!#REF!&lt;&gt;"N/A",Priority!$C54,"")</f>
        <v>#REF!</v>
      </c>
      <c r="BL54" s="29" t="e">
        <f>IF('I5 - RTM'!#REF!&lt;&gt;"N/A",Priority!$C54,"")</f>
        <v>#REF!</v>
      </c>
      <c r="BM54" s="31"/>
      <c r="BN54" s="29" t="e">
        <f>IF('I5 - RTM'!#REF!&lt;&gt;"N/A",Priority!$C54,"")</f>
        <v>#REF!</v>
      </c>
      <c r="BO54" s="29" t="e">
        <f>IF('I5 - RTM'!#REF!&lt;&gt;"N/A",Priority!$C54,"")</f>
        <v>#REF!</v>
      </c>
      <c r="BP54" s="29" t="e">
        <f>IF('I5 - RTM'!#REF!&lt;&gt;"N/A",Priority!$C54,"")</f>
        <v>#REF!</v>
      </c>
      <c r="BQ54" s="29" t="e">
        <f>IF('I5 - RTM'!#REF!&lt;&gt;"N/A",Priority!$C54,"")</f>
        <v>#REF!</v>
      </c>
      <c r="BR54" s="29" t="e">
        <f>IF('I5 - RTM'!#REF!&lt;&gt;"N/A",Priority!$C54,"")</f>
        <v>#REF!</v>
      </c>
      <c r="BS54" s="29" t="e">
        <f>IF('I5 - RTM'!#REF!&lt;&gt;"N/A",Priority!$C54,"")</f>
        <v>#REF!</v>
      </c>
      <c r="BT54" s="29" t="e">
        <f>IF('I5 - RTM'!#REF!&lt;&gt;"N/A",Priority!$C54,"")</f>
        <v>#REF!</v>
      </c>
      <c r="BU54" s="31"/>
      <c r="BV54" s="29" t="e">
        <f>IF('I5 - RTM'!#REF!&lt;&gt;"N/A",Priority!$C54,"")</f>
        <v>#REF!</v>
      </c>
      <c r="BW54" s="29" t="e">
        <f>IF('I5 - RTM'!#REF!&lt;&gt;"N/A",Priority!$C54,"")</f>
        <v>#REF!</v>
      </c>
      <c r="BX54" s="29" t="e">
        <f>IF('I5 - RTM'!#REF!&lt;&gt;"N/A",Priority!$C54,"")</f>
        <v>#REF!</v>
      </c>
      <c r="BY54" s="29" t="e">
        <f>IF('I5 - RTM'!#REF!&lt;&gt;"N/A",Priority!$C54,"")</f>
        <v>#REF!</v>
      </c>
      <c r="BZ54" s="29" t="e">
        <f>IF('I5 - RTM'!#REF!&lt;&gt;"N/A",Priority!$C54,"")</f>
        <v>#REF!</v>
      </c>
      <c r="CA54" s="29" t="e">
        <f>IF('I5 - RTM'!#REF!&lt;&gt;"N/A",Priority!$C54,"")</f>
        <v>#REF!</v>
      </c>
      <c r="CB54" s="31"/>
      <c r="CC54" s="29" t="e">
        <f>IF('I5 - RTM'!#REF!&lt;&gt;"N/A",Priority!$C54,"")</f>
        <v>#REF!</v>
      </c>
      <c r="CD54" s="29" t="e">
        <f>IF('I5 - RTM'!#REF!&lt;&gt;"N/A",Priority!$C54,"")</f>
        <v>#REF!</v>
      </c>
      <c r="CE54" s="29" t="e">
        <f>IF('I5 - RTM'!#REF!&lt;&gt;"N/A",Priority!$C54,"")</f>
        <v>#REF!</v>
      </c>
      <c r="CF54" s="29" t="e">
        <f>IF('I5 - RTM'!#REF!&lt;&gt;"N/A",Priority!$C54,"")</f>
        <v>#REF!</v>
      </c>
    </row>
    <row r="55" spans="1:84" ht="30" x14ac:dyDescent="0.25">
      <c r="A55" s="15" t="e">
        <f>'RQMTs Master List'!#REF!</f>
        <v>#REF!</v>
      </c>
      <c r="B55" s="15" t="e">
        <f>'RQMTs Master List'!#REF!</f>
        <v>#REF!</v>
      </c>
      <c r="C55" s="15" t="e">
        <f>'RQMTs Master List'!#REF!</f>
        <v>#REF!</v>
      </c>
      <c r="D55" s="22" t="s">
        <v>194</v>
      </c>
      <c r="E55" s="30" t="str">
        <f t="shared" si="11"/>
        <v>Pending</v>
      </c>
      <c r="F55" s="30" t="str">
        <f t="shared" si="12"/>
        <v>Pass:  0     /Accept:  0/     Fail:  0/     NT:  0</v>
      </c>
      <c r="G55" s="29" t="e">
        <f>IF('I5 - RTM'!#REF!&lt;&gt;"N/A",Priority!$C55,"")</f>
        <v>#REF!</v>
      </c>
      <c r="H55" s="29" t="e">
        <f>IF('I5 - RTM'!#REF!&lt;&gt;"N/A",Priority!$C55,"")</f>
        <v>#REF!</v>
      </c>
      <c r="I55" s="29" t="e">
        <f>IF('I5 - RTM'!#REF!&lt;&gt;"N/A",Priority!$C55,"")</f>
        <v>#REF!</v>
      </c>
      <c r="J55" s="29" t="e">
        <f>IF('I5 - RTM'!#REF!&lt;&gt;"N/A",Priority!$C55,"")</f>
        <v>#REF!</v>
      </c>
      <c r="K55" s="29" t="e">
        <f>IF('I5 - RTM'!#REF!&lt;&gt;"N/A",Priority!$C55,"")</f>
        <v>#REF!</v>
      </c>
      <c r="L55" s="31"/>
      <c r="M55" s="29" t="e">
        <f>IF('I5 - RTM'!#REF!&lt;&gt;"N/A",Priority!$C55,"")</f>
        <v>#REF!</v>
      </c>
      <c r="N55" s="29" t="e">
        <f>IF('I5 - RTM'!#REF!&lt;&gt;"N/A",Priority!$C55,"")</f>
        <v>#REF!</v>
      </c>
      <c r="O55" s="29" t="e">
        <f>IF('I5 - RTM'!#REF!&lt;&gt;"N/A",Priority!$C55,"")</f>
        <v>#REF!</v>
      </c>
      <c r="P55" s="29" t="e">
        <f>IF('I5 - RTM'!#REF!&lt;&gt;"N/A",Priority!$C55,"")</f>
        <v>#REF!</v>
      </c>
      <c r="Q55" s="29" t="e">
        <f>IF('I5 - RTM'!#REF!&lt;&gt;"N/A",Priority!$C55,"")</f>
        <v>#REF!</v>
      </c>
      <c r="R55" s="31"/>
      <c r="S55" s="29" t="e">
        <f>IF('I5 - RTM'!#REF!&lt;&gt;"N/A",Priority!$C55,"")</f>
        <v>#REF!</v>
      </c>
      <c r="T55" s="29" t="e">
        <f>IF('I5 - RTM'!#REF!&lt;&gt;"N/A",Priority!$C55,"")</f>
        <v>#REF!</v>
      </c>
      <c r="U55" s="29" t="e">
        <f>IF('I5 - RTM'!#REF!&lt;&gt;"N/A",Priority!$C55,"")</f>
        <v>#REF!</v>
      </c>
      <c r="V55" s="29" t="e">
        <f>IF('I5 - RTM'!#REF!&lt;&gt;"N/A",Priority!$C55,"")</f>
        <v>#REF!</v>
      </c>
      <c r="W55" s="29" t="e">
        <f>IF('I5 - RTM'!#REF!&lt;&gt;"N/A",Priority!$C55,"")</f>
        <v>#REF!</v>
      </c>
      <c r="X55" s="29" t="e">
        <f>IF('I5 - RTM'!#REF!&lt;&gt;"N/A",Priority!$C55,"")</f>
        <v>#REF!</v>
      </c>
      <c r="Y55" s="31"/>
      <c r="Z55" s="29" t="e">
        <f>IF('I5 - RTM'!#REF!&lt;&gt;"N/A",Priority!$C55,"")</f>
        <v>#REF!</v>
      </c>
      <c r="AA55" s="29" t="e">
        <f>IF('I5 - RTM'!#REF!&lt;&gt;"N/A",Priority!$C55,"")</f>
        <v>#REF!</v>
      </c>
      <c r="AB55" s="29" t="e">
        <f>IF('I5 - RTM'!#REF!&lt;&gt;"N/A",Priority!$C55,"")</f>
        <v>#REF!</v>
      </c>
      <c r="AC55" s="29" t="e">
        <f>IF('I5 - RTM'!#REF!&lt;&gt;"N/A",Priority!$C55,"")</f>
        <v>#REF!</v>
      </c>
      <c r="AD55" s="29" t="e">
        <f>IF('I5 - RTM'!#REF!&lt;&gt;"N/A",Priority!$C55,"")</f>
        <v>#REF!</v>
      </c>
      <c r="AE55" s="29" t="e">
        <f>IF('I5 - RTM'!#REF!&lt;&gt;"N/A",Priority!$C55,"")</f>
        <v>#REF!</v>
      </c>
      <c r="AF55" s="29" t="e">
        <f>IF('I5 - RTM'!#REF!&lt;&gt;"N/A",Priority!$C55,"")</f>
        <v>#REF!</v>
      </c>
      <c r="AG55" s="29" t="e">
        <f>IF('I5 - RTM'!#REF!&lt;&gt;"N/A",Priority!$C55,"")</f>
        <v>#REF!</v>
      </c>
      <c r="AH55" s="29" t="e">
        <f>IF('I5 - RTM'!#REF!&lt;&gt;"N/A",Priority!$C55,"")</f>
        <v>#REF!</v>
      </c>
      <c r="AI55" s="29" t="e">
        <f>IF('I5 - RTM'!#REF!&lt;&gt;"N/A",Priority!$C55,"")</f>
        <v>#REF!</v>
      </c>
      <c r="AJ55" s="31"/>
      <c r="AK55" s="29" t="e">
        <f>IF('I5 - RTM'!#REF!&lt;&gt;"N/A",Priority!$C55,"")</f>
        <v>#REF!</v>
      </c>
      <c r="AL55" s="29" t="e">
        <f>IF('I5 - RTM'!#REF!&lt;&gt;"N/A",Priority!$C55,"")</f>
        <v>#REF!</v>
      </c>
      <c r="AM55" s="29" t="e">
        <f>IF('I5 - RTM'!#REF!&lt;&gt;"N/A",Priority!$C55,"")</f>
        <v>#REF!</v>
      </c>
      <c r="AN55" s="29" t="e">
        <f>IF('I5 - RTM'!#REF!&lt;&gt;"N/A",Priority!$C55,"")</f>
        <v>#REF!</v>
      </c>
      <c r="AO55" s="29" t="e">
        <f>IF('I5 - RTM'!#REF!&lt;&gt;"N/A",Priority!$C55,"")</f>
        <v>#REF!</v>
      </c>
      <c r="AP55" s="29" t="e">
        <f>IF('I5 - RTM'!#REF!&lt;&gt;"N/A",Priority!$C55,"")</f>
        <v>#REF!</v>
      </c>
      <c r="AQ55" s="29" t="e">
        <f>IF('I5 - RTM'!#REF!&lt;&gt;"N/A",Priority!$C55,"")</f>
        <v>#REF!</v>
      </c>
      <c r="AR55" s="29" t="e">
        <f>IF('I5 - RTM'!#REF!&lt;&gt;"N/A",Priority!$C55,"")</f>
        <v>#REF!</v>
      </c>
      <c r="AS55" s="29" t="e">
        <f>IF('I5 - RTM'!#REF!&lt;&gt;"N/A",Priority!$C55,"")</f>
        <v>#REF!</v>
      </c>
      <c r="AT55" s="29" t="e">
        <f>IF('I5 - RTM'!#REF!&lt;&gt;"N/A",Priority!$C55,"")</f>
        <v>#REF!</v>
      </c>
      <c r="AU55" s="31"/>
      <c r="AV55" s="29" t="e">
        <f>IF('I5 - RTM'!#REF!&lt;&gt;"N/A",Priority!$C55,"")</f>
        <v>#REF!</v>
      </c>
      <c r="AW55" s="29" t="e">
        <f>IF('I5 - RTM'!#REF!&lt;&gt;"N/A",Priority!$C55,"")</f>
        <v>#REF!</v>
      </c>
      <c r="AX55" s="29" t="e">
        <f>IF('I5 - RTM'!#REF!&lt;&gt;"N/A",Priority!$C55,"")</f>
        <v>#REF!</v>
      </c>
      <c r="AY55" s="29" t="e">
        <f>IF('I5 - RTM'!#REF!&lt;&gt;"N/A",Priority!$C55,"")</f>
        <v>#REF!</v>
      </c>
      <c r="AZ55" s="29" t="e">
        <f>IF('I5 - RTM'!#REF!&lt;&gt;"N/A",Priority!$C55,"")</f>
        <v>#REF!</v>
      </c>
      <c r="BA55" s="29" t="e">
        <f>IF('I5 - RTM'!#REF!&lt;&gt;"N/A",Priority!$C55,"")</f>
        <v>#REF!</v>
      </c>
      <c r="BB55" s="29" t="e">
        <f>IF('I5 - RTM'!#REF!&lt;&gt;"N/A",Priority!$C55,"")</f>
        <v>#REF!</v>
      </c>
      <c r="BC55" s="31"/>
      <c r="BD55" s="29" t="e">
        <f>IF('I5 - RTM'!#REF!&lt;&gt;"N/A",Priority!$C55,"")</f>
        <v>#REF!</v>
      </c>
      <c r="BE55" s="29" t="e">
        <f>IF('I5 - RTM'!#REF!&lt;&gt;"N/A",Priority!$C55,"")</f>
        <v>#REF!</v>
      </c>
      <c r="BF55" s="29" t="e">
        <f>IF('I5 - RTM'!#REF!&lt;&gt;"N/A",Priority!$C55,"")</f>
        <v>#REF!</v>
      </c>
      <c r="BG55" s="29" t="e">
        <f>IF('I5 - RTM'!#REF!&lt;&gt;"N/A",Priority!$C55,"")</f>
        <v>#REF!</v>
      </c>
      <c r="BH55" s="29" t="e">
        <f>IF('I5 - RTM'!#REF!&lt;&gt;"N/A",Priority!$C55,"")</f>
        <v>#REF!</v>
      </c>
      <c r="BI55" s="29" t="e">
        <f>IF('I5 - RTM'!#REF!&lt;&gt;"N/A",Priority!$C55,"")</f>
        <v>#REF!</v>
      </c>
      <c r="BJ55" s="29" t="e">
        <f>IF('I5 - RTM'!#REF!&lt;&gt;"N/A",Priority!$C55,"")</f>
        <v>#REF!</v>
      </c>
      <c r="BK55" s="29" t="e">
        <f>IF('I5 - RTM'!#REF!&lt;&gt;"N/A",Priority!$C55,"")</f>
        <v>#REF!</v>
      </c>
      <c r="BL55" s="29" t="e">
        <f>IF('I5 - RTM'!#REF!&lt;&gt;"N/A",Priority!$C55,"")</f>
        <v>#REF!</v>
      </c>
      <c r="BM55" s="31"/>
      <c r="BN55" s="29" t="e">
        <f>IF('I5 - RTM'!#REF!&lt;&gt;"N/A",Priority!$C55,"")</f>
        <v>#REF!</v>
      </c>
      <c r="BO55" s="29" t="e">
        <f>IF('I5 - RTM'!#REF!&lt;&gt;"N/A",Priority!$C55,"")</f>
        <v>#REF!</v>
      </c>
      <c r="BP55" s="29" t="e">
        <f>IF('I5 - RTM'!#REF!&lt;&gt;"N/A",Priority!$C55,"")</f>
        <v>#REF!</v>
      </c>
      <c r="BQ55" s="29" t="e">
        <f>IF('I5 - RTM'!#REF!&lt;&gt;"N/A",Priority!$C55,"")</f>
        <v>#REF!</v>
      </c>
      <c r="BR55" s="29" t="e">
        <f>IF('I5 - RTM'!#REF!&lt;&gt;"N/A",Priority!$C55,"")</f>
        <v>#REF!</v>
      </c>
      <c r="BS55" s="29" t="e">
        <f>IF('I5 - RTM'!#REF!&lt;&gt;"N/A",Priority!$C55,"")</f>
        <v>#REF!</v>
      </c>
      <c r="BT55" s="29" t="e">
        <f>IF('I5 - RTM'!#REF!&lt;&gt;"N/A",Priority!$C55,"")</f>
        <v>#REF!</v>
      </c>
      <c r="BU55" s="31"/>
      <c r="BV55" s="29" t="e">
        <f>IF('I5 - RTM'!#REF!&lt;&gt;"N/A",Priority!$C55,"")</f>
        <v>#REF!</v>
      </c>
      <c r="BW55" s="29" t="e">
        <f>IF('I5 - RTM'!#REF!&lt;&gt;"N/A",Priority!$C55,"")</f>
        <v>#REF!</v>
      </c>
      <c r="BX55" s="29" t="e">
        <f>IF('I5 - RTM'!#REF!&lt;&gt;"N/A",Priority!$C55,"")</f>
        <v>#REF!</v>
      </c>
      <c r="BY55" s="29" t="e">
        <f>IF('I5 - RTM'!#REF!&lt;&gt;"N/A",Priority!$C55,"")</f>
        <v>#REF!</v>
      </c>
      <c r="BZ55" s="29" t="e">
        <f>IF('I5 - RTM'!#REF!&lt;&gt;"N/A",Priority!$C55,"")</f>
        <v>#REF!</v>
      </c>
      <c r="CA55" s="29" t="e">
        <f>IF('I5 - RTM'!#REF!&lt;&gt;"N/A",Priority!$C55,"")</f>
        <v>#REF!</v>
      </c>
      <c r="CB55" s="31"/>
      <c r="CC55" s="29" t="e">
        <f>IF('I5 - RTM'!#REF!&lt;&gt;"N/A",Priority!$C55,"")</f>
        <v>#REF!</v>
      </c>
      <c r="CD55" s="29" t="e">
        <f>IF('I5 - RTM'!#REF!&lt;&gt;"N/A",Priority!$C55,"")</f>
        <v>#REF!</v>
      </c>
      <c r="CE55" s="29" t="e">
        <f>IF('I5 - RTM'!#REF!&lt;&gt;"N/A",Priority!$C55,"")</f>
        <v>#REF!</v>
      </c>
      <c r="CF55" s="29" t="e">
        <f>IF('I5 - RTM'!#REF!&lt;&gt;"N/A",Priority!$C55,"")</f>
        <v>#REF!</v>
      </c>
    </row>
    <row r="56" spans="1:84" ht="30" x14ac:dyDescent="0.25">
      <c r="A56" s="15" t="e">
        <f>'RQMTs Master List'!#REF!</f>
        <v>#REF!</v>
      </c>
      <c r="B56" s="15" t="e">
        <f>'RQMTs Master List'!#REF!</f>
        <v>#REF!</v>
      </c>
      <c r="C56" s="15" t="e">
        <f>'RQMTs Master List'!#REF!</f>
        <v>#REF!</v>
      </c>
      <c r="D56" s="24" t="s">
        <v>57</v>
      </c>
      <c r="E56" s="30" t="str">
        <f t="shared" si="11"/>
        <v>Pending</v>
      </c>
      <c r="F56" s="30" t="str">
        <f t="shared" si="12"/>
        <v>Pass:  0     /Accept:  0/     Fail:  0/     NT:  0</v>
      </c>
      <c r="G56" s="29" t="e">
        <f>IF('I5 - RTM'!#REF!&lt;&gt;"N/A",Priority!$C56,"")</f>
        <v>#REF!</v>
      </c>
      <c r="H56" s="29" t="e">
        <f>IF('I5 - RTM'!#REF!&lt;&gt;"N/A",Priority!$C56,"")</f>
        <v>#REF!</v>
      </c>
      <c r="I56" s="29" t="e">
        <f>IF('I5 - RTM'!#REF!&lt;&gt;"N/A",Priority!$C56,"")</f>
        <v>#REF!</v>
      </c>
      <c r="J56" s="29" t="e">
        <f>IF('I5 - RTM'!#REF!&lt;&gt;"N/A",Priority!$C56,"")</f>
        <v>#REF!</v>
      </c>
      <c r="K56" s="29" t="e">
        <f>IF('I5 - RTM'!#REF!&lt;&gt;"N/A",Priority!$C56,"")</f>
        <v>#REF!</v>
      </c>
      <c r="L56" s="31"/>
      <c r="M56" s="29" t="e">
        <f>IF('I5 - RTM'!#REF!&lt;&gt;"N/A",Priority!$C56,"")</f>
        <v>#REF!</v>
      </c>
      <c r="N56" s="29" t="e">
        <f>IF('I5 - RTM'!#REF!&lt;&gt;"N/A",Priority!$C56,"")</f>
        <v>#REF!</v>
      </c>
      <c r="O56" s="29" t="e">
        <f>IF('I5 - RTM'!#REF!&lt;&gt;"N/A",Priority!$C56,"")</f>
        <v>#REF!</v>
      </c>
      <c r="P56" s="29" t="e">
        <f>IF('I5 - RTM'!#REF!&lt;&gt;"N/A",Priority!$C56,"")</f>
        <v>#REF!</v>
      </c>
      <c r="Q56" s="29" t="e">
        <f>IF('I5 - RTM'!#REF!&lt;&gt;"N/A",Priority!$C56,"")</f>
        <v>#REF!</v>
      </c>
      <c r="R56" s="31"/>
      <c r="S56" s="29" t="e">
        <f>IF('I5 - RTM'!#REF!&lt;&gt;"N/A",Priority!$C56,"")</f>
        <v>#REF!</v>
      </c>
      <c r="T56" s="29" t="e">
        <f>IF('I5 - RTM'!#REF!&lt;&gt;"N/A",Priority!$C56,"")</f>
        <v>#REF!</v>
      </c>
      <c r="U56" s="29" t="e">
        <f>IF('I5 - RTM'!#REF!&lt;&gt;"N/A",Priority!$C56,"")</f>
        <v>#REF!</v>
      </c>
      <c r="V56" s="29" t="e">
        <f>IF('I5 - RTM'!#REF!&lt;&gt;"N/A",Priority!$C56,"")</f>
        <v>#REF!</v>
      </c>
      <c r="W56" s="29" t="e">
        <f>IF('I5 - RTM'!#REF!&lt;&gt;"N/A",Priority!$C56,"")</f>
        <v>#REF!</v>
      </c>
      <c r="X56" s="29" t="e">
        <f>IF('I5 - RTM'!#REF!&lt;&gt;"N/A",Priority!$C56,"")</f>
        <v>#REF!</v>
      </c>
      <c r="Y56" s="31"/>
      <c r="Z56" s="29" t="e">
        <f>IF('I5 - RTM'!#REF!&lt;&gt;"N/A",Priority!$C56,"")</f>
        <v>#REF!</v>
      </c>
      <c r="AA56" s="29" t="e">
        <f>IF('I5 - RTM'!#REF!&lt;&gt;"N/A",Priority!$C56,"")</f>
        <v>#REF!</v>
      </c>
      <c r="AB56" s="29" t="e">
        <f>IF('I5 - RTM'!#REF!&lt;&gt;"N/A",Priority!$C56,"")</f>
        <v>#REF!</v>
      </c>
      <c r="AC56" s="29" t="e">
        <f>IF('I5 - RTM'!#REF!&lt;&gt;"N/A",Priority!$C56,"")</f>
        <v>#REF!</v>
      </c>
      <c r="AD56" s="29" t="e">
        <f>IF('I5 - RTM'!#REF!&lt;&gt;"N/A",Priority!$C56,"")</f>
        <v>#REF!</v>
      </c>
      <c r="AE56" s="29" t="e">
        <f>IF('I5 - RTM'!#REF!&lt;&gt;"N/A",Priority!$C56,"")</f>
        <v>#REF!</v>
      </c>
      <c r="AF56" s="29" t="e">
        <f>IF('I5 - RTM'!#REF!&lt;&gt;"N/A",Priority!$C56,"")</f>
        <v>#REF!</v>
      </c>
      <c r="AG56" s="29" t="e">
        <f>IF('I5 - RTM'!#REF!&lt;&gt;"N/A",Priority!$C56,"")</f>
        <v>#REF!</v>
      </c>
      <c r="AH56" s="29" t="e">
        <f>IF('I5 - RTM'!#REF!&lt;&gt;"N/A",Priority!$C56,"")</f>
        <v>#REF!</v>
      </c>
      <c r="AI56" s="29" t="e">
        <f>IF('I5 - RTM'!#REF!&lt;&gt;"N/A",Priority!$C56,"")</f>
        <v>#REF!</v>
      </c>
      <c r="AJ56" s="31"/>
      <c r="AK56" s="29" t="e">
        <f>IF('I5 - RTM'!#REF!&lt;&gt;"N/A",Priority!$C56,"")</f>
        <v>#REF!</v>
      </c>
      <c r="AL56" s="29" t="e">
        <f>IF('I5 - RTM'!#REF!&lt;&gt;"N/A",Priority!$C56,"")</f>
        <v>#REF!</v>
      </c>
      <c r="AM56" s="29" t="e">
        <f>IF('I5 - RTM'!#REF!&lt;&gt;"N/A",Priority!$C56,"")</f>
        <v>#REF!</v>
      </c>
      <c r="AN56" s="29" t="e">
        <f>IF('I5 - RTM'!#REF!&lt;&gt;"N/A",Priority!$C56,"")</f>
        <v>#REF!</v>
      </c>
      <c r="AO56" s="29" t="e">
        <f>IF('I5 - RTM'!#REF!&lt;&gt;"N/A",Priority!$C56,"")</f>
        <v>#REF!</v>
      </c>
      <c r="AP56" s="29" t="e">
        <f>IF('I5 - RTM'!#REF!&lt;&gt;"N/A",Priority!$C56,"")</f>
        <v>#REF!</v>
      </c>
      <c r="AQ56" s="29" t="e">
        <f>IF('I5 - RTM'!#REF!&lt;&gt;"N/A",Priority!$C56,"")</f>
        <v>#REF!</v>
      </c>
      <c r="AR56" s="29" t="e">
        <f>IF('I5 - RTM'!#REF!&lt;&gt;"N/A",Priority!$C56,"")</f>
        <v>#REF!</v>
      </c>
      <c r="AS56" s="29" t="e">
        <f>IF('I5 - RTM'!#REF!&lt;&gt;"N/A",Priority!$C56,"")</f>
        <v>#REF!</v>
      </c>
      <c r="AT56" s="29" t="e">
        <f>IF('I5 - RTM'!#REF!&lt;&gt;"N/A",Priority!$C56,"")</f>
        <v>#REF!</v>
      </c>
      <c r="AU56" s="31"/>
      <c r="AV56" s="29" t="e">
        <f>IF('I5 - RTM'!#REF!&lt;&gt;"N/A",Priority!$C56,"")</f>
        <v>#REF!</v>
      </c>
      <c r="AW56" s="29" t="e">
        <f>IF('I5 - RTM'!#REF!&lt;&gt;"N/A",Priority!$C56,"")</f>
        <v>#REF!</v>
      </c>
      <c r="AX56" s="29" t="e">
        <f>IF('I5 - RTM'!#REF!&lt;&gt;"N/A",Priority!$C56,"")</f>
        <v>#REF!</v>
      </c>
      <c r="AY56" s="29" t="e">
        <f>IF('I5 - RTM'!#REF!&lt;&gt;"N/A",Priority!$C56,"")</f>
        <v>#REF!</v>
      </c>
      <c r="AZ56" s="29" t="e">
        <f>IF('I5 - RTM'!#REF!&lt;&gt;"N/A",Priority!$C56,"")</f>
        <v>#REF!</v>
      </c>
      <c r="BA56" s="29" t="e">
        <f>IF('I5 - RTM'!#REF!&lt;&gt;"N/A",Priority!$C56,"")</f>
        <v>#REF!</v>
      </c>
      <c r="BB56" s="29" t="e">
        <f>IF('I5 - RTM'!#REF!&lt;&gt;"N/A",Priority!$C56,"")</f>
        <v>#REF!</v>
      </c>
      <c r="BC56" s="31"/>
      <c r="BD56" s="29" t="e">
        <f>IF('I5 - RTM'!#REF!&lt;&gt;"N/A",Priority!$C56,"")</f>
        <v>#REF!</v>
      </c>
      <c r="BE56" s="29" t="e">
        <f>IF('I5 - RTM'!#REF!&lt;&gt;"N/A",Priority!$C56,"")</f>
        <v>#REF!</v>
      </c>
      <c r="BF56" s="29" t="e">
        <f>IF('I5 - RTM'!#REF!&lt;&gt;"N/A",Priority!$C56,"")</f>
        <v>#REF!</v>
      </c>
      <c r="BG56" s="29" t="e">
        <f>IF('I5 - RTM'!#REF!&lt;&gt;"N/A",Priority!$C56,"")</f>
        <v>#REF!</v>
      </c>
      <c r="BH56" s="29" t="e">
        <f>IF('I5 - RTM'!#REF!&lt;&gt;"N/A",Priority!$C56,"")</f>
        <v>#REF!</v>
      </c>
      <c r="BI56" s="29" t="e">
        <f>IF('I5 - RTM'!#REF!&lt;&gt;"N/A",Priority!$C56,"")</f>
        <v>#REF!</v>
      </c>
      <c r="BJ56" s="29" t="e">
        <f>IF('I5 - RTM'!#REF!&lt;&gt;"N/A",Priority!$C56,"")</f>
        <v>#REF!</v>
      </c>
      <c r="BK56" s="29" t="e">
        <f>IF('I5 - RTM'!#REF!&lt;&gt;"N/A",Priority!$C56,"")</f>
        <v>#REF!</v>
      </c>
      <c r="BL56" s="29" t="e">
        <f>IF('I5 - RTM'!#REF!&lt;&gt;"N/A",Priority!$C56,"")</f>
        <v>#REF!</v>
      </c>
      <c r="BM56" s="31"/>
      <c r="BN56" s="29" t="e">
        <f>IF('I5 - RTM'!#REF!&lt;&gt;"N/A",Priority!$C56,"")</f>
        <v>#REF!</v>
      </c>
      <c r="BO56" s="29" t="e">
        <f>IF('I5 - RTM'!#REF!&lt;&gt;"N/A",Priority!$C56,"")</f>
        <v>#REF!</v>
      </c>
      <c r="BP56" s="29" t="e">
        <f>IF('I5 - RTM'!#REF!&lt;&gt;"N/A",Priority!$C56,"")</f>
        <v>#REF!</v>
      </c>
      <c r="BQ56" s="29" t="e">
        <f>IF('I5 - RTM'!#REF!&lt;&gt;"N/A",Priority!$C56,"")</f>
        <v>#REF!</v>
      </c>
      <c r="BR56" s="29" t="e">
        <f>IF('I5 - RTM'!#REF!&lt;&gt;"N/A",Priority!$C56,"")</f>
        <v>#REF!</v>
      </c>
      <c r="BS56" s="29" t="e">
        <f>IF('I5 - RTM'!#REF!&lt;&gt;"N/A",Priority!$C56,"")</f>
        <v>#REF!</v>
      </c>
      <c r="BT56" s="29" t="e">
        <f>IF('I5 - RTM'!#REF!&lt;&gt;"N/A",Priority!$C56,"")</f>
        <v>#REF!</v>
      </c>
      <c r="BU56" s="31"/>
      <c r="BV56" s="29" t="e">
        <f>IF('I5 - RTM'!#REF!&lt;&gt;"N/A",Priority!$C56,"")</f>
        <v>#REF!</v>
      </c>
      <c r="BW56" s="29" t="e">
        <f>IF('I5 - RTM'!#REF!&lt;&gt;"N/A",Priority!$C56,"")</f>
        <v>#REF!</v>
      </c>
      <c r="BX56" s="29" t="e">
        <f>IF('I5 - RTM'!#REF!&lt;&gt;"N/A",Priority!$C56,"")</f>
        <v>#REF!</v>
      </c>
      <c r="BY56" s="29" t="e">
        <f>IF('I5 - RTM'!#REF!&lt;&gt;"N/A",Priority!$C56,"")</f>
        <v>#REF!</v>
      </c>
      <c r="BZ56" s="29" t="e">
        <f>IF('I5 - RTM'!#REF!&lt;&gt;"N/A",Priority!$C56,"")</f>
        <v>#REF!</v>
      </c>
      <c r="CA56" s="29" t="e">
        <f>IF('I5 - RTM'!#REF!&lt;&gt;"N/A",Priority!$C56,"")</f>
        <v>#REF!</v>
      </c>
      <c r="CB56" s="31"/>
      <c r="CC56" s="29" t="e">
        <f>IF('I5 - RTM'!#REF!&lt;&gt;"N/A",Priority!$C56,"")</f>
        <v>#REF!</v>
      </c>
      <c r="CD56" s="29" t="e">
        <f>IF('I5 - RTM'!#REF!&lt;&gt;"N/A",Priority!$C56,"")</f>
        <v>#REF!</v>
      </c>
      <c r="CE56" s="29" t="e">
        <f>IF('I5 - RTM'!#REF!&lt;&gt;"N/A",Priority!$C56,"")</f>
        <v>#REF!</v>
      </c>
      <c r="CF56" s="29" t="e">
        <f>IF('I5 - RTM'!#REF!&lt;&gt;"N/A",Priority!$C56,"")</f>
        <v>#REF!</v>
      </c>
    </row>
    <row r="57" spans="1:84" ht="30" x14ac:dyDescent="0.25">
      <c r="A57" s="15" t="e">
        <f>'RQMTs Master List'!#REF!</f>
        <v>#REF!</v>
      </c>
      <c r="B57" s="15" t="e">
        <f>'RQMTs Master List'!#REF!</f>
        <v>#REF!</v>
      </c>
      <c r="C57" s="15" t="e">
        <f>'RQMTs Master List'!#REF!</f>
        <v>#REF!</v>
      </c>
      <c r="D57" s="22" t="s">
        <v>194</v>
      </c>
      <c r="E57" s="30" t="str">
        <f t="shared" si="11"/>
        <v>Pending</v>
      </c>
      <c r="F57" s="30" t="str">
        <f t="shared" si="12"/>
        <v>Pass:  0     /Accept:  0/     Fail:  0/     NT:  0</v>
      </c>
      <c r="G57" s="29" t="e">
        <f>IF('I5 - RTM'!#REF!&lt;&gt;"N/A",Priority!$C57,"")</f>
        <v>#REF!</v>
      </c>
      <c r="H57" s="29" t="e">
        <f>IF('I5 - RTM'!#REF!&lt;&gt;"N/A",Priority!$C57,"")</f>
        <v>#REF!</v>
      </c>
      <c r="I57" s="29" t="e">
        <f>IF('I5 - RTM'!#REF!&lt;&gt;"N/A",Priority!$C57,"")</f>
        <v>#REF!</v>
      </c>
      <c r="J57" s="29" t="e">
        <f>IF('I5 - RTM'!#REF!&lt;&gt;"N/A",Priority!$C57,"")</f>
        <v>#REF!</v>
      </c>
      <c r="K57" s="29" t="e">
        <f>IF('I5 - RTM'!#REF!&lt;&gt;"N/A",Priority!$C57,"")</f>
        <v>#REF!</v>
      </c>
      <c r="L57" s="31"/>
      <c r="M57" s="29" t="e">
        <f>IF('I5 - RTM'!#REF!&lt;&gt;"N/A",Priority!$C57,"")</f>
        <v>#REF!</v>
      </c>
      <c r="N57" s="29" t="e">
        <f>IF('I5 - RTM'!#REF!&lt;&gt;"N/A",Priority!$C57,"")</f>
        <v>#REF!</v>
      </c>
      <c r="O57" s="29" t="e">
        <f>IF('I5 - RTM'!#REF!&lt;&gt;"N/A",Priority!$C57,"")</f>
        <v>#REF!</v>
      </c>
      <c r="P57" s="29" t="e">
        <f>IF('I5 - RTM'!#REF!&lt;&gt;"N/A",Priority!$C57,"")</f>
        <v>#REF!</v>
      </c>
      <c r="Q57" s="29" t="e">
        <f>IF('I5 - RTM'!#REF!&lt;&gt;"N/A",Priority!$C57,"")</f>
        <v>#REF!</v>
      </c>
      <c r="R57" s="31"/>
      <c r="S57" s="29" t="e">
        <f>IF('I5 - RTM'!#REF!&lt;&gt;"N/A",Priority!$C57,"")</f>
        <v>#REF!</v>
      </c>
      <c r="T57" s="29" t="e">
        <f>IF('I5 - RTM'!#REF!&lt;&gt;"N/A",Priority!$C57,"")</f>
        <v>#REF!</v>
      </c>
      <c r="U57" s="29" t="e">
        <f>IF('I5 - RTM'!#REF!&lt;&gt;"N/A",Priority!$C57,"")</f>
        <v>#REF!</v>
      </c>
      <c r="V57" s="29" t="e">
        <f>IF('I5 - RTM'!#REF!&lt;&gt;"N/A",Priority!$C57,"")</f>
        <v>#REF!</v>
      </c>
      <c r="W57" s="29" t="e">
        <f>IF('I5 - RTM'!#REF!&lt;&gt;"N/A",Priority!$C57,"")</f>
        <v>#REF!</v>
      </c>
      <c r="X57" s="29" t="e">
        <f>IF('I5 - RTM'!#REF!&lt;&gt;"N/A",Priority!$C57,"")</f>
        <v>#REF!</v>
      </c>
      <c r="Y57" s="31"/>
      <c r="Z57" s="29" t="e">
        <f>IF('I5 - RTM'!#REF!&lt;&gt;"N/A",Priority!$C57,"")</f>
        <v>#REF!</v>
      </c>
      <c r="AA57" s="29" t="e">
        <f>IF('I5 - RTM'!#REF!&lt;&gt;"N/A",Priority!$C57,"")</f>
        <v>#REF!</v>
      </c>
      <c r="AB57" s="29" t="e">
        <f>IF('I5 - RTM'!#REF!&lt;&gt;"N/A",Priority!$C57,"")</f>
        <v>#REF!</v>
      </c>
      <c r="AC57" s="29" t="e">
        <f>IF('I5 - RTM'!#REF!&lt;&gt;"N/A",Priority!$C57,"")</f>
        <v>#REF!</v>
      </c>
      <c r="AD57" s="29" t="e">
        <f>IF('I5 - RTM'!#REF!&lt;&gt;"N/A",Priority!$C57,"")</f>
        <v>#REF!</v>
      </c>
      <c r="AE57" s="29" t="e">
        <f>IF('I5 - RTM'!#REF!&lt;&gt;"N/A",Priority!$C57,"")</f>
        <v>#REF!</v>
      </c>
      <c r="AF57" s="29" t="e">
        <f>IF('I5 - RTM'!#REF!&lt;&gt;"N/A",Priority!$C57,"")</f>
        <v>#REF!</v>
      </c>
      <c r="AG57" s="29" t="e">
        <f>IF('I5 - RTM'!#REF!&lt;&gt;"N/A",Priority!$C57,"")</f>
        <v>#REF!</v>
      </c>
      <c r="AH57" s="29" t="e">
        <f>IF('I5 - RTM'!#REF!&lt;&gt;"N/A",Priority!$C57,"")</f>
        <v>#REF!</v>
      </c>
      <c r="AI57" s="29" t="e">
        <f>IF('I5 - RTM'!#REF!&lt;&gt;"N/A",Priority!$C57,"")</f>
        <v>#REF!</v>
      </c>
      <c r="AJ57" s="31"/>
      <c r="AK57" s="29" t="e">
        <f>IF('I5 - RTM'!#REF!&lt;&gt;"N/A",Priority!$C57,"")</f>
        <v>#REF!</v>
      </c>
      <c r="AL57" s="29" t="e">
        <f>IF('I5 - RTM'!#REF!&lt;&gt;"N/A",Priority!$C57,"")</f>
        <v>#REF!</v>
      </c>
      <c r="AM57" s="29" t="e">
        <f>IF('I5 - RTM'!#REF!&lt;&gt;"N/A",Priority!$C57,"")</f>
        <v>#REF!</v>
      </c>
      <c r="AN57" s="29" t="e">
        <f>IF('I5 - RTM'!#REF!&lt;&gt;"N/A",Priority!$C57,"")</f>
        <v>#REF!</v>
      </c>
      <c r="AO57" s="29" t="e">
        <f>IF('I5 - RTM'!#REF!&lt;&gt;"N/A",Priority!$C57,"")</f>
        <v>#REF!</v>
      </c>
      <c r="AP57" s="29" t="e">
        <f>IF('I5 - RTM'!#REF!&lt;&gt;"N/A",Priority!$C57,"")</f>
        <v>#REF!</v>
      </c>
      <c r="AQ57" s="29" t="e">
        <f>IF('I5 - RTM'!#REF!&lt;&gt;"N/A",Priority!$C57,"")</f>
        <v>#REF!</v>
      </c>
      <c r="AR57" s="29" t="e">
        <f>IF('I5 - RTM'!#REF!&lt;&gt;"N/A",Priority!$C57,"")</f>
        <v>#REF!</v>
      </c>
      <c r="AS57" s="29" t="e">
        <f>IF('I5 - RTM'!#REF!&lt;&gt;"N/A",Priority!$C57,"")</f>
        <v>#REF!</v>
      </c>
      <c r="AT57" s="29" t="e">
        <f>IF('I5 - RTM'!#REF!&lt;&gt;"N/A",Priority!$C57,"")</f>
        <v>#REF!</v>
      </c>
      <c r="AU57" s="31"/>
      <c r="AV57" s="29" t="e">
        <f>IF('I5 - RTM'!#REF!&lt;&gt;"N/A",Priority!$C57,"")</f>
        <v>#REF!</v>
      </c>
      <c r="AW57" s="29" t="e">
        <f>IF('I5 - RTM'!#REF!&lt;&gt;"N/A",Priority!$C57,"")</f>
        <v>#REF!</v>
      </c>
      <c r="AX57" s="29" t="e">
        <f>IF('I5 - RTM'!#REF!&lt;&gt;"N/A",Priority!$C57,"")</f>
        <v>#REF!</v>
      </c>
      <c r="AY57" s="29" t="e">
        <f>IF('I5 - RTM'!#REF!&lt;&gt;"N/A",Priority!$C57,"")</f>
        <v>#REF!</v>
      </c>
      <c r="AZ57" s="29" t="e">
        <f>IF('I5 - RTM'!#REF!&lt;&gt;"N/A",Priority!$C57,"")</f>
        <v>#REF!</v>
      </c>
      <c r="BA57" s="29" t="e">
        <f>IF('I5 - RTM'!#REF!&lt;&gt;"N/A",Priority!$C57,"")</f>
        <v>#REF!</v>
      </c>
      <c r="BB57" s="29" t="e">
        <f>IF('I5 - RTM'!#REF!&lt;&gt;"N/A",Priority!$C57,"")</f>
        <v>#REF!</v>
      </c>
      <c r="BC57" s="31"/>
      <c r="BD57" s="29" t="e">
        <f>IF('I5 - RTM'!#REF!&lt;&gt;"N/A",Priority!$C57,"")</f>
        <v>#REF!</v>
      </c>
      <c r="BE57" s="29" t="e">
        <f>IF('I5 - RTM'!#REF!&lt;&gt;"N/A",Priority!$C57,"")</f>
        <v>#REF!</v>
      </c>
      <c r="BF57" s="29" t="e">
        <f>IF('I5 - RTM'!#REF!&lt;&gt;"N/A",Priority!$C57,"")</f>
        <v>#REF!</v>
      </c>
      <c r="BG57" s="29" t="e">
        <f>IF('I5 - RTM'!#REF!&lt;&gt;"N/A",Priority!$C57,"")</f>
        <v>#REF!</v>
      </c>
      <c r="BH57" s="29" t="e">
        <f>IF('I5 - RTM'!#REF!&lt;&gt;"N/A",Priority!$C57,"")</f>
        <v>#REF!</v>
      </c>
      <c r="BI57" s="29" t="e">
        <f>IF('I5 - RTM'!#REF!&lt;&gt;"N/A",Priority!$C57,"")</f>
        <v>#REF!</v>
      </c>
      <c r="BJ57" s="29" t="e">
        <f>IF('I5 - RTM'!#REF!&lt;&gt;"N/A",Priority!$C57,"")</f>
        <v>#REF!</v>
      </c>
      <c r="BK57" s="29" t="e">
        <f>IF('I5 - RTM'!#REF!&lt;&gt;"N/A",Priority!$C57,"")</f>
        <v>#REF!</v>
      </c>
      <c r="BL57" s="29" t="e">
        <f>IF('I5 - RTM'!#REF!&lt;&gt;"N/A",Priority!$C57,"")</f>
        <v>#REF!</v>
      </c>
      <c r="BM57" s="31"/>
      <c r="BN57" s="29" t="e">
        <f>IF('I5 - RTM'!#REF!&lt;&gt;"N/A",Priority!$C57,"")</f>
        <v>#REF!</v>
      </c>
      <c r="BO57" s="29" t="e">
        <f>IF('I5 - RTM'!#REF!&lt;&gt;"N/A",Priority!$C57,"")</f>
        <v>#REF!</v>
      </c>
      <c r="BP57" s="29" t="e">
        <f>IF('I5 - RTM'!#REF!&lt;&gt;"N/A",Priority!$C57,"")</f>
        <v>#REF!</v>
      </c>
      <c r="BQ57" s="29" t="e">
        <f>IF('I5 - RTM'!#REF!&lt;&gt;"N/A",Priority!$C57,"")</f>
        <v>#REF!</v>
      </c>
      <c r="BR57" s="29" t="e">
        <f>IF('I5 - RTM'!#REF!&lt;&gt;"N/A",Priority!$C57,"")</f>
        <v>#REF!</v>
      </c>
      <c r="BS57" s="29" t="e">
        <f>IF('I5 - RTM'!#REF!&lt;&gt;"N/A",Priority!$C57,"")</f>
        <v>#REF!</v>
      </c>
      <c r="BT57" s="29" t="e">
        <f>IF('I5 - RTM'!#REF!&lt;&gt;"N/A",Priority!$C57,"")</f>
        <v>#REF!</v>
      </c>
      <c r="BU57" s="31"/>
      <c r="BV57" s="29" t="e">
        <f>IF('I5 - RTM'!#REF!&lt;&gt;"N/A",Priority!$C57,"")</f>
        <v>#REF!</v>
      </c>
      <c r="BW57" s="29" t="e">
        <f>IF('I5 - RTM'!#REF!&lt;&gt;"N/A",Priority!$C57,"")</f>
        <v>#REF!</v>
      </c>
      <c r="BX57" s="29" t="e">
        <f>IF('I5 - RTM'!#REF!&lt;&gt;"N/A",Priority!$C57,"")</f>
        <v>#REF!</v>
      </c>
      <c r="BY57" s="29" t="e">
        <f>IF('I5 - RTM'!#REF!&lt;&gt;"N/A",Priority!$C57,"")</f>
        <v>#REF!</v>
      </c>
      <c r="BZ57" s="29" t="e">
        <f>IF('I5 - RTM'!#REF!&lt;&gt;"N/A",Priority!$C57,"")</f>
        <v>#REF!</v>
      </c>
      <c r="CA57" s="29" t="e">
        <f>IF('I5 - RTM'!#REF!&lt;&gt;"N/A",Priority!$C57,"")</f>
        <v>#REF!</v>
      </c>
      <c r="CB57" s="31"/>
      <c r="CC57" s="29" t="e">
        <f>IF('I5 - RTM'!#REF!&lt;&gt;"N/A",Priority!$C57,"")</f>
        <v>#REF!</v>
      </c>
      <c r="CD57" s="29" t="e">
        <f>IF('I5 - RTM'!#REF!&lt;&gt;"N/A",Priority!$C57,"")</f>
        <v>#REF!</v>
      </c>
      <c r="CE57" s="29" t="e">
        <f>IF('I5 - RTM'!#REF!&lt;&gt;"N/A",Priority!$C57,"")</f>
        <v>#REF!</v>
      </c>
      <c r="CF57" s="29" t="e">
        <f>IF('I5 - RTM'!#REF!&lt;&gt;"N/A",Priority!$C57,"")</f>
        <v>#REF!</v>
      </c>
    </row>
    <row r="58" spans="1:84" ht="15.75" x14ac:dyDescent="0.25">
      <c r="A58" s="4" t="e">
        <f>'RQMTs Master List'!#REF!</f>
        <v>#REF!</v>
      </c>
      <c r="B58" s="4" t="e">
        <f>'RQMTs Master List'!#REF!</f>
        <v>#REF!</v>
      </c>
      <c r="C58" s="2"/>
      <c r="D58" s="19"/>
      <c r="E58" s="19"/>
      <c r="F58" s="6"/>
      <c r="G58" s="6"/>
      <c r="H58" s="6"/>
      <c r="I58" s="6"/>
      <c r="J58" s="6"/>
      <c r="K58" s="6"/>
      <c r="L58" s="34"/>
      <c r="M58" s="6"/>
      <c r="N58" s="6"/>
      <c r="O58" s="6"/>
      <c r="P58" s="6"/>
      <c r="Q58" s="6"/>
      <c r="R58" s="34"/>
      <c r="S58" s="6"/>
      <c r="T58" s="6"/>
      <c r="U58" s="6"/>
      <c r="V58" s="6"/>
      <c r="W58" s="6"/>
      <c r="X58" s="6"/>
      <c r="Y58" s="34"/>
      <c r="Z58" s="6"/>
      <c r="AA58" s="6"/>
      <c r="AB58" s="6"/>
      <c r="AC58" s="6"/>
      <c r="AD58" s="6"/>
      <c r="AE58" s="6"/>
      <c r="AF58" s="6"/>
      <c r="AG58" s="6"/>
      <c r="AH58" s="6"/>
      <c r="AI58" s="6"/>
      <c r="AJ58" s="34"/>
      <c r="AK58" s="6"/>
      <c r="AL58" s="6"/>
      <c r="AM58" s="6"/>
      <c r="AN58" s="6"/>
      <c r="AO58" s="6"/>
      <c r="AP58" s="6"/>
      <c r="AQ58" s="6"/>
      <c r="AR58" s="6"/>
      <c r="AS58" s="6"/>
      <c r="AT58" s="6"/>
      <c r="AU58" s="34"/>
      <c r="AV58" s="6"/>
      <c r="AW58" s="6"/>
      <c r="AX58" s="6"/>
      <c r="AY58" s="6"/>
      <c r="AZ58" s="6"/>
      <c r="BA58" s="6"/>
      <c r="BB58" s="6"/>
      <c r="BC58" s="34"/>
      <c r="BD58" s="6"/>
      <c r="BE58" s="6"/>
      <c r="BF58" s="6"/>
      <c r="BG58" s="6"/>
      <c r="BH58" s="6"/>
      <c r="BI58" s="6"/>
      <c r="BJ58" s="6"/>
      <c r="BK58" s="6"/>
      <c r="BL58" s="6"/>
      <c r="BM58" s="34"/>
      <c r="BN58" s="6"/>
      <c r="BO58" s="6"/>
      <c r="BP58" s="6"/>
      <c r="BQ58" s="6"/>
      <c r="BR58" s="6"/>
      <c r="BS58" s="6"/>
      <c r="BT58" s="6"/>
      <c r="BU58" s="34"/>
      <c r="BV58" s="6"/>
      <c r="BW58" s="6"/>
      <c r="BX58" s="6"/>
      <c r="BY58" s="6"/>
      <c r="BZ58" s="6"/>
      <c r="CA58" s="6"/>
      <c r="CB58" s="34"/>
      <c r="CC58" s="6"/>
      <c r="CD58" s="6"/>
      <c r="CE58" s="6"/>
      <c r="CF58" s="6"/>
    </row>
    <row r="59" spans="1:84" ht="30" x14ac:dyDescent="0.25">
      <c r="A59" s="15" t="e">
        <f>'RQMTs Master List'!#REF!</f>
        <v>#REF!</v>
      </c>
      <c r="B59" s="15" t="e">
        <f>'RQMTs Master List'!#REF!</f>
        <v>#REF!</v>
      </c>
      <c r="C59" s="15" t="e">
        <f>'RQMTs Master List'!#REF!</f>
        <v>#REF!</v>
      </c>
      <c r="D59" s="22" t="s">
        <v>62</v>
      </c>
      <c r="E59" s="30" t="str">
        <f t="shared" ref="E59:E71" si="13">IF(COUNTIFS(F59:CF59,"F")+COUNTIFS(F59:CF59,"NT")&gt;0,"In Test",IF(COUNTIFS(F59:CF59,"P")+COUNTIFS(F59:CF59,"A")&gt;0,"Pass","Pending"))</f>
        <v>Pending</v>
      </c>
      <c r="F59" s="30" t="str">
        <f t="shared" ref="F59:F71" si="14" xml:space="preserve"> "Pass:  "&amp; COUNTIFS(G59:CG59,"P")&amp;  "     /Accept:  "&amp; COUNTIFS(G59:CG59,"A")&amp;  "/     Fail:  "&amp; COUNTIFS(G59:CG59,"Fail") &amp;  "/     NT:  "&amp; COUNTIFS(G59:CG59,"NT")</f>
        <v>Pass:  0     /Accept:  0/     Fail:  0/     NT:  0</v>
      </c>
      <c r="G59" s="29" t="e">
        <f>IF('I5 - RTM'!#REF!&lt;&gt;"N/A",Priority!$C59,"")</f>
        <v>#REF!</v>
      </c>
      <c r="H59" s="29" t="e">
        <f>IF('I5 - RTM'!#REF!&lt;&gt;"N/A",Priority!$C59,"")</f>
        <v>#REF!</v>
      </c>
      <c r="I59" s="29" t="e">
        <f>IF('I5 - RTM'!#REF!&lt;&gt;"N/A",Priority!$C59,"")</f>
        <v>#REF!</v>
      </c>
      <c r="J59" s="29" t="e">
        <f>IF('I5 - RTM'!#REF!&lt;&gt;"N/A",Priority!$C59,"")</f>
        <v>#REF!</v>
      </c>
      <c r="K59" s="29" t="e">
        <f>IF('I5 - RTM'!#REF!&lt;&gt;"N/A",Priority!$C59,"")</f>
        <v>#REF!</v>
      </c>
      <c r="L59" s="31"/>
      <c r="M59" s="29" t="e">
        <f>IF('I5 - RTM'!#REF!&lt;&gt;"N/A",Priority!$C59,"")</f>
        <v>#REF!</v>
      </c>
      <c r="N59" s="29" t="e">
        <f>IF('I5 - RTM'!#REF!&lt;&gt;"N/A",Priority!$C59,"")</f>
        <v>#REF!</v>
      </c>
      <c r="O59" s="29" t="e">
        <f>IF('I5 - RTM'!#REF!&lt;&gt;"N/A",Priority!$C59,"")</f>
        <v>#REF!</v>
      </c>
      <c r="P59" s="29" t="e">
        <f>IF('I5 - RTM'!#REF!&lt;&gt;"N/A",Priority!$C59,"")</f>
        <v>#REF!</v>
      </c>
      <c r="Q59" s="29" t="e">
        <f>IF('I5 - RTM'!#REF!&lt;&gt;"N/A",Priority!$C59,"")</f>
        <v>#REF!</v>
      </c>
      <c r="R59" s="31"/>
      <c r="S59" s="29" t="e">
        <f>IF('I5 - RTM'!#REF!&lt;&gt;"N/A",Priority!$C59,"")</f>
        <v>#REF!</v>
      </c>
      <c r="T59" s="29" t="e">
        <f>IF('I5 - RTM'!#REF!&lt;&gt;"N/A",Priority!$C59,"")</f>
        <v>#REF!</v>
      </c>
      <c r="U59" s="29" t="e">
        <f>IF('I5 - RTM'!#REF!&lt;&gt;"N/A",Priority!$C59,"")</f>
        <v>#REF!</v>
      </c>
      <c r="V59" s="29" t="e">
        <f>IF('I5 - RTM'!#REF!&lt;&gt;"N/A",Priority!$C59,"")</f>
        <v>#REF!</v>
      </c>
      <c r="W59" s="29" t="e">
        <f>IF('I5 - RTM'!#REF!&lt;&gt;"N/A",Priority!$C59,"")</f>
        <v>#REF!</v>
      </c>
      <c r="X59" s="29" t="e">
        <f>IF('I5 - RTM'!#REF!&lt;&gt;"N/A",Priority!$C59,"")</f>
        <v>#REF!</v>
      </c>
      <c r="Y59" s="31"/>
      <c r="Z59" s="29" t="e">
        <f>IF('I5 - RTM'!#REF!&lt;&gt;"N/A",Priority!$C59,"")</f>
        <v>#REF!</v>
      </c>
      <c r="AA59" s="29" t="e">
        <f>IF('I5 - RTM'!#REF!&lt;&gt;"N/A",Priority!$C59,"")</f>
        <v>#REF!</v>
      </c>
      <c r="AB59" s="29" t="e">
        <f>IF('I5 - RTM'!#REF!&lt;&gt;"N/A",Priority!$C59,"")</f>
        <v>#REF!</v>
      </c>
      <c r="AC59" s="29" t="e">
        <f>IF('I5 - RTM'!#REF!&lt;&gt;"N/A",Priority!$C59,"")</f>
        <v>#REF!</v>
      </c>
      <c r="AD59" s="29" t="e">
        <f>IF('I5 - RTM'!#REF!&lt;&gt;"N/A",Priority!$C59,"")</f>
        <v>#REF!</v>
      </c>
      <c r="AE59" s="29" t="e">
        <f>IF('I5 - RTM'!#REF!&lt;&gt;"N/A",Priority!$C59,"")</f>
        <v>#REF!</v>
      </c>
      <c r="AF59" s="29" t="e">
        <f>IF('I5 - RTM'!#REF!&lt;&gt;"N/A",Priority!$C59,"")</f>
        <v>#REF!</v>
      </c>
      <c r="AG59" s="29" t="e">
        <f>IF('I5 - RTM'!#REF!&lt;&gt;"N/A",Priority!$C59,"")</f>
        <v>#REF!</v>
      </c>
      <c r="AH59" s="29" t="e">
        <f>IF('I5 - RTM'!#REF!&lt;&gt;"N/A",Priority!$C59,"")</f>
        <v>#REF!</v>
      </c>
      <c r="AI59" s="29" t="e">
        <f>IF('I5 - RTM'!#REF!&lt;&gt;"N/A",Priority!$C59,"")</f>
        <v>#REF!</v>
      </c>
      <c r="AJ59" s="31"/>
      <c r="AK59" s="29" t="e">
        <f>IF('I5 - RTM'!#REF!&lt;&gt;"N/A",Priority!$C59,"")</f>
        <v>#REF!</v>
      </c>
      <c r="AL59" s="29" t="e">
        <f>IF('I5 - RTM'!#REF!&lt;&gt;"N/A",Priority!$C59,"")</f>
        <v>#REF!</v>
      </c>
      <c r="AM59" s="29" t="e">
        <f>IF('I5 - RTM'!#REF!&lt;&gt;"N/A",Priority!$C59,"")</f>
        <v>#REF!</v>
      </c>
      <c r="AN59" s="29" t="e">
        <f>IF('I5 - RTM'!#REF!&lt;&gt;"N/A",Priority!$C59,"")</f>
        <v>#REF!</v>
      </c>
      <c r="AO59" s="29" t="e">
        <f>IF('I5 - RTM'!#REF!&lt;&gt;"N/A",Priority!$C59,"")</f>
        <v>#REF!</v>
      </c>
      <c r="AP59" s="29" t="e">
        <f>IF('I5 - RTM'!#REF!&lt;&gt;"N/A",Priority!$C59,"")</f>
        <v>#REF!</v>
      </c>
      <c r="AQ59" s="29" t="e">
        <f>IF('I5 - RTM'!#REF!&lt;&gt;"N/A",Priority!$C59,"")</f>
        <v>#REF!</v>
      </c>
      <c r="AR59" s="29" t="e">
        <f>IF('I5 - RTM'!#REF!&lt;&gt;"N/A",Priority!$C59,"")</f>
        <v>#REF!</v>
      </c>
      <c r="AS59" s="29" t="e">
        <f>IF('I5 - RTM'!#REF!&lt;&gt;"N/A",Priority!$C59,"")</f>
        <v>#REF!</v>
      </c>
      <c r="AT59" s="29" t="e">
        <f>IF('I5 - RTM'!#REF!&lt;&gt;"N/A",Priority!$C59,"")</f>
        <v>#REF!</v>
      </c>
      <c r="AU59" s="31"/>
      <c r="AV59" s="29" t="e">
        <f>IF('I5 - RTM'!#REF!&lt;&gt;"N/A",Priority!$C59,"")</f>
        <v>#REF!</v>
      </c>
      <c r="AW59" s="29" t="e">
        <f>IF('I5 - RTM'!#REF!&lt;&gt;"N/A",Priority!$C59,"")</f>
        <v>#REF!</v>
      </c>
      <c r="AX59" s="29" t="e">
        <f>IF('I5 - RTM'!#REF!&lt;&gt;"N/A",Priority!$C59,"")</f>
        <v>#REF!</v>
      </c>
      <c r="AY59" s="29" t="e">
        <f>IF('I5 - RTM'!#REF!&lt;&gt;"N/A",Priority!$C59,"")</f>
        <v>#REF!</v>
      </c>
      <c r="AZ59" s="29" t="e">
        <f>IF('I5 - RTM'!#REF!&lt;&gt;"N/A",Priority!$C59,"")</f>
        <v>#REF!</v>
      </c>
      <c r="BA59" s="29" t="e">
        <f>IF('I5 - RTM'!#REF!&lt;&gt;"N/A",Priority!$C59,"")</f>
        <v>#REF!</v>
      </c>
      <c r="BB59" s="29" t="e">
        <f>IF('I5 - RTM'!#REF!&lt;&gt;"N/A",Priority!$C59,"")</f>
        <v>#REF!</v>
      </c>
      <c r="BC59" s="31"/>
      <c r="BD59" s="29" t="e">
        <f>IF('I5 - RTM'!#REF!&lt;&gt;"N/A",Priority!$C59,"")</f>
        <v>#REF!</v>
      </c>
      <c r="BE59" s="29" t="e">
        <f>IF('I5 - RTM'!#REF!&lt;&gt;"N/A",Priority!$C59,"")</f>
        <v>#REF!</v>
      </c>
      <c r="BF59" s="29" t="e">
        <f>IF('I5 - RTM'!#REF!&lt;&gt;"N/A",Priority!$C59,"")</f>
        <v>#REF!</v>
      </c>
      <c r="BG59" s="29" t="e">
        <f>IF('I5 - RTM'!#REF!&lt;&gt;"N/A",Priority!$C59,"")</f>
        <v>#REF!</v>
      </c>
      <c r="BH59" s="29" t="e">
        <f>IF('I5 - RTM'!#REF!&lt;&gt;"N/A",Priority!$C59,"")</f>
        <v>#REF!</v>
      </c>
      <c r="BI59" s="29" t="e">
        <f>IF('I5 - RTM'!#REF!&lt;&gt;"N/A",Priority!$C59,"")</f>
        <v>#REF!</v>
      </c>
      <c r="BJ59" s="29" t="e">
        <f>IF('I5 - RTM'!#REF!&lt;&gt;"N/A",Priority!$C59,"")</f>
        <v>#REF!</v>
      </c>
      <c r="BK59" s="29" t="e">
        <f>IF('I5 - RTM'!#REF!&lt;&gt;"N/A",Priority!$C59,"")</f>
        <v>#REF!</v>
      </c>
      <c r="BL59" s="29" t="e">
        <f>IF('I5 - RTM'!#REF!&lt;&gt;"N/A",Priority!$C59,"")</f>
        <v>#REF!</v>
      </c>
      <c r="BM59" s="31"/>
      <c r="BN59" s="29" t="e">
        <f>IF('I5 - RTM'!#REF!&lt;&gt;"N/A",Priority!$C59,"")</f>
        <v>#REF!</v>
      </c>
      <c r="BO59" s="29" t="e">
        <f>IF('I5 - RTM'!#REF!&lt;&gt;"N/A",Priority!$C59,"")</f>
        <v>#REF!</v>
      </c>
      <c r="BP59" s="29" t="e">
        <f>IF('I5 - RTM'!#REF!&lt;&gt;"N/A",Priority!$C59,"")</f>
        <v>#REF!</v>
      </c>
      <c r="BQ59" s="29" t="e">
        <f>IF('I5 - RTM'!#REF!&lt;&gt;"N/A",Priority!$C59,"")</f>
        <v>#REF!</v>
      </c>
      <c r="BR59" s="29" t="e">
        <f>IF('I5 - RTM'!#REF!&lt;&gt;"N/A",Priority!$C59,"")</f>
        <v>#REF!</v>
      </c>
      <c r="BS59" s="29" t="e">
        <f>IF('I5 - RTM'!#REF!&lt;&gt;"N/A",Priority!$C59,"")</f>
        <v>#REF!</v>
      </c>
      <c r="BT59" s="29" t="e">
        <f>IF('I5 - RTM'!#REF!&lt;&gt;"N/A",Priority!$C59,"")</f>
        <v>#REF!</v>
      </c>
      <c r="BU59" s="31"/>
      <c r="BV59" s="29" t="e">
        <f>IF('I5 - RTM'!#REF!&lt;&gt;"N/A",Priority!$C59,"")</f>
        <v>#REF!</v>
      </c>
      <c r="BW59" s="29" t="e">
        <f>IF('I5 - RTM'!#REF!&lt;&gt;"N/A",Priority!$C59,"")</f>
        <v>#REF!</v>
      </c>
      <c r="BX59" s="29" t="e">
        <f>IF('I5 - RTM'!#REF!&lt;&gt;"N/A",Priority!$C59,"")</f>
        <v>#REF!</v>
      </c>
      <c r="BY59" s="29" t="e">
        <f>IF('I5 - RTM'!#REF!&lt;&gt;"N/A",Priority!$C59,"")</f>
        <v>#REF!</v>
      </c>
      <c r="BZ59" s="29" t="e">
        <f>IF('I5 - RTM'!#REF!&lt;&gt;"N/A",Priority!$C59,"")</f>
        <v>#REF!</v>
      </c>
      <c r="CA59" s="29" t="e">
        <f>IF('I5 - RTM'!#REF!&lt;&gt;"N/A",Priority!$C59,"")</f>
        <v>#REF!</v>
      </c>
      <c r="CB59" s="31"/>
      <c r="CC59" s="29" t="e">
        <f>IF('I5 - RTM'!#REF!&lt;&gt;"N/A",Priority!$C59,"")</f>
        <v>#REF!</v>
      </c>
      <c r="CD59" s="29" t="e">
        <f>IF('I5 - RTM'!#REF!&lt;&gt;"N/A",Priority!$C59,"")</f>
        <v>#REF!</v>
      </c>
      <c r="CE59" s="29" t="e">
        <f>IF('I5 - RTM'!#REF!&lt;&gt;"N/A",Priority!$C59,"")</f>
        <v>#REF!</v>
      </c>
      <c r="CF59" s="29" t="e">
        <f>IF('I5 - RTM'!#REF!&lt;&gt;"N/A",Priority!$C59,"")</f>
        <v>#REF!</v>
      </c>
    </row>
    <row r="60" spans="1:84" ht="30" x14ac:dyDescent="0.25">
      <c r="A60" s="15" t="e">
        <f>'RQMTs Master List'!#REF!</f>
        <v>#REF!</v>
      </c>
      <c r="B60" s="15" t="e">
        <f>'RQMTs Master List'!#REF!</f>
        <v>#REF!</v>
      </c>
      <c r="C60" s="15" t="e">
        <f>'RQMTs Master List'!#REF!</f>
        <v>#REF!</v>
      </c>
      <c r="D60" s="22" t="s">
        <v>195</v>
      </c>
      <c r="E60" s="30" t="str">
        <f t="shared" si="13"/>
        <v>Pending</v>
      </c>
      <c r="F60" s="30" t="str">
        <f t="shared" si="14"/>
        <v>Pass:  0     /Accept:  0/     Fail:  0/     NT:  0</v>
      </c>
      <c r="G60" s="29" t="e">
        <f>IF('I5 - RTM'!#REF!&lt;&gt;"N/A",Priority!$C60,"")</f>
        <v>#REF!</v>
      </c>
      <c r="H60" s="29" t="e">
        <f>IF('I5 - RTM'!#REF!&lt;&gt;"N/A",Priority!$C60,"")</f>
        <v>#REF!</v>
      </c>
      <c r="I60" s="29" t="e">
        <f>IF('I5 - RTM'!#REF!&lt;&gt;"N/A",Priority!$C60,"")</f>
        <v>#REF!</v>
      </c>
      <c r="J60" s="29" t="e">
        <f>IF('I5 - RTM'!#REF!&lt;&gt;"N/A",Priority!$C60,"")</f>
        <v>#REF!</v>
      </c>
      <c r="K60" s="29" t="e">
        <f>IF('I5 - RTM'!#REF!&lt;&gt;"N/A",Priority!$C60,"")</f>
        <v>#REF!</v>
      </c>
      <c r="L60" s="31"/>
      <c r="M60" s="29" t="e">
        <f>IF('I5 - RTM'!#REF!&lt;&gt;"N/A",Priority!$C60,"")</f>
        <v>#REF!</v>
      </c>
      <c r="N60" s="29" t="e">
        <f>IF('I5 - RTM'!#REF!&lt;&gt;"N/A",Priority!$C60,"")</f>
        <v>#REF!</v>
      </c>
      <c r="O60" s="29" t="e">
        <f>IF('I5 - RTM'!#REF!&lt;&gt;"N/A",Priority!$C60,"")</f>
        <v>#REF!</v>
      </c>
      <c r="P60" s="29" t="e">
        <f>IF('I5 - RTM'!#REF!&lt;&gt;"N/A",Priority!$C60,"")</f>
        <v>#REF!</v>
      </c>
      <c r="Q60" s="29" t="e">
        <f>IF('I5 - RTM'!#REF!&lt;&gt;"N/A",Priority!$C60,"")</f>
        <v>#REF!</v>
      </c>
      <c r="R60" s="31"/>
      <c r="S60" s="29" t="e">
        <f>IF('I5 - RTM'!#REF!&lt;&gt;"N/A",Priority!$C60,"")</f>
        <v>#REF!</v>
      </c>
      <c r="T60" s="29" t="e">
        <f>IF('I5 - RTM'!#REF!&lt;&gt;"N/A",Priority!$C60,"")</f>
        <v>#REF!</v>
      </c>
      <c r="U60" s="29" t="e">
        <f>IF('I5 - RTM'!#REF!&lt;&gt;"N/A",Priority!$C60,"")</f>
        <v>#REF!</v>
      </c>
      <c r="V60" s="29" t="e">
        <f>IF('I5 - RTM'!#REF!&lt;&gt;"N/A",Priority!$C60,"")</f>
        <v>#REF!</v>
      </c>
      <c r="W60" s="29" t="e">
        <f>IF('I5 - RTM'!#REF!&lt;&gt;"N/A",Priority!$C60,"")</f>
        <v>#REF!</v>
      </c>
      <c r="X60" s="29" t="e">
        <f>IF('I5 - RTM'!#REF!&lt;&gt;"N/A",Priority!$C60,"")</f>
        <v>#REF!</v>
      </c>
      <c r="Y60" s="31"/>
      <c r="Z60" s="29" t="e">
        <f>IF('I5 - RTM'!#REF!&lt;&gt;"N/A",Priority!$C60,"")</f>
        <v>#REF!</v>
      </c>
      <c r="AA60" s="29" t="e">
        <f>IF('I5 - RTM'!#REF!&lt;&gt;"N/A",Priority!$C60,"")</f>
        <v>#REF!</v>
      </c>
      <c r="AB60" s="29" t="e">
        <f>IF('I5 - RTM'!#REF!&lt;&gt;"N/A",Priority!$C60,"")</f>
        <v>#REF!</v>
      </c>
      <c r="AC60" s="29" t="e">
        <f>IF('I5 - RTM'!#REF!&lt;&gt;"N/A",Priority!$C60,"")</f>
        <v>#REF!</v>
      </c>
      <c r="AD60" s="29" t="e">
        <f>IF('I5 - RTM'!#REF!&lt;&gt;"N/A",Priority!$C60,"")</f>
        <v>#REF!</v>
      </c>
      <c r="AE60" s="29" t="e">
        <f>IF('I5 - RTM'!#REF!&lt;&gt;"N/A",Priority!$C60,"")</f>
        <v>#REF!</v>
      </c>
      <c r="AF60" s="29" t="e">
        <f>IF('I5 - RTM'!#REF!&lt;&gt;"N/A",Priority!$C60,"")</f>
        <v>#REF!</v>
      </c>
      <c r="AG60" s="29" t="e">
        <f>IF('I5 - RTM'!#REF!&lt;&gt;"N/A",Priority!$C60,"")</f>
        <v>#REF!</v>
      </c>
      <c r="AH60" s="29" t="e">
        <f>IF('I5 - RTM'!#REF!&lt;&gt;"N/A",Priority!$C60,"")</f>
        <v>#REF!</v>
      </c>
      <c r="AI60" s="29" t="e">
        <f>IF('I5 - RTM'!#REF!&lt;&gt;"N/A",Priority!$C60,"")</f>
        <v>#REF!</v>
      </c>
      <c r="AJ60" s="31"/>
      <c r="AK60" s="29" t="e">
        <f>IF('I5 - RTM'!#REF!&lt;&gt;"N/A",Priority!$C60,"")</f>
        <v>#REF!</v>
      </c>
      <c r="AL60" s="29" t="e">
        <f>IF('I5 - RTM'!#REF!&lt;&gt;"N/A",Priority!$C60,"")</f>
        <v>#REF!</v>
      </c>
      <c r="AM60" s="29" t="e">
        <f>IF('I5 - RTM'!#REF!&lt;&gt;"N/A",Priority!$C60,"")</f>
        <v>#REF!</v>
      </c>
      <c r="AN60" s="29" t="e">
        <f>IF('I5 - RTM'!#REF!&lt;&gt;"N/A",Priority!$C60,"")</f>
        <v>#REF!</v>
      </c>
      <c r="AO60" s="29" t="e">
        <f>IF('I5 - RTM'!#REF!&lt;&gt;"N/A",Priority!$C60,"")</f>
        <v>#REF!</v>
      </c>
      <c r="AP60" s="29" t="e">
        <f>IF('I5 - RTM'!#REF!&lt;&gt;"N/A",Priority!$C60,"")</f>
        <v>#REF!</v>
      </c>
      <c r="AQ60" s="29" t="e">
        <f>IF('I5 - RTM'!#REF!&lt;&gt;"N/A",Priority!$C60,"")</f>
        <v>#REF!</v>
      </c>
      <c r="AR60" s="29" t="e">
        <f>IF('I5 - RTM'!#REF!&lt;&gt;"N/A",Priority!$C60,"")</f>
        <v>#REF!</v>
      </c>
      <c r="AS60" s="29" t="e">
        <f>IF('I5 - RTM'!#REF!&lt;&gt;"N/A",Priority!$C60,"")</f>
        <v>#REF!</v>
      </c>
      <c r="AT60" s="29" t="e">
        <f>IF('I5 - RTM'!#REF!&lt;&gt;"N/A",Priority!$C60,"")</f>
        <v>#REF!</v>
      </c>
      <c r="AU60" s="31"/>
      <c r="AV60" s="29" t="e">
        <f>IF('I5 - RTM'!#REF!&lt;&gt;"N/A",Priority!$C60,"")</f>
        <v>#REF!</v>
      </c>
      <c r="AW60" s="29" t="e">
        <f>IF('I5 - RTM'!#REF!&lt;&gt;"N/A",Priority!$C60,"")</f>
        <v>#REF!</v>
      </c>
      <c r="AX60" s="29" t="e">
        <f>IF('I5 - RTM'!#REF!&lt;&gt;"N/A",Priority!$C60,"")</f>
        <v>#REF!</v>
      </c>
      <c r="AY60" s="29" t="e">
        <f>IF('I5 - RTM'!#REF!&lt;&gt;"N/A",Priority!$C60,"")</f>
        <v>#REF!</v>
      </c>
      <c r="AZ60" s="29" t="e">
        <f>IF('I5 - RTM'!#REF!&lt;&gt;"N/A",Priority!$C60,"")</f>
        <v>#REF!</v>
      </c>
      <c r="BA60" s="29" t="e">
        <f>IF('I5 - RTM'!#REF!&lt;&gt;"N/A",Priority!$C60,"")</f>
        <v>#REF!</v>
      </c>
      <c r="BB60" s="29" t="e">
        <f>IF('I5 - RTM'!#REF!&lt;&gt;"N/A",Priority!$C60,"")</f>
        <v>#REF!</v>
      </c>
      <c r="BC60" s="31"/>
      <c r="BD60" s="29" t="e">
        <f>IF('I5 - RTM'!#REF!&lt;&gt;"N/A",Priority!$C60,"")</f>
        <v>#REF!</v>
      </c>
      <c r="BE60" s="29" t="e">
        <f>IF('I5 - RTM'!#REF!&lt;&gt;"N/A",Priority!$C60,"")</f>
        <v>#REF!</v>
      </c>
      <c r="BF60" s="29" t="e">
        <f>IF('I5 - RTM'!#REF!&lt;&gt;"N/A",Priority!$C60,"")</f>
        <v>#REF!</v>
      </c>
      <c r="BG60" s="29" t="e">
        <f>IF('I5 - RTM'!#REF!&lt;&gt;"N/A",Priority!$C60,"")</f>
        <v>#REF!</v>
      </c>
      <c r="BH60" s="29" t="e">
        <f>IF('I5 - RTM'!#REF!&lt;&gt;"N/A",Priority!$C60,"")</f>
        <v>#REF!</v>
      </c>
      <c r="BI60" s="29" t="e">
        <f>IF('I5 - RTM'!#REF!&lt;&gt;"N/A",Priority!$C60,"")</f>
        <v>#REF!</v>
      </c>
      <c r="BJ60" s="29" t="e">
        <f>IF('I5 - RTM'!#REF!&lt;&gt;"N/A",Priority!$C60,"")</f>
        <v>#REF!</v>
      </c>
      <c r="BK60" s="29" t="e">
        <f>IF('I5 - RTM'!#REF!&lt;&gt;"N/A",Priority!$C60,"")</f>
        <v>#REF!</v>
      </c>
      <c r="BL60" s="29" t="e">
        <f>IF('I5 - RTM'!#REF!&lt;&gt;"N/A",Priority!$C60,"")</f>
        <v>#REF!</v>
      </c>
      <c r="BM60" s="31"/>
      <c r="BN60" s="29" t="e">
        <f>IF('I5 - RTM'!#REF!&lt;&gt;"N/A",Priority!$C60,"")</f>
        <v>#REF!</v>
      </c>
      <c r="BO60" s="29" t="e">
        <f>IF('I5 - RTM'!#REF!&lt;&gt;"N/A",Priority!$C60,"")</f>
        <v>#REF!</v>
      </c>
      <c r="BP60" s="29" t="e">
        <f>IF('I5 - RTM'!#REF!&lt;&gt;"N/A",Priority!$C60,"")</f>
        <v>#REF!</v>
      </c>
      <c r="BQ60" s="29" t="e">
        <f>IF('I5 - RTM'!#REF!&lt;&gt;"N/A",Priority!$C60,"")</f>
        <v>#REF!</v>
      </c>
      <c r="BR60" s="29" t="e">
        <f>IF('I5 - RTM'!#REF!&lt;&gt;"N/A",Priority!$C60,"")</f>
        <v>#REF!</v>
      </c>
      <c r="BS60" s="29" t="e">
        <f>IF('I5 - RTM'!#REF!&lt;&gt;"N/A",Priority!$C60,"")</f>
        <v>#REF!</v>
      </c>
      <c r="BT60" s="29" t="e">
        <f>IF('I5 - RTM'!#REF!&lt;&gt;"N/A",Priority!$C60,"")</f>
        <v>#REF!</v>
      </c>
      <c r="BU60" s="31"/>
      <c r="BV60" s="29" t="e">
        <f>IF('I5 - RTM'!#REF!&lt;&gt;"N/A",Priority!$C60,"")</f>
        <v>#REF!</v>
      </c>
      <c r="BW60" s="29" t="e">
        <f>IF('I5 - RTM'!#REF!&lt;&gt;"N/A",Priority!$C60,"")</f>
        <v>#REF!</v>
      </c>
      <c r="BX60" s="29" t="e">
        <f>IF('I5 - RTM'!#REF!&lt;&gt;"N/A",Priority!$C60,"")</f>
        <v>#REF!</v>
      </c>
      <c r="BY60" s="29" t="e">
        <f>IF('I5 - RTM'!#REF!&lt;&gt;"N/A",Priority!$C60,"")</f>
        <v>#REF!</v>
      </c>
      <c r="BZ60" s="29" t="e">
        <f>IF('I5 - RTM'!#REF!&lt;&gt;"N/A",Priority!$C60,"")</f>
        <v>#REF!</v>
      </c>
      <c r="CA60" s="29" t="e">
        <f>IF('I5 - RTM'!#REF!&lt;&gt;"N/A",Priority!$C60,"")</f>
        <v>#REF!</v>
      </c>
      <c r="CB60" s="31"/>
      <c r="CC60" s="29" t="e">
        <f>IF('I5 - RTM'!#REF!&lt;&gt;"N/A",Priority!$C60,"")</f>
        <v>#REF!</v>
      </c>
      <c r="CD60" s="29" t="e">
        <f>IF('I5 - RTM'!#REF!&lt;&gt;"N/A",Priority!$C60,"")</f>
        <v>#REF!</v>
      </c>
      <c r="CE60" s="29" t="e">
        <f>IF('I5 - RTM'!#REF!&lt;&gt;"N/A",Priority!$C60,"")</f>
        <v>#REF!</v>
      </c>
      <c r="CF60" s="29" t="e">
        <f>IF('I5 - RTM'!#REF!&lt;&gt;"N/A",Priority!$C60,"")</f>
        <v>#REF!</v>
      </c>
    </row>
    <row r="61" spans="1:84" ht="30" x14ac:dyDescent="0.25">
      <c r="A61" s="15" t="e">
        <f>'RQMTs Master List'!#REF!</f>
        <v>#REF!</v>
      </c>
      <c r="B61" s="15" t="e">
        <f>'RQMTs Master List'!#REF!</f>
        <v>#REF!</v>
      </c>
      <c r="C61" s="15" t="e">
        <f>'RQMTs Master List'!#REF!</f>
        <v>#REF!</v>
      </c>
      <c r="D61" s="22" t="s">
        <v>195</v>
      </c>
      <c r="E61" s="30" t="str">
        <f t="shared" si="13"/>
        <v>Pending</v>
      </c>
      <c r="F61" s="30" t="str">
        <f t="shared" si="14"/>
        <v>Pass:  0     /Accept:  0/     Fail:  0/     NT:  0</v>
      </c>
      <c r="G61" s="29" t="e">
        <f>IF('I5 - RTM'!#REF!&lt;&gt;"N/A",Priority!$C61,"")</f>
        <v>#REF!</v>
      </c>
      <c r="H61" s="29" t="e">
        <f>IF('I5 - RTM'!#REF!&lt;&gt;"N/A",Priority!$C61,"")</f>
        <v>#REF!</v>
      </c>
      <c r="I61" s="29" t="e">
        <f>IF('I5 - RTM'!#REF!&lt;&gt;"N/A",Priority!$C61,"")</f>
        <v>#REF!</v>
      </c>
      <c r="J61" s="29" t="e">
        <f>IF('I5 - RTM'!#REF!&lt;&gt;"N/A",Priority!$C61,"")</f>
        <v>#REF!</v>
      </c>
      <c r="K61" s="29" t="e">
        <f>IF('I5 - RTM'!#REF!&lt;&gt;"N/A",Priority!$C61,"")</f>
        <v>#REF!</v>
      </c>
      <c r="L61" s="31"/>
      <c r="M61" s="29" t="e">
        <f>IF('I5 - RTM'!#REF!&lt;&gt;"N/A",Priority!$C61,"")</f>
        <v>#REF!</v>
      </c>
      <c r="N61" s="29" t="e">
        <f>IF('I5 - RTM'!#REF!&lt;&gt;"N/A",Priority!$C61,"")</f>
        <v>#REF!</v>
      </c>
      <c r="O61" s="29" t="e">
        <f>IF('I5 - RTM'!#REF!&lt;&gt;"N/A",Priority!$C61,"")</f>
        <v>#REF!</v>
      </c>
      <c r="P61" s="29" t="e">
        <f>IF('I5 - RTM'!#REF!&lt;&gt;"N/A",Priority!$C61,"")</f>
        <v>#REF!</v>
      </c>
      <c r="Q61" s="29" t="e">
        <f>IF('I5 - RTM'!#REF!&lt;&gt;"N/A",Priority!$C61,"")</f>
        <v>#REF!</v>
      </c>
      <c r="R61" s="31"/>
      <c r="S61" s="29" t="e">
        <f>IF('I5 - RTM'!#REF!&lt;&gt;"N/A",Priority!$C61,"")</f>
        <v>#REF!</v>
      </c>
      <c r="T61" s="29" t="e">
        <f>IF('I5 - RTM'!#REF!&lt;&gt;"N/A",Priority!$C61,"")</f>
        <v>#REF!</v>
      </c>
      <c r="U61" s="29" t="e">
        <f>IF('I5 - RTM'!#REF!&lt;&gt;"N/A",Priority!$C61,"")</f>
        <v>#REF!</v>
      </c>
      <c r="V61" s="29" t="e">
        <f>IF('I5 - RTM'!#REF!&lt;&gt;"N/A",Priority!$C61,"")</f>
        <v>#REF!</v>
      </c>
      <c r="W61" s="29" t="e">
        <f>IF('I5 - RTM'!#REF!&lt;&gt;"N/A",Priority!$C61,"")</f>
        <v>#REF!</v>
      </c>
      <c r="X61" s="29" t="e">
        <f>IF('I5 - RTM'!#REF!&lt;&gt;"N/A",Priority!$C61,"")</f>
        <v>#REF!</v>
      </c>
      <c r="Y61" s="31"/>
      <c r="Z61" s="29" t="e">
        <f>IF('I5 - RTM'!#REF!&lt;&gt;"N/A",Priority!$C61,"")</f>
        <v>#REF!</v>
      </c>
      <c r="AA61" s="29" t="e">
        <f>IF('I5 - RTM'!#REF!&lt;&gt;"N/A",Priority!$C61,"")</f>
        <v>#REF!</v>
      </c>
      <c r="AB61" s="29" t="e">
        <f>IF('I5 - RTM'!#REF!&lt;&gt;"N/A",Priority!$C61,"")</f>
        <v>#REF!</v>
      </c>
      <c r="AC61" s="29" t="e">
        <f>IF('I5 - RTM'!#REF!&lt;&gt;"N/A",Priority!$C61,"")</f>
        <v>#REF!</v>
      </c>
      <c r="AD61" s="29" t="e">
        <f>IF('I5 - RTM'!#REF!&lt;&gt;"N/A",Priority!$C61,"")</f>
        <v>#REF!</v>
      </c>
      <c r="AE61" s="29" t="e">
        <f>IF('I5 - RTM'!#REF!&lt;&gt;"N/A",Priority!$C61,"")</f>
        <v>#REF!</v>
      </c>
      <c r="AF61" s="29" t="e">
        <f>IF('I5 - RTM'!#REF!&lt;&gt;"N/A",Priority!$C61,"")</f>
        <v>#REF!</v>
      </c>
      <c r="AG61" s="29" t="e">
        <f>IF('I5 - RTM'!#REF!&lt;&gt;"N/A",Priority!$C61,"")</f>
        <v>#REF!</v>
      </c>
      <c r="AH61" s="29" t="e">
        <f>IF('I5 - RTM'!#REF!&lt;&gt;"N/A",Priority!$C61,"")</f>
        <v>#REF!</v>
      </c>
      <c r="AI61" s="29" t="e">
        <f>IF('I5 - RTM'!#REF!&lt;&gt;"N/A",Priority!$C61,"")</f>
        <v>#REF!</v>
      </c>
      <c r="AJ61" s="31"/>
      <c r="AK61" s="29" t="e">
        <f>IF('I5 - RTM'!#REF!&lt;&gt;"N/A",Priority!$C61,"")</f>
        <v>#REF!</v>
      </c>
      <c r="AL61" s="29" t="e">
        <f>IF('I5 - RTM'!#REF!&lt;&gt;"N/A",Priority!$C61,"")</f>
        <v>#REF!</v>
      </c>
      <c r="AM61" s="29" t="e">
        <f>IF('I5 - RTM'!#REF!&lt;&gt;"N/A",Priority!$C61,"")</f>
        <v>#REF!</v>
      </c>
      <c r="AN61" s="29" t="e">
        <f>IF('I5 - RTM'!#REF!&lt;&gt;"N/A",Priority!$C61,"")</f>
        <v>#REF!</v>
      </c>
      <c r="AO61" s="29" t="e">
        <f>IF('I5 - RTM'!#REF!&lt;&gt;"N/A",Priority!$C61,"")</f>
        <v>#REF!</v>
      </c>
      <c r="AP61" s="29" t="e">
        <f>IF('I5 - RTM'!#REF!&lt;&gt;"N/A",Priority!$C61,"")</f>
        <v>#REF!</v>
      </c>
      <c r="AQ61" s="29" t="e">
        <f>IF('I5 - RTM'!#REF!&lt;&gt;"N/A",Priority!$C61,"")</f>
        <v>#REF!</v>
      </c>
      <c r="AR61" s="29" t="e">
        <f>IF('I5 - RTM'!#REF!&lt;&gt;"N/A",Priority!$C61,"")</f>
        <v>#REF!</v>
      </c>
      <c r="AS61" s="29" t="e">
        <f>IF('I5 - RTM'!#REF!&lt;&gt;"N/A",Priority!$C61,"")</f>
        <v>#REF!</v>
      </c>
      <c r="AT61" s="29" t="e">
        <f>IF('I5 - RTM'!#REF!&lt;&gt;"N/A",Priority!$C61,"")</f>
        <v>#REF!</v>
      </c>
      <c r="AU61" s="31"/>
      <c r="AV61" s="29" t="e">
        <f>IF('I5 - RTM'!#REF!&lt;&gt;"N/A",Priority!$C61,"")</f>
        <v>#REF!</v>
      </c>
      <c r="AW61" s="29" t="e">
        <f>IF('I5 - RTM'!#REF!&lt;&gt;"N/A",Priority!$C61,"")</f>
        <v>#REF!</v>
      </c>
      <c r="AX61" s="29" t="e">
        <f>IF('I5 - RTM'!#REF!&lt;&gt;"N/A",Priority!$C61,"")</f>
        <v>#REF!</v>
      </c>
      <c r="AY61" s="29" t="e">
        <f>IF('I5 - RTM'!#REF!&lt;&gt;"N/A",Priority!$C61,"")</f>
        <v>#REF!</v>
      </c>
      <c r="AZ61" s="29" t="e">
        <f>IF('I5 - RTM'!#REF!&lt;&gt;"N/A",Priority!$C61,"")</f>
        <v>#REF!</v>
      </c>
      <c r="BA61" s="29" t="e">
        <f>IF('I5 - RTM'!#REF!&lt;&gt;"N/A",Priority!$C61,"")</f>
        <v>#REF!</v>
      </c>
      <c r="BB61" s="29" t="e">
        <f>IF('I5 - RTM'!#REF!&lt;&gt;"N/A",Priority!$C61,"")</f>
        <v>#REF!</v>
      </c>
      <c r="BC61" s="31"/>
      <c r="BD61" s="29" t="e">
        <f>IF('I5 - RTM'!#REF!&lt;&gt;"N/A",Priority!$C61,"")</f>
        <v>#REF!</v>
      </c>
      <c r="BE61" s="29" t="e">
        <f>IF('I5 - RTM'!#REF!&lt;&gt;"N/A",Priority!$C61,"")</f>
        <v>#REF!</v>
      </c>
      <c r="BF61" s="29" t="e">
        <f>IF('I5 - RTM'!#REF!&lt;&gt;"N/A",Priority!$C61,"")</f>
        <v>#REF!</v>
      </c>
      <c r="BG61" s="29" t="e">
        <f>IF('I5 - RTM'!#REF!&lt;&gt;"N/A",Priority!$C61,"")</f>
        <v>#REF!</v>
      </c>
      <c r="BH61" s="29" t="e">
        <f>IF('I5 - RTM'!#REF!&lt;&gt;"N/A",Priority!$C61,"")</f>
        <v>#REF!</v>
      </c>
      <c r="BI61" s="29" t="e">
        <f>IF('I5 - RTM'!#REF!&lt;&gt;"N/A",Priority!$C61,"")</f>
        <v>#REF!</v>
      </c>
      <c r="BJ61" s="29" t="e">
        <f>IF('I5 - RTM'!#REF!&lt;&gt;"N/A",Priority!$C61,"")</f>
        <v>#REF!</v>
      </c>
      <c r="BK61" s="29" t="e">
        <f>IF('I5 - RTM'!#REF!&lt;&gt;"N/A",Priority!$C61,"")</f>
        <v>#REF!</v>
      </c>
      <c r="BL61" s="29" t="e">
        <f>IF('I5 - RTM'!#REF!&lt;&gt;"N/A",Priority!$C61,"")</f>
        <v>#REF!</v>
      </c>
      <c r="BM61" s="31"/>
      <c r="BN61" s="29" t="e">
        <f>IF('I5 - RTM'!#REF!&lt;&gt;"N/A",Priority!$C61,"")</f>
        <v>#REF!</v>
      </c>
      <c r="BO61" s="29" t="e">
        <f>IF('I5 - RTM'!#REF!&lt;&gt;"N/A",Priority!$C61,"")</f>
        <v>#REF!</v>
      </c>
      <c r="BP61" s="29" t="e">
        <f>IF('I5 - RTM'!#REF!&lt;&gt;"N/A",Priority!$C61,"")</f>
        <v>#REF!</v>
      </c>
      <c r="BQ61" s="29" t="e">
        <f>IF('I5 - RTM'!#REF!&lt;&gt;"N/A",Priority!$C61,"")</f>
        <v>#REF!</v>
      </c>
      <c r="BR61" s="29" t="e">
        <f>IF('I5 - RTM'!#REF!&lt;&gt;"N/A",Priority!$C61,"")</f>
        <v>#REF!</v>
      </c>
      <c r="BS61" s="29" t="e">
        <f>IF('I5 - RTM'!#REF!&lt;&gt;"N/A",Priority!$C61,"")</f>
        <v>#REF!</v>
      </c>
      <c r="BT61" s="29" t="e">
        <f>IF('I5 - RTM'!#REF!&lt;&gt;"N/A",Priority!$C61,"")</f>
        <v>#REF!</v>
      </c>
      <c r="BU61" s="31"/>
      <c r="BV61" s="29" t="e">
        <f>IF('I5 - RTM'!#REF!&lt;&gt;"N/A",Priority!$C61,"")</f>
        <v>#REF!</v>
      </c>
      <c r="BW61" s="29" t="e">
        <f>IF('I5 - RTM'!#REF!&lt;&gt;"N/A",Priority!$C61,"")</f>
        <v>#REF!</v>
      </c>
      <c r="BX61" s="29" t="e">
        <f>IF('I5 - RTM'!#REF!&lt;&gt;"N/A",Priority!$C61,"")</f>
        <v>#REF!</v>
      </c>
      <c r="BY61" s="29" t="e">
        <f>IF('I5 - RTM'!#REF!&lt;&gt;"N/A",Priority!$C61,"")</f>
        <v>#REF!</v>
      </c>
      <c r="BZ61" s="29" t="e">
        <f>IF('I5 - RTM'!#REF!&lt;&gt;"N/A",Priority!$C61,"")</f>
        <v>#REF!</v>
      </c>
      <c r="CA61" s="29" t="e">
        <f>IF('I5 - RTM'!#REF!&lt;&gt;"N/A",Priority!$C61,"")</f>
        <v>#REF!</v>
      </c>
      <c r="CB61" s="31"/>
      <c r="CC61" s="29" t="e">
        <f>IF('I5 - RTM'!#REF!&lt;&gt;"N/A",Priority!$C61,"")</f>
        <v>#REF!</v>
      </c>
      <c r="CD61" s="29" t="e">
        <f>IF('I5 - RTM'!#REF!&lt;&gt;"N/A",Priority!$C61,"")</f>
        <v>#REF!</v>
      </c>
      <c r="CE61" s="29" t="e">
        <f>IF('I5 - RTM'!#REF!&lt;&gt;"N/A",Priority!$C61,"")</f>
        <v>#REF!</v>
      </c>
      <c r="CF61" s="29" t="e">
        <f>IF('I5 - RTM'!#REF!&lt;&gt;"N/A",Priority!$C61,"")</f>
        <v>#REF!</v>
      </c>
    </row>
    <row r="62" spans="1:84" ht="30" x14ac:dyDescent="0.25">
      <c r="A62" s="15" t="e">
        <f>'RQMTs Master List'!#REF!</f>
        <v>#REF!</v>
      </c>
      <c r="B62" s="15" t="e">
        <f>'RQMTs Master List'!#REF!</f>
        <v>#REF!</v>
      </c>
      <c r="C62" s="15" t="e">
        <f>'RQMTs Master List'!#REF!</f>
        <v>#REF!</v>
      </c>
      <c r="D62" s="22" t="s">
        <v>196</v>
      </c>
      <c r="E62" s="30" t="str">
        <f t="shared" si="13"/>
        <v>Pending</v>
      </c>
      <c r="F62" s="30" t="str">
        <f t="shared" si="14"/>
        <v>Pass:  0     /Accept:  0/     Fail:  0/     NT:  0</v>
      </c>
      <c r="G62" s="29" t="e">
        <f>IF('I5 - RTM'!#REF!&lt;&gt;"N/A",Priority!$C62,"")</f>
        <v>#REF!</v>
      </c>
      <c r="H62" s="29" t="e">
        <f>IF('I5 - RTM'!#REF!&lt;&gt;"N/A",Priority!$C62,"")</f>
        <v>#REF!</v>
      </c>
      <c r="I62" s="29" t="e">
        <f>IF('I5 - RTM'!#REF!&lt;&gt;"N/A",Priority!$C62,"")</f>
        <v>#REF!</v>
      </c>
      <c r="J62" s="29" t="e">
        <f>IF('I5 - RTM'!#REF!&lt;&gt;"N/A",Priority!$C62,"")</f>
        <v>#REF!</v>
      </c>
      <c r="K62" s="29" t="e">
        <f>IF('I5 - RTM'!#REF!&lt;&gt;"N/A",Priority!$C62,"")</f>
        <v>#REF!</v>
      </c>
      <c r="L62" s="31"/>
      <c r="M62" s="29" t="e">
        <f>IF('I5 - RTM'!#REF!&lt;&gt;"N/A",Priority!$C62,"")</f>
        <v>#REF!</v>
      </c>
      <c r="N62" s="29" t="e">
        <f>IF('I5 - RTM'!#REF!&lt;&gt;"N/A",Priority!$C62,"")</f>
        <v>#REF!</v>
      </c>
      <c r="O62" s="29" t="e">
        <f>IF('I5 - RTM'!#REF!&lt;&gt;"N/A",Priority!$C62,"")</f>
        <v>#REF!</v>
      </c>
      <c r="P62" s="29" t="e">
        <f>IF('I5 - RTM'!#REF!&lt;&gt;"N/A",Priority!$C62,"")</f>
        <v>#REF!</v>
      </c>
      <c r="Q62" s="29" t="e">
        <f>IF('I5 - RTM'!#REF!&lt;&gt;"N/A",Priority!$C62,"")</f>
        <v>#REF!</v>
      </c>
      <c r="R62" s="31"/>
      <c r="S62" s="29" t="e">
        <f>IF('I5 - RTM'!#REF!&lt;&gt;"N/A",Priority!$C62,"")</f>
        <v>#REF!</v>
      </c>
      <c r="T62" s="29" t="e">
        <f>IF('I5 - RTM'!#REF!&lt;&gt;"N/A",Priority!$C62,"")</f>
        <v>#REF!</v>
      </c>
      <c r="U62" s="29" t="e">
        <f>IF('I5 - RTM'!#REF!&lt;&gt;"N/A",Priority!$C62,"")</f>
        <v>#REF!</v>
      </c>
      <c r="V62" s="29" t="e">
        <f>IF('I5 - RTM'!#REF!&lt;&gt;"N/A",Priority!$C62,"")</f>
        <v>#REF!</v>
      </c>
      <c r="W62" s="29" t="e">
        <f>IF('I5 - RTM'!#REF!&lt;&gt;"N/A",Priority!$C62,"")</f>
        <v>#REF!</v>
      </c>
      <c r="X62" s="29" t="e">
        <f>IF('I5 - RTM'!#REF!&lt;&gt;"N/A",Priority!$C62,"")</f>
        <v>#REF!</v>
      </c>
      <c r="Y62" s="31"/>
      <c r="Z62" s="29" t="e">
        <f>IF('I5 - RTM'!#REF!&lt;&gt;"N/A",Priority!$C62,"")</f>
        <v>#REF!</v>
      </c>
      <c r="AA62" s="29" t="e">
        <f>IF('I5 - RTM'!#REF!&lt;&gt;"N/A",Priority!$C62,"")</f>
        <v>#REF!</v>
      </c>
      <c r="AB62" s="29" t="e">
        <f>IF('I5 - RTM'!#REF!&lt;&gt;"N/A",Priority!$C62,"")</f>
        <v>#REF!</v>
      </c>
      <c r="AC62" s="29" t="e">
        <f>IF('I5 - RTM'!#REF!&lt;&gt;"N/A",Priority!$C62,"")</f>
        <v>#REF!</v>
      </c>
      <c r="AD62" s="29" t="e">
        <f>IF('I5 - RTM'!#REF!&lt;&gt;"N/A",Priority!$C62,"")</f>
        <v>#REF!</v>
      </c>
      <c r="AE62" s="29" t="e">
        <f>IF('I5 - RTM'!#REF!&lt;&gt;"N/A",Priority!$C62,"")</f>
        <v>#REF!</v>
      </c>
      <c r="AF62" s="29" t="e">
        <f>IF('I5 - RTM'!#REF!&lt;&gt;"N/A",Priority!$C62,"")</f>
        <v>#REF!</v>
      </c>
      <c r="AG62" s="29" t="e">
        <f>IF('I5 - RTM'!#REF!&lt;&gt;"N/A",Priority!$C62,"")</f>
        <v>#REF!</v>
      </c>
      <c r="AH62" s="29" t="e">
        <f>IF('I5 - RTM'!#REF!&lt;&gt;"N/A",Priority!$C62,"")</f>
        <v>#REF!</v>
      </c>
      <c r="AI62" s="29" t="e">
        <f>IF('I5 - RTM'!#REF!&lt;&gt;"N/A",Priority!$C62,"")</f>
        <v>#REF!</v>
      </c>
      <c r="AJ62" s="31"/>
      <c r="AK62" s="29" t="e">
        <f>IF('I5 - RTM'!#REF!&lt;&gt;"N/A",Priority!$C62,"")</f>
        <v>#REF!</v>
      </c>
      <c r="AL62" s="29" t="e">
        <f>IF('I5 - RTM'!#REF!&lt;&gt;"N/A",Priority!$C62,"")</f>
        <v>#REF!</v>
      </c>
      <c r="AM62" s="29" t="e">
        <f>IF('I5 - RTM'!#REF!&lt;&gt;"N/A",Priority!$C62,"")</f>
        <v>#REF!</v>
      </c>
      <c r="AN62" s="29" t="e">
        <f>IF('I5 - RTM'!#REF!&lt;&gt;"N/A",Priority!$C62,"")</f>
        <v>#REF!</v>
      </c>
      <c r="AO62" s="29" t="e">
        <f>IF('I5 - RTM'!#REF!&lt;&gt;"N/A",Priority!$C62,"")</f>
        <v>#REF!</v>
      </c>
      <c r="AP62" s="29" t="e">
        <f>IF('I5 - RTM'!#REF!&lt;&gt;"N/A",Priority!$C62,"")</f>
        <v>#REF!</v>
      </c>
      <c r="AQ62" s="29" t="e">
        <f>IF('I5 - RTM'!#REF!&lt;&gt;"N/A",Priority!$C62,"")</f>
        <v>#REF!</v>
      </c>
      <c r="AR62" s="29" t="e">
        <f>IF('I5 - RTM'!#REF!&lt;&gt;"N/A",Priority!$C62,"")</f>
        <v>#REF!</v>
      </c>
      <c r="AS62" s="29" t="e">
        <f>IF('I5 - RTM'!#REF!&lt;&gt;"N/A",Priority!$C62,"")</f>
        <v>#REF!</v>
      </c>
      <c r="AT62" s="29" t="e">
        <f>IF('I5 - RTM'!#REF!&lt;&gt;"N/A",Priority!$C62,"")</f>
        <v>#REF!</v>
      </c>
      <c r="AU62" s="31"/>
      <c r="AV62" s="29" t="e">
        <f>IF('I5 - RTM'!#REF!&lt;&gt;"N/A",Priority!$C62,"")</f>
        <v>#REF!</v>
      </c>
      <c r="AW62" s="29" t="e">
        <f>IF('I5 - RTM'!#REF!&lt;&gt;"N/A",Priority!$C62,"")</f>
        <v>#REF!</v>
      </c>
      <c r="AX62" s="29" t="e">
        <f>IF('I5 - RTM'!#REF!&lt;&gt;"N/A",Priority!$C62,"")</f>
        <v>#REF!</v>
      </c>
      <c r="AY62" s="29" t="e">
        <f>IF('I5 - RTM'!#REF!&lt;&gt;"N/A",Priority!$C62,"")</f>
        <v>#REF!</v>
      </c>
      <c r="AZ62" s="29" t="e">
        <f>IF('I5 - RTM'!#REF!&lt;&gt;"N/A",Priority!$C62,"")</f>
        <v>#REF!</v>
      </c>
      <c r="BA62" s="29" t="e">
        <f>IF('I5 - RTM'!#REF!&lt;&gt;"N/A",Priority!$C62,"")</f>
        <v>#REF!</v>
      </c>
      <c r="BB62" s="29" t="e">
        <f>IF('I5 - RTM'!#REF!&lt;&gt;"N/A",Priority!$C62,"")</f>
        <v>#REF!</v>
      </c>
      <c r="BC62" s="31"/>
      <c r="BD62" s="29" t="e">
        <f>IF('I5 - RTM'!#REF!&lt;&gt;"N/A",Priority!$C62,"")</f>
        <v>#REF!</v>
      </c>
      <c r="BE62" s="29" t="e">
        <f>IF('I5 - RTM'!#REF!&lt;&gt;"N/A",Priority!$C62,"")</f>
        <v>#REF!</v>
      </c>
      <c r="BF62" s="29" t="e">
        <f>IF('I5 - RTM'!#REF!&lt;&gt;"N/A",Priority!$C62,"")</f>
        <v>#REF!</v>
      </c>
      <c r="BG62" s="29" t="e">
        <f>IF('I5 - RTM'!#REF!&lt;&gt;"N/A",Priority!$C62,"")</f>
        <v>#REF!</v>
      </c>
      <c r="BH62" s="29" t="e">
        <f>IF('I5 - RTM'!#REF!&lt;&gt;"N/A",Priority!$C62,"")</f>
        <v>#REF!</v>
      </c>
      <c r="BI62" s="29" t="e">
        <f>IF('I5 - RTM'!#REF!&lt;&gt;"N/A",Priority!$C62,"")</f>
        <v>#REF!</v>
      </c>
      <c r="BJ62" s="29" t="e">
        <f>IF('I5 - RTM'!#REF!&lt;&gt;"N/A",Priority!$C62,"")</f>
        <v>#REF!</v>
      </c>
      <c r="BK62" s="29" t="e">
        <f>IF('I5 - RTM'!#REF!&lt;&gt;"N/A",Priority!$C62,"")</f>
        <v>#REF!</v>
      </c>
      <c r="BL62" s="29" t="e">
        <f>IF('I5 - RTM'!#REF!&lt;&gt;"N/A",Priority!$C62,"")</f>
        <v>#REF!</v>
      </c>
      <c r="BM62" s="31"/>
      <c r="BN62" s="29" t="e">
        <f>IF('I5 - RTM'!#REF!&lt;&gt;"N/A",Priority!$C62,"")</f>
        <v>#REF!</v>
      </c>
      <c r="BO62" s="29" t="e">
        <f>IF('I5 - RTM'!#REF!&lt;&gt;"N/A",Priority!$C62,"")</f>
        <v>#REF!</v>
      </c>
      <c r="BP62" s="29" t="e">
        <f>IF('I5 - RTM'!#REF!&lt;&gt;"N/A",Priority!$C62,"")</f>
        <v>#REF!</v>
      </c>
      <c r="BQ62" s="29" t="e">
        <f>IF('I5 - RTM'!#REF!&lt;&gt;"N/A",Priority!$C62,"")</f>
        <v>#REF!</v>
      </c>
      <c r="BR62" s="29" t="e">
        <f>IF('I5 - RTM'!#REF!&lt;&gt;"N/A",Priority!$C62,"")</f>
        <v>#REF!</v>
      </c>
      <c r="BS62" s="29" t="e">
        <f>IF('I5 - RTM'!#REF!&lt;&gt;"N/A",Priority!$C62,"")</f>
        <v>#REF!</v>
      </c>
      <c r="BT62" s="29" t="e">
        <f>IF('I5 - RTM'!#REF!&lt;&gt;"N/A",Priority!$C62,"")</f>
        <v>#REF!</v>
      </c>
      <c r="BU62" s="31"/>
      <c r="BV62" s="29" t="e">
        <f>IF('I5 - RTM'!#REF!&lt;&gt;"N/A",Priority!$C62,"")</f>
        <v>#REF!</v>
      </c>
      <c r="BW62" s="29" t="e">
        <f>IF('I5 - RTM'!#REF!&lt;&gt;"N/A",Priority!$C62,"")</f>
        <v>#REF!</v>
      </c>
      <c r="BX62" s="29" t="e">
        <f>IF('I5 - RTM'!#REF!&lt;&gt;"N/A",Priority!$C62,"")</f>
        <v>#REF!</v>
      </c>
      <c r="BY62" s="29" t="e">
        <f>IF('I5 - RTM'!#REF!&lt;&gt;"N/A",Priority!$C62,"")</f>
        <v>#REF!</v>
      </c>
      <c r="BZ62" s="29" t="e">
        <f>IF('I5 - RTM'!#REF!&lt;&gt;"N/A",Priority!$C62,"")</f>
        <v>#REF!</v>
      </c>
      <c r="CA62" s="29" t="e">
        <f>IF('I5 - RTM'!#REF!&lt;&gt;"N/A",Priority!$C62,"")</f>
        <v>#REF!</v>
      </c>
      <c r="CB62" s="31"/>
      <c r="CC62" s="29" t="e">
        <f>IF('I5 - RTM'!#REF!&lt;&gt;"N/A",Priority!$C62,"")</f>
        <v>#REF!</v>
      </c>
      <c r="CD62" s="29" t="e">
        <f>IF('I5 - RTM'!#REF!&lt;&gt;"N/A",Priority!$C62,"")</f>
        <v>#REF!</v>
      </c>
      <c r="CE62" s="29" t="e">
        <f>IF('I5 - RTM'!#REF!&lt;&gt;"N/A",Priority!$C62,"")</f>
        <v>#REF!</v>
      </c>
      <c r="CF62" s="29" t="e">
        <f>IF('I5 - RTM'!#REF!&lt;&gt;"N/A",Priority!$C62,"")</f>
        <v>#REF!</v>
      </c>
    </row>
    <row r="63" spans="1:84" ht="30" x14ac:dyDescent="0.25">
      <c r="A63" s="15" t="e">
        <f>'RQMTs Master List'!#REF!</f>
        <v>#REF!</v>
      </c>
      <c r="B63" s="15" t="e">
        <f>'RQMTs Master List'!#REF!</f>
        <v>#REF!</v>
      </c>
      <c r="C63" s="15" t="e">
        <f>'RQMTs Master List'!#REF!</f>
        <v>#REF!</v>
      </c>
      <c r="D63" s="26" t="s">
        <v>149</v>
      </c>
      <c r="E63" s="30" t="str">
        <f t="shared" si="13"/>
        <v>Pending</v>
      </c>
      <c r="F63" s="30" t="str">
        <f t="shared" si="14"/>
        <v>Pass:  0     /Accept:  0/     Fail:  0/     NT:  0</v>
      </c>
      <c r="G63" s="29" t="e">
        <f>IF('I5 - RTM'!#REF!&lt;&gt;"N/A",Priority!$C63,"")</f>
        <v>#REF!</v>
      </c>
      <c r="H63" s="29" t="e">
        <f>IF('I5 - RTM'!#REF!&lt;&gt;"N/A",Priority!$C63,"")</f>
        <v>#REF!</v>
      </c>
      <c r="I63" s="29" t="e">
        <f>IF('I5 - RTM'!#REF!&lt;&gt;"N/A",Priority!$C63,"")</f>
        <v>#REF!</v>
      </c>
      <c r="J63" s="29" t="e">
        <f>IF('I5 - RTM'!#REF!&lt;&gt;"N/A",Priority!$C63,"")</f>
        <v>#REF!</v>
      </c>
      <c r="K63" s="29" t="e">
        <f>IF('I5 - RTM'!#REF!&lt;&gt;"N/A",Priority!$C63,"")</f>
        <v>#REF!</v>
      </c>
      <c r="L63" s="31"/>
      <c r="M63" s="29" t="e">
        <f>IF('I5 - RTM'!#REF!&lt;&gt;"N/A",Priority!$C63,"")</f>
        <v>#REF!</v>
      </c>
      <c r="N63" s="29" t="e">
        <f>IF('I5 - RTM'!#REF!&lt;&gt;"N/A",Priority!$C63,"")</f>
        <v>#REF!</v>
      </c>
      <c r="O63" s="29" t="e">
        <f>IF('I5 - RTM'!#REF!&lt;&gt;"N/A",Priority!$C63,"")</f>
        <v>#REF!</v>
      </c>
      <c r="P63" s="29" t="e">
        <f>IF('I5 - RTM'!#REF!&lt;&gt;"N/A",Priority!$C63,"")</f>
        <v>#REF!</v>
      </c>
      <c r="Q63" s="29" t="e">
        <f>IF('I5 - RTM'!#REF!&lt;&gt;"N/A",Priority!$C63,"")</f>
        <v>#REF!</v>
      </c>
      <c r="R63" s="31"/>
      <c r="S63" s="29" t="e">
        <f>IF('I5 - RTM'!#REF!&lt;&gt;"N/A",Priority!$C63,"")</f>
        <v>#REF!</v>
      </c>
      <c r="T63" s="29" t="e">
        <f>IF('I5 - RTM'!#REF!&lt;&gt;"N/A",Priority!$C63,"")</f>
        <v>#REF!</v>
      </c>
      <c r="U63" s="29" t="e">
        <f>IF('I5 - RTM'!#REF!&lt;&gt;"N/A",Priority!$C63,"")</f>
        <v>#REF!</v>
      </c>
      <c r="V63" s="29" t="e">
        <f>IF('I5 - RTM'!#REF!&lt;&gt;"N/A",Priority!$C63,"")</f>
        <v>#REF!</v>
      </c>
      <c r="W63" s="29" t="e">
        <f>IF('I5 - RTM'!#REF!&lt;&gt;"N/A",Priority!$C63,"")</f>
        <v>#REF!</v>
      </c>
      <c r="X63" s="29" t="e">
        <f>IF('I5 - RTM'!#REF!&lt;&gt;"N/A",Priority!$C63,"")</f>
        <v>#REF!</v>
      </c>
      <c r="Y63" s="31"/>
      <c r="Z63" s="29" t="e">
        <f>IF('I5 - RTM'!#REF!&lt;&gt;"N/A",Priority!$C63,"")</f>
        <v>#REF!</v>
      </c>
      <c r="AA63" s="29" t="e">
        <f>IF('I5 - RTM'!#REF!&lt;&gt;"N/A",Priority!$C63,"")</f>
        <v>#REF!</v>
      </c>
      <c r="AB63" s="29" t="e">
        <f>IF('I5 - RTM'!#REF!&lt;&gt;"N/A",Priority!$C63,"")</f>
        <v>#REF!</v>
      </c>
      <c r="AC63" s="29" t="e">
        <f>IF('I5 - RTM'!#REF!&lt;&gt;"N/A",Priority!$C63,"")</f>
        <v>#REF!</v>
      </c>
      <c r="AD63" s="29" t="e">
        <f>IF('I5 - RTM'!#REF!&lt;&gt;"N/A",Priority!$C63,"")</f>
        <v>#REF!</v>
      </c>
      <c r="AE63" s="29" t="e">
        <f>IF('I5 - RTM'!#REF!&lt;&gt;"N/A",Priority!$C63,"")</f>
        <v>#REF!</v>
      </c>
      <c r="AF63" s="29" t="e">
        <f>IF('I5 - RTM'!#REF!&lt;&gt;"N/A",Priority!$C63,"")</f>
        <v>#REF!</v>
      </c>
      <c r="AG63" s="29" t="e">
        <f>IF('I5 - RTM'!#REF!&lt;&gt;"N/A",Priority!$C63,"")</f>
        <v>#REF!</v>
      </c>
      <c r="AH63" s="29" t="e">
        <f>IF('I5 - RTM'!#REF!&lt;&gt;"N/A",Priority!$C63,"")</f>
        <v>#REF!</v>
      </c>
      <c r="AI63" s="29" t="e">
        <f>IF('I5 - RTM'!#REF!&lt;&gt;"N/A",Priority!$C63,"")</f>
        <v>#REF!</v>
      </c>
      <c r="AJ63" s="31"/>
      <c r="AK63" s="29" t="e">
        <f>IF('I5 - RTM'!#REF!&lt;&gt;"N/A",Priority!$C63,"")</f>
        <v>#REF!</v>
      </c>
      <c r="AL63" s="29" t="e">
        <f>IF('I5 - RTM'!#REF!&lt;&gt;"N/A",Priority!$C63,"")</f>
        <v>#REF!</v>
      </c>
      <c r="AM63" s="29" t="e">
        <f>IF('I5 - RTM'!#REF!&lt;&gt;"N/A",Priority!$C63,"")</f>
        <v>#REF!</v>
      </c>
      <c r="AN63" s="29" t="e">
        <f>IF('I5 - RTM'!#REF!&lt;&gt;"N/A",Priority!$C63,"")</f>
        <v>#REF!</v>
      </c>
      <c r="AO63" s="29" t="e">
        <f>IF('I5 - RTM'!#REF!&lt;&gt;"N/A",Priority!$C63,"")</f>
        <v>#REF!</v>
      </c>
      <c r="AP63" s="29" t="e">
        <f>IF('I5 - RTM'!#REF!&lt;&gt;"N/A",Priority!$C63,"")</f>
        <v>#REF!</v>
      </c>
      <c r="AQ63" s="29" t="e">
        <f>IF('I5 - RTM'!#REF!&lt;&gt;"N/A",Priority!$C63,"")</f>
        <v>#REF!</v>
      </c>
      <c r="AR63" s="29" t="e">
        <f>IF('I5 - RTM'!#REF!&lt;&gt;"N/A",Priority!$C63,"")</f>
        <v>#REF!</v>
      </c>
      <c r="AS63" s="29" t="e">
        <f>IF('I5 - RTM'!#REF!&lt;&gt;"N/A",Priority!$C63,"")</f>
        <v>#REF!</v>
      </c>
      <c r="AT63" s="29" t="e">
        <f>IF('I5 - RTM'!#REF!&lt;&gt;"N/A",Priority!$C63,"")</f>
        <v>#REF!</v>
      </c>
      <c r="AU63" s="31"/>
      <c r="AV63" s="29" t="e">
        <f>IF('I5 - RTM'!#REF!&lt;&gt;"N/A",Priority!$C63,"")</f>
        <v>#REF!</v>
      </c>
      <c r="AW63" s="29" t="e">
        <f>IF('I5 - RTM'!#REF!&lt;&gt;"N/A",Priority!$C63,"")</f>
        <v>#REF!</v>
      </c>
      <c r="AX63" s="29" t="e">
        <f>IF('I5 - RTM'!#REF!&lt;&gt;"N/A",Priority!$C63,"")</f>
        <v>#REF!</v>
      </c>
      <c r="AY63" s="29" t="e">
        <f>IF('I5 - RTM'!#REF!&lt;&gt;"N/A",Priority!$C63,"")</f>
        <v>#REF!</v>
      </c>
      <c r="AZ63" s="29" t="e">
        <f>IF('I5 - RTM'!#REF!&lt;&gt;"N/A",Priority!$C63,"")</f>
        <v>#REF!</v>
      </c>
      <c r="BA63" s="29" t="e">
        <f>IF('I5 - RTM'!#REF!&lt;&gt;"N/A",Priority!$C63,"")</f>
        <v>#REF!</v>
      </c>
      <c r="BB63" s="29" t="e">
        <f>IF('I5 - RTM'!#REF!&lt;&gt;"N/A",Priority!$C63,"")</f>
        <v>#REF!</v>
      </c>
      <c r="BC63" s="31"/>
      <c r="BD63" s="29" t="e">
        <f>IF('I5 - RTM'!#REF!&lt;&gt;"N/A",Priority!$C63,"")</f>
        <v>#REF!</v>
      </c>
      <c r="BE63" s="29" t="e">
        <f>IF('I5 - RTM'!#REF!&lt;&gt;"N/A",Priority!$C63,"")</f>
        <v>#REF!</v>
      </c>
      <c r="BF63" s="29" t="e">
        <f>IF('I5 - RTM'!#REF!&lt;&gt;"N/A",Priority!$C63,"")</f>
        <v>#REF!</v>
      </c>
      <c r="BG63" s="29" t="e">
        <f>IF('I5 - RTM'!#REF!&lt;&gt;"N/A",Priority!$C63,"")</f>
        <v>#REF!</v>
      </c>
      <c r="BH63" s="29" t="e">
        <f>IF('I5 - RTM'!#REF!&lt;&gt;"N/A",Priority!$C63,"")</f>
        <v>#REF!</v>
      </c>
      <c r="BI63" s="29" t="e">
        <f>IF('I5 - RTM'!#REF!&lt;&gt;"N/A",Priority!$C63,"")</f>
        <v>#REF!</v>
      </c>
      <c r="BJ63" s="29" t="e">
        <f>IF('I5 - RTM'!#REF!&lt;&gt;"N/A",Priority!$C63,"")</f>
        <v>#REF!</v>
      </c>
      <c r="BK63" s="29" t="e">
        <f>IF('I5 - RTM'!#REF!&lt;&gt;"N/A",Priority!$C63,"")</f>
        <v>#REF!</v>
      </c>
      <c r="BL63" s="29" t="e">
        <f>IF('I5 - RTM'!#REF!&lt;&gt;"N/A",Priority!$C63,"")</f>
        <v>#REF!</v>
      </c>
      <c r="BM63" s="31"/>
      <c r="BN63" s="29" t="e">
        <f>IF('I5 - RTM'!#REF!&lt;&gt;"N/A",Priority!$C63,"")</f>
        <v>#REF!</v>
      </c>
      <c r="BO63" s="29" t="e">
        <f>IF('I5 - RTM'!#REF!&lt;&gt;"N/A",Priority!$C63,"")</f>
        <v>#REF!</v>
      </c>
      <c r="BP63" s="29" t="e">
        <f>IF('I5 - RTM'!#REF!&lt;&gt;"N/A",Priority!$C63,"")</f>
        <v>#REF!</v>
      </c>
      <c r="BQ63" s="29" t="e">
        <f>IF('I5 - RTM'!#REF!&lt;&gt;"N/A",Priority!$C63,"")</f>
        <v>#REF!</v>
      </c>
      <c r="BR63" s="29" t="e">
        <f>IF('I5 - RTM'!#REF!&lt;&gt;"N/A",Priority!$C63,"")</f>
        <v>#REF!</v>
      </c>
      <c r="BS63" s="29" t="e">
        <f>IF('I5 - RTM'!#REF!&lt;&gt;"N/A",Priority!$C63,"")</f>
        <v>#REF!</v>
      </c>
      <c r="BT63" s="29" t="e">
        <f>IF('I5 - RTM'!#REF!&lt;&gt;"N/A",Priority!$C63,"")</f>
        <v>#REF!</v>
      </c>
      <c r="BU63" s="31"/>
      <c r="BV63" s="29" t="e">
        <f>IF('I5 - RTM'!#REF!&lt;&gt;"N/A",Priority!$C63,"")</f>
        <v>#REF!</v>
      </c>
      <c r="BW63" s="29" t="e">
        <f>IF('I5 - RTM'!#REF!&lt;&gt;"N/A",Priority!$C63,"")</f>
        <v>#REF!</v>
      </c>
      <c r="BX63" s="29" t="e">
        <f>IF('I5 - RTM'!#REF!&lt;&gt;"N/A",Priority!$C63,"")</f>
        <v>#REF!</v>
      </c>
      <c r="BY63" s="29" t="e">
        <f>IF('I5 - RTM'!#REF!&lt;&gt;"N/A",Priority!$C63,"")</f>
        <v>#REF!</v>
      </c>
      <c r="BZ63" s="29" t="e">
        <f>IF('I5 - RTM'!#REF!&lt;&gt;"N/A",Priority!$C63,"")</f>
        <v>#REF!</v>
      </c>
      <c r="CA63" s="29" t="e">
        <f>IF('I5 - RTM'!#REF!&lt;&gt;"N/A",Priority!$C63,"")</f>
        <v>#REF!</v>
      </c>
      <c r="CB63" s="31"/>
      <c r="CC63" s="29" t="e">
        <f>IF('I5 - RTM'!#REF!&lt;&gt;"N/A",Priority!$C63,"")</f>
        <v>#REF!</v>
      </c>
      <c r="CD63" s="29" t="e">
        <f>IF('I5 - RTM'!#REF!&lt;&gt;"N/A",Priority!$C63,"")</f>
        <v>#REF!</v>
      </c>
      <c r="CE63" s="29" t="e">
        <f>IF('I5 - RTM'!#REF!&lt;&gt;"N/A",Priority!$C63,"")</f>
        <v>#REF!</v>
      </c>
      <c r="CF63" s="29" t="e">
        <f>IF('I5 - RTM'!#REF!&lt;&gt;"N/A",Priority!$C63,"")</f>
        <v>#REF!</v>
      </c>
    </row>
    <row r="64" spans="1:84" ht="30" x14ac:dyDescent="0.25">
      <c r="A64" s="15" t="e">
        <f>'RQMTs Master List'!#REF!</f>
        <v>#REF!</v>
      </c>
      <c r="B64" s="15" t="e">
        <f>'RQMTs Master List'!#REF!</f>
        <v>#REF!</v>
      </c>
      <c r="C64" s="15" t="e">
        <f>'RQMTs Master List'!#REF!</f>
        <v>#REF!</v>
      </c>
      <c r="D64" s="24" t="s">
        <v>57</v>
      </c>
      <c r="E64" s="30" t="str">
        <f t="shared" si="13"/>
        <v>Pending</v>
      </c>
      <c r="F64" s="30" t="str">
        <f t="shared" si="14"/>
        <v>Pass:  0     /Accept:  0/     Fail:  0/     NT:  0</v>
      </c>
      <c r="G64" s="29" t="e">
        <f>IF('I5 - RTM'!#REF!&lt;&gt;"N/A",Priority!$C64,"")</f>
        <v>#REF!</v>
      </c>
      <c r="H64" s="29" t="e">
        <f>IF('I5 - RTM'!#REF!&lt;&gt;"N/A",Priority!$C64,"")</f>
        <v>#REF!</v>
      </c>
      <c r="I64" s="29" t="e">
        <f>IF('I5 - RTM'!#REF!&lt;&gt;"N/A",Priority!$C64,"")</f>
        <v>#REF!</v>
      </c>
      <c r="J64" s="29" t="e">
        <f>IF('I5 - RTM'!#REF!&lt;&gt;"N/A",Priority!$C64,"")</f>
        <v>#REF!</v>
      </c>
      <c r="K64" s="29" t="e">
        <f>IF('I5 - RTM'!#REF!&lt;&gt;"N/A",Priority!$C64,"")</f>
        <v>#REF!</v>
      </c>
      <c r="L64" s="31"/>
      <c r="M64" s="29" t="e">
        <f>IF('I5 - RTM'!#REF!&lt;&gt;"N/A",Priority!$C64,"")</f>
        <v>#REF!</v>
      </c>
      <c r="N64" s="29" t="e">
        <f>IF('I5 - RTM'!#REF!&lt;&gt;"N/A",Priority!$C64,"")</f>
        <v>#REF!</v>
      </c>
      <c r="O64" s="29" t="e">
        <f>IF('I5 - RTM'!#REF!&lt;&gt;"N/A",Priority!$C64,"")</f>
        <v>#REF!</v>
      </c>
      <c r="P64" s="29" t="e">
        <f>IF('I5 - RTM'!#REF!&lt;&gt;"N/A",Priority!$C64,"")</f>
        <v>#REF!</v>
      </c>
      <c r="Q64" s="29" t="e">
        <f>IF('I5 - RTM'!#REF!&lt;&gt;"N/A",Priority!$C64,"")</f>
        <v>#REF!</v>
      </c>
      <c r="R64" s="31"/>
      <c r="S64" s="29" t="e">
        <f>IF('I5 - RTM'!#REF!&lt;&gt;"N/A",Priority!$C64,"")</f>
        <v>#REF!</v>
      </c>
      <c r="T64" s="29" t="e">
        <f>IF('I5 - RTM'!#REF!&lt;&gt;"N/A",Priority!$C64,"")</f>
        <v>#REF!</v>
      </c>
      <c r="U64" s="29" t="e">
        <f>IF('I5 - RTM'!#REF!&lt;&gt;"N/A",Priority!$C64,"")</f>
        <v>#REF!</v>
      </c>
      <c r="V64" s="29" t="e">
        <f>IF('I5 - RTM'!#REF!&lt;&gt;"N/A",Priority!$C64,"")</f>
        <v>#REF!</v>
      </c>
      <c r="W64" s="29" t="e">
        <f>IF('I5 - RTM'!#REF!&lt;&gt;"N/A",Priority!$C64,"")</f>
        <v>#REF!</v>
      </c>
      <c r="X64" s="29" t="e">
        <f>IF('I5 - RTM'!#REF!&lt;&gt;"N/A",Priority!$C64,"")</f>
        <v>#REF!</v>
      </c>
      <c r="Y64" s="31"/>
      <c r="Z64" s="29" t="e">
        <f>IF('I5 - RTM'!#REF!&lt;&gt;"N/A",Priority!$C64,"")</f>
        <v>#REF!</v>
      </c>
      <c r="AA64" s="29" t="e">
        <f>IF('I5 - RTM'!#REF!&lt;&gt;"N/A",Priority!$C64,"")</f>
        <v>#REF!</v>
      </c>
      <c r="AB64" s="29" t="e">
        <f>IF('I5 - RTM'!#REF!&lt;&gt;"N/A",Priority!$C64,"")</f>
        <v>#REF!</v>
      </c>
      <c r="AC64" s="29" t="e">
        <f>IF('I5 - RTM'!#REF!&lt;&gt;"N/A",Priority!$C64,"")</f>
        <v>#REF!</v>
      </c>
      <c r="AD64" s="29" t="e">
        <f>IF('I5 - RTM'!#REF!&lt;&gt;"N/A",Priority!$C64,"")</f>
        <v>#REF!</v>
      </c>
      <c r="AE64" s="29" t="e">
        <f>IF('I5 - RTM'!#REF!&lt;&gt;"N/A",Priority!$C64,"")</f>
        <v>#REF!</v>
      </c>
      <c r="AF64" s="29" t="e">
        <f>IF('I5 - RTM'!#REF!&lt;&gt;"N/A",Priority!$C64,"")</f>
        <v>#REF!</v>
      </c>
      <c r="AG64" s="29" t="e">
        <f>IF('I5 - RTM'!#REF!&lt;&gt;"N/A",Priority!$C64,"")</f>
        <v>#REF!</v>
      </c>
      <c r="AH64" s="29" t="e">
        <f>IF('I5 - RTM'!#REF!&lt;&gt;"N/A",Priority!$C64,"")</f>
        <v>#REF!</v>
      </c>
      <c r="AI64" s="29" t="e">
        <f>IF('I5 - RTM'!#REF!&lt;&gt;"N/A",Priority!$C64,"")</f>
        <v>#REF!</v>
      </c>
      <c r="AJ64" s="31"/>
      <c r="AK64" s="29" t="e">
        <f>IF('I5 - RTM'!#REF!&lt;&gt;"N/A",Priority!$C64,"")</f>
        <v>#REF!</v>
      </c>
      <c r="AL64" s="29" t="e">
        <f>IF('I5 - RTM'!#REF!&lt;&gt;"N/A",Priority!$C64,"")</f>
        <v>#REF!</v>
      </c>
      <c r="AM64" s="29" t="e">
        <f>IF('I5 - RTM'!#REF!&lt;&gt;"N/A",Priority!$C64,"")</f>
        <v>#REF!</v>
      </c>
      <c r="AN64" s="29" t="e">
        <f>IF('I5 - RTM'!#REF!&lt;&gt;"N/A",Priority!$C64,"")</f>
        <v>#REF!</v>
      </c>
      <c r="AO64" s="29" t="e">
        <f>IF('I5 - RTM'!#REF!&lt;&gt;"N/A",Priority!$C64,"")</f>
        <v>#REF!</v>
      </c>
      <c r="AP64" s="29" t="e">
        <f>IF('I5 - RTM'!#REF!&lt;&gt;"N/A",Priority!$C64,"")</f>
        <v>#REF!</v>
      </c>
      <c r="AQ64" s="29" t="e">
        <f>IF('I5 - RTM'!#REF!&lt;&gt;"N/A",Priority!$C64,"")</f>
        <v>#REF!</v>
      </c>
      <c r="AR64" s="29" t="e">
        <f>IF('I5 - RTM'!#REF!&lt;&gt;"N/A",Priority!$C64,"")</f>
        <v>#REF!</v>
      </c>
      <c r="AS64" s="29" t="e">
        <f>IF('I5 - RTM'!#REF!&lt;&gt;"N/A",Priority!$C64,"")</f>
        <v>#REF!</v>
      </c>
      <c r="AT64" s="29" t="e">
        <f>IF('I5 - RTM'!#REF!&lt;&gt;"N/A",Priority!$C64,"")</f>
        <v>#REF!</v>
      </c>
      <c r="AU64" s="31"/>
      <c r="AV64" s="29" t="e">
        <f>IF('I5 - RTM'!#REF!&lt;&gt;"N/A",Priority!$C64,"")</f>
        <v>#REF!</v>
      </c>
      <c r="AW64" s="29" t="e">
        <f>IF('I5 - RTM'!#REF!&lt;&gt;"N/A",Priority!$C64,"")</f>
        <v>#REF!</v>
      </c>
      <c r="AX64" s="29" t="e">
        <f>IF('I5 - RTM'!#REF!&lt;&gt;"N/A",Priority!$C64,"")</f>
        <v>#REF!</v>
      </c>
      <c r="AY64" s="29" t="e">
        <f>IF('I5 - RTM'!#REF!&lt;&gt;"N/A",Priority!$C64,"")</f>
        <v>#REF!</v>
      </c>
      <c r="AZ64" s="29" t="e">
        <f>IF('I5 - RTM'!#REF!&lt;&gt;"N/A",Priority!$C64,"")</f>
        <v>#REF!</v>
      </c>
      <c r="BA64" s="29" t="e">
        <f>IF('I5 - RTM'!#REF!&lt;&gt;"N/A",Priority!$C64,"")</f>
        <v>#REF!</v>
      </c>
      <c r="BB64" s="29" t="e">
        <f>IF('I5 - RTM'!#REF!&lt;&gt;"N/A",Priority!$C64,"")</f>
        <v>#REF!</v>
      </c>
      <c r="BC64" s="31"/>
      <c r="BD64" s="29" t="e">
        <f>IF('I5 - RTM'!#REF!&lt;&gt;"N/A",Priority!$C64,"")</f>
        <v>#REF!</v>
      </c>
      <c r="BE64" s="29" t="e">
        <f>IF('I5 - RTM'!#REF!&lt;&gt;"N/A",Priority!$C64,"")</f>
        <v>#REF!</v>
      </c>
      <c r="BF64" s="29" t="e">
        <f>IF('I5 - RTM'!#REF!&lt;&gt;"N/A",Priority!$C64,"")</f>
        <v>#REF!</v>
      </c>
      <c r="BG64" s="29" t="e">
        <f>IF('I5 - RTM'!#REF!&lt;&gt;"N/A",Priority!$C64,"")</f>
        <v>#REF!</v>
      </c>
      <c r="BH64" s="29" t="e">
        <f>IF('I5 - RTM'!#REF!&lt;&gt;"N/A",Priority!$C64,"")</f>
        <v>#REF!</v>
      </c>
      <c r="BI64" s="29" t="e">
        <f>IF('I5 - RTM'!#REF!&lt;&gt;"N/A",Priority!$C64,"")</f>
        <v>#REF!</v>
      </c>
      <c r="BJ64" s="29" t="e">
        <f>IF('I5 - RTM'!#REF!&lt;&gt;"N/A",Priority!$C64,"")</f>
        <v>#REF!</v>
      </c>
      <c r="BK64" s="29" t="e">
        <f>IF('I5 - RTM'!#REF!&lt;&gt;"N/A",Priority!$C64,"")</f>
        <v>#REF!</v>
      </c>
      <c r="BL64" s="29" t="e">
        <f>IF('I5 - RTM'!#REF!&lt;&gt;"N/A",Priority!$C64,"")</f>
        <v>#REF!</v>
      </c>
      <c r="BM64" s="31"/>
      <c r="BN64" s="29" t="e">
        <f>IF('I5 - RTM'!#REF!&lt;&gt;"N/A",Priority!$C64,"")</f>
        <v>#REF!</v>
      </c>
      <c r="BO64" s="29" t="e">
        <f>IF('I5 - RTM'!#REF!&lt;&gt;"N/A",Priority!$C64,"")</f>
        <v>#REF!</v>
      </c>
      <c r="BP64" s="29" t="e">
        <f>IF('I5 - RTM'!#REF!&lt;&gt;"N/A",Priority!$C64,"")</f>
        <v>#REF!</v>
      </c>
      <c r="BQ64" s="29" t="e">
        <f>IF('I5 - RTM'!#REF!&lt;&gt;"N/A",Priority!$C64,"")</f>
        <v>#REF!</v>
      </c>
      <c r="BR64" s="29" t="e">
        <f>IF('I5 - RTM'!#REF!&lt;&gt;"N/A",Priority!$C64,"")</f>
        <v>#REF!</v>
      </c>
      <c r="BS64" s="29" t="e">
        <f>IF('I5 - RTM'!#REF!&lt;&gt;"N/A",Priority!$C64,"")</f>
        <v>#REF!</v>
      </c>
      <c r="BT64" s="29" t="e">
        <f>IF('I5 - RTM'!#REF!&lt;&gt;"N/A",Priority!$C64,"")</f>
        <v>#REF!</v>
      </c>
      <c r="BU64" s="31"/>
      <c r="BV64" s="29" t="e">
        <f>IF('I5 - RTM'!#REF!&lt;&gt;"N/A",Priority!$C64,"")</f>
        <v>#REF!</v>
      </c>
      <c r="BW64" s="29" t="e">
        <f>IF('I5 - RTM'!#REF!&lt;&gt;"N/A",Priority!$C64,"")</f>
        <v>#REF!</v>
      </c>
      <c r="BX64" s="29" t="e">
        <f>IF('I5 - RTM'!#REF!&lt;&gt;"N/A",Priority!$C64,"")</f>
        <v>#REF!</v>
      </c>
      <c r="BY64" s="29" t="e">
        <f>IF('I5 - RTM'!#REF!&lt;&gt;"N/A",Priority!$C64,"")</f>
        <v>#REF!</v>
      </c>
      <c r="BZ64" s="29" t="e">
        <f>IF('I5 - RTM'!#REF!&lt;&gt;"N/A",Priority!$C64,"")</f>
        <v>#REF!</v>
      </c>
      <c r="CA64" s="29" t="e">
        <f>IF('I5 - RTM'!#REF!&lt;&gt;"N/A",Priority!$C64,"")</f>
        <v>#REF!</v>
      </c>
      <c r="CB64" s="31"/>
      <c r="CC64" s="29" t="e">
        <f>IF('I5 - RTM'!#REF!&lt;&gt;"N/A",Priority!$C64,"")</f>
        <v>#REF!</v>
      </c>
      <c r="CD64" s="29" t="e">
        <f>IF('I5 - RTM'!#REF!&lt;&gt;"N/A",Priority!$C64,"")</f>
        <v>#REF!</v>
      </c>
      <c r="CE64" s="29" t="e">
        <f>IF('I5 - RTM'!#REF!&lt;&gt;"N/A",Priority!$C64,"")</f>
        <v>#REF!</v>
      </c>
      <c r="CF64" s="29" t="e">
        <f>IF('I5 - RTM'!#REF!&lt;&gt;"N/A",Priority!$C64,"")</f>
        <v>#REF!</v>
      </c>
    </row>
    <row r="65" spans="1:84" ht="30" x14ac:dyDescent="0.25">
      <c r="A65" s="15" t="e">
        <f>'RQMTs Master List'!#REF!</f>
        <v>#REF!</v>
      </c>
      <c r="B65" s="15" t="e">
        <f>'RQMTs Master List'!#REF!</f>
        <v>#REF!</v>
      </c>
      <c r="C65" s="15" t="e">
        <f>'RQMTs Master List'!#REF!</f>
        <v>#REF!</v>
      </c>
      <c r="D65" s="24" t="s">
        <v>57</v>
      </c>
      <c r="E65" s="30" t="str">
        <f t="shared" si="13"/>
        <v>Pending</v>
      </c>
      <c r="F65" s="30" t="str">
        <f t="shared" si="14"/>
        <v>Pass:  0     /Accept:  0/     Fail:  0/     NT:  0</v>
      </c>
      <c r="G65" s="29" t="s">
        <v>57</v>
      </c>
      <c r="H65" s="29" t="s">
        <v>57</v>
      </c>
      <c r="I65" s="29" t="s">
        <v>57</v>
      </c>
      <c r="J65" s="29" t="s">
        <v>57</v>
      </c>
      <c r="K65" s="29" t="s">
        <v>57</v>
      </c>
      <c r="L65" s="31"/>
      <c r="M65" s="29" t="s">
        <v>57</v>
      </c>
      <c r="N65" s="29" t="s">
        <v>57</v>
      </c>
      <c r="O65" s="29" t="s">
        <v>57</v>
      </c>
      <c r="P65" s="29" t="s">
        <v>57</v>
      </c>
      <c r="Q65" s="29" t="s">
        <v>57</v>
      </c>
      <c r="R65" s="31"/>
      <c r="S65" s="29" t="s">
        <v>57</v>
      </c>
      <c r="T65" s="29" t="s">
        <v>57</v>
      </c>
      <c r="U65" s="29" t="s">
        <v>57</v>
      </c>
      <c r="V65" s="29" t="s">
        <v>57</v>
      </c>
      <c r="W65" s="29" t="s">
        <v>57</v>
      </c>
      <c r="X65" s="29" t="s">
        <v>57</v>
      </c>
      <c r="Y65" s="31"/>
      <c r="Z65" s="29" t="s">
        <v>57</v>
      </c>
      <c r="AA65" s="29" t="s">
        <v>57</v>
      </c>
      <c r="AB65" s="29" t="s">
        <v>57</v>
      </c>
      <c r="AC65" s="29" t="s">
        <v>57</v>
      </c>
      <c r="AD65" s="29" t="s">
        <v>57</v>
      </c>
      <c r="AE65" s="29" t="s">
        <v>57</v>
      </c>
      <c r="AF65" s="29" t="s">
        <v>57</v>
      </c>
      <c r="AG65" s="29" t="s">
        <v>57</v>
      </c>
      <c r="AH65" s="29" t="e">
        <f>IF('I5 - RTM'!#REF!&lt;&gt;"N/A",Priority!$C65,"")</f>
        <v>#REF!</v>
      </c>
      <c r="AI65" s="29" t="e">
        <f>IF('I5 - RTM'!#REF!&lt;&gt;"N/A",Priority!$C65,"")</f>
        <v>#REF!</v>
      </c>
      <c r="AJ65" s="31"/>
      <c r="AK65" s="29" t="s">
        <v>57</v>
      </c>
      <c r="AL65" s="29" t="s">
        <v>57</v>
      </c>
      <c r="AM65" s="29" t="s">
        <v>57</v>
      </c>
      <c r="AN65" s="29" t="s">
        <v>57</v>
      </c>
      <c r="AO65" s="29" t="s">
        <v>57</v>
      </c>
      <c r="AP65" s="29" t="s">
        <v>57</v>
      </c>
      <c r="AQ65" s="29" t="s">
        <v>57</v>
      </c>
      <c r="AR65" s="29" t="s">
        <v>57</v>
      </c>
      <c r="AS65" s="29" t="s">
        <v>57</v>
      </c>
      <c r="AT65" s="29" t="s">
        <v>57</v>
      </c>
      <c r="AU65" s="31"/>
      <c r="AV65" s="29" t="s">
        <v>57</v>
      </c>
      <c r="AW65" s="29" t="s">
        <v>57</v>
      </c>
      <c r="AX65" s="29" t="s">
        <v>57</v>
      </c>
      <c r="AY65" s="29" t="s">
        <v>57</v>
      </c>
      <c r="AZ65" s="29" t="s">
        <v>57</v>
      </c>
      <c r="BA65" s="29" t="s">
        <v>57</v>
      </c>
      <c r="BB65" s="29" t="s">
        <v>57</v>
      </c>
      <c r="BC65" s="31"/>
      <c r="BD65" s="29" t="s">
        <v>57</v>
      </c>
      <c r="BE65" s="29" t="s">
        <v>57</v>
      </c>
      <c r="BF65" s="29" t="s">
        <v>57</v>
      </c>
      <c r="BG65" s="29" t="s">
        <v>57</v>
      </c>
      <c r="BH65" s="29" t="s">
        <v>57</v>
      </c>
      <c r="BI65" s="29" t="s">
        <v>57</v>
      </c>
      <c r="BJ65" s="29" t="s">
        <v>57</v>
      </c>
      <c r="BK65" s="29" t="s">
        <v>57</v>
      </c>
      <c r="BL65" s="29" t="s">
        <v>57</v>
      </c>
      <c r="BM65" s="31"/>
      <c r="BN65" s="29" t="s">
        <v>57</v>
      </c>
      <c r="BO65" s="29" t="s">
        <v>57</v>
      </c>
      <c r="BP65" s="29" t="s">
        <v>57</v>
      </c>
      <c r="BQ65" s="29" t="s">
        <v>57</v>
      </c>
      <c r="BR65" s="29" t="s">
        <v>57</v>
      </c>
      <c r="BS65" s="29" t="s">
        <v>57</v>
      </c>
      <c r="BT65" s="29" t="s">
        <v>57</v>
      </c>
      <c r="BU65" s="31"/>
      <c r="BV65" s="29" t="s">
        <v>57</v>
      </c>
      <c r="BW65" s="29" t="s">
        <v>57</v>
      </c>
      <c r="BX65" s="29" t="s">
        <v>57</v>
      </c>
      <c r="BY65" s="29" t="s">
        <v>57</v>
      </c>
      <c r="BZ65" s="29" t="s">
        <v>57</v>
      </c>
      <c r="CA65" s="29" t="s">
        <v>57</v>
      </c>
      <c r="CB65" s="31"/>
      <c r="CC65" s="29" t="s">
        <v>57</v>
      </c>
      <c r="CD65" s="29" t="s">
        <v>57</v>
      </c>
      <c r="CE65" s="29" t="s">
        <v>57</v>
      </c>
      <c r="CF65" s="29" t="s">
        <v>57</v>
      </c>
    </row>
    <row r="66" spans="1:84" ht="30" x14ac:dyDescent="0.25">
      <c r="A66" s="15" t="e">
        <f>'RQMTs Master List'!#REF!</f>
        <v>#REF!</v>
      </c>
      <c r="B66" s="15" t="e">
        <f>'RQMTs Master List'!#REF!</f>
        <v>#REF!</v>
      </c>
      <c r="C66" s="15" t="e">
        <f>'RQMTs Master List'!#REF!</f>
        <v>#REF!</v>
      </c>
      <c r="D66" s="26" t="s">
        <v>149</v>
      </c>
      <c r="E66" s="30" t="str">
        <f t="shared" si="13"/>
        <v>Pending</v>
      </c>
      <c r="F66" s="30" t="str">
        <f t="shared" si="14"/>
        <v>Pass:  0     /Accept:  0/     Fail:  0/     NT:  0</v>
      </c>
      <c r="G66" s="29" t="s">
        <v>57</v>
      </c>
      <c r="H66" s="29" t="s">
        <v>57</v>
      </c>
      <c r="I66" s="29" t="s">
        <v>57</v>
      </c>
      <c r="J66" s="29" t="s">
        <v>57</v>
      </c>
      <c r="K66" s="29" t="s">
        <v>57</v>
      </c>
      <c r="L66" s="31"/>
      <c r="M66" s="29" t="s">
        <v>57</v>
      </c>
      <c r="N66" s="29" t="s">
        <v>57</v>
      </c>
      <c r="O66" s="29" t="s">
        <v>57</v>
      </c>
      <c r="P66" s="29" t="s">
        <v>57</v>
      </c>
      <c r="Q66" s="29" t="s">
        <v>57</v>
      </c>
      <c r="R66" s="31"/>
      <c r="S66" s="29" t="s">
        <v>57</v>
      </c>
      <c r="T66" s="29" t="s">
        <v>57</v>
      </c>
      <c r="U66" s="29" t="s">
        <v>57</v>
      </c>
      <c r="V66" s="29" t="s">
        <v>57</v>
      </c>
      <c r="W66" s="29" t="s">
        <v>57</v>
      </c>
      <c r="X66" s="29" t="s">
        <v>57</v>
      </c>
      <c r="Y66" s="31"/>
      <c r="Z66" s="29" t="s">
        <v>57</v>
      </c>
      <c r="AA66" s="29" t="s">
        <v>57</v>
      </c>
      <c r="AB66" s="29" t="s">
        <v>57</v>
      </c>
      <c r="AC66" s="29" t="s">
        <v>57</v>
      </c>
      <c r="AD66" s="29" t="s">
        <v>57</v>
      </c>
      <c r="AE66" s="29" t="s">
        <v>57</v>
      </c>
      <c r="AF66" s="29" t="s">
        <v>57</v>
      </c>
      <c r="AG66" s="29" t="s">
        <v>57</v>
      </c>
      <c r="AH66" s="29" t="e">
        <f>IF('I5 - RTM'!#REF!&lt;&gt;"N/A",Priority!$C66,"")</f>
        <v>#REF!</v>
      </c>
      <c r="AI66" s="29" t="e">
        <f>IF('I5 - RTM'!#REF!&lt;&gt;"N/A",Priority!$C66,"")</f>
        <v>#REF!</v>
      </c>
      <c r="AJ66" s="31"/>
      <c r="AK66" s="29" t="s">
        <v>57</v>
      </c>
      <c r="AL66" s="29" t="s">
        <v>57</v>
      </c>
      <c r="AM66" s="29" t="s">
        <v>57</v>
      </c>
      <c r="AN66" s="29" t="s">
        <v>57</v>
      </c>
      <c r="AO66" s="29" t="s">
        <v>57</v>
      </c>
      <c r="AP66" s="29" t="s">
        <v>57</v>
      </c>
      <c r="AQ66" s="29" t="s">
        <v>57</v>
      </c>
      <c r="AR66" s="29" t="s">
        <v>57</v>
      </c>
      <c r="AS66" s="29" t="s">
        <v>57</v>
      </c>
      <c r="AT66" s="29" t="s">
        <v>57</v>
      </c>
      <c r="AU66" s="31"/>
      <c r="AV66" s="29" t="s">
        <v>57</v>
      </c>
      <c r="AW66" s="29" t="s">
        <v>57</v>
      </c>
      <c r="AX66" s="29" t="s">
        <v>57</v>
      </c>
      <c r="AY66" s="29" t="s">
        <v>57</v>
      </c>
      <c r="AZ66" s="29" t="s">
        <v>57</v>
      </c>
      <c r="BA66" s="29" t="s">
        <v>57</v>
      </c>
      <c r="BB66" s="29" t="s">
        <v>57</v>
      </c>
      <c r="BC66" s="31"/>
      <c r="BD66" s="29" t="s">
        <v>57</v>
      </c>
      <c r="BE66" s="29" t="s">
        <v>57</v>
      </c>
      <c r="BF66" s="29" t="s">
        <v>57</v>
      </c>
      <c r="BG66" s="29" t="s">
        <v>57</v>
      </c>
      <c r="BH66" s="29" t="s">
        <v>57</v>
      </c>
      <c r="BI66" s="29" t="s">
        <v>57</v>
      </c>
      <c r="BJ66" s="29" t="s">
        <v>57</v>
      </c>
      <c r="BK66" s="29" t="s">
        <v>57</v>
      </c>
      <c r="BL66" s="29" t="e">
        <f>IF(#REF!&lt;&gt;0,#REF!,"Pend")</f>
        <v>#REF!</v>
      </c>
      <c r="BM66" s="31"/>
      <c r="BN66" s="29" t="s">
        <v>57</v>
      </c>
      <c r="BO66" s="29" t="s">
        <v>57</v>
      </c>
      <c r="BP66" s="29" t="s">
        <v>57</v>
      </c>
      <c r="BQ66" s="29" t="s">
        <v>57</v>
      </c>
      <c r="BR66" s="29" t="s">
        <v>57</v>
      </c>
      <c r="BS66" s="29" t="s">
        <v>57</v>
      </c>
      <c r="BT66" s="29" t="s">
        <v>57</v>
      </c>
      <c r="BU66" s="31"/>
      <c r="BV66" s="29" t="s">
        <v>57</v>
      </c>
      <c r="BW66" s="29" t="s">
        <v>57</v>
      </c>
      <c r="BX66" s="29" t="s">
        <v>57</v>
      </c>
      <c r="BY66" s="29" t="s">
        <v>57</v>
      </c>
      <c r="BZ66" s="29" t="s">
        <v>57</v>
      </c>
      <c r="CA66" s="29" t="s">
        <v>57</v>
      </c>
      <c r="CB66" s="31"/>
      <c r="CC66" s="29" t="s">
        <v>57</v>
      </c>
      <c r="CD66" s="29" t="s">
        <v>57</v>
      </c>
      <c r="CE66" s="29" t="s">
        <v>57</v>
      </c>
      <c r="CF66" s="29" t="s">
        <v>57</v>
      </c>
    </row>
    <row r="67" spans="1:84" ht="30" x14ac:dyDescent="0.25">
      <c r="A67" s="15" t="e">
        <f>'RQMTs Master List'!#REF!</f>
        <v>#REF!</v>
      </c>
      <c r="B67" s="15" t="e">
        <f>'RQMTs Master List'!#REF!</f>
        <v>#REF!</v>
      </c>
      <c r="C67" s="15" t="e">
        <f>'RQMTs Master List'!#REF!</f>
        <v>#REF!</v>
      </c>
      <c r="D67" s="26" t="s">
        <v>149</v>
      </c>
      <c r="E67" s="30" t="str">
        <f t="shared" si="13"/>
        <v>Pending</v>
      </c>
      <c r="F67" s="30" t="str">
        <f t="shared" si="14"/>
        <v>Pass:  0     /Accept:  0/     Fail:  0/     NT:  0</v>
      </c>
      <c r="G67" s="29" t="e">
        <f>IF('I5 - RTM'!#REF!&lt;&gt;"N/A",Priority!$C67,"")</f>
        <v>#REF!</v>
      </c>
      <c r="H67" s="29" t="e">
        <f>IF('I5 - RTM'!#REF!&lt;&gt;"N/A",Priority!$C67,"")</f>
        <v>#REF!</v>
      </c>
      <c r="I67" s="29" t="e">
        <f>IF('I5 - RTM'!#REF!&lt;&gt;"N/A",Priority!$C67,"")</f>
        <v>#REF!</v>
      </c>
      <c r="J67" s="29" t="e">
        <f>IF('I5 - RTM'!#REF!&lt;&gt;"N/A",Priority!$C67,"")</f>
        <v>#REF!</v>
      </c>
      <c r="K67" s="29" t="e">
        <f>IF('I5 - RTM'!#REF!&lt;&gt;"N/A",Priority!$C67,"")</f>
        <v>#REF!</v>
      </c>
      <c r="L67" s="31"/>
      <c r="M67" s="29" t="e">
        <f>IF('I5 - RTM'!#REF!&lt;&gt;"N/A",Priority!$C67,"")</f>
        <v>#REF!</v>
      </c>
      <c r="N67" s="29" t="e">
        <f>IF('I5 - RTM'!#REF!&lt;&gt;"N/A",Priority!$C67,"")</f>
        <v>#REF!</v>
      </c>
      <c r="O67" s="29" t="e">
        <f>IF('I5 - RTM'!#REF!&lt;&gt;"N/A",Priority!$C67,"")</f>
        <v>#REF!</v>
      </c>
      <c r="P67" s="29" t="e">
        <f>IF('I5 - RTM'!#REF!&lt;&gt;"N/A",Priority!$C67,"")</f>
        <v>#REF!</v>
      </c>
      <c r="Q67" s="29" t="e">
        <f>IF('I5 - RTM'!#REF!&lt;&gt;"N/A",Priority!$C67,"")</f>
        <v>#REF!</v>
      </c>
      <c r="R67" s="31"/>
      <c r="S67" s="29" t="e">
        <f>IF('I5 - RTM'!#REF!&lt;&gt;"N/A",Priority!$C67,"")</f>
        <v>#REF!</v>
      </c>
      <c r="T67" s="29" t="e">
        <f>IF('I5 - RTM'!#REF!&lt;&gt;"N/A",Priority!$C67,"")</f>
        <v>#REF!</v>
      </c>
      <c r="U67" s="29" t="e">
        <f>IF('I5 - RTM'!#REF!&lt;&gt;"N/A",Priority!$C67,"")</f>
        <v>#REF!</v>
      </c>
      <c r="V67" s="29" t="e">
        <f>IF('I5 - RTM'!#REF!&lt;&gt;"N/A",Priority!$C67,"")</f>
        <v>#REF!</v>
      </c>
      <c r="W67" s="29" t="e">
        <f>IF('I5 - RTM'!#REF!&lt;&gt;"N/A",Priority!$C67,"")</f>
        <v>#REF!</v>
      </c>
      <c r="X67" s="29" t="e">
        <f>IF('I5 - RTM'!#REF!&lt;&gt;"N/A",Priority!$C67,"")</f>
        <v>#REF!</v>
      </c>
      <c r="Y67" s="31"/>
      <c r="Z67" s="29" t="e">
        <f>IF('I5 - RTM'!#REF!&lt;&gt;"N/A",Priority!$C67,"")</f>
        <v>#REF!</v>
      </c>
      <c r="AA67" s="29" t="e">
        <f>IF('I5 - RTM'!#REF!&lt;&gt;"N/A",Priority!$C67,"")</f>
        <v>#REF!</v>
      </c>
      <c r="AB67" s="29" t="e">
        <f>IF('I5 - RTM'!#REF!&lt;&gt;"N/A",Priority!$C67,"")</f>
        <v>#REF!</v>
      </c>
      <c r="AC67" s="29" t="e">
        <f>IF('I5 - RTM'!#REF!&lt;&gt;"N/A",Priority!$C67,"")</f>
        <v>#REF!</v>
      </c>
      <c r="AD67" s="29" t="e">
        <f>IF('I5 - RTM'!#REF!&lt;&gt;"N/A",Priority!$C67,"")</f>
        <v>#REF!</v>
      </c>
      <c r="AE67" s="29" t="e">
        <f>IF('I5 - RTM'!#REF!&lt;&gt;"N/A",Priority!$C67,"")</f>
        <v>#REF!</v>
      </c>
      <c r="AF67" s="29" t="e">
        <f>IF('I5 - RTM'!#REF!&lt;&gt;"N/A",Priority!$C67,"")</f>
        <v>#REF!</v>
      </c>
      <c r="AG67" s="29" t="e">
        <f>IF('I5 - RTM'!#REF!&lt;&gt;"N/A",Priority!$C67,"")</f>
        <v>#REF!</v>
      </c>
      <c r="AH67" s="29" t="e">
        <f>IF('I5 - RTM'!#REF!&lt;&gt;"N/A",Priority!$C67,"")</f>
        <v>#REF!</v>
      </c>
      <c r="AI67" s="29" t="e">
        <f>IF('I5 - RTM'!#REF!&lt;&gt;"N/A",Priority!$C67,"")</f>
        <v>#REF!</v>
      </c>
      <c r="AJ67" s="31"/>
      <c r="AK67" s="29" t="e">
        <f>IF('I5 - RTM'!#REF!&lt;&gt;"N/A",Priority!$C67,"")</f>
        <v>#REF!</v>
      </c>
      <c r="AL67" s="29" t="e">
        <f>IF('I5 - RTM'!#REF!&lt;&gt;"N/A",Priority!$C67,"")</f>
        <v>#REF!</v>
      </c>
      <c r="AM67" s="29" t="e">
        <f>IF('I5 - RTM'!#REF!&lt;&gt;"N/A",Priority!$C67,"")</f>
        <v>#REF!</v>
      </c>
      <c r="AN67" s="29" t="e">
        <f>IF('I5 - RTM'!#REF!&lt;&gt;"N/A",Priority!$C67,"")</f>
        <v>#REF!</v>
      </c>
      <c r="AO67" s="29" t="e">
        <f>IF('I5 - RTM'!#REF!&lt;&gt;"N/A",Priority!$C67,"")</f>
        <v>#REF!</v>
      </c>
      <c r="AP67" s="29" t="e">
        <f>IF('I5 - RTM'!#REF!&lt;&gt;"N/A",Priority!$C67,"")</f>
        <v>#REF!</v>
      </c>
      <c r="AQ67" s="29" t="e">
        <f>IF('I5 - RTM'!#REF!&lt;&gt;"N/A",Priority!$C67,"")</f>
        <v>#REF!</v>
      </c>
      <c r="AR67" s="29" t="e">
        <f>IF('I5 - RTM'!#REF!&lt;&gt;"N/A",Priority!$C67,"")</f>
        <v>#REF!</v>
      </c>
      <c r="AS67" s="29" t="e">
        <f>IF('I5 - RTM'!#REF!&lt;&gt;"N/A",Priority!$C67,"")</f>
        <v>#REF!</v>
      </c>
      <c r="AT67" s="29" t="e">
        <f>IF('I5 - RTM'!#REF!&lt;&gt;"N/A",Priority!$C67,"")</f>
        <v>#REF!</v>
      </c>
      <c r="AU67" s="31"/>
      <c r="AV67" s="29" t="e">
        <f>IF('I5 - RTM'!#REF!&lt;&gt;"N/A",Priority!$C67,"")</f>
        <v>#REF!</v>
      </c>
      <c r="AW67" s="29" t="e">
        <f>IF('I5 - RTM'!#REF!&lt;&gt;"N/A",Priority!$C67,"")</f>
        <v>#REF!</v>
      </c>
      <c r="AX67" s="29" t="e">
        <f>IF('I5 - RTM'!#REF!&lt;&gt;"N/A",Priority!$C67,"")</f>
        <v>#REF!</v>
      </c>
      <c r="AY67" s="29" t="e">
        <f>IF('I5 - RTM'!#REF!&lt;&gt;"N/A",Priority!$C67,"")</f>
        <v>#REF!</v>
      </c>
      <c r="AZ67" s="29" t="e">
        <f>IF('I5 - RTM'!#REF!&lt;&gt;"N/A",Priority!$C67,"")</f>
        <v>#REF!</v>
      </c>
      <c r="BA67" s="29" t="e">
        <f>IF('I5 - RTM'!#REF!&lt;&gt;"N/A",Priority!$C67,"")</f>
        <v>#REF!</v>
      </c>
      <c r="BB67" s="29" t="e">
        <f>IF('I5 - RTM'!#REF!&lt;&gt;"N/A",Priority!$C67,"")</f>
        <v>#REF!</v>
      </c>
      <c r="BC67" s="31"/>
      <c r="BD67" s="29" t="e">
        <f>IF('I5 - RTM'!#REF!&lt;&gt;"N/A",Priority!$C67,"")</f>
        <v>#REF!</v>
      </c>
      <c r="BE67" s="29" t="e">
        <f>IF('I5 - RTM'!#REF!&lt;&gt;"N/A",Priority!$C67,"")</f>
        <v>#REF!</v>
      </c>
      <c r="BF67" s="29" t="e">
        <f>IF('I5 - RTM'!#REF!&lt;&gt;"N/A",Priority!$C67,"")</f>
        <v>#REF!</v>
      </c>
      <c r="BG67" s="29" t="e">
        <f>IF('I5 - RTM'!#REF!&lt;&gt;"N/A",Priority!$C67,"")</f>
        <v>#REF!</v>
      </c>
      <c r="BH67" s="29" t="e">
        <f>IF('I5 - RTM'!#REF!&lt;&gt;"N/A",Priority!$C67,"")</f>
        <v>#REF!</v>
      </c>
      <c r="BI67" s="29" t="e">
        <f>IF('I5 - RTM'!#REF!&lt;&gt;"N/A",Priority!$C67,"")</f>
        <v>#REF!</v>
      </c>
      <c r="BJ67" s="29" t="e">
        <f>IF('I5 - RTM'!#REF!&lt;&gt;"N/A",Priority!$C67,"")</f>
        <v>#REF!</v>
      </c>
      <c r="BK67" s="29" t="e">
        <f>IF('I5 - RTM'!#REF!&lt;&gt;"N/A",Priority!$C67,"")</f>
        <v>#REF!</v>
      </c>
      <c r="BL67" s="29" t="e">
        <f>IF('I5 - RTM'!#REF!&lt;&gt;"N/A",Priority!$C67,"")</f>
        <v>#REF!</v>
      </c>
      <c r="BM67" s="31"/>
      <c r="BN67" s="29" t="e">
        <f>IF('I5 - RTM'!#REF!&lt;&gt;"N/A",Priority!$C67,"")</f>
        <v>#REF!</v>
      </c>
      <c r="BO67" s="29" t="e">
        <f>IF('I5 - RTM'!#REF!&lt;&gt;"N/A",Priority!$C67,"")</f>
        <v>#REF!</v>
      </c>
      <c r="BP67" s="29" t="e">
        <f>IF('I5 - RTM'!#REF!&lt;&gt;"N/A",Priority!$C67,"")</f>
        <v>#REF!</v>
      </c>
      <c r="BQ67" s="29" t="e">
        <f>IF('I5 - RTM'!#REF!&lt;&gt;"N/A",Priority!$C67,"")</f>
        <v>#REF!</v>
      </c>
      <c r="BR67" s="29" t="e">
        <f>IF('I5 - RTM'!#REF!&lt;&gt;"N/A",Priority!$C67,"")</f>
        <v>#REF!</v>
      </c>
      <c r="BS67" s="29" t="e">
        <f>IF('I5 - RTM'!#REF!&lt;&gt;"N/A",Priority!$C67,"")</f>
        <v>#REF!</v>
      </c>
      <c r="BT67" s="29" t="e">
        <f>IF('I5 - RTM'!#REF!&lt;&gt;"N/A",Priority!$C67,"")</f>
        <v>#REF!</v>
      </c>
      <c r="BU67" s="31"/>
      <c r="BV67" s="29" t="e">
        <f>IF('I5 - RTM'!#REF!&lt;&gt;"N/A",Priority!$C67,"")</f>
        <v>#REF!</v>
      </c>
      <c r="BW67" s="29" t="e">
        <f>IF('I5 - RTM'!#REF!&lt;&gt;"N/A",Priority!$C67,"")</f>
        <v>#REF!</v>
      </c>
      <c r="BX67" s="29" t="e">
        <f>IF('I5 - RTM'!#REF!&lt;&gt;"N/A",Priority!$C67,"")</f>
        <v>#REF!</v>
      </c>
      <c r="BY67" s="29" t="e">
        <f>IF('I5 - RTM'!#REF!&lt;&gt;"N/A",Priority!$C67,"")</f>
        <v>#REF!</v>
      </c>
      <c r="BZ67" s="29" t="e">
        <f>IF('I5 - RTM'!#REF!&lt;&gt;"N/A",Priority!$C67,"")</f>
        <v>#REF!</v>
      </c>
      <c r="CA67" s="29" t="e">
        <f>IF('I5 - RTM'!#REF!&lt;&gt;"N/A",Priority!$C67,"")</f>
        <v>#REF!</v>
      </c>
      <c r="CB67" s="31"/>
      <c r="CC67" s="29" t="e">
        <f>IF('I5 - RTM'!#REF!&lt;&gt;"N/A",Priority!$C67,"")</f>
        <v>#REF!</v>
      </c>
      <c r="CD67" s="29" t="e">
        <f>IF('I5 - RTM'!#REF!&lt;&gt;"N/A",Priority!$C67,"")</f>
        <v>#REF!</v>
      </c>
      <c r="CE67" s="29" t="e">
        <f>IF('I5 - RTM'!#REF!&lt;&gt;"N/A",Priority!$C67,"")</f>
        <v>#REF!</v>
      </c>
      <c r="CF67" s="29" t="e">
        <f>IF('I5 - RTM'!#REF!&lt;&gt;"N/A",Priority!$C67,"")</f>
        <v>#REF!</v>
      </c>
    </row>
    <row r="68" spans="1:84" ht="30" x14ac:dyDescent="0.25">
      <c r="A68" s="15" t="e">
        <f>'RQMTs Master List'!#REF!</f>
        <v>#REF!</v>
      </c>
      <c r="B68" s="15" t="e">
        <f>'RQMTs Master List'!#REF!</f>
        <v>#REF!</v>
      </c>
      <c r="C68" s="15" t="e">
        <f>'RQMTs Master List'!#REF!</f>
        <v>#REF!</v>
      </c>
      <c r="D68" s="27" t="s">
        <v>57</v>
      </c>
      <c r="E68" s="30" t="str">
        <f t="shared" si="13"/>
        <v>Pending</v>
      </c>
      <c r="F68" s="30" t="str">
        <f t="shared" si="14"/>
        <v>Pass:  0     /Accept:  0/     Fail:  0/     NT:  0</v>
      </c>
      <c r="G68" s="29" t="e">
        <f>IF('I5 - RTM'!#REF!&lt;&gt;"N/A",Priority!$C68,"")</f>
        <v>#REF!</v>
      </c>
      <c r="H68" s="29" t="e">
        <f>IF('I5 - RTM'!#REF!&lt;&gt;"N/A",Priority!$C68,"")</f>
        <v>#REF!</v>
      </c>
      <c r="I68" s="29" t="e">
        <f>IF('I5 - RTM'!#REF!&lt;&gt;"N/A",Priority!$C68,"")</f>
        <v>#REF!</v>
      </c>
      <c r="J68" s="29" t="e">
        <f>IF('I5 - RTM'!#REF!&lt;&gt;"N/A",Priority!$C68,"")</f>
        <v>#REF!</v>
      </c>
      <c r="K68" s="29" t="e">
        <f>IF('I5 - RTM'!#REF!&lt;&gt;"N/A",Priority!$C68,"")</f>
        <v>#REF!</v>
      </c>
      <c r="L68" s="31"/>
      <c r="M68" s="29" t="e">
        <f>IF('I5 - RTM'!#REF!&lt;&gt;"N/A",Priority!$C68,"")</f>
        <v>#REF!</v>
      </c>
      <c r="N68" s="29" t="e">
        <f>IF('I5 - RTM'!#REF!&lt;&gt;"N/A",Priority!$C68,"")</f>
        <v>#REF!</v>
      </c>
      <c r="O68" s="29" t="e">
        <f>IF('I5 - RTM'!#REF!&lt;&gt;"N/A",Priority!$C68,"")</f>
        <v>#REF!</v>
      </c>
      <c r="P68" s="29" t="e">
        <f>IF('I5 - RTM'!#REF!&lt;&gt;"N/A",Priority!$C68,"")</f>
        <v>#REF!</v>
      </c>
      <c r="Q68" s="29" t="e">
        <f>IF('I5 - RTM'!#REF!&lt;&gt;"N/A",Priority!$C68,"")</f>
        <v>#REF!</v>
      </c>
      <c r="R68" s="31"/>
      <c r="S68" s="29" t="e">
        <f>IF('I5 - RTM'!#REF!&lt;&gt;"N/A",Priority!$C68,"")</f>
        <v>#REF!</v>
      </c>
      <c r="T68" s="29" t="e">
        <f>IF('I5 - RTM'!#REF!&lt;&gt;"N/A",Priority!$C68,"")</f>
        <v>#REF!</v>
      </c>
      <c r="U68" s="29" t="e">
        <f>IF('I5 - RTM'!#REF!&lt;&gt;"N/A",Priority!$C68,"")</f>
        <v>#REF!</v>
      </c>
      <c r="V68" s="29" t="e">
        <f>IF('I5 - RTM'!#REF!&lt;&gt;"N/A",Priority!$C68,"")</f>
        <v>#REF!</v>
      </c>
      <c r="W68" s="29" t="e">
        <f>IF('I5 - RTM'!#REF!&lt;&gt;"N/A",Priority!$C68,"")</f>
        <v>#REF!</v>
      </c>
      <c r="X68" s="29" t="e">
        <f>IF('I5 - RTM'!#REF!&lt;&gt;"N/A",Priority!$C68,"")</f>
        <v>#REF!</v>
      </c>
      <c r="Y68" s="31"/>
      <c r="Z68" s="29" t="e">
        <f>IF('I5 - RTM'!#REF!&lt;&gt;"N/A",Priority!$C68,"")</f>
        <v>#REF!</v>
      </c>
      <c r="AA68" s="29" t="e">
        <f>IF('I5 - RTM'!#REF!&lt;&gt;"N/A",Priority!$C68,"")</f>
        <v>#REF!</v>
      </c>
      <c r="AB68" s="29" t="e">
        <f>IF('I5 - RTM'!#REF!&lt;&gt;"N/A",Priority!$C68,"")</f>
        <v>#REF!</v>
      </c>
      <c r="AC68" s="29" t="e">
        <f>IF('I5 - RTM'!#REF!&lt;&gt;"N/A",Priority!$C68,"")</f>
        <v>#REF!</v>
      </c>
      <c r="AD68" s="29" t="e">
        <f>IF('I5 - RTM'!#REF!&lt;&gt;"N/A",Priority!$C68,"")</f>
        <v>#REF!</v>
      </c>
      <c r="AE68" s="29" t="e">
        <f>IF('I5 - RTM'!#REF!&lt;&gt;"N/A",Priority!$C68,"")</f>
        <v>#REF!</v>
      </c>
      <c r="AF68" s="29" t="e">
        <f>IF('I5 - RTM'!#REF!&lt;&gt;"N/A",Priority!$C68,"")</f>
        <v>#REF!</v>
      </c>
      <c r="AG68" s="29" t="e">
        <f>IF('I5 - RTM'!#REF!&lt;&gt;"N/A",Priority!$C68,"")</f>
        <v>#REF!</v>
      </c>
      <c r="AH68" s="29" t="e">
        <f>IF('I5 - RTM'!#REF!&lt;&gt;"N/A",Priority!$C68,"")</f>
        <v>#REF!</v>
      </c>
      <c r="AI68" s="29" t="e">
        <f>IF('I5 - RTM'!#REF!&lt;&gt;"N/A",Priority!$C68,"")</f>
        <v>#REF!</v>
      </c>
      <c r="AJ68" s="31"/>
      <c r="AK68" s="29" t="e">
        <f>IF('I5 - RTM'!#REF!&lt;&gt;"N/A",Priority!$C68,"")</f>
        <v>#REF!</v>
      </c>
      <c r="AL68" s="29" t="e">
        <f>IF('I5 - RTM'!#REF!&lt;&gt;"N/A",Priority!$C68,"")</f>
        <v>#REF!</v>
      </c>
      <c r="AM68" s="29" t="e">
        <f>IF('I5 - RTM'!#REF!&lt;&gt;"N/A",Priority!$C68,"")</f>
        <v>#REF!</v>
      </c>
      <c r="AN68" s="29" t="e">
        <f>IF('I5 - RTM'!#REF!&lt;&gt;"N/A",Priority!$C68,"")</f>
        <v>#REF!</v>
      </c>
      <c r="AO68" s="29" t="e">
        <f>IF('I5 - RTM'!#REF!&lt;&gt;"N/A",Priority!$C68,"")</f>
        <v>#REF!</v>
      </c>
      <c r="AP68" s="29" t="e">
        <f>IF('I5 - RTM'!#REF!&lt;&gt;"N/A",Priority!$C68,"")</f>
        <v>#REF!</v>
      </c>
      <c r="AQ68" s="29" t="e">
        <f>IF('I5 - RTM'!#REF!&lt;&gt;"N/A",Priority!$C68,"")</f>
        <v>#REF!</v>
      </c>
      <c r="AR68" s="29" t="e">
        <f>IF('I5 - RTM'!#REF!&lt;&gt;"N/A",Priority!$C68,"")</f>
        <v>#REF!</v>
      </c>
      <c r="AS68" s="29" t="e">
        <f>IF('I5 - RTM'!#REF!&lt;&gt;"N/A",Priority!$C68,"")</f>
        <v>#REF!</v>
      </c>
      <c r="AT68" s="29" t="e">
        <f>IF('I5 - RTM'!#REF!&lt;&gt;"N/A",Priority!$C68,"")</f>
        <v>#REF!</v>
      </c>
      <c r="AU68" s="31"/>
      <c r="AV68" s="29" t="e">
        <f>IF('I5 - RTM'!#REF!&lt;&gt;"N/A",Priority!$C68,"")</f>
        <v>#REF!</v>
      </c>
      <c r="AW68" s="29" t="e">
        <f>IF('I5 - RTM'!#REF!&lt;&gt;"N/A",Priority!$C68,"")</f>
        <v>#REF!</v>
      </c>
      <c r="AX68" s="29" t="e">
        <f>IF('I5 - RTM'!#REF!&lt;&gt;"N/A",Priority!$C68,"")</f>
        <v>#REF!</v>
      </c>
      <c r="AY68" s="29" t="e">
        <f>IF('I5 - RTM'!#REF!&lt;&gt;"N/A",Priority!$C68,"")</f>
        <v>#REF!</v>
      </c>
      <c r="AZ68" s="29" t="e">
        <f>IF('I5 - RTM'!#REF!&lt;&gt;"N/A",Priority!$C68,"")</f>
        <v>#REF!</v>
      </c>
      <c r="BA68" s="29" t="e">
        <f>IF('I5 - RTM'!#REF!&lt;&gt;"N/A",Priority!$C68,"")</f>
        <v>#REF!</v>
      </c>
      <c r="BB68" s="29" t="e">
        <f>IF('I5 - RTM'!#REF!&lt;&gt;"N/A",Priority!$C68,"")</f>
        <v>#REF!</v>
      </c>
      <c r="BC68" s="31"/>
      <c r="BD68" s="29" t="e">
        <f>IF('I5 - RTM'!#REF!&lt;&gt;"N/A",Priority!$C68,"")</f>
        <v>#REF!</v>
      </c>
      <c r="BE68" s="29" t="e">
        <f>IF('I5 - RTM'!#REF!&lt;&gt;"N/A",Priority!$C68,"")</f>
        <v>#REF!</v>
      </c>
      <c r="BF68" s="29" t="e">
        <f>IF('I5 - RTM'!#REF!&lt;&gt;"N/A",Priority!$C68,"")</f>
        <v>#REF!</v>
      </c>
      <c r="BG68" s="29" t="e">
        <f>IF('I5 - RTM'!#REF!&lt;&gt;"N/A",Priority!$C68,"")</f>
        <v>#REF!</v>
      </c>
      <c r="BH68" s="29" t="e">
        <f>IF('I5 - RTM'!#REF!&lt;&gt;"N/A",Priority!$C68,"")</f>
        <v>#REF!</v>
      </c>
      <c r="BI68" s="29" t="e">
        <f>IF('I5 - RTM'!#REF!&lt;&gt;"N/A",Priority!$C68,"")</f>
        <v>#REF!</v>
      </c>
      <c r="BJ68" s="29" t="e">
        <f>IF('I5 - RTM'!#REF!&lt;&gt;"N/A",Priority!$C68,"")</f>
        <v>#REF!</v>
      </c>
      <c r="BK68" s="29" t="e">
        <f>IF('I5 - RTM'!#REF!&lt;&gt;"N/A",Priority!$C68,"")</f>
        <v>#REF!</v>
      </c>
      <c r="BL68" s="29" t="e">
        <f>IF('I5 - RTM'!#REF!&lt;&gt;"N/A",Priority!$C68,"")</f>
        <v>#REF!</v>
      </c>
      <c r="BM68" s="31"/>
      <c r="BN68" s="29" t="e">
        <f>IF('I5 - RTM'!#REF!&lt;&gt;"N/A",Priority!$C68,"")</f>
        <v>#REF!</v>
      </c>
      <c r="BO68" s="29" t="e">
        <f>IF('I5 - RTM'!#REF!&lt;&gt;"N/A",Priority!$C68,"")</f>
        <v>#REF!</v>
      </c>
      <c r="BP68" s="29" t="e">
        <f>IF('I5 - RTM'!#REF!&lt;&gt;"N/A",Priority!$C68,"")</f>
        <v>#REF!</v>
      </c>
      <c r="BQ68" s="29" t="e">
        <f>IF('I5 - RTM'!#REF!&lt;&gt;"N/A",Priority!$C68,"")</f>
        <v>#REF!</v>
      </c>
      <c r="BR68" s="29" t="e">
        <f>IF('I5 - RTM'!#REF!&lt;&gt;"N/A",Priority!$C68,"")</f>
        <v>#REF!</v>
      </c>
      <c r="BS68" s="29" t="e">
        <f>IF('I5 - RTM'!#REF!&lt;&gt;"N/A",Priority!$C68,"")</f>
        <v>#REF!</v>
      </c>
      <c r="BT68" s="29" t="e">
        <f>IF('I5 - RTM'!#REF!&lt;&gt;"N/A",Priority!$C68,"")</f>
        <v>#REF!</v>
      </c>
      <c r="BU68" s="31"/>
      <c r="BV68" s="29" t="e">
        <f>IF('I5 - RTM'!#REF!&lt;&gt;"N/A",Priority!$C68,"")</f>
        <v>#REF!</v>
      </c>
      <c r="BW68" s="29" t="e">
        <f>IF('I5 - RTM'!#REF!&lt;&gt;"N/A",Priority!$C68,"")</f>
        <v>#REF!</v>
      </c>
      <c r="BX68" s="29" t="e">
        <f>IF('I5 - RTM'!#REF!&lt;&gt;"N/A",Priority!$C68,"")</f>
        <v>#REF!</v>
      </c>
      <c r="BY68" s="29" t="e">
        <f>IF('I5 - RTM'!#REF!&lt;&gt;"N/A",Priority!$C68,"")</f>
        <v>#REF!</v>
      </c>
      <c r="BZ68" s="29" t="e">
        <f>IF('I5 - RTM'!#REF!&lt;&gt;"N/A",Priority!$C68,"")</f>
        <v>#REF!</v>
      </c>
      <c r="CA68" s="29" t="e">
        <f>IF('I5 - RTM'!#REF!&lt;&gt;"N/A",Priority!$C68,"")</f>
        <v>#REF!</v>
      </c>
      <c r="CB68" s="31"/>
      <c r="CC68" s="29" t="e">
        <f>IF('I5 - RTM'!#REF!&lt;&gt;"N/A",Priority!$C68,"")</f>
        <v>#REF!</v>
      </c>
      <c r="CD68" s="29" t="e">
        <f>IF('I5 - RTM'!#REF!&lt;&gt;"N/A",Priority!$C68,"")</f>
        <v>#REF!</v>
      </c>
      <c r="CE68" s="29" t="e">
        <f>IF('I5 - RTM'!#REF!&lt;&gt;"N/A",Priority!$C68,"")</f>
        <v>#REF!</v>
      </c>
      <c r="CF68" s="29" t="e">
        <f>IF('I5 - RTM'!#REF!&lt;&gt;"N/A",Priority!$C68,"")</f>
        <v>#REF!</v>
      </c>
    </row>
    <row r="69" spans="1:84" ht="30" x14ac:dyDescent="0.25">
      <c r="A69" s="15" t="e">
        <f>'RQMTs Master List'!#REF!</f>
        <v>#REF!</v>
      </c>
      <c r="B69" s="15" t="e">
        <f>'RQMTs Master List'!#REF!</f>
        <v>#REF!</v>
      </c>
      <c r="C69" s="15" t="e">
        <f>'RQMTs Master List'!#REF!</f>
        <v>#REF!</v>
      </c>
      <c r="D69" s="27" t="s">
        <v>57</v>
      </c>
      <c r="E69" s="30" t="str">
        <f t="shared" si="13"/>
        <v>Pending</v>
      </c>
      <c r="F69" s="30" t="str">
        <f t="shared" si="14"/>
        <v>Pass:  0     /Accept:  0/     Fail:  0/     NT:  0</v>
      </c>
      <c r="G69" s="29" t="e">
        <f>IF('I5 - RTM'!#REF!&lt;&gt;"N/A",Priority!$C69,"")</f>
        <v>#REF!</v>
      </c>
      <c r="H69" s="29" t="e">
        <f>IF('I5 - RTM'!#REF!&lt;&gt;"N/A",Priority!$C69,"")</f>
        <v>#REF!</v>
      </c>
      <c r="I69" s="29" t="e">
        <f>IF('I5 - RTM'!#REF!&lt;&gt;"N/A",Priority!$C69,"")</f>
        <v>#REF!</v>
      </c>
      <c r="J69" s="29" t="e">
        <f>IF('I5 - RTM'!#REF!&lt;&gt;"N/A",Priority!$C69,"")</f>
        <v>#REF!</v>
      </c>
      <c r="K69" s="29" t="e">
        <f>IF('I5 - RTM'!#REF!&lt;&gt;"N/A",Priority!$C69,"")</f>
        <v>#REF!</v>
      </c>
      <c r="L69" s="31"/>
      <c r="M69" s="29" t="e">
        <f>IF('I5 - RTM'!#REF!&lt;&gt;"N/A",Priority!$C69,"")</f>
        <v>#REF!</v>
      </c>
      <c r="N69" s="29" t="e">
        <f>IF('I5 - RTM'!#REF!&lt;&gt;"N/A",Priority!$C69,"")</f>
        <v>#REF!</v>
      </c>
      <c r="O69" s="29" t="e">
        <f>IF('I5 - RTM'!#REF!&lt;&gt;"N/A",Priority!$C69,"")</f>
        <v>#REF!</v>
      </c>
      <c r="P69" s="29" t="e">
        <f>IF('I5 - RTM'!#REF!&lt;&gt;"N/A",Priority!$C69,"")</f>
        <v>#REF!</v>
      </c>
      <c r="Q69" s="29" t="e">
        <f>IF('I5 - RTM'!#REF!&lt;&gt;"N/A",Priority!$C69,"")</f>
        <v>#REF!</v>
      </c>
      <c r="R69" s="31"/>
      <c r="S69" s="29" t="e">
        <f>IF('I5 - RTM'!#REF!&lt;&gt;"N/A",Priority!$C69,"")</f>
        <v>#REF!</v>
      </c>
      <c r="T69" s="29" t="e">
        <f>IF('I5 - RTM'!#REF!&lt;&gt;"N/A",Priority!$C69,"")</f>
        <v>#REF!</v>
      </c>
      <c r="U69" s="29" t="e">
        <f>IF('I5 - RTM'!#REF!&lt;&gt;"N/A",Priority!$C69,"")</f>
        <v>#REF!</v>
      </c>
      <c r="V69" s="29" t="e">
        <f>IF('I5 - RTM'!#REF!&lt;&gt;"N/A",Priority!$C69,"")</f>
        <v>#REF!</v>
      </c>
      <c r="W69" s="29" t="e">
        <f>IF('I5 - RTM'!#REF!&lt;&gt;"N/A",Priority!$C69,"")</f>
        <v>#REF!</v>
      </c>
      <c r="X69" s="29" t="e">
        <f>IF('I5 - RTM'!#REF!&lt;&gt;"N/A",Priority!$C69,"")</f>
        <v>#REF!</v>
      </c>
      <c r="Y69" s="31"/>
      <c r="Z69" s="29" t="e">
        <f>IF('I5 - RTM'!#REF!&lt;&gt;"N/A",Priority!$C69,"")</f>
        <v>#REF!</v>
      </c>
      <c r="AA69" s="29" t="e">
        <f>IF('I5 - RTM'!#REF!&lt;&gt;"N/A",Priority!$C69,"")</f>
        <v>#REF!</v>
      </c>
      <c r="AB69" s="29" t="e">
        <f>IF('I5 - RTM'!#REF!&lt;&gt;"N/A",Priority!$C69,"")</f>
        <v>#REF!</v>
      </c>
      <c r="AC69" s="29" t="e">
        <f>IF('I5 - RTM'!#REF!&lt;&gt;"N/A",Priority!$C69,"")</f>
        <v>#REF!</v>
      </c>
      <c r="AD69" s="29" t="e">
        <f>IF('I5 - RTM'!#REF!&lt;&gt;"N/A",Priority!$C69,"")</f>
        <v>#REF!</v>
      </c>
      <c r="AE69" s="29" t="e">
        <f>IF('I5 - RTM'!#REF!&lt;&gt;"N/A",Priority!$C69,"")</f>
        <v>#REF!</v>
      </c>
      <c r="AF69" s="29" t="e">
        <f>IF('I5 - RTM'!#REF!&lt;&gt;"N/A",Priority!$C69,"")</f>
        <v>#REF!</v>
      </c>
      <c r="AG69" s="29" t="e">
        <f>IF('I5 - RTM'!#REF!&lt;&gt;"N/A",Priority!$C69,"")</f>
        <v>#REF!</v>
      </c>
      <c r="AH69" s="29" t="e">
        <f>IF('I5 - RTM'!#REF!&lt;&gt;"N/A",Priority!$C69,"")</f>
        <v>#REF!</v>
      </c>
      <c r="AI69" s="29" t="e">
        <f>IF('I5 - RTM'!#REF!&lt;&gt;"N/A",Priority!$C69,"")</f>
        <v>#REF!</v>
      </c>
      <c r="AJ69" s="31"/>
      <c r="AK69" s="29" t="e">
        <f>IF('I5 - RTM'!#REF!&lt;&gt;"N/A",Priority!$C69,"")</f>
        <v>#REF!</v>
      </c>
      <c r="AL69" s="29" t="e">
        <f>IF('I5 - RTM'!#REF!&lt;&gt;"N/A",Priority!$C69,"")</f>
        <v>#REF!</v>
      </c>
      <c r="AM69" s="29" t="e">
        <f>IF('I5 - RTM'!#REF!&lt;&gt;"N/A",Priority!$C69,"")</f>
        <v>#REF!</v>
      </c>
      <c r="AN69" s="29" t="e">
        <f>IF('I5 - RTM'!#REF!&lt;&gt;"N/A",Priority!$C69,"")</f>
        <v>#REF!</v>
      </c>
      <c r="AO69" s="29" t="e">
        <f>IF('I5 - RTM'!#REF!&lt;&gt;"N/A",Priority!$C69,"")</f>
        <v>#REF!</v>
      </c>
      <c r="AP69" s="29" t="e">
        <f>IF('I5 - RTM'!#REF!&lt;&gt;"N/A",Priority!$C69,"")</f>
        <v>#REF!</v>
      </c>
      <c r="AQ69" s="29" t="e">
        <f>IF('I5 - RTM'!#REF!&lt;&gt;"N/A",Priority!$C69,"")</f>
        <v>#REF!</v>
      </c>
      <c r="AR69" s="29" t="e">
        <f>IF('I5 - RTM'!#REF!&lt;&gt;"N/A",Priority!$C69,"")</f>
        <v>#REF!</v>
      </c>
      <c r="AS69" s="29" t="e">
        <f>IF('I5 - RTM'!#REF!&lt;&gt;"N/A",Priority!$C69,"")</f>
        <v>#REF!</v>
      </c>
      <c r="AT69" s="29" t="e">
        <f>IF('I5 - RTM'!#REF!&lt;&gt;"N/A",Priority!$C69,"")</f>
        <v>#REF!</v>
      </c>
      <c r="AU69" s="31"/>
      <c r="AV69" s="29" t="e">
        <f>IF('I5 - RTM'!#REF!&lt;&gt;"N/A",Priority!$C69,"")</f>
        <v>#REF!</v>
      </c>
      <c r="AW69" s="29" t="e">
        <f>IF('I5 - RTM'!#REF!&lt;&gt;"N/A",Priority!$C69,"")</f>
        <v>#REF!</v>
      </c>
      <c r="AX69" s="29" t="e">
        <f>IF('I5 - RTM'!#REF!&lt;&gt;"N/A",Priority!$C69,"")</f>
        <v>#REF!</v>
      </c>
      <c r="AY69" s="29" t="e">
        <f>IF('I5 - RTM'!#REF!&lt;&gt;"N/A",Priority!$C69,"")</f>
        <v>#REF!</v>
      </c>
      <c r="AZ69" s="29" t="e">
        <f>IF('I5 - RTM'!#REF!&lt;&gt;"N/A",Priority!$C69,"")</f>
        <v>#REF!</v>
      </c>
      <c r="BA69" s="29" t="e">
        <f>IF('I5 - RTM'!#REF!&lt;&gt;"N/A",Priority!$C69,"")</f>
        <v>#REF!</v>
      </c>
      <c r="BB69" s="29" t="e">
        <f>IF('I5 - RTM'!#REF!&lt;&gt;"N/A",Priority!$C69,"")</f>
        <v>#REF!</v>
      </c>
      <c r="BC69" s="31"/>
      <c r="BD69" s="29" t="e">
        <f>IF('I5 - RTM'!#REF!&lt;&gt;"N/A",Priority!$C69,"")</f>
        <v>#REF!</v>
      </c>
      <c r="BE69" s="29" t="e">
        <f>IF('I5 - RTM'!#REF!&lt;&gt;"N/A",Priority!$C69,"")</f>
        <v>#REF!</v>
      </c>
      <c r="BF69" s="29" t="e">
        <f>IF('I5 - RTM'!#REF!&lt;&gt;"N/A",Priority!$C69,"")</f>
        <v>#REF!</v>
      </c>
      <c r="BG69" s="29" t="e">
        <f>IF('I5 - RTM'!#REF!&lt;&gt;"N/A",Priority!$C69,"")</f>
        <v>#REF!</v>
      </c>
      <c r="BH69" s="29" t="e">
        <f>IF('I5 - RTM'!#REF!&lt;&gt;"N/A",Priority!$C69,"")</f>
        <v>#REF!</v>
      </c>
      <c r="BI69" s="29" t="e">
        <f>IF('I5 - RTM'!#REF!&lt;&gt;"N/A",Priority!$C69,"")</f>
        <v>#REF!</v>
      </c>
      <c r="BJ69" s="29" t="e">
        <f>IF('I5 - RTM'!#REF!&lt;&gt;"N/A",Priority!$C69,"")</f>
        <v>#REF!</v>
      </c>
      <c r="BK69" s="29" t="e">
        <f>IF('I5 - RTM'!#REF!&lt;&gt;"N/A",Priority!$C69,"")</f>
        <v>#REF!</v>
      </c>
      <c r="BL69" s="29" t="e">
        <f>IF('I5 - RTM'!#REF!&lt;&gt;"N/A",Priority!$C69,"")</f>
        <v>#REF!</v>
      </c>
      <c r="BM69" s="31"/>
      <c r="BN69" s="29" t="e">
        <f>IF('I5 - RTM'!#REF!&lt;&gt;"N/A",Priority!$C69,"")</f>
        <v>#REF!</v>
      </c>
      <c r="BO69" s="29" t="e">
        <f>IF('I5 - RTM'!#REF!&lt;&gt;"N/A",Priority!$C69,"")</f>
        <v>#REF!</v>
      </c>
      <c r="BP69" s="29" t="e">
        <f>IF('I5 - RTM'!#REF!&lt;&gt;"N/A",Priority!$C69,"")</f>
        <v>#REF!</v>
      </c>
      <c r="BQ69" s="29" t="e">
        <f>IF('I5 - RTM'!#REF!&lt;&gt;"N/A",Priority!$C69,"")</f>
        <v>#REF!</v>
      </c>
      <c r="BR69" s="29" t="e">
        <f>IF('I5 - RTM'!#REF!&lt;&gt;"N/A",Priority!$C69,"")</f>
        <v>#REF!</v>
      </c>
      <c r="BS69" s="29" t="e">
        <f>IF('I5 - RTM'!#REF!&lt;&gt;"N/A",Priority!$C69,"")</f>
        <v>#REF!</v>
      </c>
      <c r="BT69" s="29" t="e">
        <f>IF('I5 - RTM'!#REF!&lt;&gt;"N/A",Priority!$C69,"")</f>
        <v>#REF!</v>
      </c>
      <c r="BU69" s="31"/>
      <c r="BV69" s="29" t="e">
        <f>IF('I5 - RTM'!#REF!&lt;&gt;"N/A",Priority!$C69,"")</f>
        <v>#REF!</v>
      </c>
      <c r="BW69" s="29" t="e">
        <f>IF('I5 - RTM'!#REF!&lt;&gt;"N/A",Priority!$C69,"")</f>
        <v>#REF!</v>
      </c>
      <c r="BX69" s="29" t="e">
        <f>IF('I5 - RTM'!#REF!&lt;&gt;"N/A",Priority!$C69,"")</f>
        <v>#REF!</v>
      </c>
      <c r="BY69" s="29" t="e">
        <f>IF('I5 - RTM'!#REF!&lt;&gt;"N/A",Priority!$C69,"")</f>
        <v>#REF!</v>
      </c>
      <c r="BZ69" s="29" t="e">
        <f>IF('I5 - RTM'!#REF!&lt;&gt;"N/A",Priority!$C69,"")</f>
        <v>#REF!</v>
      </c>
      <c r="CA69" s="29" t="e">
        <f>IF('I5 - RTM'!#REF!&lt;&gt;"N/A",Priority!$C69,"")</f>
        <v>#REF!</v>
      </c>
      <c r="CB69" s="31"/>
      <c r="CC69" s="29" t="e">
        <f>IF('I5 - RTM'!#REF!&lt;&gt;"N/A",Priority!$C69,"")</f>
        <v>#REF!</v>
      </c>
      <c r="CD69" s="29" t="e">
        <f>IF('I5 - RTM'!#REF!&lt;&gt;"N/A",Priority!$C69,"")</f>
        <v>#REF!</v>
      </c>
      <c r="CE69" s="29" t="e">
        <f>IF('I5 - RTM'!#REF!&lt;&gt;"N/A",Priority!$C69,"")</f>
        <v>#REF!</v>
      </c>
      <c r="CF69" s="29" t="e">
        <f>IF('I5 - RTM'!#REF!&lt;&gt;"N/A",Priority!$C69,"")</f>
        <v>#REF!</v>
      </c>
    </row>
    <row r="70" spans="1:84" ht="30" x14ac:dyDescent="0.25">
      <c r="A70" s="15" t="e">
        <f>'RQMTs Master List'!#REF!</f>
        <v>#REF!</v>
      </c>
      <c r="B70" s="15" t="e">
        <f>'RQMTs Master List'!#REF!</f>
        <v>#REF!</v>
      </c>
      <c r="C70" s="15" t="e">
        <f>'RQMTs Master List'!#REF!</f>
        <v>#REF!</v>
      </c>
      <c r="D70" s="28" t="s">
        <v>197</v>
      </c>
      <c r="E70" s="30" t="str">
        <f t="shared" si="13"/>
        <v>Pending</v>
      </c>
      <c r="F70" s="30" t="str">
        <f t="shared" si="14"/>
        <v>Pass:  0     /Accept:  0/     Fail:  0/     NT:  0</v>
      </c>
      <c r="G70" s="29" t="e">
        <f>IF('I5 - RTM'!#REF!&lt;&gt;"N/A",Priority!$C70,"")</f>
        <v>#REF!</v>
      </c>
      <c r="H70" s="29" t="e">
        <f>IF('I5 - RTM'!#REF!&lt;&gt;"N/A",Priority!$C70,"")</f>
        <v>#REF!</v>
      </c>
      <c r="I70" s="29" t="e">
        <f>IF('I5 - RTM'!#REF!&lt;&gt;"N/A",Priority!$C70,"")</f>
        <v>#REF!</v>
      </c>
      <c r="J70" s="29" t="e">
        <f>IF('I5 - RTM'!#REF!&lt;&gt;"N/A",Priority!$C70,"")</f>
        <v>#REF!</v>
      </c>
      <c r="K70" s="29" t="e">
        <f>IF('I5 - RTM'!#REF!&lt;&gt;"N/A",Priority!$C70,"")</f>
        <v>#REF!</v>
      </c>
      <c r="L70" s="31"/>
      <c r="M70" s="29" t="e">
        <f>IF('I5 - RTM'!#REF!&lt;&gt;"N/A",Priority!$C70,"")</f>
        <v>#REF!</v>
      </c>
      <c r="N70" s="29" t="e">
        <f>IF('I5 - RTM'!#REF!&lt;&gt;"N/A",Priority!$C70,"")</f>
        <v>#REF!</v>
      </c>
      <c r="O70" s="29" t="e">
        <f>IF('I5 - RTM'!#REF!&lt;&gt;"N/A",Priority!$C70,"")</f>
        <v>#REF!</v>
      </c>
      <c r="P70" s="29" t="e">
        <f>IF('I5 - RTM'!#REF!&lt;&gt;"N/A",Priority!$C70,"")</f>
        <v>#REF!</v>
      </c>
      <c r="Q70" s="29" t="e">
        <f>IF('I5 - RTM'!#REF!&lt;&gt;"N/A",Priority!$C70,"")</f>
        <v>#REF!</v>
      </c>
      <c r="R70" s="31"/>
      <c r="S70" s="29" t="e">
        <f>IF('I5 - RTM'!#REF!&lt;&gt;"N/A",Priority!$C70,"")</f>
        <v>#REF!</v>
      </c>
      <c r="T70" s="29" t="e">
        <f>IF('I5 - RTM'!#REF!&lt;&gt;"N/A",Priority!$C70,"")</f>
        <v>#REF!</v>
      </c>
      <c r="U70" s="29" t="e">
        <f>IF('I5 - RTM'!#REF!&lt;&gt;"N/A",Priority!$C70,"")</f>
        <v>#REF!</v>
      </c>
      <c r="V70" s="29" t="e">
        <f>IF('I5 - RTM'!#REF!&lt;&gt;"N/A",Priority!$C70,"")</f>
        <v>#REF!</v>
      </c>
      <c r="W70" s="29" t="e">
        <f>IF('I5 - RTM'!#REF!&lt;&gt;"N/A",Priority!$C70,"")</f>
        <v>#REF!</v>
      </c>
      <c r="X70" s="29" t="e">
        <f>IF('I5 - RTM'!#REF!&lt;&gt;"N/A",Priority!$C70,"")</f>
        <v>#REF!</v>
      </c>
      <c r="Y70" s="31"/>
      <c r="Z70" s="29" t="e">
        <f>IF('I5 - RTM'!#REF!&lt;&gt;"N/A",Priority!$C70,"")</f>
        <v>#REF!</v>
      </c>
      <c r="AA70" s="29" t="e">
        <f>IF('I5 - RTM'!#REF!&lt;&gt;"N/A",Priority!$C70,"")</f>
        <v>#REF!</v>
      </c>
      <c r="AB70" s="29" t="e">
        <f>IF('I5 - RTM'!#REF!&lt;&gt;"N/A",Priority!$C70,"")</f>
        <v>#REF!</v>
      </c>
      <c r="AC70" s="29" t="e">
        <f>IF('I5 - RTM'!#REF!&lt;&gt;"N/A",Priority!$C70,"")</f>
        <v>#REF!</v>
      </c>
      <c r="AD70" s="29" t="e">
        <f>IF('I5 - RTM'!#REF!&lt;&gt;"N/A",Priority!$C70,"")</f>
        <v>#REF!</v>
      </c>
      <c r="AE70" s="29" t="e">
        <f>IF('I5 - RTM'!#REF!&lt;&gt;"N/A",Priority!$C70,"")</f>
        <v>#REF!</v>
      </c>
      <c r="AF70" s="29" t="e">
        <f>IF('I5 - RTM'!#REF!&lt;&gt;"N/A",Priority!$C70,"")</f>
        <v>#REF!</v>
      </c>
      <c r="AG70" s="29" t="e">
        <f>IF('I5 - RTM'!#REF!&lt;&gt;"N/A",Priority!$C70,"")</f>
        <v>#REF!</v>
      </c>
      <c r="AH70" s="29" t="e">
        <f>IF('I5 - RTM'!#REF!&lt;&gt;"N/A",Priority!$C70,"")</f>
        <v>#REF!</v>
      </c>
      <c r="AI70" s="29" t="e">
        <f>IF('I5 - RTM'!#REF!&lt;&gt;"N/A",Priority!$C70,"")</f>
        <v>#REF!</v>
      </c>
      <c r="AJ70" s="31"/>
      <c r="AK70" s="29" t="e">
        <f>IF('I5 - RTM'!#REF!&lt;&gt;"N/A",Priority!$C70,"")</f>
        <v>#REF!</v>
      </c>
      <c r="AL70" s="29" t="e">
        <f>IF('I5 - RTM'!#REF!&lt;&gt;"N/A",Priority!$C70,"")</f>
        <v>#REF!</v>
      </c>
      <c r="AM70" s="29" t="e">
        <f>IF('I5 - RTM'!#REF!&lt;&gt;"N/A",Priority!$C70,"")</f>
        <v>#REF!</v>
      </c>
      <c r="AN70" s="29" t="e">
        <f>IF('I5 - RTM'!#REF!&lt;&gt;"N/A",Priority!$C70,"")</f>
        <v>#REF!</v>
      </c>
      <c r="AO70" s="29" t="e">
        <f>IF('I5 - RTM'!#REF!&lt;&gt;"N/A",Priority!$C70,"")</f>
        <v>#REF!</v>
      </c>
      <c r="AP70" s="29" t="e">
        <f>IF('I5 - RTM'!#REF!&lt;&gt;"N/A",Priority!$C70,"")</f>
        <v>#REF!</v>
      </c>
      <c r="AQ70" s="29" t="e">
        <f>IF('I5 - RTM'!#REF!&lt;&gt;"N/A",Priority!$C70,"")</f>
        <v>#REF!</v>
      </c>
      <c r="AR70" s="29" t="e">
        <f>IF('I5 - RTM'!#REF!&lt;&gt;"N/A",Priority!$C70,"")</f>
        <v>#REF!</v>
      </c>
      <c r="AS70" s="29" t="e">
        <f>IF('I5 - RTM'!#REF!&lt;&gt;"N/A",Priority!$C70,"")</f>
        <v>#REF!</v>
      </c>
      <c r="AT70" s="29" t="e">
        <f>IF('I5 - RTM'!#REF!&lt;&gt;"N/A",Priority!$C70,"")</f>
        <v>#REF!</v>
      </c>
      <c r="AU70" s="31"/>
      <c r="AV70" s="29" t="e">
        <f>IF('I5 - RTM'!#REF!&lt;&gt;"N/A",Priority!$C70,"")</f>
        <v>#REF!</v>
      </c>
      <c r="AW70" s="29" t="e">
        <f>IF('I5 - RTM'!#REF!&lt;&gt;"N/A",Priority!$C70,"")</f>
        <v>#REF!</v>
      </c>
      <c r="AX70" s="29" t="e">
        <f>IF('I5 - RTM'!#REF!&lt;&gt;"N/A",Priority!$C70,"")</f>
        <v>#REF!</v>
      </c>
      <c r="AY70" s="29" t="e">
        <f>IF('I5 - RTM'!#REF!&lt;&gt;"N/A",Priority!$C70,"")</f>
        <v>#REF!</v>
      </c>
      <c r="AZ70" s="29" t="e">
        <f>IF('I5 - RTM'!#REF!&lt;&gt;"N/A",Priority!$C70,"")</f>
        <v>#REF!</v>
      </c>
      <c r="BA70" s="29" t="e">
        <f>IF('I5 - RTM'!#REF!&lt;&gt;"N/A",Priority!$C70,"")</f>
        <v>#REF!</v>
      </c>
      <c r="BB70" s="29" t="e">
        <f>IF('I5 - RTM'!#REF!&lt;&gt;"N/A",Priority!$C70,"")</f>
        <v>#REF!</v>
      </c>
      <c r="BC70" s="31"/>
      <c r="BD70" s="29" t="e">
        <f>IF('I5 - RTM'!#REF!&lt;&gt;"N/A",Priority!$C70,"")</f>
        <v>#REF!</v>
      </c>
      <c r="BE70" s="29" t="e">
        <f>IF('I5 - RTM'!#REF!&lt;&gt;"N/A",Priority!$C70,"")</f>
        <v>#REF!</v>
      </c>
      <c r="BF70" s="29" t="e">
        <f>IF('I5 - RTM'!#REF!&lt;&gt;"N/A",Priority!$C70,"")</f>
        <v>#REF!</v>
      </c>
      <c r="BG70" s="29" t="e">
        <f>IF('I5 - RTM'!#REF!&lt;&gt;"N/A",Priority!$C70,"")</f>
        <v>#REF!</v>
      </c>
      <c r="BH70" s="29" t="e">
        <f>IF('I5 - RTM'!#REF!&lt;&gt;"N/A",Priority!$C70,"")</f>
        <v>#REF!</v>
      </c>
      <c r="BI70" s="29" t="e">
        <f>IF('I5 - RTM'!#REF!&lt;&gt;"N/A",Priority!$C70,"")</f>
        <v>#REF!</v>
      </c>
      <c r="BJ70" s="29" t="e">
        <f>IF('I5 - RTM'!#REF!&lt;&gt;"N/A",Priority!$C70,"")</f>
        <v>#REF!</v>
      </c>
      <c r="BK70" s="29" t="e">
        <f>IF('I5 - RTM'!#REF!&lt;&gt;"N/A",Priority!$C70,"")</f>
        <v>#REF!</v>
      </c>
      <c r="BL70" s="29" t="e">
        <f>IF('I5 - RTM'!#REF!&lt;&gt;"N/A",Priority!$C70,"")</f>
        <v>#REF!</v>
      </c>
      <c r="BM70" s="31"/>
      <c r="BN70" s="29" t="e">
        <f>IF('I5 - RTM'!#REF!&lt;&gt;"N/A",Priority!$C70,"")</f>
        <v>#REF!</v>
      </c>
      <c r="BO70" s="29" t="e">
        <f>IF('I5 - RTM'!#REF!&lt;&gt;"N/A",Priority!$C70,"")</f>
        <v>#REF!</v>
      </c>
      <c r="BP70" s="29" t="e">
        <f>IF('I5 - RTM'!#REF!&lt;&gt;"N/A",Priority!$C70,"")</f>
        <v>#REF!</v>
      </c>
      <c r="BQ70" s="29" t="e">
        <f>IF('I5 - RTM'!#REF!&lt;&gt;"N/A",Priority!$C70,"")</f>
        <v>#REF!</v>
      </c>
      <c r="BR70" s="29" t="e">
        <f>IF('I5 - RTM'!#REF!&lt;&gt;"N/A",Priority!$C70,"")</f>
        <v>#REF!</v>
      </c>
      <c r="BS70" s="29" t="e">
        <f>IF('I5 - RTM'!#REF!&lt;&gt;"N/A",Priority!$C70,"")</f>
        <v>#REF!</v>
      </c>
      <c r="BT70" s="29" t="e">
        <f>IF('I5 - RTM'!#REF!&lt;&gt;"N/A",Priority!$C70,"")</f>
        <v>#REF!</v>
      </c>
      <c r="BU70" s="31"/>
      <c r="BV70" s="29" t="e">
        <f>IF('I5 - RTM'!#REF!&lt;&gt;"N/A",Priority!$C70,"")</f>
        <v>#REF!</v>
      </c>
      <c r="BW70" s="29" t="e">
        <f>IF('I5 - RTM'!#REF!&lt;&gt;"N/A",Priority!$C70,"")</f>
        <v>#REF!</v>
      </c>
      <c r="BX70" s="29" t="e">
        <f>IF('I5 - RTM'!#REF!&lt;&gt;"N/A",Priority!$C70,"")</f>
        <v>#REF!</v>
      </c>
      <c r="BY70" s="29" t="e">
        <f>IF('I5 - RTM'!#REF!&lt;&gt;"N/A",Priority!$C70,"")</f>
        <v>#REF!</v>
      </c>
      <c r="BZ70" s="29" t="e">
        <f>IF('I5 - RTM'!#REF!&lt;&gt;"N/A",Priority!$C70,"")</f>
        <v>#REF!</v>
      </c>
      <c r="CA70" s="29" t="e">
        <f>IF('I5 - RTM'!#REF!&lt;&gt;"N/A",Priority!$C70,"")</f>
        <v>#REF!</v>
      </c>
      <c r="CB70" s="31"/>
      <c r="CC70" s="29" t="e">
        <f>IF('I5 - RTM'!#REF!&lt;&gt;"N/A",Priority!$C70,"")</f>
        <v>#REF!</v>
      </c>
      <c r="CD70" s="29" t="e">
        <f>IF('I5 - RTM'!#REF!&lt;&gt;"N/A",Priority!$C70,"")</f>
        <v>#REF!</v>
      </c>
      <c r="CE70" s="29" t="e">
        <f>IF('I5 - RTM'!#REF!&lt;&gt;"N/A",Priority!$C70,"")</f>
        <v>#REF!</v>
      </c>
      <c r="CF70" s="29" t="e">
        <f>IF('I5 - RTM'!#REF!&lt;&gt;"N/A",Priority!$C70,"")</f>
        <v>#REF!</v>
      </c>
    </row>
    <row r="71" spans="1:84" ht="30" x14ac:dyDescent="0.25">
      <c r="A71" s="15" t="e">
        <f>'RQMTs Master List'!#REF!</f>
        <v>#REF!</v>
      </c>
      <c r="B71" s="15" t="e">
        <f>'RQMTs Master List'!#REF!</f>
        <v>#REF!</v>
      </c>
      <c r="C71" s="15" t="e">
        <f>'RQMTs Master List'!#REF!</f>
        <v>#REF!</v>
      </c>
      <c r="D71" s="22" t="s">
        <v>195</v>
      </c>
      <c r="E71" s="30" t="str">
        <f t="shared" si="13"/>
        <v>Pending</v>
      </c>
      <c r="F71" s="30" t="str">
        <f t="shared" si="14"/>
        <v>Pass:  0     /Accept:  0/     Fail:  0/     NT:  0</v>
      </c>
      <c r="G71" s="29" t="e">
        <f>IF('I5 - RTM'!#REF!&lt;&gt;"N/A",Priority!$C71,"")</f>
        <v>#REF!</v>
      </c>
      <c r="H71" s="29" t="e">
        <f>IF('I5 - RTM'!#REF!&lt;&gt;"N/A",Priority!$C71,"")</f>
        <v>#REF!</v>
      </c>
      <c r="I71" s="29" t="e">
        <f>IF('I5 - RTM'!#REF!&lt;&gt;"N/A",Priority!$C71,"")</f>
        <v>#REF!</v>
      </c>
      <c r="J71" s="29" t="e">
        <f>IF('I5 - RTM'!#REF!&lt;&gt;"N/A",Priority!$C71,"")</f>
        <v>#REF!</v>
      </c>
      <c r="K71" s="29" t="e">
        <f>IF('I5 - RTM'!#REF!&lt;&gt;"N/A",Priority!$C71,"")</f>
        <v>#REF!</v>
      </c>
      <c r="L71" s="31"/>
      <c r="M71" s="29" t="e">
        <f>IF('I5 - RTM'!#REF!&lt;&gt;"N/A",Priority!$C71,"")</f>
        <v>#REF!</v>
      </c>
      <c r="N71" s="29" t="e">
        <f>IF('I5 - RTM'!#REF!&lt;&gt;"N/A",Priority!$C71,"")</f>
        <v>#REF!</v>
      </c>
      <c r="O71" s="29" t="e">
        <f>IF('I5 - RTM'!#REF!&lt;&gt;"N/A",Priority!$C71,"")</f>
        <v>#REF!</v>
      </c>
      <c r="P71" s="29" t="e">
        <f>IF('I5 - RTM'!#REF!&lt;&gt;"N/A",Priority!$C71,"")</f>
        <v>#REF!</v>
      </c>
      <c r="Q71" s="29" t="e">
        <f>IF('I5 - RTM'!#REF!&lt;&gt;"N/A",Priority!$C71,"")</f>
        <v>#REF!</v>
      </c>
      <c r="R71" s="31"/>
      <c r="S71" s="29" t="e">
        <f>IF('I5 - RTM'!#REF!&lt;&gt;"N/A",Priority!$C71,"")</f>
        <v>#REF!</v>
      </c>
      <c r="T71" s="29" t="e">
        <f>IF('I5 - RTM'!#REF!&lt;&gt;"N/A",Priority!$C71,"")</f>
        <v>#REF!</v>
      </c>
      <c r="U71" s="29" t="e">
        <f>IF('I5 - RTM'!#REF!&lt;&gt;"N/A",Priority!$C71,"")</f>
        <v>#REF!</v>
      </c>
      <c r="V71" s="29" t="e">
        <f>IF('I5 - RTM'!#REF!&lt;&gt;"N/A",Priority!$C71,"")</f>
        <v>#REF!</v>
      </c>
      <c r="W71" s="29" t="e">
        <f>IF('I5 - RTM'!#REF!&lt;&gt;"N/A",Priority!$C71,"")</f>
        <v>#REF!</v>
      </c>
      <c r="X71" s="29" t="e">
        <f>IF('I5 - RTM'!#REF!&lt;&gt;"N/A",Priority!$C71,"")</f>
        <v>#REF!</v>
      </c>
      <c r="Y71" s="31"/>
      <c r="Z71" s="29" t="e">
        <f>IF('I5 - RTM'!#REF!&lt;&gt;"N/A",Priority!$C71,"")</f>
        <v>#REF!</v>
      </c>
      <c r="AA71" s="29" t="e">
        <f>IF('I5 - RTM'!#REF!&lt;&gt;"N/A",Priority!$C71,"")</f>
        <v>#REF!</v>
      </c>
      <c r="AB71" s="29" t="e">
        <f>IF('I5 - RTM'!#REF!&lt;&gt;"N/A",Priority!$C71,"")</f>
        <v>#REF!</v>
      </c>
      <c r="AC71" s="29" t="e">
        <f>IF('I5 - RTM'!#REF!&lt;&gt;"N/A",Priority!$C71,"")</f>
        <v>#REF!</v>
      </c>
      <c r="AD71" s="29" t="e">
        <f>IF('I5 - RTM'!#REF!&lt;&gt;"N/A",Priority!$C71,"")</f>
        <v>#REF!</v>
      </c>
      <c r="AE71" s="29" t="e">
        <f>IF('I5 - RTM'!#REF!&lt;&gt;"N/A",Priority!$C71,"")</f>
        <v>#REF!</v>
      </c>
      <c r="AF71" s="29" t="e">
        <f>IF('I5 - RTM'!#REF!&lt;&gt;"N/A",Priority!$C71,"")</f>
        <v>#REF!</v>
      </c>
      <c r="AG71" s="29" t="e">
        <f>IF('I5 - RTM'!#REF!&lt;&gt;"N/A",Priority!$C71,"")</f>
        <v>#REF!</v>
      </c>
      <c r="AH71" s="29" t="e">
        <f>IF('I5 - RTM'!#REF!&lt;&gt;"N/A",Priority!$C71,"")</f>
        <v>#REF!</v>
      </c>
      <c r="AI71" s="29" t="e">
        <f>IF('I5 - RTM'!#REF!&lt;&gt;"N/A",Priority!$C71,"")</f>
        <v>#REF!</v>
      </c>
      <c r="AJ71" s="31"/>
      <c r="AK71" s="29" t="e">
        <f>IF('I5 - RTM'!#REF!&lt;&gt;"N/A",Priority!$C71,"")</f>
        <v>#REF!</v>
      </c>
      <c r="AL71" s="29" t="e">
        <f>IF('I5 - RTM'!#REF!&lt;&gt;"N/A",Priority!$C71,"")</f>
        <v>#REF!</v>
      </c>
      <c r="AM71" s="29" t="e">
        <f>IF('I5 - RTM'!#REF!&lt;&gt;"N/A",Priority!$C71,"")</f>
        <v>#REF!</v>
      </c>
      <c r="AN71" s="29" t="e">
        <f>IF('I5 - RTM'!#REF!&lt;&gt;"N/A",Priority!$C71,"")</f>
        <v>#REF!</v>
      </c>
      <c r="AO71" s="29" t="e">
        <f>IF('I5 - RTM'!#REF!&lt;&gt;"N/A",Priority!$C71,"")</f>
        <v>#REF!</v>
      </c>
      <c r="AP71" s="29" t="e">
        <f>IF('I5 - RTM'!#REF!&lt;&gt;"N/A",Priority!$C71,"")</f>
        <v>#REF!</v>
      </c>
      <c r="AQ71" s="29" t="e">
        <f>IF('I5 - RTM'!#REF!&lt;&gt;"N/A",Priority!$C71,"")</f>
        <v>#REF!</v>
      </c>
      <c r="AR71" s="29" t="e">
        <f>IF('I5 - RTM'!#REF!&lt;&gt;"N/A",Priority!$C71,"")</f>
        <v>#REF!</v>
      </c>
      <c r="AS71" s="29" t="e">
        <f>IF('I5 - RTM'!#REF!&lt;&gt;"N/A",Priority!$C71,"")</f>
        <v>#REF!</v>
      </c>
      <c r="AT71" s="29" t="e">
        <f>IF('I5 - RTM'!#REF!&lt;&gt;"N/A",Priority!$C71,"")</f>
        <v>#REF!</v>
      </c>
      <c r="AU71" s="31"/>
      <c r="AV71" s="29" t="e">
        <f>IF('I5 - RTM'!#REF!&lt;&gt;"N/A",Priority!$C71,"")</f>
        <v>#REF!</v>
      </c>
      <c r="AW71" s="29" t="e">
        <f>IF('I5 - RTM'!#REF!&lt;&gt;"N/A",Priority!$C71,"")</f>
        <v>#REF!</v>
      </c>
      <c r="AX71" s="29" t="e">
        <f>IF('I5 - RTM'!#REF!&lt;&gt;"N/A",Priority!$C71,"")</f>
        <v>#REF!</v>
      </c>
      <c r="AY71" s="29" t="e">
        <f>IF('I5 - RTM'!#REF!&lt;&gt;"N/A",Priority!$C71,"")</f>
        <v>#REF!</v>
      </c>
      <c r="AZ71" s="29" t="e">
        <f>IF('I5 - RTM'!#REF!&lt;&gt;"N/A",Priority!$C71,"")</f>
        <v>#REF!</v>
      </c>
      <c r="BA71" s="29" t="e">
        <f>IF('I5 - RTM'!#REF!&lt;&gt;"N/A",Priority!$C71,"")</f>
        <v>#REF!</v>
      </c>
      <c r="BB71" s="29" t="e">
        <f>IF('I5 - RTM'!#REF!&lt;&gt;"N/A",Priority!$C71,"")</f>
        <v>#REF!</v>
      </c>
      <c r="BC71" s="31"/>
      <c r="BD71" s="29" t="e">
        <f>IF('I5 - RTM'!#REF!&lt;&gt;"N/A",Priority!$C71,"")</f>
        <v>#REF!</v>
      </c>
      <c r="BE71" s="29" t="e">
        <f>IF('I5 - RTM'!#REF!&lt;&gt;"N/A",Priority!$C71,"")</f>
        <v>#REF!</v>
      </c>
      <c r="BF71" s="29" t="e">
        <f>IF('I5 - RTM'!#REF!&lt;&gt;"N/A",Priority!$C71,"")</f>
        <v>#REF!</v>
      </c>
      <c r="BG71" s="29" t="e">
        <f>IF('I5 - RTM'!#REF!&lt;&gt;"N/A",Priority!$C71,"")</f>
        <v>#REF!</v>
      </c>
      <c r="BH71" s="29" t="e">
        <f>IF('I5 - RTM'!#REF!&lt;&gt;"N/A",Priority!$C71,"")</f>
        <v>#REF!</v>
      </c>
      <c r="BI71" s="29" t="e">
        <f>IF('I5 - RTM'!#REF!&lt;&gt;"N/A",Priority!$C71,"")</f>
        <v>#REF!</v>
      </c>
      <c r="BJ71" s="29" t="e">
        <f>IF('I5 - RTM'!#REF!&lt;&gt;"N/A",Priority!$C71,"")</f>
        <v>#REF!</v>
      </c>
      <c r="BK71" s="29" t="e">
        <f>IF('I5 - RTM'!#REF!&lt;&gt;"N/A",Priority!$C71,"")</f>
        <v>#REF!</v>
      </c>
      <c r="BL71" s="29" t="e">
        <f>IF('I5 - RTM'!#REF!&lt;&gt;"N/A",Priority!$C71,"")</f>
        <v>#REF!</v>
      </c>
      <c r="BM71" s="31"/>
      <c r="BN71" s="29" t="e">
        <f>IF('I5 - RTM'!#REF!&lt;&gt;"N/A",Priority!$C71,"")</f>
        <v>#REF!</v>
      </c>
      <c r="BO71" s="29" t="e">
        <f>IF('I5 - RTM'!#REF!&lt;&gt;"N/A",Priority!$C71,"")</f>
        <v>#REF!</v>
      </c>
      <c r="BP71" s="29" t="e">
        <f>IF('I5 - RTM'!#REF!&lt;&gt;"N/A",Priority!$C71,"")</f>
        <v>#REF!</v>
      </c>
      <c r="BQ71" s="29" t="e">
        <f>IF('I5 - RTM'!#REF!&lt;&gt;"N/A",Priority!$C71,"")</f>
        <v>#REF!</v>
      </c>
      <c r="BR71" s="29" t="e">
        <f>IF('I5 - RTM'!#REF!&lt;&gt;"N/A",Priority!$C71,"")</f>
        <v>#REF!</v>
      </c>
      <c r="BS71" s="29" t="e">
        <f>IF('I5 - RTM'!#REF!&lt;&gt;"N/A",Priority!$C71,"")</f>
        <v>#REF!</v>
      </c>
      <c r="BT71" s="29" t="e">
        <f>IF('I5 - RTM'!#REF!&lt;&gt;"N/A",Priority!$C71,"")</f>
        <v>#REF!</v>
      </c>
      <c r="BU71" s="31"/>
      <c r="BV71" s="29" t="e">
        <f>IF('I5 - RTM'!#REF!&lt;&gt;"N/A",Priority!$C71,"")</f>
        <v>#REF!</v>
      </c>
      <c r="BW71" s="29" t="e">
        <f>IF('I5 - RTM'!#REF!&lt;&gt;"N/A",Priority!$C71,"")</f>
        <v>#REF!</v>
      </c>
      <c r="BX71" s="29" t="e">
        <f>IF('I5 - RTM'!#REF!&lt;&gt;"N/A",Priority!$C71,"")</f>
        <v>#REF!</v>
      </c>
      <c r="BY71" s="29" t="e">
        <f>IF('I5 - RTM'!#REF!&lt;&gt;"N/A",Priority!$C71,"")</f>
        <v>#REF!</v>
      </c>
      <c r="BZ71" s="29" t="e">
        <f>IF('I5 - RTM'!#REF!&lt;&gt;"N/A",Priority!$C71,"")</f>
        <v>#REF!</v>
      </c>
      <c r="CA71" s="29" t="e">
        <f>IF('I5 - RTM'!#REF!&lt;&gt;"N/A",Priority!$C71,"")</f>
        <v>#REF!</v>
      </c>
      <c r="CB71" s="31"/>
      <c r="CC71" s="29" t="e">
        <f>IF('I5 - RTM'!#REF!&lt;&gt;"N/A",Priority!$C71,"")</f>
        <v>#REF!</v>
      </c>
      <c r="CD71" s="29" t="e">
        <f>IF('I5 - RTM'!#REF!&lt;&gt;"N/A",Priority!$C71,"")</f>
        <v>#REF!</v>
      </c>
      <c r="CE71" s="29" t="e">
        <f>IF('I5 - RTM'!#REF!&lt;&gt;"N/A",Priority!$C71,"")</f>
        <v>#REF!</v>
      </c>
      <c r="CF71" s="29" t="e">
        <f>IF('I5 - RTM'!#REF!&lt;&gt;"N/A",Priority!$C71,"")</f>
        <v>#REF!</v>
      </c>
    </row>
    <row r="72" spans="1:84" ht="15.75" x14ac:dyDescent="0.25">
      <c r="A72" s="4" t="e">
        <f>'RQMTs Master List'!#REF!</f>
        <v>#REF!</v>
      </c>
      <c r="B72" s="4" t="e">
        <f>'RQMTs Master List'!#REF!</f>
        <v>#REF!</v>
      </c>
      <c r="C72" s="3"/>
      <c r="D72" s="19"/>
      <c r="E72" s="19"/>
      <c r="F72" s="6"/>
      <c r="G72" s="6"/>
      <c r="H72" s="6"/>
      <c r="I72" s="6"/>
      <c r="J72" s="6"/>
      <c r="K72" s="6"/>
      <c r="L72" s="34"/>
      <c r="M72" s="6"/>
      <c r="N72" s="6"/>
      <c r="O72" s="6"/>
      <c r="P72" s="6"/>
      <c r="Q72" s="6"/>
      <c r="R72" s="34"/>
      <c r="S72" s="6"/>
      <c r="T72" s="6"/>
      <c r="U72" s="6"/>
      <c r="V72" s="6"/>
      <c r="W72" s="6"/>
      <c r="X72" s="6"/>
      <c r="Y72" s="34"/>
      <c r="Z72" s="6"/>
      <c r="AA72" s="6"/>
      <c r="AB72" s="6"/>
      <c r="AC72" s="6"/>
      <c r="AD72" s="6"/>
      <c r="AE72" s="6"/>
      <c r="AF72" s="6"/>
      <c r="AG72" s="6"/>
      <c r="AH72" s="6"/>
      <c r="AI72" s="6"/>
      <c r="AJ72" s="34"/>
      <c r="AK72" s="6"/>
      <c r="AL72" s="6"/>
      <c r="AM72" s="6"/>
      <c r="AN72" s="6"/>
      <c r="AO72" s="6"/>
      <c r="AP72" s="6"/>
      <c r="AQ72" s="6"/>
      <c r="AR72" s="6"/>
      <c r="AS72" s="6"/>
      <c r="AT72" s="6"/>
      <c r="AU72" s="34"/>
      <c r="AV72" s="6"/>
      <c r="AW72" s="6"/>
      <c r="AX72" s="6"/>
      <c r="AY72" s="6"/>
      <c r="AZ72" s="6"/>
      <c r="BA72" s="6"/>
      <c r="BB72" s="6"/>
      <c r="BC72" s="34"/>
      <c r="BD72" s="6"/>
      <c r="BE72" s="6"/>
      <c r="BF72" s="6"/>
      <c r="BG72" s="6"/>
      <c r="BH72" s="6"/>
      <c r="BI72" s="6"/>
      <c r="BJ72" s="6"/>
      <c r="BK72" s="6"/>
      <c r="BL72" s="6"/>
      <c r="BM72" s="34"/>
      <c r="BN72" s="6"/>
      <c r="BO72" s="6"/>
      <c r="BP72" s="6"/>
      <c r="BQ72" s="6"/>
      <c r="BR72" s="6"/>
      <c r="BS72" s="6"/>
      <c r="BT72" s="6"/>
      <c r="BU72" s="34"/>
      <c r="BV72" s="6"/>
      <c r="BW72" s="6"/>
      <c r="BX72" s="6"/>
      <c r="BY72" s="6"/>
      <c r="BZ72" s="6"/>
      <c r="CA72" s="6"/>
      <c r="CB72" s="34"/>
      <c r="CC72" s="6"/>
      <c r="CD72" s="6"/>
      <c r="CE72" s="6"/>
      <c r="CF72" s="6"/>
    </row>
    <row r="73" spans="1:84" ht="30" x14ac:dyDescent="0.25">
      <c r="A73" s="15" t="e">
        <f>'RQMTs Master List'!#REF!</f>
        <v>#REF!</v>
      </c>
      <c r="B73" s="15" t="e">
        <f>'RQMTs Master List'!#REF!</f>
        <v>#REF!</v>
      </c>
      <c r="C73" s="15" t="e">
        <f>'RQMTs Master List'!#REF!</f>
        <v>#REF!</v>
      </c>
      <c r="D73" s="28" t="s">
        <v>193</v>
      </c>
      <c r="E73" s="30" t="str">
        <f t="shared" ref="E73:E80" si="15">IF(COUNTIFS(F73:CF73,"F")+COUNTIFS(F73:CF73,"NT")&gt;0,"In Test",IF(COUNTIFS(F73:CF73,"P")+COUNTIFS(F73:CF73,"A")&gt;0,"Pass","Pending"))</f>
        <v>Pending</v>
      </c>
      <c r="F73" s="30" t="str">
        <f t="shared" ref="F73:F80" si="16" xml:space="preserve"> "Pass:  "&amp; COUNTIFS(G73:CG73,"P")&amp;  "     /Accept:  "&amp; COUNTIFS(G73:CG73,"A")&amp;  "/     Fail:  "&amp; COUNTIFS(G73:CG73,"Fail") &amp;  "/     NT:  "&amp; COUNTIFS(G73:CG73,"NT")</f>
        <v>Pass:  0     /Accept:  0/     Fail:  0/     NT:  0</v>
      </c>
      <c r="G73" s="29" t="e">
        <f>IF('I5 - RTM'!#REF!&lt;&gt;"N/A",Priority!$C73,"")</f>
        <v>#REF!</v>
      </c>
      <c r="H73" s="29" t="e">
        <f>IF('I5 - RTM'!#REF!&lt;&gt;"N/A",Priority!$C73,"")</f>
        <v>#REF!</v>
      </c>
      <c r="I73" s="29" t="e">
        <f>IF('I5 - RTM'!#REF!&lt;&gt;"N/A",Priority!$C73,"")</f>
        <v>#REF!</v>
      </c>
      <c r="J73" s="29" t="e">
        <f>IF('I5 - RTM'!#REF!&lt;&gt;"N/A",Priority!$C73,"")</f>
        <v>#REF!</v>
      </c>
      <c r="K73" s="29" t="e">
        <f>IF('I5 - RTM'!#REF!&lt;&gt;"N/A",Priority!$C73,"")</f>
        <v>#REF!</v>
      </c>
      <c r="L73" s="31"/>
      <c r="M73" s="29" t="e">
        <f>IF('I5 - RTM'!#REF!&lt;&gt;"N/A",Priority!$C73,"")</f>
        <v>#REF!</v>
      </c>
      <c r="N73" s="29" t="e">
        <f>IF('I5 - RTM'!#REF!&lt;&gt;"N/A",Priority!$C73,"")</f>
        <v>#REF!</v>
      </c>
      <c r="O73" s="29" t="e">
        <f>IF('I5 - RTM'!#REF!&lt;&gt;"N/A",Priority!$C73,"")</f>
        <v>#REF!</v>
      </c>
      <c r="P73" s="29" t="e">
        <f>IF('I5 - RTM'!#REF!&lt;&gt;"N/A",Priority!$C73,"")</f>
        <v>#REF!</v>
      </c>
      <c r="Q73" s="29" t="e">
        <f>IF('I5 - RTM'!#REF!&lt;&gt;"N/A",Priority!$C73,"")</f>
        <v>#REF!</v>
      </c>
      <c r="R73" s="31"/>
      <c r="S73" s="29" t="e">
        <f>IF('I5 - RTM'!#REF!&lt;&gt;"N/A",Priority!$C73,"")</f>
        <v>#REF!</v>
      </c>
      <c r="T73" s="29" t="e">
        <f>IF('I5 - RTM'!#REF!&lt;&gt;"N/A",Priority!$C73,"")</f>
        <v>#REF!</v>
      </c>
      <c r="U73" s="29" t="e">
        <f>IF('I5 - RTM'!#REF!&lt;&gt;"N/A",Priority!$C73,"")</f>
        <v>#REF!</v>
      </c>
      <c r="V73" s="29" t="e">
        <f>IF('I5 - RTM'!#REF!&lt;&gt;"N/A",Priority!$C73,"")</f>
        <v>#REF!</v>
      </c>
      <c r="W73" s="29" t="e">
        <f>IF('I5 - RTM'!#REF!&lt;&gt;"N/A",Priority!$C73,"")</f>
        <v>#REF!</v>
      </c>
      <c r="X73" s="29" t="e">
        <f>IF('I5 - RTM'!#REF!&lt;&gt;"N/A",Priority!$C73,"")</f>
        <v>#REF!</v>
      </c>
      <c r="Y73" s="31"/>
      <c r="Z73" s="29" t="e">
        <f>IF('I5 - RTM'!#REF!&lt;&gt;"N/A",Priority!$C73,"")</f>
        <v>#REF!</v>
      </c>
      <c r="AA73" s="29" t="e">
        <f>IF('I5 - RTM'!#REF!&lt;&gt;"N/A",Priority!$C73,"")</f>
        <v>#REF!</v>
      </c>
      <c r="AB73" s="29" t="e">
        <f>IF('I5 - RTM'!#REF!&lt;&gt;"N/A",Priority!$C73,"")</f>
        <v>#REF!</v>
      </c>
      <c r="AC73" s="29" t="e">
        <f>IF('I5 - RTM'!#REF!&lt;&gt;"N/A",Priority!$C73,"")</f>
        <v>#REF!</v>
      </c>
      <c r="AD73" s="29" t="e">
        <f>IF('I5 - RTM'!#REF!&lt;&gt;"N/A",Priority!$C73,"")</f>
        <v>#REF!</v>
      </c>
      <c r="AE73" s="29" t="e">
        <f>IF('I5 - RTM'!#REF!&lt;&gt;"N/A",Priority!$C73,"")</f>
        <v>#REF!</v>
      </c>
      <c r="AF73" s="29" t="e">
        <f>IF('I5 - RTM'!#REF!&lt;&gt;"N/A",Priority!$C73,"")</f>
        <v>#REF!</v>
      </c>
      <c r="AG73" s="29" t="e">
        <f>IF('I5 - RTM'!#REF!&lt;&gt;"N/A",Priority!$C73,"")</f>
        <v>#REF!</v>
      </c>
      <c r="AH73" s="29" t="e">
        <f>IF('I5 - RTM'!#REF!&lt;&gt;"N/A",Priority!$C73,"")</f>
        <v>#REF!</v>
      </c>
      <c r="AI73" s="29" t="e">
        <f>IF('I5 - RTM'!#REF!&lt;&gt;"N/A",Priority!$C73,"")</f>
        <v>#REF!</v>
      </c>
      <c r="AJ73" s="31"/>
      <c r="AK73" s="29" t="e">
        <f>IF('I5 - RTM'!#REF!&lt;&gt;"N/A",Priority!$C73,"")</f>
        <v>#REF!</v>
      </c>
      <c r="AL73" s="29" t="e">
        <f>IF('I5 - RTM'!#REF!&lt;&gt;"N/A",Priority!$C73,"")</f>
        <v>#REF!</v>
      </c>
      <c r="AM73" s="29" t="e">
        <f>IF('I5 - RTM'!#REF!&lt;&gt;"N/A",Priority!$C73,"")</f>
        <v>#REF!</v>
      </c>
      <c r="AN73" s="29" t="e">
        <f>IF('I5 - RTM'!#REF!&lt;&gt;"N/A",Priority!$C73,"")</f>
        <v>#REF!</v>
      </c>
      <c r="AO73" s="29" t="e">
        <f>IF('I5 - RTM'!#REF!&lt;&gt;"N/A",Priority!$C73,"")</f>
        <v>#REF!</v>
      </c>
      <c r="AP73" s="29" t="e">
        <f>IF('I5 - RTM'!#REF!&lt;&gt;"N/A",Priority!$C73,"")</f>
        <v>#REF!</v>
      </c>
      <c r="AQ73" s="29" t="e">
        <f>IF('I5 - RTM'!#REF!&lt;&gt;"N/A",Priority!$C73,"")</f>
        <v>#REF!</v>
      </c>
      <c r="AR73" s="29" t="e">
        <f>IF('I5 - RTM'!#REF!&lt;&gt;"N/A",Priority!$C73,"")</f>
        <v>#REF!</v>
      </c>
      <c r="AS73" s="29" t="e">
        <f>IF('I5 - RTM'!#REF!&lt;&gt;"N/A",Priority!$C73,"")</f>
        <v>#REF!</v>
      </c>
      <c r="AT73" s="29" t="e">
        <f>IF('I5 - RTM'!#REF!&lt;&gt;"N/A",Priority!$C73,"")</f>
        <v>#REF!</v>
      </c>
      <c r="AU73" s="31"/>
      <c r="AV73" s="29" t="e">
        <f>IF('I5 - RTM'!#REF!&lt;&gt;"N/A",Priority!$C73,"")</f>
        <v>#REF!</v>
      </c>
      <c r="AW73" s="29" t="e">
        <f>IF('I5 - RTM'!#REF!&lt;&gt;"N/A",Priority!$C73,"")</f>
        <v>#REF!</v>
      </c>
      <c r="AX73" s="29" t="e">
        <f>IF('I5 - RTM'!#REF!&lt;&gt;"N/A",Priority!$C73,"")</f>
        <v>#REF!</v>
      </c>
      <c r="AY73" s="29" t="e">
        <f>IF('I5 - RTM'!#REF!&lt;&gt;"N/A",Priority!$C73,"")</f>
        <v>#REF!</v>
      </c>
      <c r="AZ73" s="29" t="e">
        <f>IF('I5 - RTM'!#REF!&lt;&gt;"N/A",Priority!$C73,"")</f>
        <v>#REF!</v>
      </c>
      <c r="BA73" s="29" t="e">
        <f>IF('I5 - RTM'!#REF!&lt;&gt;"N/A",Priority!$C73,"")</f>
        <v>#REF!</v>
      </c>
      <c r="BB73" s="29" t="e">
        <f>IF('I5 - RTM'!#REF!&lt;&gt;"N/A",Priority!$C73,"")</f>
        <v>#REF!</v>
      </c>
      <c r="BC73" s="31"/>
      <c r="BD73" s="29" t="e">
        <f>IF('I5 - RTM'!#REF!&lt;&gt;"N/A",Priority!$C73,"")</f>
        <v>#REF!</v>
      </c>
      <c r="BE73" s="29" t="e">
        <f>IF('I5 - RTM'!#REF!&lt;&gt;"N/A",Priority!$C73,"")</f>
        <v>#REF!</v>
      </c>
      <c r="BF73" s="29" t="e">
        <f>IF('I5 - RTM'!#REF!&lt;&gt;"N/A",Priority!$C73,"")</f>
        <v>#REF!</v>
      </c>
      <c r="BG73" s="29" t="e">
        <f>IF('I5 - RTM'!#REF!&lt;&gt;"N/A",Priority!$C73,"")</f>
        <v>#REF!</v>
      </c>
      <c r="BH73" s="29" t="e">
        <f>IF('I5 - RTM'!#REF!&lt;&gt;"N/A",Priority!$C73,"")</f>
        <v>#REF!</v>
      </c>
      <c r="BI73" s="29" t="e">
        <f>IF('I5 - RTM'!#REF!&lt;&gt;"N/A",Priority!$C73,"")</f>
        <v>#REF!</v>
      </c>
      <c r="BJ73" s="29" t="e">
        <f>IF('I5 - RTM'!#REF!&lt;&gt;"N/A",Priority!$C73,"")</f>
        <v>#REF!</v>
      </c>
      <c r="BK73" s="29" t="e">
        <f>IF('I5 - RTM'!#REF!&lt;&gt;"N/A",Priority!$C73,"")</f>
        <v>#REF!</v>
      </c>
      <c r="BL73" s="29" t="e">
        <f>IF('I5 - RTM'!#REF!&lt;&gt;"N/A",Priority!$C73,"")</f>
        <v>#REF!</v>
      </c>
      <c r="BM73" s="31"/>
      <c r="BN73" s="29" t="e">
        <f>IF('I5 - RTM'!#REF!&lt;&gt;"N/A",Priority!$C73,"")</f>
        <v>#REF!</v>
      </c>
      <c r="BO73" s="29" t="e">
        <f>IF('I5 - RTM'!#REF!&lt;&gt;"N/A",Priority!$C73,"")</f>
        <v>#REF!</v>
      </c>
      <c r="BP73" s="29" t="e">
        <f>IF('I5 - RTM'!#REF!&lt;&gt;"N/A",Priority!$C73,"")</f>
        <v>#REF!</v>
      </c>
      <c r="BQ73" s="29" t="e">
        <f>IF('I5 - RTM'!#REF!&lt;&gt;"N/A",Priority!$C73,"")</f>
        <v>#REF!</v>
      </c>
      <c r="BR73" s="29" t="e">
        <f>IF('I5 - RTM'!#REF!&lt;&gt;"N/A",Priority!$C73,"")</f>
        <v>#REF!</v>
      </c>
      <c r="BS73" s="29" t="e">
        <f>IF('I5 - RTM'!#REF!&lt;&gt;"N/A",Priority!$C73,"")</f>
        <v>#REF!</v>
      </c>
      <c r="BT73" s="29" t="e">
        <f>IF('I5 - RTM'!#REF!&lt;&gt;"N/A",Priority!$C73,"")</f>
        <v>#REF!</v>
      </c>
      <c r="BU73" s="31"/>
      <c r="BV73" s="29" t="e">
        <f>IF('I5 - RTM'!#REF!&lt;&gt;"N/A",Priority!$C73,"")</f>
        <v>#REF!</v>
      </c>
      <c r="BW73" s="29" t="e">
        <f>IF('I5 - RTM'!#REF!&lt;&gt;"N/A",Priority!$C73,"")</f>
        <v>#REF!</v>
      </c>
      <c r="BX73" s="29" t="e">
        <f>IF('I5 - RTM'!#REF!&lt;&gt;"N/A",Priority!$C73,"")</f>
        <v>#REF!</v>
      </c>
      <c r="BY73" s="29" t="e">
        <f>IF('I5 - RTM'!#REF!&lt;&gt;"N/A",Priority!$C73,"")</f>
        <v>#REF!</v>
      </c>
      <c r="BZ73" s="29" t="e">
        <f>IF('I5 - RTM'!#REF!&lt;&gt;"N/A",Priority!$C73,"")</f>
        <v>#REF!</v>
      </c>
      <c r="CA73" s="29" t="e">
        <f>IF('I5 - RTM'!#REF!&lt;&gt;"N/A",Priority!$C73,"")</f>
        <v>#REF!</v>
      </c>
      <c r="CB73" s="31"/>
      <c r="CC73" s="29" t="e">
        <f>IF('I5 - RTM'!#REF!&lt;&gt;"N/A",Priority!$C73,"")</f>
        <v>#REF!</v>
      </c>
      <c r="CD73" s="29" t="e">
        <f>IF('I5 - RTM'!#REF!&lt;&gt;"N/A",Priority!$C73,"")</f>
        <v>#REF!</v>
      </c>
      <c r="CE73" s="29" t="e">
        <f>IF('I5 - RTM'!#REF!&lt;&gt;"N/A",Priority!$C73,"")</f>
        <v>#REF!</v>
      </c>
      <c r="CF73" s="29" t="e">
        <f>IF('I5 - RTM'!#REF!&lt;&gt;"N/A",Priority!$C73,"")</f>
        <v>#REF!</v>
      </c>
    </row>
    <row r="74" spans="1:84" ht="30" x14ac:dyDescent="0.25">
      <c r="A74" s="15" t="e">
        <f>'RQMTs Master List'!#REF!</f>
        <v>#REF!</v>
      </c>
      <c r="B74" s="15" t="e">
        <f>'RQMTs Master List'!#REF!</f>
        <v>#REF!</v>
      </c>
      <c r="C74" s="15" t="e">
        <f>'RQMTs Master List'!#REF!</f>
        <v>#REF!</v>
      </c>
      <c r="D74" s="28" t="s">
        <v>193</v>
      </c>
      <c r="E74" s="30" t="str">
        <f t="shared" si="15"/>
        <v>Pending</v>
      </c>
      <c r="F74" s="30" t="str">
        <f t="shared" si="16"/>
        <v>Pass:  0     /Accept:  0/     Fail:  0/     NT:  0</v>
      </c>
      <c r="G74" s="29" t="e">
        <f>IF('I5 - RTM'!#REF!&lt;&gt;"N/A",Priority!$C74,"")</f>
        <v>#REF!</v>
      </c>
      <c r="H74" s="29" t="e">
        <f>IF('I5 - RTM'!#REF!&lt;&gt;"N/A",Priority!$C74,"")</f>
        <v>#REF!</v>
      </c>
      <c r="I74" s="29" t="e">
        <f>IF('I5 - RTM'!#REF!&lt;&gt;"N/A",Priority!$C74,"")</f>
        <v>#REF!</v>
      </c>
      <c r="J74" s="29" t="e">
        <f>IF('I5 - RTM'!#REF!&lt;&gt;"N/A",Priority!$C74,"")</f>
        <v>#REF!</v>
      </c>
      <c r="K74" s="29" t="e">
        <f>IF('I5 - RTM'!#REF!&lt;&gt;"N/A",Priority!$C74,"")</f>
        <v>#REF!</v>
      </c>
      <c r="L74" s="31"/>
      <c r="M74" s="29" t="e">
        <f>IF('I5 - RTM'!#REF!&lt;&gt;"N/A",Priority!$C74,"")</f>
        <v>#REF!</v>
      </c>
      <c r="N74" s="29" t="e">
        <f>IF('I5 - RTM'!#REF!&lt;&gt;"N/A",Priority!$C74,"")</f>
        <v>#REF!</v>
      </c>
      <c r="O74" s="29" t="e">
        <f>IF('I5 - RTM'!#REF!&lt;&gt;"N/A",Priority!$C74,"")</f>
        <v>#REF!</v>
      </c>
      <c r="P74" s="29" t="e">
        <f>IF('I5 - RTM'!#REF!&lt;&gt;"N/A",Priority!$C74,"")</f>
        <v>#REF!</v>
      </c>
      <c r="Q74" s="29" t="e">
        <f>IF('I5 - RTM'!#REF!&lt;&gt;"N/A",Priority!$C74,"")</f>
        <v>#REF!</v>
      </c>
      <c r="R74" s="31"/>
      <c r="S74" s="29" t="e">
        <f>IF('I5 - RTM'!#REF!&lt;&gt;"N/A",Priority!$C74,"")</f>
        <v>#REF!</v>
      </c>
      <c r="T74" s="29" t="e">
        <f>IF('I5 - RTM'!#REF!&lt;&gt;"N/A",Priority!$C74,"")</f>
        <v>#REF!</v>
      </c>
      <c r="U74" s="29" t="e">
        <f>IF('I5 - RTM'!#REF!&lt;&gt;"N/A",Priority!$C74,"")</f>
        <v>#REF!</v>
      </c>
      <c r="V74" s="29" t="e">
        <f>IF('I5 - RTM'!#REF!&lt;&gt;"N/A",Priority!$C74,"")</f>
        <v>#REF!</v>
      </c>
      <c r="W74" s="29" t="e">
        <f>IF('I5 - RTM'!#REF!&lt;&gt;"N/A",Priority!$C74,"")</f>
        <v>#REF!</v>
      </c>
      <c r="X74" s="29" t="e">
        <f>IF('I5 - RTM'!#REF!&lt;&gt;"N/A",Priority!$C74,"")</f>
        <v>#REF!</v>
      </c>
      <c r="Y74" s="31"/>
      <c r="Z74" s="29" t="e">
        <f>IF('I5 - RTM'!#REF!&lt;&gt;"N/A",Priority!$C74,"")</f>
        <v>#REF!</v>
      </c>
      <c r="AA74" s="29" t="e">
        <f>IF('I5 - RTM'!#REF!&lt;&gt;"N/A",Priority!$C74,"")</f>
        <v>#REF!</v>
      </c>
      <c r="AB74" s="29" t="e">
        <f>IF('I5 - RTM'!#REF!&lt;&gt;"N/A",Priority!$C74,"")</f>
        <v>#REF!</v>
      </c>
      <c r="AC74" s="29" t="e">
        <f>IF('I5 - RTM'!#REF!&lt;&gt;"N/A",Priority!$C74,"")</f>
        <v>#REF!</v>
      </c>
      <c r="AD74" s="29" t="e">
        <f>IF('I5 - RTM'!#REF!&lt;&gt;"N/A",Priority!$C74,"")</f>
        <v>#REF!</v>
      </c>
      <c r="AE74" s="29" t="e">
        <f>IF('I5 - RTM'!#REF!&lt;&gt;"N/A",Priority!$C74,"")</f>
        <v>#REF!</v>
      </c>
      <c r="AF74" s="29" t="e">
        <f>IF('I5 - RTM'!#REF!&lt;&gt;"N/A",Priority!$C74,"")</f>
        <v>#REF!</v>
      </c>
      <c r="AG74" s="29" t="e">
        <f>IF('I5 - RTM'!#REF!&lt;&gt;"N/A",Priority!$C74,"")</f>
        <v>#REF!</v>
      </c>
      <c r="AH74" s="29" t="e">
        <f>IF('I5 - RTM'!#REF!&lt;&gt;"N/A",Priority!$C74,"")</f>
        <v>#REF!</v>
      </c>
      <c r="AI74" s="29" t="e">
        <f>IF('I5 - RTM'!#REF!&lt;&gt;"N/A",Priority!$C74,"")</f>
        <v>#REF!</v>
      </c>
      <c r="AJ74" s="31"/>
      <c r="AK74" s="29" t="e">
        <f>IF('I5 - RTM'!#REF!&lt;&gt;"N/A",Priority!$C74,"")</f>
        <v>#REF!</v>
      </c>
      <c r="AL74" s="29" t="e">
        <f>IF('I5 - RTM'!#REF!&lt;&gt;"N/A",Priority!$C74,"")</f>
        <v>#REF!</v>
      </c>
      <c r="AM74" s="29" t="e">
        <f>IF('I5 - RTM'!#REF!&lt;&gt;"N/A",Priority!$C74,"")</f>
        <v>#REF!</v>
      </c>
      <c r="AN74" s="29" t="e">
        <f>IF('I5 - RTM'!#REF!&lt;&gt;"N/A",Priority!$C74,"")</f>
        <v>#REF!</v>
      </c>
      <c r="AO74" s="29" t="e">
        <f>IF('I5 - RTM'!#REF!&lt;&gt;"N/A",Priority!$C74,"")</f>
        <v>#REF!</v>
      </c>
      <c r="AP74" s="29" t="e">
        <f>IF('I5 - RTM'!#REF!&lt;&gt;"N/A",Priority!$C74,"")</f>
        <v>#REF!</v>
      </c>
      <c r="AQ74" s="29" t="e">
        <f>IF('I5 - RTM'!#REF!&lt;&gt;"N/A",Priority!$C74,"")</f>
        <v>#REF!</v>
      </c>
      <c r="AR74" s="29" t="e">
        <f>IF('I5 - RTM'!#REF!&lt;&gt;"N/A",Priority!$C74,"")</f>
        <v>#REF!</v>
      </c>
      <c r="AS74" s="29" t="e">
        <f>IF('I5 - RTM'!#REF!&lt;&gt;"N/A",Priority!$C74,"")</f>
        <v>#REF!</v>
      </c>
      <c r="AT74" s="29" t="e">
        <f>IF('I5 - RTM'!#REF!&lt;&gt;"N/A",Priority!$C74,"")</f>
        <v>#REF!</v>
      </c>
      <c r="AU74" s="31"/>
      <c r="AV74" s="29" t="e">
        <f>IF('I5 - RTM'!#REF!&lt;&gt;"N/A",Priority!$C74,"")</f>
        <v>#REF!</v>
      </c>
      <c r="AW74" s="29" t="e">
        <f>IF('I5 - RTM'!#REF!&lt;&gt;"N/A",Priority!$C74,"")</f>
        <v>#REF!</v>
      </c>
      <c r="AX74" s="29" t="e">
        <f>IF('I5 - RTM'!#REF!&lt;&gt;"N/A",Priority!$C74,"")</f>
        <v>#REF!</v>
      </c>
      <c r="AY74" s="29" t="e">
        <f>IF('I5 - RTM'!#REF!&lt;&gt;"N/A",Priority!$C74,"")</f>
        <v>#REF!</v>
      </c>
      <c r="AZ74" s="29" t="e">
        <f>IF('I5 - RTM'!#REF!&lt;&gt;"N/A",Priority!$C74,"")</f>
        <v>#REF!</v>
      </c>
      <c r="BA74" s="29" t="e">
        <f>IF('I5 - RTM'!#REF!&lt;&gt;"N/A",Priority!$C74,"")</f>
        <v>#REF!</v>
      </c>
      <c r="BB74" s="29" t="e">
        <f>IF('I5 - RTM'!#REF!&lt;&gt;"N/A",Priority!$C74,"")</f>
        <v>#REF!</v>
      </c>
      <c r="BC74" s="31"/>
      <c r="BD74" s="29" t="e">
        <f>IF('I5 - RTM'!#REF!&lt;&gt;"N/A",Priority!$C74,"")</f>
        <v>#REF!</v>
      </c>
      <c r="BE74" s="29" t="e">
        <f>IF('I5 - RTM'!#REF!&lt;&gt;"N/A",Priority!$C74,"")</f>
        <v>#REF!</v>
      </c>
      <c r="BF74" s="29" t="e">
        <f>IF('I5 - RTM'!#REF!&lt;&gt;"N/A",Priority!$C74,"")</f>
        <v>#REF!</v>
      </c>
      <c r="BG74" s="29" t="e">
        <f>IF('I5 - RTM'!#REF!&lt;&gt;"N/A",Priority!$C74,"")</f>
        <v>#REF!</v>
      </c>
      <c r="BH74" s="29" t="e">
        <f>IF('I5 - RTM'!#REF!&lt;&gt;"N/A",Priority!$C74,"")</f>
        <v>#REF!</v>
      </c>
      <c r="BI74" s="29" t="e">
        <f>IF('I5 - RTM'!#REF!&lt;&gt;"N/A",Priority!$C74,"")</f>
        <v>#REF!</v>
      </c>
      <c r="BJ74" s="29" t="e">
        <f>IF('I5 - RTM'!#REF!&lt;&gt;"N/A",Priority!$C74,"")</f>
        <v>#REF!</v>
      </c>
      <c r="BK74" s="29" t="e">
        <f>IF('I5 - RTM'!#REF!&lt;&gt;"N/A",Priority!$C74,"")</f>
        <v>#REF!</v>
      </c>
      <c r="BL74" s="29" t="e">
        <f>IF('I5 - RTM'!#REF!&lt;&gt;"N/A",Priority!$C74,"")</f>
        <v>#REF!</v>
      </c>
      <c r="BM74" s="31"/>
      <c r="BN74" s="29" t="e">
        <f>IF('I5 - RTM'!#REF!&lt;&gt;"N/A",Priority!$C74,"")</f>
        <v>#REF!</v>
      </c>
      <c r="BO74" s="29" t="e">
        <f>IF('I5 - RTM'!#REF!&lt;&gt;"N/A",Priority!$C74,"")</f>
        <v>#REF!</v>
      </c>
      <c r="BP74" s="29" t="e">
        <f>IF('I5 - RTM'!#REF!&lt;&gt;"N/A",Priority!$C74,"")</f>
        <v>#REF!</v>
      </c>
      <c r="BQ74" s="29" t="e">
        <f>IF('I5 - RTM'!#REF!&lt;&gt;"N/A",Priority!$C74,"")</f>
        <v>#REF!</v>
      </c>
      <c r="BR74" s="29" t="e">
        <f>IF('I5 - RTM'!#REF!&lt;&gt;"N/A",Priority!$C74,"")</f>
        <v>#REF!</v>
      </c>
      <c r="BS74" s="29" t="e">
        <f>IF('I5 - RTM'!#REF!&lt;&gt;"N/A",Priority!$C74,"")</f>
        <v>#REF!</v>
      </c>
      <c r="BT74" s="29" t="e">
        <f>IF('I5 - RTM'!#REF!&lt;&gt;"N/A",Priority!$C74,"")</f>
        <v>#REF!</v>
      </c>
      <c r="BU74" s="31"/>
      <c r="BV74" s="29" t="e">
        <f>IF('I5 - RTM'!#REF!&lt;&gt;"N/A",Priority!$C74,"")</f>
        <v>#REF!</v>
      </c>
      <c r="BW74" s="29" t="e">
        <f>IF('I5 - RTM'!#REF!&lt;&gt;"N/A",Priority!$C74,"")</f>
        <v>#REF!</v>
      </c>
      <c r="BX74" s="29" t="e">
        <f>IF('I5 - RTM'!#REF!&lt;&gt;"N/A",Priority!$C74,"")</f>
        <v>#REF!</v>
      </c>
      <c r="BY74" s="29" t="e">
        <f>IF('I5 - RTM'!#REF!&lt;&gt;"N/A",Priority!$C74,"")</f>
        <v>#REF!</v>
      </c>
      <c r="BZ74" s="29" t="e">
        <f>IF('I5 - RTM'!#REF!&lt;&gt;"N/A",Priority!$C74,"")</f>
        <v>#REF!</v>
      </c>
      <c r="CA74" s="29" t="e">
        <f>IF('I5 - RTM'!#REF!&lt;&gt;"N/A",Priority!$C74,"")</f>
        <v>#REF!</v>
      </c>
      <c r="CB74" s="31"/>
      <c r="CC74" s="29" t="e">
        <f>IF('I5 - RTM'!#REF!&lt;&gt;"N/A",Priority!$C74,"")</f>
        <v>#REF!</v>
      </c>
      <c r="CD74" s="29" t="e">
        <f>IF('I5 - RTM'!#REF!&lt;&gt;"N/A",Priority!$C74,"")</f>
        <v>#REF!</v>
      </c>
      <c r="CE74" s="29" t="e">
        <f>IF('I5 - RTM'!#REF!&lt;&gt;"N/A",Priority!$C74,"")</f>
        <v>#REF!</v>
      </c>
      <c r="CF74" s="29" t="e">
        <f>IF('I5 - RTM'!#REF!&lt;&gt;"N/A",Priority!$C74,"")</f>
        <v>#REF!</v>
      </c>
    </row>
    <row r="75" spans="1:84" ht="30" x14ac:dyDescent="0.25">
      <c r="A75" s="15" t="e">
        <f>'RQMTs Master List'!#REF!</f>
        <v>#REF!</v>
      </c>
      <c r="B75" s="15" t="e">
        <f>'RQMTs Master List'!#REF!</f>
        <v>#REF!</v>
      </c>
      <c r="C75" s="15" t="e">
        <f>'RQMTs Master List'!#REF!</f>
        <v>#REF!</v>
      </c>
      <c r="D75" s="28" t="s">
        <v>193</v>
      </c>
      <c r="E75" s="30" t="str">
        <f t="shared" si="15"/>
        <v>Pending</v>
      </c>
      <c r="F75" s="30" t="str">
        <f t="shared" si="16"/>
        <v>Pass:  0     /Accept:  0/     Fail:  0/     NT:  0</v>
      </c>
      <c r="G75" s="29" t="e">
        <f>IF('I5 - RTM'!#REF!&lt;&gt;"N/A",Priority!$C75,"")</f>
        <v>#REF!</v>
      </c>
      <c r="H75" s="29" t="e">
        <f>IF('I5 - RTM'!#REF!&lt;&gt;"N/A",Priority!$C75,"")</f>
        <v>#REF!</v>
      </c>
      <c r="I75" s="29" t="e">
        <f>IF('I5 - RTM'!#REF!&lt;&gt;"N/A",Priority!$C75,"")</f>
        <v>#REF!</v>
      </c>
      <c r="J75" s="29" t="e">
        <f>IF('I5 - RTM'!#REF!&lt;&gt;"N/A",Priority!$C75,"")</f>
        <v>#REF!</v>
      </c>
      <c r="K75" s="29" t="e">
        <f>IF('I5 - RTM'!#REF!&lt;&gt;"N/A",Priority!$C75,"")</f>
        <v>#REF!</v>
      </c>
      <c r="L75" s="31"/>
      <c r="M75" s="29" t="e">
        <f>IF('I5 - RTM'!#REF!&lt;&gt;"N/A",Priority!$C75,"")</f>
        <v>#REF!</v>
      </c>
      <c r="N75" s="29" t="e">
        <f>IF('I5 - RTM'!#REF!&lt;&gt;"N/A",Priority!$C75,"")</f>
        <v>#REF!</v>
      </c>
      <c r="O75" s="29" t="e">
        <f>IF('I5 - RTM'!#REF!&lt;&gt;"N/A",Priority!$C75,"")</f>
        <v>#REF!</v>
      </c>
      <c r="P75" s="29" t="e">
        <f>IF('I5 - RTM'!#REF!&lt;&gt;"N/A",Priority!$C75,"")</f>
        <v>#REF!</v>
      </c>
      <c r="Q75" s="29" t="e">
        <f>IF('I5 - RTM'!#REF!&lt;&gt;"N/A",Priority!$C75,"")</f>
        <v>#REF!</v>
      </c>
      <c r="R75" s="31"/>
      <c r="S75" s="29" t="e">
        <f>IF('I5 - RTM'!#REF!&lt;&gt;"N/A",Priority!$C75,"")</f>
        <v>#REF!</v>
      </c>
      <c r="T75" s="29" t="e">
        <f>IF('I5 - RTM'!#REF!&lt;&gt;"N/A",Priority!$C75,"")</f>
        <v>#REF!</v>
      </c>
      <c r="U75" s="29" t="e">
        <f>IF('I5 - RTM'!#REF!&lt;&gt;"N/A",Priority!$C75,"")</f>
        <v>#REF!</v>
      </c>
      <c r="V75" s="29" t="e">
        <f>IF('I5 - RTM'!#REF!&lt;&gt;"N/A",Priority!$C75,"")</f>
        <v>#REF!</v>
      </c>
      <c r="W75" s="29" t="e">
        <f>IF('I5 - RTM'!#REF!&lt;&gt;"N/A",Priority!$C75,"")</f>
        <v>#REF!</v>
      </c>
      <c r="X75" s="29" t="e">
        <f>IF('I5 - RTM'!#REF!&lt;&gt;"N/A",Priority!$C75,"")</f>
        <v>#REF!</v>
      </c>
      <c r="Y75" s="31"/>
      <c r="Z75" s="29" t="e">
        <f>IF('I5 - RTM'!#REF!&lt;&gt;"N/A",Priority!$C75,"")</f>
        <v>#REF!</v>
      </c>
      <c r="AA75" s="29" t="e">
        <f>IF('I5 - RTM'!#REF!&lt;&gt;"N/A",Priority!$C75,"")</f>
        <v>#REF!</v>
      </c>
      <c r="AB75" s="29" t="e">
        <f>IF('I5 - RTM'!#REF!&lt;&gt;"N/A",Priority!$C75,"")</f>
        <v>#REF!</v>
      </c>
      <c r="AC75" s="29" t="e">
        <f>IF('I5 - RTM'!#REF!&lt;&gt;"N/A",Priority!$C75,"")</f>
        <v>#REF!</v>
      </c>
      <c r="AD75" s="29" t="e">
        <f>IF('I5 - RTM'!#REF!&lt;&gt;"N/A",Priority!$C75,"")</f>
        <v>#REF!</v>
      </c>
      <c r="AE75" s="29" t="e">
        <f>IF('I5 - RTM'!#REF!&lt;&gt;"N/A",Priority!$C75,"")</f>
        <v>#REF!</v>
      </c>
      <c r="AF75" s="29" t="e">
        <f>IF('I5 - RTM'!#REF!&lt;&gt;"N/A",Priority!$C75,"")</f>
        <v>#REF!</v>
      </c>
      <c r="AG75" s="29" t="e">
        <f>IF('I5 - RTM'!#REF!&lt;&gt;"N/A",Priority!$C75,"")</f>
        <v>#REF!</v>
      </c>
      <c r="AH75" s="29" t="e">
        <f>IF('I5 - RTM'!#REF!&lt;&gt;"N/A",Priority!$C75,"")</f>
        <v>#REF!</v>
      </c>
      <c r="AI75" s="29" t="e">
        <f>IF('I5 - RTM'!#REF!&lt;&gt;"N/A",Priority!$C75,"")</f>
        <v>#REF!</v>
      </c>
      <c r="AJ75" s="31"/>
      <c r="AK75" s="29" t="e">
        <f>IF('I5 - RTM'!#REF!&lt;&gt;"N/A",Priority!$C75,"")</f>
        <v>#REF!</v>
      </c>
      <c r="AL75" s="29" t="e">
        <f>IF('I5 - RTM'!#REF!&lt;&gt;"N/A",Priority!$C75,"")</f>
        <v>#REF!</v>
      </c>
      <c r="AM75" s="29" t="e">
        <f>IF('I5 - RTM'!#REF!&lt;&gt;"N/A",Priority!$C75,"")</f>
        <v>#REF!</v>
      </c>
      <c r="AN75" s="29" t="e">
        <f>IF('I5 - RTM'!#REF!&lt;&gt;"N/A",Priority!$C75,"")</f>
        <v>#REF!</v>
      </c>
      <c r="AO75" s="29" t="e">
        <f>IF('I5 - RTM'!#REF!&lt;&gt;"N/A",Priority!$C75,"")</f>
        <v>#REF!</v>
      </c>
      <c r="AP75" s="29" t="e">
        <f>IF('I5 - RTM'!#REF!&lt;&gt;"N/A",Priority!$C75,"")</f>
        <v>#REF!</v>
      </c>
      <c r="AQ75" s="29" t="e">
        <f>IF('I5 - RTM'!#REF!&lt;&gt;"N/A",Priority!$C75,"")</f>
        <v>#REF!</v>
      </c>
      <c r="AR75" s="29" t="e">
        <f>IF('I5 - RTM'!#REF!&lt;&gt;"N/A",Priority!$C75,"")</f>
        <v>#REF!</v>
      </c>
      <c r="AS75" s="29" t="e">
        <f>IF('I5 - RTM'!#REF!&lt;&gt;"N/A",Priority!$C75,"")</f>
        <v>#REF!</v>
      </c>
      <c r="AT75" s="29" t="e">
        <f>IF('I5 - RTM'!#REF!&lt;&gt;"N/A",Priority!$C75,"")</f>
        <v>#REF!</v>
      </c>
      <c r="AU75" s="31"/>
      <c r="AV75" s="29" t="e">
        <f>IF('I5 - RTM'!#REF!&lt;&gt;"N/A",Priority!$C75,"")</f>
        <v>#REF!</v>
      </c>
      <c r="AW75" s="29" t="e">
        <f>IF('I5 - RTM'!#REF!&lt;&gt;"N/A",Priority!$C75,"")</f>
        <v>#REF!</v>
      </c>
      <c r="AX75" s="29" t="e">
        <f>IF('I5 - RTM'!#REF!&lt;&gt;"N/A",Priority!$C75,"")</f>
        <v>#REF!</v>
      </c>
      <c r="AY75" s="29" t="e">
        <f>IF('I5 - RTM'!#REF!&lt;&gt;"N/A",Priority!$C75,"")</f>
        <v>#REF!</v>
      </c>
      <c r="AZ75" s="29" t="e">
        <f>IF('I5 - RTM'!#REF!&lt;&gt;"N/A",Priority!$C75,"")</f>
        <v>#REF!</v>
      </c>
      <c r="BA75" s="29" t="e">
        <f>IF('I5 - RTM'!#REF!&lt;&gt;"N/A",Priority!$C75,"")</f>
        <v>#REF!</v>
      </c>
      <c r="BB75" s="29" t="e">
        <f>IF('I5 - RTM'!#REF!&lt;&gt;"N/A",Priority!$C75,"")</f>
        <v>#REF!</v>
      </c>
      <c r="BC75" s="31"/>
      <c r="BD75" s="29" t="e">
        <f>IF('I5 - RTM'!#REF!&lt;&gt;"N/A",Priority!$C75,"")</f>
        <v>#REF!</v>
      </c>
      <c r="BE75" s="29" t="e">
        <f>IF('I5 - RTM'!#REF!&lt;&gt;"N/A",Priority!$C75,"")</f>
        <v>#REF!</v>
      </c>
      <c r="BF75" s="29" t="e">
        <f>IF('I5 - RTM'!#REF!&lt;&gt;"N/A",Priority!$C75,"")</f>
        <v>#REF!</v>
      </c>
      <c r="BG75" s="29" t="e">
        <f>IF('I5 - RTM'!#REF!&lt;&gt;"N/A",Priority!$C75,"")</f>
        <v>#REF!</v>
      </c>
      <c r="BH75" s="29" t="e">
        <f>IF('I5 - RTM'!#REF!&lt;&gt;"N/A",Priority!$C75,"")</f>
        <v>#REF!</v>
      </c>
      <c r="BI75" s="29" t="e">
        <f>IF('I5 - RTM'!#REF!&lt;&gt;"N/A",Priority!$C75,"")</f>
        <v>#REF!</v>
      </c>
      <c r="BJ75" s="29" t="e">
        <f>IF('I5 - RTM'!#REF!&lt;&gt;"N/A",Priority!$C75,"")</f>
        <v>#REF!</v>
      </c>
      <c r="BK75" s="29" t="e">
        <f>IF('I5 - RTM'!#REF!&lt;&gt;"N/A",Priority!$C75,"")</f>
        <v>#REF!</v>
      </c>
      <c r="BL75" s="29" t="e">
        <f>IF('I5 - RTM'!#REF!&lt;&gt;"N/A",Priority!$C75,"")</f>
        <v>#REF!</v>
      </c>
      <c r="BM75" s="31"/>
      <c r="BN75" s="29" t="e">
        <f>IF('I5 - RTM'!#REF!&lt;&gt;"N/A",Priority!$C75,"")</f>
        <v>#REF!</v>
      </c>
      <c r="BO75" s="29" t="e">
        <f>IF('I5 - RTM'!#REF!&lt;&gt;"N/A",Priority!$C75,"")</f>
        <v>#REF!</v>
      </c>
      <c r="BP75" s="29" t="e">
        <f>IF('I5 - RTM'!#REF!&lt;&gt;"N/A",Priority!$C75,"")</f>
        <v>#REF!</v>
      </c>
      <c r="BQ75" s="29" t="e">
        <f>IF('I5 - RTM'!#REF!&lt;&gt;"N/A",Priority!$C75,"")</f>
        <v>#REF!</v>
      </c>
      <c r="BR75" s="29" t="e">
        <f>IF('I5 - RTM'!#REF!&lt;&gt;"N/A",Priority!$C75,"")</f>
        <v>#REF!</v>
      </c>
      <c r="BS75" s="29" t="e">
        <f>IF('I5 - RTM'!#REF!&lt;&gt;"N/A",Priority!$C75,"")</f>
        <v>#REF!</v>
      </c>
      <c r="BT75" s="29" t="e">
        <f>IF('I5 - RTM'!#REF!&lt;&gt;"N/A",Priority!$C75,"")</f>
        <v>#REF!</v>
      </c>
      <c r="BU75" s="31"/>
      <c r="BV75" s="29" t="e">
        <f>IF('I5 - RTM'!#REF!&lt;&gt;"N/A",Priority!$C75,"")</f>
        <v>#REF!</v>
      </c>
      <c r="BW75" s="29" t="e">
        <f>IF('I5 - RTM'!#REF!&lt;&gt;"N/A",Priority!$C75,"")</f>
        <v>#REF!</v>
      </c>
      <c r="BX75" s="29" t="e">
        <f>IF('I5 - RTM'!#REF!&lt;&gt;"N/A",Priority!$C75,"")</f>
        <v>#REF!</v>
      </c>
      <c r="BY75" s="29" t="e">
        <f>IF('I5 - RTM'!#REF!&lt;&gt;"N/A",Priority!$C75,"")</f>
        <v>#REF!</v>
      </c>
      <c r="BZ75" s="29" t="e">
        <f>IF('I5 - RTM'!#REF!&lt;&gt;"N/A",Priority!$C75,"")</f>
        <v>#REF!</v>
      </c>
      <c r="CA75" s="29" t="e">
        <f>IF('I5 - RTM'!#REF!&lt;&gt;"N/A",Priority!$C75,"")</f>
        <v>#REF!</v>
      </c>
      <c r="CB75" s="31"/>
      <c r="CC75" s="29" t="e">
        <f>IF('I5 - RTM'!#REF!&lt;&gt;"N/A",Priority!$C75,"")</f>
        <v>#REF!</v>
      </c>
      <c r="CD75" s="29" t="e">
        <f>IF('I5 - RTM'!#REF!&lt;&gt;"N/A",Priority!$C75,"")</f>
        <v>#REF!</v>
      </c>
      <c r="CE75" s="29" t="e">
        <f>IF('I5 - RTM'!#REF!&lt;&gt;"N/A",Priority!$C75,"")</f>
        <v>#REF!</v>
      </c>
      <c r="CF75" s="29" t="e">
        <f>IF('I5 - RTM'!#REF!&lt;&gt;"N/A",Priority!$C75,"")</f>
        <v>#REF!</v>
      </c>
    </row>
    <row r="76" spans="1:84" ht="30" x14ac:dyDescent="0.25">
      <c r="A76" s="15" t="e">
        <f>'RQMTs Master List'!#REF!</f>
        <v>#REF!</v>
      </c>
      <c r="B76" s="15" t="e">
        <f>'RQMTs Master List'!#REF!</f>
        <v>#REF!</v>
      </c>
      <c r="C76" s="15" t="e">
        <f>'RQMTs Master List'!#REF!</f>
        <v>#REF!</v>
      </c>
      <c r="D76" s="28" t="s">
        <v>189</v>
      </c>
      <c r="E76" s="30" t="str">
        <f t="shared" si="15"/>
        <v>Pending</v>
      </c>
      <c r="F76" s="30" t="str">
        <f t="shared" si="16"/>
        <v>Pass:  0     /Accept:  0/     Fail:  0/     NT:  0</v>
      </c>
      <c r="G76" s="29" t="e">
        <f>IF('I5 - RTM'!#REF!&lt;&gt;"N/A",Priority!$C76,"")</f>
        <v>#REF!</v>
      </c>
      <c r="H76" s="29" t="e">
        <f>IF('I5 - RTM'!#REF!&lt;&gt;"N/A",Priority!$C76,"")</f>
        <v>#REF!</v>
      </c>
      <c r="I76" s="29" t="e">
        <f>IF('I5 - RTM'!#REF!&lt;&gt;"N/A",Priority!$C76,"")</f>
        <v>#REF!</v>
      </c>
      <c r="J76" s="29" t="e">
        <f>IF('I5 - RTM'!#REF!&lt;&gt;"N/A",Priority!$C76,"")</f>
        <v>#REF!</v>
      </c>
      <c r="K76" s="29" t="e">
        <f>IF('I5 - RTM'!#REF!&lt;&gt;"N/A",Priority!$C76,"")</f>
        <v>#REF!</v>
      </c>
      <c r="L76" s="31"/>
      <c r="M76" s="29" t="e">
        <f>IF('I5 - RTM'!#REF!&lt;&gt;"N/A",Priority!$C76,"")</f>
        <v>#REF!</v>
      </c>
      <c r="N76" s="29" t="e">
        <f>IF('I5 - RTM'!#REF!&lt;&gt;"N/A",Priority!$C76,"")</f>
        <v>#REF!</v>
      </c>
      <c r="O76" s="29" t="e">
        <f>IF('I5 - RTM'!#REF!&lt;&gt;"N/A",Priority!$C76,"")</f>
        <v>#REF!</v>
      </c>
      <c r="P76" s="29" t="e">
        <f>IF('I5 - RTM'!#REF!&lt;&gt;"N/A",Priority!$C76,"")</f>
        <v>#REF!</v>
      </c>
      <c r="Q76" s="29" t="e">
        <f>IF('I5 - RTM'!#REF!&lt;&gt;"N/A",Priority!$C76,"")</f>
        <v>#REF!</v>
      </c>
      <c r="R76" s="31"/>
      <c r="S76" s="29" t="e">
        <f>IF('I5 - RTM'!#REF!&lt;&gt;"N/A",Priority!$C76,"")</f>
        <v>#REF!</v>
      </c>
      <c r="T76" s="29" t="e">
        <f>IF('I5 - RTM'!#REF!&lt;&gt;"N/A",Priority!$C76,"")</f>
        <v>#REF!</v>
      </c>
      <c r="U76" s="29" t="e">
        <f>IF('I5 - RTM'!#REF!&lt;&gt;"N/A",Priority!$C76,"")</f>
        <v>#REF!</v>
      </c>
      <c r="V76" s="29" t="e">
        <f>IF('I5 - RTM'!#REF!&lt;&gt;"N/A",Priority!$C76,"")</f>
        <v>#REF!</v>
      </c>
      <c r="W76" s="29" t="e">
        <f>IF('I5 - RTM'!#REF!&lt;&gt;"N/A",Priority!$C76,"")</f>
        <v>#REF!</v>
      </c>
      <c r="X76" s="29" t="e">
        <f>IF('I5 - RTM'!#REF!&lt;&gt;"N/A",Priority!$C76,"")</f>
        <v>#REF!</v>
      </c>
      <c r="Y76" s="31"/>
      <c r="Z76" s="29" t="e">
        <f>IF('I5 - RTM'!#REF!&lt;&gt;"N/A",Priority!$C76,"")</f>
        <v>#REF!</v>
      </c>
      <c r="AA76" s="29" t="e">
        <f>IF('I5 - RTM'!#REF!&lt;&gt;"N/A",Priority!$C76,"")</f>
        <v>#REF!</v>
      </c>
      <c r="AB76" s="29" t="e">
        <f>IF('I5 - RTM'!#REF!&lt;&gt;"N/A",Priority!$C76,"")</f>
        <v>#REF!</v>
      </c>
      <c r="AC76" s="29" t="e">
        <f>IF('I5 - RTM'!#REF!&lt;&gt;"N/A",Priority!$C76,"")</f>
        <v>#REF!</v>
      </c>
      <c r="AD76" s="29" t="e">
        <f>IF('I5 - RTM'!#REF!&lt;&gt;"N/A",Priority!$C76,"")</f>
        <v>#REF!</v>
      </c>
      <c r="AE76" s="29" t="e">
        <f>IF('I5 - RTM'!#REF!&lt;&gt;"N/A",Priority!$C76,"")</f>
        <v>#REF!</v>
      </c>
      <c r="AF76" s="29" t="e">
        <f>IF('I5 - RTM'!#REF!&lt;&gt;"N/A",Priority!$C76,"")</f>
        <v>#REF!</v>
      </c>
      <c r="AG76" s="29" t="e">
        <f>IF('I5 - RTM'!#REF!&lt;&gt;"N/A",Priority!$C76,"")</f>
        <v>#REF!</v>
      </c>
      <c r="AH76" s="29" t="e">
        <f>IF('I5 - RTM'!#REF!&lt;&gt;"N/A",Priority!$C76,"")</f>
        <v>#REF!</v>
      </c>
      <c r="AI76" s="29" t="e">
        <f>IF('I5 - RTM'!#REF!&lt;&gt;"N/A",Priority!$C76,"")</f>
        <v>#REF!</v>
      </c>
      <c r="AJ76" s="31"/>
      <c r="AK76" s="29" t="e">
        <f>IF('I5 - RTM'!#REF!&lt;&gt;"N/A",Priority!$C76,"")</f>
        <v>#REF!</v>
      </c>
      <c r="AL76" s="29" t="e">
        <f>IF('I5 - RTM'!#REF!&lt;&gt;"N/A",Priority!$C76,"")</f>
        <v>#REF!</v>
      </c>
      <c r="AM76" s="29" t="e">
        <f>IF('I5 - RTM'!#REF!&lt;&gt;"N/A",Priority!$C76,"")</f>
        <v>#REF!</v>
      </c>
      <c r="AN76" s="29" t="e">
        <f>IF('I5 - RTM'!#REF!&lt;&gt;"N/A",Priority!$C76,"")</f>
        <v>#REF!</v>
      </c>
      <c r="AO76" s="29" t="e">
        <f>IF('I5 - RTM'!#REF!&lt;&gt;"N/A",Priority!$C76,"")</f>
        <v>#REF!</v>
      </c>
      <c r="AP76" s="29" t="e">
        <f>IF('I5 - RTM'!#REF!&lt;&gt;"N/A",Priority!$C76,"")</f>
        <v>#REF!</v>
      </c>
      <c r="AQ76" s="29" t="e">
        <f>IF('I5 - RTM'!#REF!&lt;&gt;"N/A",Priority!$C76,"")</f>
        <v>#REF!</v>
      </c>
      <c r="AR76" s="29" t="e">
        <f>IF('I5 - RTM'!#REF!&lt;&gt;"N/A",Priority!$C76,"")</f>
        <v>#REF!</v>
      </c>
      <c r="AS76" s="29" t="e">
        <f>IF('I5 - RTM'!#REF!&lt;&gt;"N/A",Priority!$C76,"")</f>
        <v>#REF!</v>
      </c>
      <c r="AT76" s="29" t="e">
        <f>IF('I5 - RTM'!#REF!&lt;&gt;"N/A",Priority!$C76,"")</f>
        <v>#REF!</v>
      </c>
      <c r="AU76" s="31"/>
      <c r="AV76" s="29" t="e">
        <f>IF('I5 - RTM'!#REF!&lt;&gt;"N/A",Priority!$C76,"")</f>
        <v>#REF!</v>
      </c>
      <c r="AW76" s="29" t="e">
        <f>IF('I5 - RTM'!#REF!&lt;&gt;"N/A",Priority!$C76,"")</f>
        <v>#REF!</v>
      </c>
      <c r="AX76" s="29" t="e">
        <f>IF('I5 - RTM'!#REF!&lt;&gt;"N/A",Priority!$C76,"")</f>
        <v>#REF!</v>
      </c>
      <c r="AY76" s="29" t="e">
        <f>IF('I5 - RTM'!#REF!&lt;&gt;"N/A",Priority!$C76,"")</f>
        <v>#REF!</v>
      </c>
      <c r="AZ76" s="29" t="e">
        <f>IF('I5 - RTM'!#REF!&lt;&gt;"N/A",Priority!$C76,"")</f>
        <v>#REF!</v>
      </c>
      <c r="BA76" s="29" t="e">
        <f>IF('I5 - RTM'!#REF!&lt;&gt;"N/A",Priority!$C76,"")</f>
        <v>#REF!</v>
      </c>
      <c r="BB76" s="29" t="e">
        <f>IF('I5 - RTM'!#REF!&lt;&gt;"N/A",Priority!$C76,"")</f>
        <v>#REF!</v>
      </c>
      <c r="BC76" s="31"/>
      <c r="BD76" s="29" t="e">
        <f>IF('I5 - RTM'!#REF!&lt;&gt;"N/A",Priority!$C76,"")</f>
        <v>#REF!</v>
      </c>
      <c r="BE76" s="29" t="e">
        <f>IF('I5 - RTM'!#REF!&lt;&gt;"N/A",Priority!$C76,"")</f>
        <v>#REF!</v>
      </c>
      <c r="BF76" s="29" t="e">
        <f>IF('I5 - RTM'!#REF!&lt;&gt;"N/A",Priority!$C76,"")</f>
        <v>#REF!</v>
      </c>
      <c r="BG76" s="29" t="e">
        <f>IF('I5 - RTM'!#REF!&lt;&gt;"N/A",Priority!$C76,"")</f>
        <v>#REF!</v>
      </c>
      <c r="BH76" s="29" t="e">
        <f>IF('I5 - RTM'!#REF!&lt;&gt;"N/A",Priority!$C76,"")</f>
        <v>#REF!</v>
      </c>
      <c r="BI76" s="29" t="e">
        <f>IF('I5 - RTM'!#REF!&lt;&gt;"N/A",Priority!$C76,"")</f>
        <v>#REF!</v>
      </c>
      <c r="BJ76" s="29" t="e">
        <f>IF('I5 - RTM'!#REF!&lt;&gt;"N/A",Priority!$C76,"")</f>
        <v>#REF!</v>
      </c>
      <c r="BK76" s="29" t="e">
        <f>IF('I5 - RTM'!#REF!&lt;&gt;"N/A",Priority!$C76,"")</f>
        <v>#REF!</v>
      </c>
      <c r="BL76" s="29" t="e">
        <f>IF('I5 - RTM'!#REF!&lt;&gt;"N/A",Priority!$C76,"")</f>
        <v>#REF!</v>
      </c>
      <c r="BM76" s="31"/>
      <c r="BN76" s="29" t="e">
        <f>IF('I5 - RTM'!#REF!&lt;&gt;"N/A",Priority!$C76,"")</f>
        <v>#REF!</v>
      </c>
      <c r="BO76" s="29" t="e">
        <f>IF('I5 - RTM'!#REF!&lt;&gt;"N/A",Priority!$C76,"")</f>
        <v>#REF!</v>
      </c>
      <c r="BP76" s="29" t="e">
        <f>IF('I5 - RTM'!#REF!&lt;&gt;"N/A",Priority!$C76,"")</f>
        <v>#REF!</v>
      </c>
      <c r="BQ76" s="29" t="e">
        <f>IF('I5 - RTM'!#REF!&lt;&gt;"N/A",Priority!$C76,"")</f>
        <v>#REF!</v>
      </c>
      <c r="BR76" s="29" t="e">
        <f>IF('I5 - RTM'!#REF!&lt;&gt;"N/A",Priority!$C76,"")</f>
        <v>#REF!</v>
      </c>
      <c r="BS76" s="29" t="e">
        <f>IF('I5 - RTM'!#REF!&lt;&gt;"N/A",Priority!$C76,"")</f>
        <v>#REF!</v>
      </c>
      <c r="BT76" s="29" t="e">
        <f>IF('I5 - RTM'!#REF!&lt;&gt;"N/A",Priority!$C76,"")</f>
        <v>#REF!</v>
      </c>
      <c r="BU76" s="31"/>
      <c r="BV76" s="29" t="e">
        <f>IF('I5 - RTM'!#REF!&lt;&gt;"N/A",Priority!$C76,"")</f>
        <v>#REF!</v>
      </c>
      <c r="BW76" s="29" t="e">
        <f>IF('I5 - RTM'!#REF!&lt;&gt;"N/A",Priority!$C76,"")</f>
        <v>#REF!</v>
      </c>
      <c r="BX76" s="29" t="e">
        <f>IF('I5 - RTM'!#REF!&lt;&gt;"N/A",Priority!$C76,"")</f>
        <v>#REF!</v>
      </c>
      <c r="BY76" s="29" t="e">
        <f>IF('I5 - RTM'!#REF!&lt;&gt;"N/A",Priority!$C76,"")</f>
        <v>#REF!</v>
      </c>
      <c r="BZ76" s="29" t="e">
        <f>IF('I5 - RTM'!#REF!&lt;&gt;"N/A",Priority!$C76,"")</f>
        <v>#REF!</v>
      </c>
      <c r="CA76" s="29" t="e">
        <f>IF('I5 - RTM'!#REF!&lt;&gt;"N/A",Priority!$C76,"")</f>
        <v>#REF!</v>
      </c>
      <c r="CB76" s="31"/>
      <c r="CC76" s="29" t="e">
        <f>IF('I5 - RTM'!#REF!&lt;&gt;"N/A",Priority!$C76,"")</f>
        <v>#REF!</v>
      </c>
      <c r="CD76" s="29" t="e">
        <f>IF('I5 - RTM'!#REF!&lt;&gt;"N/A",Priority!$C76,"")</f>
        <v>#REF!</v>
      </c>
      <c r="CE76" s="29" t="e">
        <f>IF('I5 - RTM'!#REF!&lt;&gt;"N/A",Priority!$C76,"")</f>
        <v>#REF!</v>
      </c>
      <c r="CF76" s="29" t="e">
        <f>IF('I5 - RTM'!#REF!&lt;&gt;"N/A",Priority!$C76,"")</f>
        <v>#REF!</v>
      </c>
    </row>
    <row r="77" spans="1:84" ht="30" x14ac:dyDescent="0.25">
      <c r="A77" s="15" t="e">
        <f>'RQMTs Master List'!#REF!</f>
        <v>#REF!</v>
      </c>
      <c r="B77" s="15" t="e">
        <f>'RQMTs Master List'!#REF!</f>
        <v>#REF!</v>
      </c>
      <c r="C77" s="15" t="e">
        <f>'RQMTs Master List'!#REF!</f>
        <v>#REF!</v>
      </c>
      <c r="D77" s="28" t="s">
        <v>189</v>
      </c>
      <c r="E77" s="30" t="str">
        <f t="shared" si="15"/>
        <v>Pending</v>
      </c>
      <c r="F77" s="30" t="str">
        <f t="shared" si="16"/>
        <v>Pass:  0     /Accept:  0/     Fail:  0/     NT:  0</v>
      </c>
      <c r="G77" s="29" t="e">
        <f>IF('I5 - RTM'!#REF!&lt;&gt;"N/A",Priority!$C77,"")</f>
        <v>#REF!</v>
      </c>
      <c r="H77" s="29" t="e">
        <f>IF('I5 - RTM'!#REF!&lt;&gt;"N/A",Priority!$C77,"")</f>
        <v>#REF!</v>
      </c>
      <c r="I77" s="29" t="e">
        <f>IF('I5 - RTM'!#REF!&lt;&gt;"N/A",Priority!$C77,"")</f>
        <v>#REF!</v>
      </c>
      <c r="J77" s="29" t="e">
        <f>IF('I5 - RTM'!#REF!&lt;&gt;"N/A",Priority!$C77,"")</f>
        <v>#REF!</v>
      </c>
      <c r="K77" s="29" t="e">
        <f>IF('I5 - RTM'!#REF!&lt;&gt;"N/A",Priority!$C77,"")</f>
        <v>#REF!</v>
      </c>
      <c r="L77" s="31"/>
      <c r="M77" s="29" t="e">
        <f>IF('I5 - RTM'!#REF!&lt;&gt;"N/A",Priority!$C77,"")</f>
        <v>#REF!</v>
      </c>
      <c r="N77" s="29" t="e">
        <f>IF('I5 - RTM'!#REF!&lt;&gt;"N/A",Priority!$C77,"")</f>
        <v>#REF!</v>
      </c>
      <c r="O77" s="29" t="e">
        <f>IF('I5 - RTM'!#REF!&lt;&gt;"N/A",Priority!$C77,"")</f>
        <v>#REF!</v>
      </c>
      <c r="P77" s="29" t="e">
        <f>IF('I5 - RTM'!#REF!&lt;&gt;"N/A",Priority!$C77,"")</f>
        <v>#REF!</v>
      </c>
      <c r="Q77" s="29" t="e">
        <f>IF('I5 - RTM'!#REF!&lt;&gt;"N/A",Priority!$C77,"")</f>
        <v>#REF!</v>
      </c>
      <c r="R77" s="31"/>
      <c r="S77" s="29" t="e">
        <f>IF('I5 - RTM'!#REF!&lt;&gt;"N/A",Priority!$C77,"")</f>
        <v>#REF!</v>
      </c>
      <c r="T77" s="29" t="e">
        <f>IF('I5 - RTM'!#REF!&lt;&gt;"N/A",Priority!$C77,"")</f>
        <v>#REF!</v>
      </c>
      <c r="U77" s="29" t="e">
        <f>IF('I5 - RTM'!#REF!&lt;&gt;"N/A",Priority!$C77,"")</f>
        <v>#REF!</v>
      </c>
      <c r="V77" s="29" t="e">
        <f>IF('I5 - RTM'!#REF!&lt;&gt;"N/A",Priority!$C77,"")</f>
        <v>#REF!</v>
      </c>
      <c r="W77" s="29" t="e">
        <f>IF('I5 - RTM'!#REF!&lt;&gt;"N/A",Priority!$C77,"")</f>
        <v>#REF!</v>
      </c>
      <c r="X77" s="29" t="e">
        <f>IF('I5 - RTM'!#REF!&lt;&gt;"N/A",Priority!$C77,"")</f>
        <v>#REF!</v>
      </c>
      <c r="Y77" s="31"/>
      <c r="Z77" s="29" t="e">
        <f>IF('I5 - RTM'!#REF!&lt;&gt;"N/A",Priority!$C77,"")</f>
        <v>#REF!</v>
      </c>
      <c r="AA77" s="29" t="e">
        <f>IF('I5 - RTM'!#REF!&lt;&gt;"N/A",Priority!$C77,"")</f>
        <v>#REF!</v>
      </c>
      <c r="AB77" s="29" t="e">
        <f>IF('I5 - RTM'!#REF!&lt;&gt;"N/A",Priority!$C77,"")</f>
        <v>#REF!</v>
      </c>
      <c r="AC77" s="29" t="e">
        <f>IF('I5 - RTM'!#REF!&lt;&gt;"N/A",Priority!$C77,"")</f>
        <v>#REF!</v>
      </c>
      <c r="AD77" s="29" t="e">
        <f>IF('I5 - RTM'!#REF!&lt;&gt;"N/A",Priority!$C77,"")</f>
        <v>#REF!</v>
      </c>
      <c r="AE77" s="29" t="e">
        <f>IF('I5 - RTM'!#REF!&lt;&gt;"N/A",Priority!$C77,"")</f>
        <v>#REF!</v>
      </c>
      <c r="AF77" s="29" t="e">
        <f>IF('I5 - RTM'!#REF!&lt;&gt;"N/A",Priority!$C77,"")</f>
        <v>#REF!</v>
      </c>
      <c r="AG77" s="29" t="e">
        <f>IF('I5 - RTM'!#REF!&lt;&gt;"N/A",Priority!$C77,"")</f>
        <v>#REF!</v>
      </c>
      <c r="AH77" s="29" t="e">
        <f>IF('I5 - RTM'!#REF!&lt;&gt;"N/A",Priority!$C77,"")</f>
        <v>#REF!</v>
      </c>
      <c r="AI77" s="29" t="e">
        <f>IF('I5 - RTM'!#REF!&lt;&gt;"N/A",Priority!$C77,"")</f>
        <v>#REF!</v>
      </c>
      <c r="AJ77" s="31"/>
      <c r="AK77" s="29" t="e">
        <f>IF('I5 - RTM'!#REF!&lt;&gt;"N/A",Priority!$C77,"")</f>
        <v>#REF!</v>
      </c>
      <c r="AL77" s="29" t="e">
        <f>IF('I5 - RTM'!#REF!&lt;&gt;"N/A",Priority!$C77,"")</f>
        <v>#REF!</v>
      </c>
      <c r="AM77" s="29" t="e">
        <f>IF('I5 - RTM'!#REF!&lt;&gt;"N/A",Priority!$C77,"")</f>
        <v>#REF!</v>
      </c>
      <c r="AN77" s="29" t="e">
        <f>IF('I5 - RTM'!#REF!&lt;&gt;"N/A",Priority!$C77,"")</f>
        <v>#REF!</v>
      </c>
      <c r="AO77" s="29" t="e">
        <f>IF('I5 - RTM'!#REF!&lt;&gt;"N/A",Priority!$C77,"")</f>
        <v>#REF!</v>
      </c>
      <c r="AP77" s="29" t="e">
        <f>IF('I5 - RTM'!#REF!&lt;&gt;"N/A",Priority!$C77,"")</f>
        <v>#REF!</v>
      </c>
      <c r="AQ77" s="29" t="e">
        <f>IF('I5 - RTM'!#REF!&lt;&gt;"N/A",Priority!$C77,"")</f>
        <v>#REF!</v>
      </c>
      <c r="AR77" s="29" t="e">
        <f>IF('I5 - RTM'!#REF!&lt;&gt;"N/A",Priority!$C77,"")</f>
        <v>#REF!</v>
      </c>
      <c r="AS77" s="29" t="e">
        <f>IF('I5 - RTM'!#REF!&lt;&gt;"N/A",Priority!$C77,"")</f>
        <v>#REF!</v>
      </c>
      <c r="AT77" s="29" t="e">
        <f>IF('I5 - RTM'!#REF!&lt;&gt;"N/A",Priority!$C77,"")</f>
        <v>#REF!</v>
      </c>
      <c r="AU77" s="31"/>
      <c r="AV77" s="29" t="e">
        <f>IF('I5 - RTM'!#REF!&lt;&gt;"N/A",Priority!$C77,"")</f>
        <v>#REF!</v>
      </c>
      <c r="AW77" s="29" t="e">
        <f>IF('I5 - RTM'!#REF!&lt;&gt;"N/A",Priority!$C77,"")</f>
        <v>#REF!</v>
      </c>
      <c r="AX77" s="29" t="e">
        <f>IF('I5 - RTM'!#REF!&lt;&gt;"N/A",Priority!$C77,"")</f>
        <v>#REF!</v>
      </c>
      <c r="AY77" s="29" t="e">
        <f>IF('I5 - RTM'!#REF!&lt;&gt;"N/A",Priority!$C77,"")</f>
        <v>#REF!</v>
      </c>
      <c r="AZ77" s="29" t="e">
        <f>IF('I5 - RTM'!#REF!&lt;&gt;"N/A",Priority!$C77,"")</f>
        <v>#REF!</v>
      </c>
      <c r="BA77" s="29" t="e">
        <f>IF('I5 - RTM'!#REF!&lt;&gt;"N/A",Priority!$C77,"")</f>
        <v>#REF!</v>
      </c>
      <c r="BB77" s="29" t="e">
        <f>IF('I5 - RTM'!#REF!&lt;&gt;"N/A",Priority!$C77,"")</f>
        <v>#REF!</v>
      </c>
      <c r="BC77" s="31"/>
      <c r="BD77" s="29" t="e">
        <f>IF('I5 - RTM'!#REF!&lt;&gt;"N/A",Priority!$C77,"")</f>
        <v>#REF!</v>
      </c>
      <c r="BE77" s="29" t="e">
        <f>IF('I5 - RTM'!#REF!&lt;&gt;"N/A",Priority!$C77,"")</f>
        <v>#REF!</v>
      </c>
      <c r="BF77" s="29" t="e">
        <f>IF('I5 - RTM'!#REF!&lt;&gt;"N/A",Priority!$C77,"")</f>
        <v>#REF!</v>
      </c>
      <c r="BG77" s="29" t="e">
        <f>IF('I5 - RTM'!#REF!&lt;&gt;"N/A",Priority!$C77,"")</f>
        <v>#REF!</v>
      </c>
      <c r="BH77" s="29" t="e">
        <f>IF('I5 - RTM'!#REF!&lt;&gt;"N/A",Priority!$C77,"")</f>
        <v>#REF!</v>
      </c>
      <c r="BI77" s="29" t="e">
        <f>IF('I5 - RTM'!#REF!&lt;&gt;"N/A",Priority!$C77,"")</f>
        <v>#REF!</v>
      </c>
      <c r="BJ77" s="29" t="e">
        <f>IF('I5 - RTM'!#REF!&lt;&gt;"N/A",Priority!$C77,"")</f>
        <v>#REF!</v>
      </c>
      <c r="BK77" s="29" t="e">
        <f>IF('I5 - RTM'!#REF!&lt;&gt;"N/A",Priority!$C77,"")</f>
        <v>#REF!</v>
      </c>
      <c r="BL77" s="29" t="e">
        <f>IF('I5 - RTM'!#REF!&lt;&gt;"N/A",Priority!$C77,"")</f>
        <v>#REF!</v>
      </c>
      <c r="BM77" s="31"/>
      <c r="BN77" s="29" t="e">
        <f>IF('I5 - RTM'!#REF!&lt;&gt;"N/A",Priority!$C77,"")</f>
        <v>#REF!</v>
      </c>
      <c r="BO77" s="29" t="e">
        <f>IF('I5 - RTM'!#REF!&lt;&gt;"N/A",Priority!$C77,"")</f>
        <v>#REF!</v>
      </c>
      <c r="BP77" s="29" t="e">
        <f>IF('I5 - RTM'!#REF!&lt;&gt;"N/A",Priority!$C77,"")</f>
        <v>#REF!</v>
      </c>
      <c r="BQ77" s="29" t="e">
        <f>IF('I5 - RTM'!#REF!&lt;&gt;"N/A",Priority!$C77,"")</f>
        <v>#REF!</v>
      </c>
      <c r="BR77" s="29" t="e">
        <f>IF('I5 - RTM'!#REF!&lt;&gt;"N/A",Priority!$C77,"")</f>
        <v>#REF!</v>
      </c>
      <c r="BS77" s="29" t="e">
        <f>IF('I5 - RTM'!#REF!&lt;&gt;"N/A",Priority!$C77,"")</f>
        <v>#REF!</v>
      </c>
      <c r="BT77" s="29" t="e">
        <f>IF('I5 - RTM'!#REF!&lt;&gt;"N/A",Priority!$C77,"")</f>
        <v>#REF!</v>
      </c>
      <c r="BU77" s="31"/>
      <c r="BV77" s="29" t="e">
        <f>IF('I5 - RTM'!#REF!&lt;&gt;"N/A",Priority!$C77,"")</f>
        <v>#REF!</v>
      </c>
      <c r="BW77" s="29" t="e">
        <f>IF('I5 - RTM'!#REF!&lt;&gt;"N/A",Priority!$C77,"")</f>
        <v>#REF!</v>
      </c>
      <c r="BX77" s="29" t="e">
        <f>IF('I5 - RTM'!#REF!&lt;&gt;"N/A",Priority!$C77,"")</f>
        <v>#REF!</v>
      </c>
      <c r="BY77" s="29" t="e">
        <f>IF('I5 - RTM'!#REF!&lt;&gt;"N/A",Priority!$C77,"")</f>
        <v>#REF!</v>
      </c>
      <c r="BZ77" s="29" t="e">
        <f>IF('I5 - RTM'!#REF!&lt;&gt;"N/A",Priority!$C77,"")</f>
        <v>#REF!</v>
      </c>
      <c r="CA77" s="29" t="e">
        <f>IF('I5 - RTM'!#REF!&lt;&gt;"N/A",Priority!$C77,"")</f>
        <v>#REF!</v>
      </c>
      <c r="CB77" s="31"/>
      <c r="CC77" s="29" t="e">
        <f>IF('I5 - RTM'!#REF!&lt;&gt;"N/A",Priority!$C77,"")</f>
        <v>#REF!</v>
      </c>
      <c r="CD77" s="29" t="e">
        <f>IF('I5 - RTM'!#REF!&lt;&gt;"N/A",Priority!$C77,"")</f>
        <v>#REF!</v>
      </c>
      <c r="CE77" s="29" t="e">
        <f>IF('I5 - RTM'!#REF!&lt;&gt;"N/A",Priority!$C77,"")</f>
        <v>#REF!</v>
      </c>
      <c r="CF77" s="29" t="e">
        <f>IF('I5 - RTM'!#REF!&lt;&gt;"N/A",Priority!$C77,"")</f>
        <v>#REF!</v>
      </c>
    </row>
    <row r="78" spans="1:84" ht="30" x14ac:dyDescent="0.25">
      <c r="A78" s="15" t="e">
        <f>'RQMTs Master List'!#REF!</f>
        <v>#REF!</v>
      </c>
      <c r="B78" s="15" t="e">
        <f>'RQMTs Master List'!#REF!</f>
        <v>#REF!</v>
      </c>
      <c r="C78" s="15" t="e">
        <f>'RQMTs Master List'!#REF!</f>
        <v>#REF!</v>
      </c>
      <c r="D78" s="28" t="s">
        <v>94</v>
      </c>
      <c r="E78" s="30" t="str">
        <f t="shared" si="15"/>
        <v>Pending</v>
      </c>
      <c r="F78" s="30" t="str">
        <f t="shared" si="16"/>
        <v>Pass:  0     /Accept:  0/     Fail:  0/     NT:  0</v>
      </c>
      <c r="G78" s="29" t="e">
        <f>IF('I5 - RTM'!#REF!&lt;&gt;"N/A",Priority!$C78,"")</f>
        <v>#REF!</v>
      </c>
      <c r="H78" s="29" t="e">
        <f>IF('I5 - RTM'!#REF!&lt;&gt;"N/A",Priority!$C78,"")</f>
        <v>#REF!</v>
      </c>
      <c r="I78" s="29" t="e">
        <f>IF('I5 - RTM'!#REF!&lt;&gt;"N/A",Priority!$C78,"")</f>
        <v>#REF!</v>
      </c>
      <c r="J78" s="29" t="e">
        <f>IF('I5 - RTM'!#REF!&lt;&gt;"N/A",Priority!$C78,"")</f>
        <v>#REF!</v>
      </c>
      <c r="K78" s="29" t="e">
        <f>IF('I5 - RTM'!#REF!&lt;&gt;"N/A",Priority!$C78,"")</f>
        <v>#REF!</v>
      </c>
      <c r="L78" s="31"/>
      <c r="M78" s="29" t="e">
        <f>IF('I5 - RTM'!#REF!&lt;&gt;"N/A",Priority!$C78,"")</f>
        <v>#REF!</v>
      </c>
      <c r="N78" s="29" t="e">
        <f>IF('I5 - RTM'!#REF!&lt;&gt;"N/A",Priority!$C78,"")</f>
        <v>#REF!</v>
      </c>
      <c r="O78" s="29" t="e">
        <f>IF('I5 - RTM'!#REF!&lt;&gt;"N/A",Priority!$C78,"")</f>
        <v>#REF!</v>
      </c>
      <c r="P78" s="29" t="e">
        <f>IF('I5 - RTM'!#REF!&lt;&gt;"N/A",Priority!$C78,"")</f>
        <v>#REF!</v>
      </c>
      <c r="Q78" s="29" t="e">
        <f>IF('I5 - RTM'!#REF!&lt;&gt;"N/A",Priority!$C78,"")</f>
        <v>#REF!</v>
      </c>
      <c r="R78" s="31"/>
      <c r="S78" s="29" t="e">
        <f>IF('I5 - RTM'!#REF!&lt;&gt;"N/A",Priority!$C78,"")</f>
        <v>#REF!</v>
      </c>
      <c r="T78" s="29" t="e">
        <f>IF('I5 - RTM'!#REF!&lt;&gt;"N/A",Priority!$C78,"")</f>
        <v>#REF!</v>
      </c>
      <c r="U78" s="29" t="e">
        <f>IF('I5 - RTM'!#REF!&lt;&gt;"N/A",Priority!$C78,"")</f>
        <v>#REF!</v>
      </c>
      <c r="V78" s="29" t="e">
        <f>IF('I5 - RTM'!#REF!&lt;&gt;"N/A",Priority!$C78,"")</f>
        <v>#REF!</v>
      </c>
      <c r="W78" s="29" t="e">
        <f>IF('I5 - RTM'!#REF!&lt;&gt;"N/A",Priority!$C78,"")</f>
        <v>#REF!</v>
      </c>
      <c r="X78" s="29" t="e">
        <f>IF('I5 - RTM'!#REF!&lt;&gt;"N/A",Priority!$C78,"")</f>
        <v>#REF!</v>
      </c>
      <c r="Y78" s="31"/>
      <c r="Z78" s="29" t="e">
        <f>IF('I5 - RTM'!#REF!&lt;&gt;"N/A",Priority!$C78,"")</f>
        <v>#REF!</v>
      </c>
      <c r="AA78" s="29" t="e">
        <f>IF('I5 - RTM'!#REF!&lt;&gt;"N/A",Priority!$C78,"")</f>
        <v>#REF!</v>
      </c>
      <c r="AB78" s="29" t="e">
        <f>IF('I5 - RTM'!#REF!&lt;&gt;"N/A",Priority!$C78,"")</f>
        <v>#REF!</v>
      </c>
      <c r="AC78" s="29" t="e">
        <f>IF('I5 - RTM'!#REF!&lt;&gt;"N/A",Priority!$C78,"")</f>
        <v>#REF!</v>
      </c>
      <c r="AD78" s="29" t="e">
        <f>IF('I5 - RTM'!#REF!&lt;&gt;"N/A",Priority!$C78,"")</f>
        <v>#REF!</v>
      </c>
      <c r="AE78" s="29" t="e">
        <f>IF('I5 - RTM'!#REF!&lt;&gt;"N/A",Priority!$C78,"")</f>
        <v>#REF!</v>
      </c>
      <c r="AF78" s="29" t="e">
        <f>IF('I5 - RTM'!#REF!&lt;&gt;"N/A",Priority!$C78,"")</f>
        <v>#REF!</v>
      </c>
      <c r="AG78" s="29" t="e">
        <f>IF('I5 - RTM'!#REF!&lt;&gt;"N/A",Priority!$C78,"")</f>
        <v>#REF!</v>
      </c>
      <c r="AH78" s="29" t="e">
        <f>IF('I5 - RTM'!#REF!&lt;&gt;"N/A",Priority!$C78,"")</f>
        <v>#REF!</v>
      </c>
      <c r="AI78" s="29" t="e">
        <f>IF('I5 - RTM'!#REF!&lt;&gt;"N/A",Priority!$C78,"")</f>
        <v>#REF!</v>
      </c>
      <c r="AJ78" s="31"/>
      <c r="AK78" s="29" t="e">
        <f>IF('I5 - RTM'!#REF!&lt;&gt;"N/A",Priority!$C78,"")</f>
        <v>#REF!</v>
      </c>
      <c r="AL78" s="29" t="e">
        <f>IF('I5 - RTM'!#REF!&lt;&gt;"N/A",Priority!$C78,"")</f>
        <v>#REF!</v>
      </c>
      <c r="AM78" s="29" t="e">
        <f>IF('I5 - RTM'!#REF!&lt;&gt;"N/A",Priority!$C78,"")</f>
        <v>#REF!</v>
      </c>
      <c r="AN78" s="29" t="e">
        <f>IF('I5 - RTM'!#REF!&lt;&gt;"N/A",Priority!$C78,"")</f>
        <v>#REF!</v>
      </c>
      <c r="AO78" s="29" t="e">
        <f>IF('I5 - RTM'!#REF!&lt;&gt;"N/A",Priority!$C78,"")</f>
        <v>#REF!</v>
      </c>
      <c r="AP78" s="29" t="e">
        <f>IF('I5 - RTM'!#REF!&lt;&gt;"N/A",Priority!$C78,"")</f>
        <v>#REF!</v>
      </c>
      <c r="AQ78" s="29" t="e">
        <f>IF('I5 - RTM'!#REF!&lt;&gt;"N/A",Priority!$C78,"")</f>
        <v>#REF!</v>
      </c>
      <c r="AR78" s="29" t="e">
        <f>IF('I5 - RTM'!#REF!&lt;&gt;"N/A",Priority!$C78,"")</f>
        <v>#REF!</v>
      </c>
      <c r="AS78" s="29" t="e">
        <f>IF('I5 - RTM'!#REF!&lt;&gt;"N/A",Priority!$C78,"")</f>
        <v>#REF!</v>
      </c>
      <c r="AT78" s="29" t="e">
        <f>IF('I5 - RTM'!#REF!&lt;&gt;"N/A",Priority!$C78,"")</f>
        <v>#REF!</v>
      </c>
      <c r="AU78" s="31"/>
      <c r="AV78" s="29" t="e">
        <f>IF('I5 - RTM'!#REF!&lt;&gt;"N/A",Priority!$C78,"")</f>
        <v>#REF!</v>
      </c>
      <c r="AW78" s="29" t="e">
        <f>IF('I5 - RTM'!#REF!&lt;&gt;"N/A",Priority!$C78,"")</f>
        <v>#REF!</v>
      </c>
      <c r="AX78" s="29" t="e">
        <f>IF('I5 - RTM'!#REF!&lt;&gt;"N/A",Priority!$C78,"")</f>
        <v>#REF!</v>
      </c>
      <c r="AY78" s="29" t="e">
        <f>IF('I5 - RTM'!#REF!&lt;&gt;"N/A",Priority!$C78,"")</f>
        <v>#REF!</v>
      </c>
      <c r="AZ78" s="29" t="e">
        <f>IF('I5 - RTM'!#REF!&lt;&gt;"N/A",Priority!$C78,"")</f>
        <v>#REF!</v>
      </c>
      <c r="BA78" s="29" t="e">
        <f>IF('I5 - RTM'!#REF!&lt;&gt;"N/A",Priority!$C78,"")</f>
        <v>#REF!</v>
      </c>
      <c r="BB78" s="29" t="e">
        <f>IF('I5 - RTM'!#REF!&lt;&gt;"N/A",Priority!$C78,"")</f>
        <v>#REF!</v>
      </c>
      <c r="BC78" s="31"/>
      <c r="BD78" s="29" t="e">
        <f>IF('I5 - RTM'!#REF!&lt;&gt;"N/A",Priority!$C78,"")</f>
        <v>#REF!</v>
      </c>
      <c r="BE78" s="29" t="e">
        <f>IF('I5 - RTM'!#REF!&lt;&gt;"N/A",Priority!$C78,"")</f>
        <v>#REF!</v>
      </c>
      <c r="BF78" s="29" t="e">
        <f>IF('I5 - RTM'!#REF!&lt;&gt;"N/A",Priority!$C78,"")</f>
        <v>#REF!</v>
      </c>
      <c r="BG78" s="29" t="e">
        <f>IF('I5 - RTM'!#REF!&lt;&gt;"N/A",Priority!$C78,"")</f>
        <v>#REF!</v>
      </c>
      <c r="BH78" s="29" t="e">
        <f>IF('I5 - RTM'!#REF!&lt;&gt;"N/A",Priority!$C78,"")</f>
        <v>#REF!</v>
      </c>
      <c r="BI78" s="29" t="e">
        <f>IF('I5 - RTM'!#REF!&lt;&gt;"N/A",Priority!$C78,"")</f>
        <v>#REF!</v>
      </c>
      <c r="BJ78" s="29" t="e">
        <f>IF('I5 - RTM'!#REF!&lt;&gt;"N/A",Priority!$C78,"")</f>
        <v>#REF!</v>
      </c>
      <c r="BK78" s="29" t="e">
        <f>IF('I5 - RTM'!#REF!&lt;&gt;"N/A",Priority!$C78,"")</f>
        <v>#REF!</v>
      </c>
      <c r="BL78" s="29" t="e">
        <f>IF('I5 - RTM'!#REF!&lt;&gt;"N/A",Priority!$C78,"")</f>
        <v>#REF!</v>
      </c>
      <c r="BM78" s="31"/>
      <c r="BN78" s="29" t="e">
        <f>IF('I5 - RTM'!#REF!&lt;&gt;"N/A",Priority!$C78,"")</f>
        <v>#REF!</v>
      </c>
      <c r="BO78" s="29" t="e">
        <f>IF('I5 - RTM'!#REF!&lt;&gt;"N/A",Priority!$C78,"")</f>
        <v>#REF!</v>
      </c>
      <c r="BP78" s="29" t="e">
        <f>IF('I5 - RTM'!#REF!&lt;&gt;"N/A",Priority!$C78,"")</f>
        <v>#REF!</v>
      </c>
      <c r="BQ78" s="29" t="e">
        <f>IF('I5 - RTM'!#REF!&lt;&gt;"N/A",Priority!$C78,"")</f>
        <v>#REF!</v>
      </c>
      <c r="BR78" s="29" t="e">
        <f>IF('I5 - RTM'!#REF!&lt;&gt;"N/A",Priority!$C78,"")</f>
        <v>#REF!</v>
      </c>
      <c r="BS78" s="29" t="e">
        <f>IF('I5 - RTM'!#REF!&lt;&gt;"N/A",Priority!$C78,"")</f>
        <v>#REF!</v>
      </c>
      <c r="BT78" s="29" t="e">
        <f>IF('I5 - RTM'!#REF!&lt;&gt;"N/A",Priority!$C78,"")</f>
        <v>#REF!</v>
      </c>
      <c r="BU78" s="31"/>
      <c r="BV78" s="29" t="e">
        <f>IF('I5 - RTM'!#REF!&lt;&gt;"N/A",Priority!$C78,"")</f>
        <v>#REF!</v>
      </c>
      <c r="BW78" s="29" t="e">
        <f>IF('I5 - RTM'!#REF!&lt;&gt;"N/A",Priority!$C78,"")</f>
        <v>#REF!</v>
      </c>
      <c r="BX78" s="29" t="e">
        <f>IF('I5 - RTM'!#REF!&lt;&gt;"N/A",Priority!$C78,"")</f>
        <v>#REF!</v>
      </c>
      <c r="BY78" s="29" t="e">
        <f>IF('I5 - RTM'!#REF!&lt;&gt;"N/A",Priority!$C78,"")</f>
        <v>#REF!</v>
      </c>
      <c r="BZ78" s="29" t="e">
        <f>IF('I5 - RTM'!#REF!&lt;&gt;"N/A",Priority!$C78,"")</f>
        <v>#REF!</v>
      </c>
      <c r="CA78" s="29" t="e">
        <f>IF('I5 - RTM'!#REF!&lt;&gt;"N/A",Priority!$C78,"")</f>
        <v>#REF!</v>
      </c>
      <c r="CB78" s="31"/>
      <c r="CC78" s="29" t="e">
        <f>IF('I5 - RTM'!#REF!&lt;&gt;"N/A",Priority!$C78,"")</f>
        <v>#REF!</v>
      </c>
      <c r="CD78" s="29" t="e">
        <f>IF('I5 - RTM'!#REF!&lt;&gt;"N/A",Priority!$C78,"")</f>
        <v>#REF!</v>
      </c>
      <c r="CE78" s="29" t="e">
        <f>IF('I5 - RTM'!#REF!&lt;&gt;"N/A",Priority!$C78,"")</f>
        <v>#REF!</v>
      </c>
      <c r="CF78" s="29" t="e">
        <f>IF('I5 - RTM'!#REF!&lt;&gt;"N/A",Priority!$C78,"")</f>
        <v>#REF!</v>
      </c>
    </row>
    <row r="79" spans="1:84" ht="30" x14ac:dyDescent="0.25">
      <c r="A79" s="15" t="e">
        <f>'RQMTs Master List'!#REF!</f>
        <v>#REF!</v>
      </c>
      <c r="B79" s="15" t="e">
        <f>'RQMTs Master List'!#REF!</f>
        <v>#REF!</v>
      </c>
      <c r="C79" s="15" t="e">
        <f>'RQMTs Master List'!#REF!</f>
        <v>#REF!</v>
      </c>
      <c r="D79" s="28" t="s">
        <v>57</v>
      </c>
      <c r="E79" s="30" t="str">
        <f t="shared" si="15"/>
        <v>Pending</v>
      </c>
      <c r="F79" s="30" t="str">
        <f t="shared" si="16"/>
        <v>Pass:  0     /Accept:  0/     Fail:  0/     NT:  0</v>
      </c>
      <c r="G79" s="29" t="e">
        <f>IF('I5 - RTM'!#REF!&lt;&gt;"N/A",Priority!$C79,"")</f>
        <v>#REF!</v>
      </c>
      <c r="H79" s="29" t="e">
        <f>IF('I5 - RTM'!#REF!&lt;&gt;"N/A",Priority!$C79,"")</f>
        <v>#REF!</v>
      </c>
      <c r="I79" s="29" t="e">
        <f>IF('I5 - RTM'!#REF!&lt;&gt;"N/A",Priority!$C79,"")</f>
        <v>#REF!</v>
      </c>
      <c r="J79" s="29" t="e">
        <f>IF('I5 - RTM'!#REF!&lt;&gt;"N/A",Priority!$C79,"")</f>
        <v>#REF!</v>
      </c>
      <c r="K79" s="29" t="e">
        <f>IF('I5 - RTM'!#REF!&lt;&gt;"N/A",Priority!$C79,"")</f>
        <v>#REF!</v>
      </c>
      <c r="L79" s="31"/>
      <c r="M79" s="29" t="e">
        <f>IF('I5 - RTM'!#REF!&lt;&gt;"N/A",Priority!$C79,"")</f>
        <v>#REF!</v>
      </c>
      <c r="N79" s="29" t="e">
        <f>IF('I5 - RTM'!#REF!&lt;&gt;"N/A",Priority!$C79,"")</f>
        <v>#REF!</v>
      </c>
      <c r="O79" s="29" t="e">
        <f>IF('I5 - RTM'!#REF!&lt;&gt;"N/A",Priority!$C79,"")</f>
        <v>#REF!</v>
      </c>
      <c r="P79" s="29" t="e">
        <f>IF('I5 - RTM'!#REF!&lt;&gt;"N/A",Priority!$C79,"")</f>
        <v>#REF!</v>
      </c>
      <c r="Q79" s="29" t="e">
        <f>IF('I5 - RTM'!#REF!&lt;&gt;"N/A",Priority!$C79,"")</f>
        <v>#REF!</v>
      </c>
      <c r="R79" s="31"/>
      <c r="S79" s="29" t="e">
        <f>IF('I5 - RTM'!#REF!&lt;&gt;"N/A",Priority!$C79,"")</f>
        <v>#REF!</v>
      </c>
      <c r="T79" s="29" t="e">
        <f>IF('I5 - RTM'!#REF!&lt;&gt;"N/A",Priority!$C79,"")</f>
        <v>#REF!</v>
      </c>
      <c r="U79" s="29" t="e">
        <f>IF('I5 - RTM'!#REF!&lt;&gt;"N/A",Priority!$C79,"")</f>
        <v>#REF!</v>
      </c>
      <c r="V79" s="29" t="e">
        <f>IF('I5 - RTM'!#REF!&lt;&gt;"N/A",Priority!$C79,"")</f>
        <v>#REF!</v>
      </c>
      <c r="W79" s="29" t="e">
        <f>IF('I5 - RTM'!#REF!&lt;&gt;"N/A",Priority!$C79,"")</f>
        <v>#REF!</v>
      </c>
      <c r="X79" s="29" t="e">
        <f>IF('I5 - RTM'!#REF!&lt;&gt;"N/A",Priority!$C79,"")</f>
        <v>#REF!</v>
      </c>
      <c r="Y79" s="31"/>
      <c r="Z79" s="29" t="e">
        <f>IF('I5 - RTM'!#REF!&lt;&gt;"N/A",Priority!$C79,"")</f>
        <v>#REF!</v>
      </c>
      <c r="AA79" s="29" t="e">
        <f>IF('I5 - RTM'!#REF!&lt;&gt;"N/A",Priority!$C79,"")</f>
        <v>#REF!</v>
      </c>
      <c r="AB79" s="29" t="e">
        <f>IF('I5 - RTM'!#REF!&lt;&gt;"N/A",Priority!$C79,"")</f>
        <v>#REF!</v>
      </c>
      <c r="AC79" s="29" t="e">
        <f>IF('I5 - RTM'!#REF!&lt;&gt;"N/A",Priority!$C79,"")</f>
        <v>#REF!</v>
      </c>
      <c r="AD79" s="29" t="e">
        <f>IF('I5 - RTM'!#REF!&lt;&gt;"N/A",Priority!$C79,"")</f>
        <v>#REF!</v>
      </c>
      <c r="AE79" s="29" t="e">
        <f>IF('I5 - RTM'!#REF!&lt;&gt;"N/A",Priority!$C79,"")</f>
        <v>#REF!</v>
      </c>
      <c r="AF79" s="29" t="e">
        <f>IF('I5 - RTM'!#REF!&lt;&gt;"N/A",Priority!$C79,"")</f>
        <v>#REF!</v>
      </c>
      <c r="AG79" s="29" t="e">
        <f>IF('I5 - RTM'!#REF!&lt;&gt;"N/A",Priority!$C79,"")</f>
        <v>#REF!</v>
      </c>
      <c r="AH79" s="29" t="e">
        <f>IF('I5 - RTM'!#REF!&lt;&gt;"N/A",Priority!$C79,"")</f>
        <v>#REF!</v>
      </c>
      <c r="AI79" s="29" t="e">
        <f>IF('I5 - RTM'!#REF!&lt;&gt;"N/A",Priority!$C79,"")</f>
        <v>#REF!</v>
      </c>
      <c r="AJ79" s="31"/>
      <c r="AK79" s="29" t="e">
        <f>IF('I5 - RTM'!#REF!&lt;&gt;"N/A",Priority!$C79,"")</f>
        <v>#REF!</v>
      </c>
      <c r="AL79" s="29" t="e">
        <f>IF('I5 - RTM'!#REF!&lt;&gt;"N/A",Priority!$C79,"")</f>
        <v>#REF!</v>
      </c>
      <c r="AM79" s="29" t="e">
        <f>IF('I5 - RTM'!#REF!&lt;&gt;"N/A",Priority!$C79,"")</f>
        <v>#REF!</v>
      </c>
      <c r="AN79" s="29" t="e">
        <f>IF('I5 - RTM'!#REF!&lt;&gt;"N/A",Priority!$C79,"")</f>
        <v>#REF!</v>
      </c>
      <c r="AO79" s="29" t="e">
        <f>IF('I5 - RTM'!#REF!&lt;&gt;"N/A",Priority!$C79,"")</f>
        <v>#REF!</v>
      </c>
      <c r="AP79" s="29" t="e">
        <f>IF('I5 - RTM'!#REF!&lt;&gt;"N/A",Priority!$C79,"")</f>
        <v>#REF!</v>
      </c>
      <c r="AQ79" s="29" t="e">
        <f>IF('I5 - RTM'!#REF!&lt;&gt;"N/A",Priority!$C79,"")</f>
        <v>#REF!</v>
      </c>
      <c r="AR79" s="29" t="e">
        <f>IF('I5 - RTM'!#REF!&lt;&gt;"N/A",Priority!$C79,"")</f>
        <v>#REF!</v>
      </c>
      <c r="AS79" s="29" t="e">
        <f>IF('I5 - RTM'!#REF!&lt;&gt;"N/A",Priority!$C79,"")</f>
        <v>#REF!</v>
      </c>
      <c r="AT79" s="29" t="e">
        <f>IF('I5 - RTM'!#REF!&lt;&gt;"N/A",Priority!$C79,"")</f>
        <v>#REF!</v>
      </c>
      <c r="AU79" s="31"/>
      <c r="AV79" s="29" t="e">
        <f>IF('I5 - RTM'!#REF!&lt;&gt;"N/A",Priority!$C79,"")</f>
        <v>#REF!</v>
      </c>
      <c r="AW79" s="29" t="e">
        <f>IF('I5 - RTM'!#REF!&lt;&gt;"N/A",Priority!$C79,"")</f>
        <v>#REF!</v>
      </c>
      <c r="AX79" s="29" t="e">
        <f>IF('I5 - RTM'!#REF!&lt;&gt;"N/A",Priority!$C79,"")</f>
        <v>#REF!</v>
      </c>
      <c r="AY79" s="29" t="e">
        <f>IF('I5 - RTM'!#REF!&lt;&gt;"N/A",Priority!$C79,"")</f>
        <v>#REF!</v>
      </c>
      <c r="AZ79" s="29" t="e">
        <f>IF('I5 - RTM'!#REF!&lt;&gt;"N/A",Priority!$C79,"")</f>
        <v>#REF!</v>
      </c>
      <c r="BA79" s="29" t="e">
        <f>IF('I5 - RTM'!#REF!&lt;&gt;"N/A",Priority!$C79,"")</f>
        <v>#REF!</v>
      </c>
      <c r="BB79" s="29" t="e">
        <f>IF('I5 - RTM'!#REF!&lt;&gt;"N/A",Priority!$C79,"")</f>
        <v>#REF!</v>
      </c>
      <c r="BC79" s="31"/>
      <c r="BD79" s="29" t="e">
        <f>IF('I5 - RTM'!#REF!&lt;&gt;"N/A",Priority!$C79,"")</f>
        <v>#REF!</v>
      </c>
      <c r="BE79" s="29" t="e">
        <f>IF('I5 - RTM'!#REF!&lt;&gt;"N/A",Priority!$C79,"")</f>
        <v>#REF!</v>
      </c>
      <c r="BF79" s="29" t="e">
        <f>IF('I5 - RTM'!#REF!&lt;&gt;"N/A",Priority!$C79,"")</f>
        <v>#REF!</v>
      </c>
      <c r="BG79" s="29" t="e">
        <f>IF('I5 - RTM'!#REF!&lt;&gt;"N/A",Priority!$C79,"")</f>
        <v>#REF!</v>
      </c>
      <c r="BH79" s="29" t="e">
        <f>IF('I5 - RTM'!#REF!&lt;&gt;"N/A",Priority!$C79,"")</f>
        <v>#REF!</v>
      </c>
      <c r="BI79" s="29" t="e">
        <f>IF('I5 - RTM'!#REF!&lt;&gt;"N/A",Priority!$C79,"")</f>
        <v>#REF!</v>
      </c>
      <c r="BJ79" s="29" t="e">
        <f>IF('I5 - RTM'!#REF!&lt;&gt;"N/A",Priority!$C79,"")</f>
        <v>#REF!</v>
      </c>
      <c r="BK79" s="29" t="e">
        <f>IF('I5 - RTM'!#REF!&lt;&gt;"N/A",Priority!$C79,"")</f>
        <v>#REF!</v>
      </c>
      <c r="BL79" s="29" t="e">
        <f>IF('I5 - RTM'!#REF!&lt;&gt;"N/A",Priority!$C79,"")</f>
        <v>#REF!</v>
      </c>
      <c r="BM79" s="31"/>
      <c r="BN79" s="29" t="e">
        <f>IF('I5 - RTM'!#REF!&lt;&gt;"N/A",Priority!$C79,"")</f>
        <v>#REF!</v>
      </c>
      <c r="BO79" s="29" t="e">
        <f>IF('I5 - RTM'!#REF!&lt;&gt;"N/A",Priority!$C79,"")</f>
        <v>#REF!</v>
      </c>
      <c r="BP79" s="29" t="e">
        <f>IF('I5 - RTM'!#REF!&lt;&gt;"N/A",Priority!$C79,"")</f>
        <v>#REF!</v>
      </c>
      <c r="BQ79" s="29" t="e">
        <f>IF('I5 - RTM'!#REF!&lt;&gt;"N/A",Priority!$C79,"")</f>
        <v>#REF!</v>
      </c>
      <c r="BR79" s="29" t="e">
        <f>IF('I5 - RTM'!#REF!&lt;&gt;"N/A",Priority!$C79,"")</f>
        <v>#REF!</v>
      </c>
      <c r="BS79" s="29" t="e">
        <f>IF('I5 - RTM'!#REF!&lt;&gt;"N/A",Priority!$C79,"")</f>
        <v>#REF!</v>
      </c>
      <c r="BT79" s="29" t="e">
        <f>IF('I5 - RTM'!#REF!&lt;&gt;"N/A",Priority!$C79,"")</f>
        <v>#REF!</v>
      </c>
      <c r="BU79" s="31"/>
      <c r="BV79" s="29" t="e">
        <f>IF('I5 - RTM'!#REF!&lt;&gt;"N/A",Priority!$C79,"")</f>
        <v>#REF!</v>
      </c>
      <c r="BW79" s="29" t="e">
        <f>IF('I5 - RTM'!#REF!&lt;&gt;"N/A",Priority!$C79,"")</f>
        <v>#REF!</v>
      </c>
      <c r="BX79" s="29" t="e">
        <f>IF('I5 - RTM'!#REF!&lt;&gt;"N/A",Priority!$C79,"")</f>
        <v>#REF!</v>
      </c>
      <c r="BY79" s="29" t="e">
        <f>IF('I5 - RTM'!#REF!&lt;&gt;"N/A",Priority!$C79,"")</f>
        <v>#REF!</v>
      </c>
      <c r="BZ79" s="29" t="e">
        <f>IF('I5 - RTM'!#REF!&lt;&gt;"N/A",Priority!$C79,"")</f>
        <v>#REF!</v>
      </c>
      <c r="CA79" s="29" t="e">
        <f>IF('I5 - RTM'!#REF!&lt;&gt;"N/A",Priority!$C79,"")</f>
        <v>#REF!</v>
      </c>
      <c r="CB79" s="31"/>
      <c r="CC79" s="29" t="e">
        <f>IF('I5 - RTM'!#REF!&lt;&gt;"N/A",Priority!$C79,"")</f>
        <v>#REF!</v>
      </c>
      <c r="CD79" s="29" t="e">
        <f>IF('I5 - RTM'!#REF!&lt;&gt;"N/A",Priority!$C79,"")</f>
        <v>#REF!</v>
      </c>
      <c r="CE79" s="29" t="e">
        <f>IF('I5 - RTM'!#REF!&lt;&gt;"N/A",Priority!$C79,"")</f>
        <v>#REF!</v>
      </c>
      <c r="CF79" s="29" t="e">
        <f>IF('I5 - RTM'!#REF!&lt;&gt;"N/A",Priority!$C79,"")</f>
        <v>#REF!</v>
      </c>
    </row>
    <row r="80" spans="1:84" ht="30" x14ac:dyDescent="0.25">
      <c r="A80" s="15" t="e">
        <f>'RQMTs Master List'!#REF!</f>
        <v>#REF!</v>
      </c>
      <c r="B80" s="15" t="e">
        <f>'RQMTs Master List'!#REF!</f>
        <v>#REF!</v>
      </c>
      <c r="C80" s="15" t="e">
        <f>'RQMTs Master List'!#REF!</f>
        <v>#REF!</v>
      </c>
      <c r="D80" s="28" t="s">
        <v>57</v>
      </c>
      <c r="E80" s="30" t="str">
        <f t="shared" si="15"/>
        <v>Pending</v>
      </c>
      <c r="F80" s="30" t="str">
        <f t="shared" si="16"/>
        <v>Pass:  0     /Accept:  0/     Fail:  0/     NT:  0</v>
      </c>
      <c r="G80" s="29" t="e">
        <f>IF('I5 - RTM'!#REF!&lt;&gt;"N/A",Priority!$C80,"")</f>
        <v>#REF!</v>
      </c>
      <c r="H80" s="29" t="e">
        <f>IF('I5 - RTM'!#REF!&lt;&gt;"N/A",Priority!$C80,"")</f>
        <v>#REF!</v>
      </c>
      <c r="I80" s="29" t="e">
        <f>IF('I5 - RTM'!#REF!&lt;&gt;"N/A",Priority!$C80,"")</f>
        <v>#REF!</v>
      </c>
      <c r="J80" s="29" t="e">
        <f>IF('I5 - RTM'!#REF!&lt;&gt;"N/A",Priority!$C80,"")</f>
        <v>#REF!</v>
      </c>
      <c r="K80" s="29" t="e">
        <f>IF('I5 - RTM'!#REF!&lt;&gt;"N/A",Priority!$C80,"")</f>
        <v>#REF!</v>
      </c>
      <c r="L80" s="31"/>
      <c r="M80" s="29" t="e">
        <f>IF('I5 - RTM'!#REF!&lt;&gt;"N/A",Priority!$C80,"")</f>
        <v>#REF!</v>
      </c>
      <c r="N80" s="29" t="e">
        <f>IF('I5 - RTM'!#REF!&lt;&gt;"N/A",Priority!$C80,"")</f>
        <v>#REF!</v>
      </c>
      <c r="O80" s="29" t="e">
        <f>IF('I5 - RTM'!#REF!&lt;&gt;"N/A",Priority!$C80,"")</f>
        <v>#REF!</v>
      </c>
      <c r="P80" s="29" t="e">
        <f>IF('I5 - RTM'!#REF!&lt;&gt;"N/A",Priority!$C80,"")</f>
        <v>#REF!</v>
      </c>
      <c r="Q80" s="29" t="e">
        <f>IF('I5 - RTM'!#REF!&lt;&gt;"N/A",Priority!$C80,"")</f>
        <v>#REF!</v>
      </c>
      <c r="R80" s="31"/>
      <c r="S80" s="29" t="e">
        <f>IF('I5 - RTM'!#REF!&lt;&gt;"N/A",Priority!$C80,"")</f>
        <v>#REF!</v>
      </c>
      <c r="T80" s="29" t="e">
        <f>IF('I5 - RTM'!#REF!&lt;&gt;"N/A",Priority!$C80,"")</f>
        <v>#REF!</v>
      </c>
      <c r="U80" s="29" t="e">
        <f>IF('I5 - RTM'!#REF!&lt;&gt;"N/A",Priority!$C80,"")</f>
        <v>#REF!</v>
      </c>
      <c r="V80" s="29" t="e">
        <f>IF('I5 - RTM'!#REF!&lt;&gt;"N/A",Priority!$C80,"")</f>
        <v>#REF!</v>
      </c>
      <c r="W80" s="29" t="e">
        <f>IF('I5 - RTM'!#REF!&lt;&gt;"N/A",Priority!$C80,"")</f>
        <v>#REF!</v>
      </c>
      <c r="X80" s="29" t="e">
        <f>IF('I5 - RTM'!#REF!&lt;&gt;"N/A",Priority!$C80,"")</f>
        <v>#REF!</v>
      </c>
      <c r="Y80" s="31"/>
      <c r="Z80" s="29" t="e">
        <f>IF('I5 - RTM'!#REF!&lt;&gt;"N/A",Priority!$C80,"")</f>
        <v>#REF!</v>
      </c>
      <c r="AA80" s="29" t="e">
        <f>IF('I5 - RTM'!#REF!&lt;&gt;"N/A",Priority!$C80,"")</f>
        <v>#REF!</v>
      </c>
      <c r="AB80" s="29" t="e">
        <f>IF('I5 - RTM'!#REF!&lt;&gt;"N/A",Priority!$C80,"")</f>
        <v>#REF!</v>
      </c>
      <c r="AC80" s="29" t="e">
        <f>IF('I5 - RTM'!#REF!&lt;&gt;"N/A",Priority!$C80,"")</f>
        <v>#REF!</v>
      </c>
      <c r="AD80" s="29" t="e">
        <f>IF('I5 - RTM'!#REF!&lt;&gt;"N/A",Priority!$C80,"")</f>
        <v>#REF!</v>
      </c>
      <c r="AE80" s="29" t="e">
        <f>IF('I5 - RTM'!#REF!&lt;&gt;"N/A",Priority!$C80,"")</f>
        <v>#REF!</v>
      </c>
      <c r="AF80" s="29" t="e">
        <f>IF('I5 - RTM'!#REF!&lt;&gt;"N/A",Priority!$C80,"")</f>
        <v>#REF!</v>
      </c>
      <c r="AG80" s="29" t="e">
        <f>IF('I5 - RTM'!#REF!&lt;&gt;"N/A",Priority!$C80,"")</f>
        <v>#REF!</v>
      </c>
      <c r="AH80" s="29" t="e">
        <f>IF('I5 - RTM'!#REF!&lt;&gt;"N/A",Priority!$C80,"")</f>
        <v>#REF!</v>
      </c>
      <c r="AI80" s="29" t="e">
        <f>IF('I5 - RTM'!#REF!&lt;&gt;"N/A",Priority!$C80,"")</f>
        <v>#REF!</v>
      </c>
      <c r="AJ80" s="31"/>
      <c r="AK80" s="29" t="e">
        <f>IF('I5 - RTM'!#REF!&lt;&gt;"N/A",Priority!$C80,"")</f>
        <v>#REF!</v>
      </c>
      <c r="AL80" s="29" t="e">
        <f>IF('I5 - RTM'!#REF!&lt;&gt;"N/A",Priority!$C80,"")</f>
        <v>#REF!</v>
      </c>
      <c r="AM80" s="29" t="e">
        <f>IF('I5 - RTM'!#REF!&lt;&gt;"N/A",Priority!$C80,"")</f>
        <v>#REF!</v>
      </c>
      <c r="AN80" s="29" t="e">
        <f>IF('I5 - RTM'!#REF!&lt;&gt;"N/A",Priority!$C80,"")</f>
        <v>#REF!</v>
      </c>
      <c r="AO80" s="29" t="e">
        <f>IF('I5 - RTM'!#REF!&lt;&gt;"N/A",Priority!$C80,"")</f>
        <v>#REF!</v>
      </c>
      <c r="AP80" s="29" t="e">
        <f>IF('I5 - RTM'!#REF!&lt;&gt;"N/A",Priority!$C80,"")</f>
        <v>#REF!</v>
      </c>
      <c r="AQ80" s="29" t="e">
        <f>IF('I5 - RTM'!#REF!&lt;&gt;"N/A",Priority!$C80,"")</f>
        <v>#REF!</v>
      </c>
      <c r="AR80" s="29" t="e">
        <f>IF('I5 - RTM'!#REF!&lt;&gt;"N/A",Priority!$C80,"")</f>
        <v>#REF!</v>
      </c>
      <c r="AS80" s="29" t="e">
        <f>IF('I5 - RTM'!#REF!&lt;&gt;"N/A",Priority!$C80,"")</f>
        <v>#REF!</v>
      </c>
      <c r="AT80" s="29" t="e">
        <f>IF('I5 - RTM'!#REF!&lt;&gt;"N/A",Priority!$C80,"")</f>
        <v>#REF!</v>
      </c>
      <c r="AU80" s="31"/>
      <c r="AV80" s="29" t="e">
        <f>IF('I5 - RTM'!#REF!&lt;&gt;"N/A",Priority!$C80,"")</f>
        <v>#REF!</v>
      </c>
      <c r="AW80" s="29" t="e">
        <f>IF('I5 - RTM'!#REF!&lt;&gt;"N/A",Priority!$C80,"")</f>
        <v>#REF!</v>
      </c>
      <c r="AX80" s="29" t="e">
        <f>IF('I5 - RTM'!#REF!&lt;&gt;"N/A",Priority!$C80,"")</f>
        <v>#REF!</v>
      </c>
      <c r="AY80" s="29" t="e">
        <f>IF('I5 - RTM'!#REF!&lt;&gt;"N/A",Priority!$C80,"")</f>
        <v>#REF!</v>
      </c>
      <c r="AZ80" s="29" t="e">
        <f>IF('I5 - RTM'!#REF!&lt;&gt;"N/A",Priority!$C80,"")</f>
        <v>#REF!</v>
      </c>
      <c r="BA80" s="29" t="e">
        <f>IF('I5 - RTM'!#REF!&lt;&gt;"N/A",Priority!$C80,"")</f>
        <v>#REF!</v>
      </c>
      <c r="BB80" s="29" t="e">
        <f>IF('I5 - RTM'!#REF!&lt;&gt;"N/A",Priority!$C80,"")</f>
        <v>#REF!</v>
      </c>
      <c r="BC80" s="31"/>
      <c r="BD80" s="29" t="e">
        <f>IF('I5 - RTM'!#REF!&lt;&gt;"N/A",Priority!$C80,"")</f>
        <v>#REF!</v>
      </c>
      <c r="BE80" s="29" t="e">
        <f>IF('I5 - RTM'!#REF!&lt;&gt;"N/A",Priority!$C80,"")</f>
        <v>#REF!</v>
      </c>
      <c r="BF80" s="29" t="e">
        <f>IF('I5 - RTM'!#REF!&lt;&gt;"N/A",Priority!$C80,"")</f>
        <v>#REF!</v>
      </c>
      <c r="BG80" s="29" t="e">
        <f>IF('I5 - RTM'!#REF!&lt;&gt;"N/A",Priority!$C80,"")</f>
        <v>#REF!</v>
      </c>
      <c r="BH80" s="29" t="e">
        <f>IF('I5 - RTM'!#REF!&lt;&gt;"N/A",Priority!$C80,"")</f>
        <v>#REF!</v>
      </c>
      <c r="BI80" s="29" t="e">
        <f>IF('I5 - RTM'!#REF!&lt;&gt;"N/A",Priority!$C80,"")</f>
        <v>#REF!</v>
      </c>
      <c r="BJ80" s="29" t="e">
        <f>IF('I5 - RTM'!#REF!&lt;&gt;"N/A",Priority!$C80,"")</f>
        <v>#REF!</v>
      </c>
      <c r="BK80" s="29" t="e">
        <f>IF('I5 - RTM'!#REF!&lt;&gt;"N/A",Priority!$C80,"")</f>
        <v>#REF!</v>
      </c>
      <c r="BL80" s="29" t="e">
        <f>IF('I5 - RTM'!#REF!&lt;&gt;"N/A",Priority!$C80,"")</f>
        <v>#REF!</v>
      </c>
      <c r="BM80" s="31"/>
      <c r="BN80" s="29" t="e">
        <f>IF('I5 - RTM'!#REF!&lt;&gt;"N/A",Priority!$C80,"")</f>
        <v>#REF!</v>
      </c>
      <c r="BO80" s="29" t="e">
        <f>IF('I5 - RTM'!#REF!&lt;&gt;"N/A",Priority!$C80,"")</f>
        <v>#REF!</v>
      </c>
      <c r="BP80" s="29" t="e">
        <f>IF('I5 - RTM'!#REF!&lt;&gt;"N/A",Priority!$C80,"")</f>
        <v>#REF!</v>
      </c>
      <c r="BQ80" s="29" t="e">
        <f>IF('I5 - RTM'!#REF!&lt;&gt;"N/A",Priority!$C80,"")</f>
        <v>#REF!</v>
      </c>
      <c r="BR80" s="29" t="e">
        <f>IF('I5 - RTM'!#REF!&lt;&gt;"N/A",Priority!$C80,"")</f>
        <v>#REF!</v>
      </c>
      <c r="BS80" s="29" t="e">
        <f>IF('I5 - RTM'!#REF!&lt;&gt;"N/A",Priority!$C80,"")</f>
        <v>#REF!</v>
      </c>
      <c r="BT80" s="29" t="e">
        <f>IF('I5 - RTM'!#REF!&lt;&gt;"N/A",Priority!$C80,"")</f>
        <v>#REF!</v>
      </c>
      <c r="BU80" s="31"/>
      <c r="BV80" s="29" t="e">
        <f>IF('I5 - RTM'!#REF!&lt;&gt;"N/A",Priority!$C80,"")</f>
        <v>#REF!</v>
      </c>
      <c r="BW80" s="29" t="e">
        <f>IF('I5 - RTM'!#REF!&lt;&gt;"N/A",Priority!$C80,"")</f>
        <v>#REF!</v>
      </c>
      <c r="BX80" s="29" t="e">
        <f>IF('I5 - RTM'!#REF!&lt;&gt;"N/A",Priority!$C80,"")</f>
        <v>#REF!</v>
      </c>
      <c r="BY80" s="29" t="e">
        <f>IF('I5 - RTM'!#REF!&lt;&gt;"N/A",Priority!$C80,"")</f>
        <v>#REF!</v>
      </c>
      <c r="BZ80" s="29" t="e">
        <f>IF('I5 - RTM'!#REF!&lt;&gt;"N/A",Priority!$C80,"")</f>
        <v>#REF!</v>
      </c>
      <c r="CA80" s="29" t="e">
        <f>IF('I5 - RTM'!#REF!&lt;&gt;"N/A",Priority!$C80,"")</f>
        <v>#REF!</v>
      </c>
      <c r="CB80" s="31"/>
      <c r="CC80" s="29" t="e">
        <f>IF('I5 - RTM'!#REF!&lt;&gt;"N/A",Priority!$C80,"")</f>
        <v>#REF!</v>
      </c>
      <c r="CD80" s="29" t="e">
        <f>IF('I5 - RTM'!#REF!&lt;&gt;"N/A",Priority!$C80,"")</f>
        <v>#REF!</v>
      </c>
      <c r="CE80" s="29" t="e">
        <f>IF('I5 - RTM'!#REF!&lt;&gt;"N/A",Priority!$C80,"")</f>
        <v>#REF!</v>
      </c>
      <c r="CF80" s="29" t="e">
        <f>IF('I5 - RTM'!#REF!&lt;&gt;"N/A",Priority!$C80,"")</f>
        <v>#REF!</v>
      </c>
    </row>
    <row r="81" spans="1:1" ht="15.75" x14ac:dyDescent="0.25">
      <c r="A81" s="15"/>
    </row>
  </sheetData>
  <autoFilter ref="C2:CF80"/>
  <conditionalFormatting sqref="M3:Q3 M5:Q7 M14:Q19 M21:Q44 M46:Q51 M53:Q57 M59:Q64 M67:Q71 M73:Q80 Z14:AI19 Z46:AI51 Z53:AI57 Z59:AI64 Z67:AI71 Z73:AI80 AK5:AT7 AK9:AT11 AK14:AT19 AK21:AT44 AK46:AT51 AK53:AT57 AK59:AT64 AK67:AT71 AK73:AT80 AV5:BB7 AV9:BB11 AV14:BB19 AV21:BB44 AV59:BB64 AV67:BB71 AV73:BB80 BD5:BL7 BD9:BL11 BD14:BL19 BD21:BL44 BD46:BL51 BD53:BL57 BD59:BL64 BD67:BL71 BD73:BL80 AK3:AT3 AV3:BB3 BD3:BL3 Z3:AI3 Z21:AI44 Z5:AI7 BM1 BC1 AU1 AT2:AU65536 AJ1 Y2:Z65536 Y1 R1 Q2:R65536 L1 N1:P1048576 L2:M65536 AK1:AS1048576 BL2:BM65536 AV1:BA1048576 AA1:AF1048576 BB2:BC65536 BD1:BK1048576 BN1:IV1048576 A1:K1048576 M9:Q12 S1:X1048576 Z9:AI12 AG2:AJ65536 AV46:BB57">
    <cfRule type="cellIs" dxfId="1998" priority="67" operator="equal">
      <formula>"N/A"</formula>
    </cfRule>
  </conditionalFormatting>
  <printOptions horizontalCentered="1"/>
  <pageMargins left="0.5" right="0.5" top="0.9" bottom="0.5" header="0.3" footer="0.3"/>
  <pageSetup scale="11" fitToHeight="99" orientation="portrait" r:id="rId1"/>
  <headerFooter>
    <oddHeader>&amp;C&amp;"-,Bold"&amp;14Centralized Access for Data Exchange (CAFDEx)
Requirements Traceability Matrix (RTM)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CC"/>
    <pageSetUpPr fitToPage="1"/>
  </sheetPr>
  <dimension ref="A1:IJ65"/>
  <sheetViews>
    <sheetView zoomScale="80" zoomScaleNormal="80" workbookViewId="0">
      <pane ySplit="2" topLeftCell="A27" activePane="bottomLeft" state="frozen"/>
      <selection pane="bottomLeft" activeCell="Q52" sqref="Q52"/>
    </sheetView>
  </sheetViews>
  <sheetFormatPr defaultRowHeight="15" x14ac:dyDescent="0.25"/>
  <cols>
    <col min="1" max="1" width="17.140625" style="252" bestFit="1" customWidth="1"/>
    <col min="2" max="2" width="9.28515625" style="230" bestFit="1" customWidth="1"/>
    <col min="3" max="3" width="25" style="230" bestFit="1" customWidth="1"/>
    <col min="4" max="4" width="56.28515625" style="232" bestFit="1" customWidth="1"/>
    <col min="5" max="5" width="15.140625" style="262" bestFit="1" customWidth="1"/>
    <col min="6" max="6" width="13.85546875" style="231" customWidth="1"/>
    <col min="7" max="8" width="13.42578125" style="233" customWidth="1"/>
    <col min="9" max="9" width="13.42578125" style="252" customWidth="1"/>
    <col min="10" max="10" width="27.85546875" style="252" customWidth="1"/>
    <col min="11" max="16384" width="9.140625" style="252"/>
  </cols>
  <sheetData>
    <row r="1" spans="1:10" ht="28.5" customHeight="1" x14ac:dyDescent="0.25">
      <c r="B1" s="295"/>
      <c r="C1" s="295"/>
      <c r="D1" s="295"/>
      <c r="E1" s="261"/>
      <c r="F1" s="259"/>
      <c r="G1" s="259"/>
      <c r="H1" s="259"/>
      <c r="I1" s="259"/>
      <c r="J1" s="259"/>
    </row>
    <row r="2" spans="1:10" s="237" customFormat="1" ht="27" customHeight="1" x14ac:dyDescent="0.25">
      <c r="A2" s="225" t="s">
        <v>918</v>
      </c>
      <c r="B2" s="225" t="s">
        <v>0</v>
      </c>
      <c r="C2" s="225" t="s">
        <v>198</v>
      </c>
      <c r="D2" s="225" t="s">
        <v>602</v>
      </c>
      <c r="E2" s="225" t="s">
        <v>230</v>
      </c>
      <c r="F2" s="443" t="s">
        <v>993</v>
      </c>
      <c r="G2" s="224" t="s">
        <v>2</v>
      </c>
      <c r="H2" s="234" t="s">
        <v>595</v>
      </c>
      <c r="I2" s="226" t="s">
        <v>600</v>
      </c>
      <c r="J2" s="225" t="s">
        <v>603</v>
      </c>
    </row>
    <row r="3" spans="1:10" ht="15" customHeight="1" x14ac:dyDescent="0.25">
      <c r="A3" s="296"/>
      <c r="B3" s="296"/>
      <c r="C3" s="296"/>
      <c r="D3" s="296"/>
      <c r="E3" s="446" t="s">
        <v>647</v>
      </c>
      <c r="F3" s="294"/>
      <c r="G3" s="294"/>
      <c r="H3" s="294"/>
      <c r="I3" s="294"/>
      <c r="J3" s="294"/>
    </row>
    <row r="4" spans="1:10" x14ac:dyDescent="0.25">
      <c r="A4" s="297"/>
      <c r="B4" s="297"/>
      <c r="C4" s="297"/>
      <c r="D4" s="297"/>
      <c r="E4" s="444" t="s">
        <v>653</v>
      </c>
      <c r="F4" s="260"/>
      <c r="G4" s="260"/>
      <c r="H4" s="260"/>
      <c r="I4" s="260"/>
      <c r="J4" s="260"/>
    </row>
    <row r="5" spans="1:10" ht="15" customHeight="1" x14ac:dyDescent="0.25">
      <c r="A5" s="298"/>
      <c r="B5" s="298"/>
      <c r="C5" s="298"/>
      <c r="D5" s="298"/>
      <c r="E5" s="445" t="s">
        <v>611</v>
      </c>
      <c r="F5" s="292"/>
      <c r="G5" s="292"/>
      <c r="H5" s="292"/>
      <c r="I5" s="292"/>
      <c r="J5" s="292"/>
    </row>
    <row r="6" spans="1:10" ht="15" customHeight="1" x14ac:dyDescent="0.25">
      <c r="A6" s="107" t="s">
        <v>880</v>
      </c>
      <c r="B6" s="299" t="str">
        <f>'Workload Grid'!A8</f>
        <v>Minor</v>
      </c>
      <c r="C6" s="299" t="str">
        <f>'Workload Grid'!B8</f>
        <v>WRKLDNAV1</v>
      </c>
      <c r="D6" s="299" t="str">
        <f>'Workload Grid'!C8</f>
        <v>Navigate to Workload Grid</v>
      </c>
      <c r="E6" s="289" t="str">
        <f>'Workload Grid'!E8</f>
        <v>Ready To Test</v>
      </c>
      <c r="F6" s="293" t="str">
        <f>'Workload Grid'!F8</f>
        <v>NT</v>
      </c>
      <c r="G6" s="293">
        <f>'Workload Grid'!G8</f>
        <v>0</v>
      </c>
      <c r="H6" s="293">
        <f>'Workload Grid'!H8</f>
        <v>0</v>
      </c>
      <c r="I6" s="293">
        <f>'Workload Grid'!I8</f>
        <v>0</v>
      </c>
      <c r="J6" s="505" t="s">
        <v>1002</v>
      </c>
    </row>
    <row r="7" spans="1:10" ht="15" customHeight="1" x14ac:dyDescent="0.25">
      <c r="A7" s="107" t="s">
        <v>978</v>
      </c>
      <c r="B7" s="299" t="str">
        <f>'Workload Grid'!A14</f>
        <v>Critical</v>
      </c>
      <c r="C7" s="299" t="str">
        <f>'Workload Grid'!B14</f>
        <v>WRKLDNAV2</v>
      </c>
      <c r="D7" s="299" t="str">
        <f>'Workload Grid'!C14</f>
        <v>View My Workload</v>
      </c>
      <c r="E7" s="289" t="str">
        <f>'Workload Grid'!E14</f>
        <v>Ready To Test</v>
      </c>
      <c r="F7" s="293" t="str">
        <f>'Workload Grid'!F14</f>
        <v>NT</v>
      </c>
      <c r="G7" s="293">
        <f>'Workload Grid'!G14</f>
        <v>0</v>
      </c>
      <c r="H7" s="293">
        <f>'Workload Grid'!H14</f>
        <v>0</v>
      </c>
      <c r="I7" s="293">
        <f>'Workload Grid'!I14</f>
        <v>0</v>
      </c>
      <c r="J7" s="505" t="s">
        <v>1002</v>
      </c>
    </row>
    <row r="8" spans="1:10" ht="15" customHeight="1" x14ac:dyDescent="0.25">
      <c r="A8" s="107" t="s">
        <v>880</v>
      </c>
      <c r="B8" s="299" t="str">
        <f>'Workload Grid'!A20</f>
        <v>Major</v>
      </c>
      <c r="C8" s="299" t="str">
        <f>'Workload Grid'!B20</f>
        <v>WRKLDNAV3</v>
      </c>
      <c r="D8" s="299" t="str">
        <f>'Workload Grid'!C20</f>
        <v>View Enterprise Workload</v>
      </c>
      <c r="E8" s="289" t="str">
        <f>'Workload Grid'!E20</f>
        <v>Ready To Test</v>
      </c>
      <c r="F8" s="293" t="str">
        <f>'Workload Grid'!F20</f>
        <v>NT</v>
      </c>
      <c r="G8" s="293">
        <f>'Workload Grid'!G20</f>
        <v>0</v>
      </c>
      <c r="H8" s="293">
        <f>'Workload Grid'!H20</f>
        <v>0</v>
      </c>
      <c r="I8" s="293">
        <f>'Workload Grid'!I20</f>
        <v>0</v>
      </c>
      <c r="J8" s="505" t="s">
        <v>1002</v>
      </c>
    </row>
    <row r="9" spans="1:10" ht="15" customHeight="1" x14ac:dyDescent="0.25">
      <c r="A9" s="107" t="s">
        <v>880</v>
      </c>
      <c r="B9" s="299" t="str">
        <f>'Workload Grid'!A26</f>
        <v>Critical</v>
      </c>
      <c r="C9" s="299" t="str">
        <f>'Workload Grid'!B26</f>
        <v>WRKLDMAIN1</v>
      </c>
      <c r="D9" s="299" t="str">
        <f>'Workload Grid'!C26</f>
        <v>Create Work Item</v>
      </c>
      <c r="E9" s="289" t="str">
        <f>'Workload Grid'!E26</f>
        <v>Ready To Test</v>
      </c>
      <c r="F9" s="293" t="str">
        <f>'Workload Grid'!F26</f>
        <v>NT</v>
      </c>
      <c r="G9" s="293">
        <f>'Workload Grid'!G26</f>
        <v>0</v>
      </c>
      <c r="H9" s="293">
        <f>'Workload Grid'!H26</f>
        <v>0</v>
      </c>
      <c r="I9" s="293">
        <f>'Workload Grid'!I26</f>
        <v>0</v>
      </c>
      <c r="J9" s="505" t="s">
        <v>1002</v>
      </c>
    </row>
    <row r="10" spans="1:10" ht="15" customHeight="1" x14ac:dyDescent="0.25">
      <c r="A10" s="107" t="s">
        <v>880</v>
      </c>
      <c r="B10" s="299" t="str">
        <f>'Workload Grid'!A36</f>
        <v>Major</v>
      </c>
      <c r="C10" s="299" t="str">
        <f>'Workload Grid'!B36</f>
        <v>WRKLDMAIN2</v>
      </c>
      <c r="D10" s="299" t="str">
        <f>'Workload Grid'!C36</f>
        <v>Edit Work Item Tab</v>
      </c>
      <c r="E10" s="289" t="str">
        <f>'Workload Grid'!E36</f>
        <v>Ready To Test</v>
      </c>
      <c r="F10" s="293" t="str">
        <f>'Workload Grid'!F36</f>
        <v>NT</v>
      </c>
      <c r="G10" s="293">
        <f>'Workload Grid'!G36</f>
        <v>0</v>
      </c>
      <c r="H10" s="293">
        <f>'Workload Grid'!H36</f>
        <v>0</v>
      </c>
      <c r="I10" s="293">
        <f>'Workload Grid'!I36</f>
        <v>0</v>
      </c>
      <c r="J10" s="505" t="s">
        <v>1002</v>
      </c>
    </row>
    <row r="11" spans="1:10" ht="15" customHeight="1" x14ac:dyDescent="0.25">
      <c r="A11" s="107" t="s">
        <v>978</v>
      </c>
      <c r="B11" s="299" t="str">
        <f>'Workload Grid'!A42</f>
        <v>Major</v>
      </c>
      <c r="C11" s="299" t="str">
        <f>'Workload Grid'!B42</f>
        <v>WRKLDMAIN3</v>
      </c>
      <c r="D11" s="299" t="str">
        <f>'Workload Grid'!C42</f>
        <v>Add Task to Work Item</v>
      </c>
      <c r="E11" s="289" t="str">
        <f>'Workload Grid'!E42</f>
        <v>Ready To Test</v>
      </c>
      <c r="F11" s="293" t="str">
        <f>'Workload Grid'!F42</f>
        <v>NT</v>
      </c>
      <c r="G11" s="293">
        <f>'Workload Grid'!G42</f>
        <v>0</v>
      </c>
      <c r="H11" s="293">
        <f>'Workload Grid'!H42</f>
        <v>0</v>
      </c>
      <c r="I11" s="293">
        <f>'Workload Grid'!I42</f>
        <v>0</v>
      </c>
      <c r="J11" s="505" t="s">
        <v>1002</v>
      </c>
    </row>
    <row r="12" spans="1:10" ht="15" customHeight="1" x14ac:dyDescent="0.25">
      <c r="A12" s="107" t="s">
        <v>978</v>
      </c>
      <c r="B12" s="299" t="str">
        <f>'Workload Grid'!A57</f>
        <v>Major</v>
      </c>
      <c r="C12" s="299" t="str">
        <f>'Workload Grid'!B57</f>
        <v>WRKLDMAIN4</v>
      </c>
      <c r="D12" s="299" t="str">
        <f>'Workload Grid'!C57</f>
        <v>Add Notes to Work Item</v>
      </c>
      <c r="E12" s="289" t="str">
        <f>'Workload Grid'!E57</f>
        <v>Ready To Test</v>
      </c>
      <c r="F12" s="293" t="str">
        <f>'Workload Grid'!F57</f>
        <v>NT</v>
      </c>
      <c r="G12" s="293">
        <f>'Workload Grid'!G57</f>
        <v>0</v>
      </c>
      <c r="H12" s="293">
        <f>'Workload Grid'!H57</f>
        <v>0</v>
      </c>
      <c r="I12" s="293">
        <f>'Workload Grid'!I57</f>
        <v>0</v>
      </c>
      <c r="J12" s="505" t="s">
        <v>1002</v>
      </c>
    </row>
    <row r="13" spans="1:10" ht="15" customHeight="1" x14ac:dyDescent="0.25">
      <c r="A13" s="107" t="s">
        <v>880</v>
      </c>
      <c r="B13" s="299" t="str">
        <f>'Workload Grid'!A66</f>
        <v>Major</v>
      </c>
      <c r="C13" s="299" t="str">
        <f>'Workload Grid'!B66</f>
        <v>WRKLDMAIN5</v>
      </c>
      <c r="D13" s="299" t="str">
        <f>'Workload Grid'!C66</f>
        <v>Add Attachment(s) to a Work Item</v>
      </c>
      <c r="E13" s="289" t="str">
        <f>'Workload Grid'!E66</f>
        <v>Ready To Test</v>
      </c>
      <c r="F13" s="293" t="str">
        <f>'Workload Grid'!F66</f>
        <v>NT</v>
      </c>
      <c r="G13" s="293">
        <f>'Workload Grid'!G66</f>
        <v>0</v>
      </c>
      <c r="H13" s="293">
        <f>'Workload Grid'!H66</f>
        <v>0</v>
      </c>
      <c r="I13" s="293">
        <f>'Workload Grid'!I66</f>
        <v>0</v>
      </c>
      <c r="J13" s="505" t="s">
        <v>1002</v>
      </c>
    </row>
    <row r="14" spans="1:10" ht="15" customHeight="1" x14ac:dyDescent="0.25">
      <c r="A14" s="107" t="s">
        <v>978</v>
      </c>
      <c r="B14" s="299" t="str">
        <f>'Workload Grid'!A76</f>
        <v>Major</v>
      </c>
      <c r="C14" s="299" t="str">
        <f>'Workload Grid'!B76</f>
        <v>WRKLDMAIN5A</v>
      </c>
      <c r="D14" s="299" t="str">
        <f>'Workload Grid'!C76</f>
        <v>Edit Work Item Attachments</v>
      </c>
      <c r="E14" s="289" t="str">
        <f>'Workload Grid'!E76</f>
        <v>Ready To Test</v>
      </c>
      <c r="F14" s="293" t="str">
        <f>'Workload Grid'!F76</f>
        <v>NT</v>
      </c>
      <c r="G14" s="293">
        <f>'Workload Grid'!G76</f>
        <v>0</v>
      </c>
      <c r="H14" s="293">
        <f>'Workload Grid'!H76</f>
        <v>0</v>
      </c>
      <c r="I14" s="293">
        <f>'Workload Grid'!I76</f>
        <v>0</v>
      </c>
      <c r="J14" s="505" t="s">
        <v>1002</v>
      </c>
    </row>
    <row r="15" spans="1:10" ht="15" customHeight="1" x14ac:dyDescent="0.25">
      <c r="A15" s="107" t="s">
        <v>880</v>
      </c>
      <c r="B15" s="299" t="str">
        <f>'Workload Grid'!A80</f>
        <v>Minor</v>
      </c>
      <c r="C15" s="299" t="str">
        <f>'Workload Grid'!B80</f>
        <v>WRKLDMAIN6</v>
      </c>
      <c r="D15" s="299" t="str">
        <f>'Workload Grid'!C80</f>
        <v>Add Work Request Attachments</v>
      </c>
      <c r="E15" s="289" t="str">
        <f>'Workload Grid'!E80</f>
        <v>Ready To Test</v>
      </c>
      <c r="F15" s="293" t="str">
        <f>'Workload Grid'!F80</f>
        <v>NT</v>
      </c>
      <c r="G15" s="293">
        <f>'Workload Grid'!G80</f>
        <v>0</v>
      </c>
      <c r="H15" s="293">
        <f>'Workload Grid'!H80</f>
        <v>0</v>
      </c>
      <c r="I15" s="293">
        <f>'Workload Grid'!I80</f>
        <v>0</v>
      </c>
      <c r="J15" s="505" t="s">
        <v>1002</v>
      </c>
    </row>
    <row r="16" spans="1:10" ht="15" customHeight="1" x14ac:dyDescent="0.25">
      <c r="A16" s="107" t="s">
        <v>880</v>
      </c>
      <c r="B16" s="299" t="str">
        <f>'Workload Grid'!A90</f>
        <v>Minor</v>
      </c>
      <c r="C16" s="299" t="str">
        <f>'Workload Grid'!B90</f>
        <v>WRKLDMAIN6A</v>
      </c>
      <c r="D16" s="299" t="str">
        <f>'Workload Grid'!C90</f>
        <v>View Work Request Attachments</v>
      </c>
      <c r="E16" s="289" t="str">
        <f>'Workload Grid'!E90</f>
        <v>Ready To Test</v>
      </c>
      <c r="F16" s="293" t="str">
        <f>'Workload Grid'!F90</f>
        <v>NT</v>
      </c>
      <c r="G16" s="293">
        <f>'Workload Grid'!G90</f>
        <v>0</v>
      </c>
      <c r="H16" s="293">
        <f>'Workload Grid'!H90</f>
        <v>0</v>
      </c>
      <c r="I16" s="293">
        <f>'Workload Grid'!I90</f>
        <v>0</v>
      </c>
      <c r="J16" s="505" t="s">
        <v>1002</v>
      </c>
    </row>
    <row r="17" spans="1:10" ht="15" customHeight="1" x14ac:dyDescent="0.25">
      <c r="A17" s="107" t="s">
        <v>978</v>
      </c>
      <c r="B17" s="299" t="str">
        <f>'Workload Grid'!A94</f>
        <v>Major</v>
      </c>
      <c r="C17" s="299" t="str">
        <f>'Workload Grid'!B94</f>
        <v>WRKLDMAIN3A</v>
      </c>
      <c r="D17" s="299" t="str">
        <f>'Workload Grid'!C94</f>
        <v>Edit Work Item Task</v>
      </c>
      <c r="E17" s="289" t="str">
        <f>'Workload Grid'!E94</f>
        <v>Ready To Test</v>
      </c>
      <c r="F17" s="293" t="str">
        <f>'Workload Grid'!F94</f>
        <v>NT</v>
      </c>
      <c r="G17" s="293">
        <f>'Workload Grid'!G94</f>
        <v>0</v>
      </c>
      <c r="H17" s="293">
        <f>'Workload Grid'!H94</f>
        <v>0</v>
      </c>
      <c r="I17" s="293">
        <f>'Workload Grid'!I94</f>
        <v>0</v>
      </c>
      <c r="J17" s="505" t="s">
        <v>1002</v>
      </c>
    </row>
    <row r="18" spans="1:10" ht="15" customHeight="1" x14ac:dyDescent="0.25">
      <c r="A18" s="107" t="s">
        <v>881</v>
      </c>
      <c r="B18" s="299" t="str">
        <f>'Workload Grid'!A101</f>
        <v>Major</v>
      </c>
      <c r="C18" s="299" t="str">
        <f>'Workload Grid'!B101</f>
        <v>WRKLDMAIN8</v>
      </c>
      <c r="D18" s="299" t="str">
        <f>'Workload Grid'!C101</f>
        <v>Add SR</v>
      </c>
      <c r="E18" s="289" t="str">
        <f>'Workload Grid'!E101</f>
        <v>Do Not Test</v>
      </c>
      <c r="F18" s="293" t="str">
        <f>'Workload Grid'!F101</f>
        <v>NT</v>
      </c>
      <c r="G18" s="293">
        <f>'Workload Grid'!G101</f>
        <v>0</v>
      </c>
      <c r="H18" s="293">
        <f>'Workload Grid'!H101</f>
        <v>0</v>
      </c>
      <c r="I18" s="293">
        <f>'Workload Grid'!I101</f>
        <v>0</v>
      </c>
      <c r="J18" s="505" t="s">
        <v>1002</v>
      </c>
    </row>
    <row r="19" spans="1:10" ht="15" customHeight="1" x14ac:dyDescent="0.25">
      <c r="A19" s="107" t="s">
        <v>881</v>
      </c>
      <c r="B19" s="299" t="str">
        <f>'Workload Grid'!A106</f>
        <v>Major</v>
      </c>
      <c r="C19" s="299" t="str">
        <f>'Workload Grid'!B106</f>
        <v>WRKLDMAIN7</v>
      </c>
      <c r="D19" s="299" t="str">
        <f>'Workload Grid'!C106</f>
        <v xml:space="preserve">Related Items &gt;&gt; Update Work Item(s) Using QM Attribute </v>
      </c>
      <c r="E19" s="289" t="str">
        <f>'Workload Grid'!E106</f>
        <v>Ready To Test</v>
      </c>
      <c r="F19" s="293" t="str">
        <f>'Workload Grid'!F106</f>
        <v>NT</v>
      </c>
      <c r="G19" s="293">
        <f>'Workload Grid'!G106</f>
        <v>0</v>
      </c>
      <c r="H19" s="293">
        <f>'Workload Grid'!H106</f>
        <v>0</v>
      </c>
      <c r="I19" s="293">
        <f>'Workload Grid'!I106</f>
        <v>0</v>
      </c>
      <c r="J19" s="505" t="s">
        <v>1002</v>
      </c>
    </row>
    <row r="20" spans="1:10" ht="15" customHeight="1" x14ac:dyDescent="0.25">
      <c r="A20" s="107" t="s">
        <v>881</v>
      </c>
      <c r="B20" s="299" t="str">
        <f>'Workload Grid'!A113</f>
        <v>Critical</v>
      </c>
      <c r="C20" s="299" t="str">
        <f>'Workload Grid'!B113</f>
        <v>WKLDMAIN2A</v>
      </c>
      <c r="D20" s="299" t="str">
        <f>'Workload Grid'!C113</f>
        <v>Assign Work Item</v>
      </c>
      <c r="E20" s="289" t="str">
        <f>'Workload Grid'!E113</f>
        <v>Ready To Test</v>
      </c>
      <c r="F20" s="293" t="str">
        <f>'Workload Grid'!F113</f>
        <v>NT</v>
      </c>
      <c r="G20" s="293">
        <f>'Workload Grid'!G113</f>
        <v>0</v>
      </c>
      <c r="H20" s="293">
        <f>'Workload Grid'!H113</f>
        <v>0</v>
      </c>
      <c r="I20" s="293">
        <f>'Workload Grid'!I113</f>
        <v>0</v>
      </c>
      <c r="J20" s="505" t="s">
        <v>1002</v>
      </c>
    </row>
    <row r="21" spans="1:10" ht="15" customHeight="1" x14ac:dyDescent="0.25">
      <c r="A21" s="107" t="s">
        <v>881</v>
      </c>
      <c r="B21" s="299" t="str">
        <f>'Workload Grid'!A120</f>
        <v>Major</v>
      </c>
      <c r="C21" s="299" t="str">
        <f>'Workload Grid'!B120</f>
        <v>WKLDMAIN4A</v>
      </c>
      <c r="D21" s="299" t="str">
        <f>'Workload Grid'!C120</f>
        <v>Reply to a Comment on a Work Item</v>
      </c>
      <c r="E21" s="289" t="str">
        <f>'Workload Grid'!E120</f>
        <v>Ready To Test</v>
      </c>
      <c r="F21" s="293" t="str">
        <f>'Workload Grid'!F120</f>
        <v>NT</v>
      </c>
      <c r="G21" s="293">
        <f>'Workload Grid'!G120</f>
        <v>0</v>
      </c>
      <c r="H21" s="293">
        <f>'Workload Grid'!H120</f>
        <v>0</v>
      </c>
      <c r="I21" s="293">
        <f>'Workload Grid'!I120</f>
        <v>0</v>
      </c>
      <c r="J21" s="505" t="s">
        <v>1002</v>
      </c>
    </row>
    <row r="22" spans="1:10" ht="15" customHeight="1" x14ac:dyDescent="0.25">
      <c r="A22" s="298"/>
      <c r="B22" s="298"/>
      <c r="C22" s="298"/>
      <c r="D22" s="298"/>
      <c r="E22" s="445" t="s">
        <v>622</v>
      </c>
      <c r="F22" s="292"/>
      <c r="G22" s="292"/>
      <c r="H22" s="292"/>
      <c r="I22" s="292"/>
      <c r="J22" s="292"/>
    </row>
    <row r="23" spans="1:10" ht="15" customHeight="1" x14ac:dyDescent="0.25">
      <c r="A23" s="107" t="s">
        <v>880</v>
      </c>
      <c r="B23" s="299" t="e">
        <f>'Workload Grid'!#REF!</f>
        <v>#REF!</v>
      </c>
      <c r="C23" s="299" t="e">
        <f>'Workload Grid'!#REF!</f>
        <v>#REF!</v>
      </c>
      <c r="D23" s="299" t="e">
        <f>'Workload Grid'!#REF!</f>
        <v>#REF!</v>
      </c>
      <c r="E23" s="289" t="e">
        <f>'Workload Grid'!#REF!</f>
        <v>#REF!</v>
      </c>
      <c r="F23" s="293" t="e">
        <f>'Workload Grid'!#REF!</f>
        <v>#REF!</v>
      </c>
      <c r="G23" s="293" t="e">
        <f>'Workload Grid'!#REF!</f>
        <v>#REF!</v>
      </c>
      <c r="H23" s="293" t="e">
        <f>'Workload Grid'!#REF!</f>
        <v>#REF!</v>
      </c>
      <c r="I23" s="293" t="e">
        <f>'Workload Grid'!#REF!</f>
        <v>#REF!</v>
      </c>
      <c r="J23" s="505" t="s">
        <v>1002</v>
      </c>
    </row>
    <row r="24" spans="1:10" ht="15" customHeight="1" x14ac:dyDescent="0.25">
      <c r="A24" s="107" t="s">
        <v>992</v>
      </c>
      <c r="B24" s="299" t="e">
        <f>'Workload Grid'!#REF!</f>
        <v>#REF!</v>
      </c>
      <c r="C24" s="299" t="e">
        <f>'Workload Grid'!#REF!</f>
        <v>#REF!</v>
      </c>
      <c r="D24" s="299" t="e">
        <f>'Workload Grid'!#REF!</f>
        <v>#REF!</v>
      </c>
      <c r="E24" s="289" t="e">
        <f>'Workload Grid'!#REF!</f>
        <v>#REF!</v>
      </c>
      <c r="F24" s="293" t="e">
        <f>'Workload Grid'!#REF!</f>
        <v>#REF!</v>
      </c>
      <c r="G24" s="293" t="e">
        <f>'Workload Grid'!#REF!</f>
        <v>#REF!</v>
      </c>
      <c r="H24" s="293" t="e">
        <f>'Workload Grid'!#REF!</f>
        <v>#REF!</v>
      </c>
      <c r="I24" s="293" t="e">
        <f>'Workload Grid'!#REF!</f>
        <v>#REF!</v>
      </c>
      <c r="J24" s="505" t="s">
        <v>1002</v>
      </c>
    </row>
    <row r="25" spans="1:10" ht="15" customHeight="1" x14ac:dyDescent="0.25">
      <c r="A25" s="298"/>
      <c r="B25" s="298"/>
      <c r="C25" s="298"/>
      <c r="D25" s="298"/>
      <c r="E25" s="445" t="s">
        <v>654</v>
      </c>
      <c r="F25" s="292"/>
      <c r="G25" s="292"/>
      <c r="H25" s="292"/>
      <c r="I25" s="292"/>
      <c r="J25" s="292"/>
    </row>
    <row r="26" spans="1:10" ht="15" customHeight="1" x14ac:dyDescent="0.25">
      <c r="A26" s="107" t="s">
        <v>990</v>
      </c>
      <c r="B26" s="314" t="e">
        <f>'Workload Grid'!#REF!</f>
        <v>#REF!</v>
      </c>
      <c r="C26" s="314" t="e">
        <f>'Workload Grid'!#REF!</f>
        <v>#REF!</v>
      </c>
      <c r="D26" s="314" t="e">
        <f>'Workload Grid'!#REF!</f>
        <v>#REF!</v>
      </c>
      <c r="E26" s="289" t="e">
        <f>'Workload Grid'!#REF!</f>
        <v>#REF!</v>
      </c>
      <c r="F26" s="293" t="e">
        <f>'Workload Grid'!#REF!</f>
        <v>#REF!</v>
      </c>
      <c r="G26" s="293" t="e">
        <f>'Workload Grid'!#REF!</f>
        <v>#REF!</v>
      </c>
      <c r="H26" s="293" t="e">
        <f>'Workload Grid'!#REF!</f>
        <v>#REF!</v>
      </c>
      <c r="I26" s="293" t="e">
        <f>'Workload Grid'!#REF!</f>
        <v>#REF!</v>
      </c>
      <c r="J26" s="505" t="s">
        <v>1002</v>
      </c>
    </row>
    <row r="27" spans="1:10" ht="15" customHeight="1" x14ac:dyDescent="0.25">
      <c r="A27" s="107" t="s">
        <v>991</v>
      </c>
      <c r="B27" s="314" t="e">
        <f>'Workload Grid'!#REF!</f>
        <v>#REF!</v>
      </c>
      <c r="C27" s="314" t="e">
        <f>'Workload Grid'!#REF!</f>
        <v>#REF!</v>
      </c>
      <c r="D27" s="314" t="e">
        <f>'Workload Grid'!#REF!</f>
        <v>#REF!</v>
      </c>
      <c r="E27" s="289" t="e">
        <f>'Workload Grid'!#REF!</f>
        <v>#REF!</v>
      </c>
      <c r="F27" s="293" t="e">
        <f>'Workload Grid'!#REF!</f>
        <v>#REF!</v>
      </c>
      <c r="G27" s="293" t="e">
        <f>'Workload Grid'!#REF!</f>
        <v>#REF!</v>
      </c>
      <c r="H27" s="293" t="e">
        <f>'Workload Grid'!#REF!</f>
        <v>#REF!</v>
      </c>
      <c r="I27" s="293" t="e">
        <f>'Workload Grid'!#REF!</f>
        <v>#REF!</v>
      </c>
      <c r="J27" s="505" t="s">
        <v>1002</v>
      </c>
    </row>
    <row r="28" spans="1:10" ht="15" customHeight="1" x14ac:dyDescent="0.25">
      <c r="A28" s="107" t="s">
        <v>881</v>
      </c>
      <c r="B28" s="314" t="e">
        <f>'Workload Grid'!#REF!</f>
        <v>#REF!</v>
      </c>
      <c r="C28" s="314" t="e">
        <f>'Workload Grid'!#REF!</f>
        <v>#REF!</v>
      </c>
      <c r="D28" s="314" t="e">
        <f>'Workload Grid'!#REF!</f>
        <v>#REF!</v>
      </c>
      <c r="E28" s="289" t="e">
        <f>'Workload Grid'!#REF!</f>
        <v>#REF!</v>
      </c>
      <c r="F28" s="293" t="e">
        <f>'Workload Grid'!#REF!</f>
        <v>#REF!</v>
      </c>
      <c r="G28" s="293" t="e">
        <f>'Workload Grid'!#REF!</f>
        <v>#REF!</v>
      </c>
      <c r="H28" s="293" t="e">
        <f>'Workload Grid'!#REF!</f>
        <v>#REF!</v>
      </c>
      <c r="I28" s="293" t="e">
        <f>'Workload Grid'!#REF!</f>
        <v>#REF!</v>
      </c>
      <c r="J28" s="505" t="s">
        <v>1002</v>
      </c>
    </row>
    <row r="29" spans="1:10" ht="15" customHeight="1" x14ac:dyDescent="0.25">
      <c r="A29" s="107" t="s">
        <v>881</v>
      </c>
      <c r="B29" s="314" t="e">
        <f>'Workload Grid'!#REF!</f>
        <v>#REF!</v>
      </c>
      <c r="C29" s="314" t="e">
        <f>'Workload Grid'!#REF!</f>
        <v>#REF!</v>
      </c>
      <c r="D29" s="314" t="e">
        <f>'Workload Grid'!#REF!</f>
        <v>#REF!</v>
      </c>
      <c r="E29" s="289" t="e">
        <f>'Workload Grid'!#REF!</f>
        <v>#REF!</v>
      </c>
      <c r="F29" s="293" t="e">
        <f>'Workload Grid'!#REF!</f>
        <v>#REF!</v>
      </c>
      <c r="G29" s="293" t="e">
        <f>'Workload Grid'!#REF!</f>
        <v>#REF!</v>
      </c>
      <c r="H29" s="293" t="e">
        <f>'Workload Grid'!#REF!</f>
        <v>#REF!</v>
      </c>
      <c r="I29" s="293" t="e">
        <f>'Workload Grid'!#REF!</f>
        <v>#REF!</v>
      </c>
      <c r="J29" s="505" t="s">
        <v>1002</v>
      </c>
    </row>
    <row r="30" spans="1:10" ht="15" customHeight="1" x14ac:dyDescent="0.25">
      <c r="A30" s="298"/>
      <c r="B30" s="298"/>
      <c r="C30" s="298"/>
      <c r="D30" s="298"/>
      <c r="E30" s="445" t="s">
        <v>624</v>
      </c>
      <c r="F30" s="292"/>
      <c r="G30" s="292"/>
      <c r="H30" s="292"/>
      <c r="I30" s="292"/>
      <c r="J30" s="292"/>
    </row>
    <row r="31" spans="1:10" ht="15" customHeight="1" x14ac:dyDescent="0.25">
      <c r="A31" s="107" t="s">
        <v>880</v>
      </c>
      <c r="B31" s="299" t="e">
        <f>'Workload Grid'!#REF!</f>
        <v>#REF!</v>
      </c>
      <c r="C31" s="299" t="e">
        <f>'Workload Grid'!#REF!</f>
        <v>#REF!</v>
      </c>
      <c r="D31" s="299" t="e">
        <f>'Workload Grid'!#REF!</f>
        <v>#REF!</v>
      </c>
      <c r="E31" s="289" t="e">
        <f>'Workload Grid'!#REF!</f>
        <v>#REF!</v>
      </c>
      <c r="F31" s="293" t="e">
        <f>'Workload Grid'!#REF!</f>
        <v>#REF!</v>
      </c>
      <c r="G31" s="293" t="e">
        <f>'Workload Grid'!#REF!</f>
        <v>#REF!</v>
      </c>
      <c r="H31" s="293" t="e">
        <f>'Workload Grid'!#REF!</f>
        <v>#REF!</v>
      </c>
      <c r="I31" s="293" t="e">
        <f>'Workload Grid'!#REF!</f>
        <v>#REF!</v>
      </c>
      <c r="J31" s="505" t="s">
        <v>1002</v>
      </c>
    </row>
    <row r="32" spans="1:10" ht="15" customHeight="1" x14ac:dyDescent="0.25">
      <c r="A32" s="107" t="s">
        <v>881</v>
      </c>
      <c r="B32" s="299" t="e">
        <f>'Workload Grid'!#REF!</f>
        <v>#REF!</v>
      </c>
      <c r="C32" s="299" t="e">
        <f>'Workload Grid'!#REF!</f>
        <v>#REF!</v>
      </c>
      <c r="D32" s="299" t="e">
        <f>'Workload Grid'!#REF!</f>
        <v>#REF!</v>
      </c>
      <c r="E32" s="289" t="e">
        <f>'Workload Grid'!#REF!</f>
        <v>#REF!</v>
      </c>
      <c r="F32" s="293" t="e">
        <f>'Workload Grid'!#REF!</f>
        <v>#REF!</v>
      </c>
      <c r="G32" s="293" t="e">
        <f>'Workload Grid'!#REF!</f>
        <v>#REF!</v>
      </c>
      <c r="H32" s="293" t="e">
        <f>'Workload Grid'!#REF!</f>
        <v>#REF!</v>
      </c>
      <c r="I32" s="293" t="e">
        <f>'Workload Grid'!#REF!</f>
        <v>#REF!</v>
      </c>
      <c r="J32" s="505" t="s">
        <v>1002</v>
      </c>
    </row>
    <row r="33" spans="1:10" ht="15" customHeight="1" x14ac:dyDescent="0.25">
      <c r="A33" s="107" t="s">
        <v>881</v>
      </c>
      <c r="B33" s="299" t="e">
        <f>'Workload Grid'!#REF!</f>
        <v>#REF!</v>
      </c>
      <c r="C33" s="299" t="e">
        <f>'Workload Grid'!#REF!</f>
        <v>#REF!</v>
      </c>
      <c r="D33" s="299" t="e">
        <f>'Workload Grid'!#REF!</f>
        <v>#REF!</v>
      </c>
      <c r="E33" s="289" t="e">
        <f>'Workload Grid'!#REF!</f>
        <v>#REF!</v>
      </c>
      <c r="F33" s="293" t="e">
        <f>'Workload Grid'!#REF!</f>
        <v>#REF!</v>
      </c>
      <c r="G33" s="293" t="e">
        <f>'Workload Grid'!#REF!</f>
        <v>#REF!</v>
      </c>
      <c r="H33" s="293" t="e">
        <f>'Workload Grid'!#REF!</f>
        <v>#REF!</v>
      </c>
      <c r="I33" s="293" t="e">
        <f>'Workload Grid'!#REF!</f>
        <v>#REF!</v>
      </c>
      <c r="J33" s="505" t="s">
        <v>1002</v>
      </c>
    </row>
    <row r="34" spans="1:10" ht="15" customHeight="1" x14ac:dyDescent="0.25">
      <c r="A34" s="107" t="s">
        <v>881</v>
      </c>
      <c r="B34" s="299" t="e">
        <f>'Workload Grid'!#REF!</f>
        <v>#REF!</v>
      </c>
      <c r="C34" s="299" t="e">
        <f>'Workload Grid'!#REF!</f>
        <v>#REF!</v>
      </c>
      <c r="D34" s="299" t="e">
        <f>'Workload Grid'!#REF!</f>
        <v>#REF!</v>
      </c>
      <c r="E34" s="289" t="e">
        <f>'Workload Grid'!#REF!</f>
        <v>#REF!</v>
      </c>
      <c r="F34" s="293" t="e">
        <f>'Workload Grid'!#REF!</f>
        <v>#REF!</v>
      </c>
      <c r="G34" s="293" t="e">
        <f>'Workload Grid'!#REF!</f>
        <v>#REF!</v>
      </c>
      <c r="H34" s="293" t="e">
        <f>'Workload Grid'!#REF!</f>
        <v>#REF!</v>
      </c>
      <c r="I34" s="293" t="e">
        <f>'Workload Grid'!#REF!</f>
        <v>#REF!</v>
      </c>
      <c r="J34" s="505" t="s">
        <v>1002</v>
      </c>
    </row>
    <row r="35" spans="1:10" x14ac:dyDescent="0.25">
      <c r="A35" s="107" t="s">
        <v>881</v>
      </c>
      <c r="B35" s="299" t="e">
        <f>'Workload Grid'!#REF!</f>
        <v>#REF!</v>
      </c>
      <c r="C35" s="299" t="e">
        <f>'Workload Grid'!#REF!</f>
        <v>#REF!</v>
      </c>
      <c r="D35" s="299" t="e">
        <f>'Workload Grid'!#REF!</f>
        <v>#REF!</v>
      </c>
      <c r="E35" s="289" t="e">
        <f>'Workload Grid'!#REF!</f>
        <v>#REF!</v>
      </c>
      <c r="F35" s="293" t="e">
        <f>'Workload Grid'!#REF!</f>
        <v>#REF!</v>
      </c>
      <c r="G35" s="293" t="e">
        <f>'Workload Grid'!#REF!</f>
        <v>#REF!</v>
      </c>
      <c r="H35" s="293" t="e">
        <f>'Workload Grid'!#REF!</f>
        <v>#REF!</v>
      </c>
      <c r="I35" s="293" t="e">
        <f>'Workload Grid'!#REF!</f>
        <v>#REF!</v>
      </c>
      <c r="J35" s="505" t="s">
        <v>1002</v>
      </c>
    </row>
    <row r="36" spans="1:10" ht="15" customHeight="1" x14ac:dyDescent="0.25">
      <c r="A36" s="107" t="s">
        <v>881</v>
      </c>
      <c r="B36" s="299" t="e">
        <f>'Workload Grid'!#REF!</f>
        <v>#REF!</v>
      </c>
      <c r="C36" s="299" t="e">
        <f>'Workload Grid'!#REF!</f>
        <v>#REF!</v>
      </c>
      <c r="D36" s="299" t="e">
        <f>'Workload Grid'!#REF!</f>
        <v>#REF!</v>
      </c>
      <c r="E36" s="289" t="e">
        <f>'Workload Grid'!#REF!</f>
        <v>#REF!</v>
      </c>
      <c r="F36" s="293" t="e">
        <f>'Workload Grid'!#REF!</f>
        <v>#REF!</v>
      </c>
      <c r="G36" s="293" t="e">
        <f>'Workload Grid'!#REF!</f>
        <v>#REF!</v>
      </c>
      <c r="H36" s="293" t="e">
        <f>'Workload Grid'!#REF!</f>
        <v>#REF!</v>
      </c>
      <c r="I36" s="293" t="e">
        <f>'Workload Grid'!#REF!</f>
        <v>#REF!</v>
      </c>
      <c r="J36" s="505" t="s">
        <v>1002</v>
      </c>
    </row>
    <row r="37" spans="1:10" ht="15" customHeight="1" x14ac:dyDescent="0.25">
      <c r="A37" s="107" t="s">
        <v>881</v>
      </c>
      <c r="B37" s="299" t="e">
        <f>'Workload Grid'!#REF!</f>
        <v>#REF!</v>
      </c>
      <c r="C37" s="299" t="e">
        <f>'Workload Grid'!#REF!</f>
        <v>#REF!</v>
      </c>
      <c r="D37" s="299" t="e">
        <f>'Workload Grid'!#REF!</f>
        <v>#REF!</v>
      </c>
      <c r="E37" s="289" t="e">
        <f>'Workload Grid'!#REF!</f>
        <v>#REF!</v>
      </c>
      <c r="F37" s="293" t="e">
        <f>'Workload Grid'!#REF!</f>
        <v>#REF!</v>
      </c>
      <c r="G37" s="293" t="e">
        <f>'Workload Grid'!#REF!</f>
        <v>#REF!</v>
      </c>
      <c r="H37" s="293" t="e">
        <f>'Workload Grid'!#REF!</f>
        <v>#REF!</v>
      </c>
      <c r="I37" s="293" t="e">
        <f>'Workload Grid'!#REF!</f>
        <v>#REF!</v>
      </c>
      <c r="J37" s="505" t="s">
        <v>1002</v>
      </c>
    </row>
    <row r="38" spans="1:10" ht="15" customHeight="1" x14ac:dyDescent="0.25">
      <c r="A38" s="298"/>
      <c r="B38" s="298"/>
      <c r="C38" s="298"/>
      <c r="D38" s="298"/>
      <c r="E38" s="445" t="s">
        <v>652</v>
      </c>
      <c r="F38" s="292"/>
      <c r="G38" s="292"/>
      <c r="H38" s="292"/>
      <c r="I38" s="292"/>
      <c r="J38" s="292"/>
    </row>
    <row r="39" spans="1:10" ht="15" customHeight="1" x14ac:dyDescent="0.25">
      <c r="A39" s="107" t="s">
        <v>880</v>
      </c>
      <c r="B39" s="299" t="e">
        <f>'Workload Grid'!#REF!</f>
        <v>#REF!</v>
      </c>
      <c r="C39" s="299" t="e">
        <f>'Workload Grid'!#REF!</f>
        <v>#REF!</v>
      </c>
      <c r="D39" s="299" t="e">
        <f>'Workload Grid'!#REF!</f>
        <v>#REF!</v>
      </c>
      <c r="E39" s="289" t="e">
        <f>'Workload Grid'!#REF!</f>
        <v>#REF!</v>
      </c>
      <c r="F39" s="293" t="e">
        <f>'Workload Grid'!#REF!</f>
        <v>#REF!</v>
      </c>
      <c r="G39" s="293" t="e">
        <f>'Workload Grid'!#REF!</f>
        <v>#REF!</v>
      </c>
      <c r="H39" s="293" t="e">
        <f>'Workload Grid'!#REF!</f>
        <v>#REF!</v>
      </c>
      <c r="I39" s="293" t="e">
        <f>'Workload Grid'!#REF!</f>
        <v>#REF!</v>
      </c>
      <c r="J39" s="505" t="s">
        <v>1002</v>
      </c>
    </row>
    <row r="40" spans="1:10" ht="15" customHeight="1" x14ac:dyDescent="0.25">
      <c r="A40" s="107" t="s">
        <v>881</v>
      </c>
      <c r="B40" s="299" t="e">
        <f>'Workload Grid'!#REF!</f>
        <v>#REF!</v>
      </c>
      <c r="C40" s="299" t="e">
        <f>'Workload Grid'!#REF!</f>
        <v>#REF!</v>
      </c>
      <c r="D40" s="299" t="e">
        <f>'Workload Grid'!#REF!</f>
        <v>#REF!</v>
      </c>
      <c r="E40" s="289" t="e">
        <f>'Workload Grid'!#REF!</f>
        <v>#REF!</v>
      </c>
      <c r="F40" s="293" t="e">
        <f>'Workload Grid'!#REF!</f>
        <v>#REF!</v>
      </c>
      <c r="G40" s="293" t="e">
        <f>'Workload Grid'!#REF!</f>
        <v>#REF!</v>
      </c>
      <c r="H40" s="293" t="e">
        <f>'Workload Grid'!#REF!</f>
        <v>#REF!</v>
      </c>
      <c r="I40" s="293" t="e">
        <f>'Workload Grid'!#REF!</f>
        <v>#REF!</v>
      </c>
      <c r="J40" s="505" t="s">
        <v>1002</v>
      </c>
    </row>
    <row r="41" spans="1:10" ht="15" customHeight="1" x14ac:dyDescent="0.25">
      <c r="A41" s="107" t="s">
        <v>881</v>
      </c>
      <c r="B41" s="299" t="e">
        <f>'Workload Grid'!#REF!</f>
        <v>#REF!</v>
      </c>
      <c r="C41" s="299" t="e">
        <f>'Workload Grid'!#REF!</f>
        <v>#REF!</v>
      </c>
      <c r="D41" s="299" t="e">
        <f>'Workload Grid'!#REF!</f>
        <v>#REF!</v>
      </c>
      <c r="E41" s="289" t="e">
        <f>'Workload Grid'!#REF!</f>
        <v>#REF!</v>
      </c>
      <c r="F41" s="293" t="e">
        <f>'Workload Grid'!#REF!</f>
        <v>#REF!</v>
      </c>
      <c r="G41" s="293" t="e">
        <f>'Workload Grid'!#REF!</f>
        <v>#REF!</v>
      </c>
      <c r="H41" s="293" t="e">
        <f>'Workload Grid'!#REF!</f>
        <v>#REF!</v>
      </c>
      <c r="I41" s="293" t="e">
        <f>'Workload Grid'!#REF!</f>
        <v>#REF!</v>
      </c>
      <c r="J41" s="505" t="s">
        <v>1002</v>
      </c>
    </row>
    <row r="42" spans="1:10" ht="15" customHeight="1" x14ac:dyDescent="0.25">
      <c r="A42" s="107" t="s">
        <v>881</v>
      </c>
      <c r="B42" s="299" t="e">
        <f>'Workload Grid'!#REF!</f>
        <v>#REF!</v>
      </c>
      <c r="C42" s="299" t="e">
        <f>'Workload Grid'!#REF!</f>
        <v>#REF!</v>
      </c>
      <c r="D42" s="299" t="e">
        <f>'Workload Grid'!#REF!</f>
        <v>#REF!</v>
      </c>
      <c r="E42" s="289" t="e">
        <f>'Workload Grid'!#REF!</f>
        <v>#REF!</v>
      </c>
      <c r="F42" s="293" t="e">
        <f>'Workload Grid'!#REF!</f>
        <v>#REF!</v>
      </c>
      <c r="G42" s="293" t="e">
        <f>'Workload Grid'!#REF!</f>
        <v>#REF!</v>
      </c>
      <c r="H42" s="293" t="e">
        <f>'Workload Grid'!#REF!</f>
        <v>#REF!</v>
      </c>
      <c r="I42" s="293" t="e">
        <f>'Workload Grid'!#REF!</f>
        <v>#REF!</v>
      </c>
      <c r="J42" s="505" t="s">
        <v>1002</v>
      </c>
    </row>
    <row r="43" spans="1:10" ht="15" customHeight="1" x14ac:dyDescent="0.25">
      <c r="A43" s="297"/>
      <c r="B43" s="297"/>
      <c r="C43" s="297"/>
      <c r="D43" s="297"/>
      <c r="E43" s="447" t="s">
        <v>632</v>
      </c>
      <c r="F43" s="260"/>
      <c r="G43" s="260"/>
      <c r="H43" s="260"/>
      <c r="I43" s="260"/>
      <c r="J43" s="260"/>
    </row>
    <row r="44" spans="1:10" ht="15" customHeight="1" x14ac:dyDescent="0.25">
      <c r="A44" s="411"/>
      <c r="B44" s="298"/>
      <c r="C44" s="298"/>
      <c r="D44" s="298"/>
      <c r="E44" s="445" t="s">
        <v>633</v>
      </c>
      <c r="F44" s="292"/>
      <c r="G44" s="292"/>
      <c r="H44" s="292"/>
      <c r="I44" s="292"/>
      <c r="J44" s="292"/>
    </row>
    <row r="45" spans="1:10" ht="15" customHeight="1" x14ac:dyDescent="0.25">
      <c r="A45" s="107" t="s">
        <v>880</v>
      </c>
      <c r="B45" s="299" t="e">
        <f>'Workload Grid'!#REF!</f>
        <v>#REF!</v>
      </c>
      <c r="C45" s="299" t="e">
        <f>'Workload Grid'!#REF!</f>
        <v>#REF!</v>
      </c>
      <c r="D45" s="299" t="e">
        <f>'Workload Grid'!#REF!</f>
        <v>#REF!</v>
      </c>
      <c r="E45" s="289" t="e">
        <f>'Workload Grid'!#REF!</f>
        <v>#REF!</v>
      </c>
      <c r="F45" s="293" t="e">
        <f>'Workload Grid'!#REF!</f>
        <v>#REF!</v>
      </c>
      <c r="G45" s="293" t="e">
        <f>'Workload Grid'!#REF!</f>
        <v>#REF!</v>
      </c>
      <c r="H45" s="293" t="e">
        <f>'Workload Grid'!#REF!</f>
        <v>#REF!</v>
      </c>
      <c r="I45" s="293" t="e">
        <f>'Workload Grid'!#REF!</f>
        <v>#REF!</v>
      </c>
      <c r="J45" s="505" t="s">
        <v>1002</v>
      </c>
    </row>
    <row r="46" spans="1:10" ht="15" customHeight="1" x14ac:dyDescent="0.25">
      <c r="A46" s="107" t="s">
        <v>869</v>
      </c>
      <c r="B46" s="299" t="e">
        <f>'Workload Grid'!#REF!</f>
        <v>#REF!</v>
      </c>
      <c r="C46" s="299" t="e">
        <f>'Workload Grid'!#REF!</f>
        <v>#REF!</v>
      </c>
      <c r="D46" s="299" t="e">
        <f>'Workload Grid'!#REF!</f>
        <v>#REF!</v>
      </c>
      <c r="E46" s="289" t="e">
        <f>'Workload Grid'!#REF!</f>
        <v>#REF!</v>
      </c>
      <c r="F46" s="293" t="e">
        <f>'Workload Grid'!#REF!</f>
        <v>#REF!</v>
      </c>
      <c r="G46" s="293" t="e">
        <f>'Workload Grid'!#REF!</f>
        <v>#REF!</v>
      </c>
      <c r="H46" s="293" t="e">
        <f>'Workload Grid'!#REF!</f>
        <v>#REF!</v>
      </c>
      <c r="I46" s="293" t="e">
        <f>'Workload Grid'!#REF!</f>
        <v>#REF!</v>
      </c>
      <c r="J46" s="505" t="s">
        <v>1002</v>
      </c>
    </row>
    <row r="47" spans="1:10" ht="15" customHeight="1" x14ac:dyDescent="0.25">
      <c r="A47" s="107" t="s">
        <v>869</v>
      </c>
      <c r="B47" s="299" t="e">
        <f>'Workload Grid'!#REF!</f>
        <v>#REF!</v>
      </c>
      <c r="C47" s="299" t="e">
        <f>'Workload Grid'!#REF!</f>
        <v>#REF!</v>
      </c>
      <c r="D47" s="299" t="e">
        <f>'Workload Grid'!#REF!</f>
        <v>#REF!</v>
      </c>
      <c r="E47" s="289" t="e">
        <f>'Workload Grid'!#REF!</f>
        <v>#REF!</v>
      </c>
      <c r="F47" s="293" t="e">
        <f>'Workload Grid'!#REF!</f>
        <v>#REF!</v>
      </c>
      <c r="G47" s="293" t="e">
        <f>'Workload Grid'!#REF!</f>
        <v>#REF!</v>
      </c>
      <c r="H47" s="293" t="e">
        <f>'Workload Grid'!#REF!</f>
        <v>#REF!</v>
      </c>
      <c r="I47" s="293" t="e">
        <f>'Workload Grid'!#REF!</f>
        <v>#REF!</v>
      </c>
      <c r="J47" s="505" t="s">
        <v>1002</v>
      </c>
    </row>
    <row r="48" spans="1:10" ht="15" customHeight="1" x14ac:dyDescent="0.25">
      <c r="A48" s="107" t="s">
        <v>869</v>
      </c>
      <c r="B48" s="299" t="e">
        <f>'Workload Grid'!#REF!</f>
        <v>#REF!</v>
      </c>
      <c r="C48" s="299" t="e">
        <f>'Workload Grid'!#REF!</f>
        <v>#REF!</v>
      </c>
      <c r="D48" s="299" t="e">
        <f>'Workload Grid'!#REF!</f>
        <v>#REF!</v>
      </c>
      <c r="E48" s="289" t="e">
        <f>'Workload Grid'!#REF!</f>
        <v>#REF!</v>
      </c>
      <c r="F48" s="293" t="e">
        <f>'Workload Grid'!#REF!</f>
        <v>#REF!</v>
      </c>
      <c r="G48" s="293" t="e">
        <f>'Workload Grid'!#REF!</f>
        <v>#REF!</v>
      </c>
      <c r="H48" s="293" t="e">
        <f>'Workload Grid'!#REF!</f>
        <v>#REF!</v>
      </c>
      <c r="I48" s="293" t="e">
        <f>'Workload Grid'!#REF!</f>
        <v>#REF!</v>
      </c>
      <c r="J48" s="505" t="s">
        <v>1002</v>
      </c>
    </row>
    <row r="49" spans="1:244" ht="15" customHeight="1" x14ac:dyDescent="0.25">
      <c r="A49" s="422" t="s">
        <v>880</v>
      </c>
      <c r="B49" s="299" t="e">
        <f>'Workload Grid'!#REF!</f>
        <v>#REF!</v>
      </c>
      <c r="C49" s="299" t="e">
        <f>'Workload Grid'!#REF!</f>
        <v>#REF!</v>
      </c>
      <c r="D49" s="299" t="e">
        <f>'Workload Grid'!#REF!</f>
        <v>#REF!</v>
      </c>
      <c r="E49" s="289" t="e">
        <f>'Workload Grid'!#REF!</f>
        <v>#REF!</v>
      </c>
      <c r="F49" s="293" t="e">
        <f>'Workload Grid'!#REF!</f>
        <v>#REF!</v>
      </c>
      <c r="G49" s="293" t="e">
        <f>'Workload Grid'!#REF!</f>
        <v>#REF!</v>
      </c>
      <c r="H49" s="293" t="e">
        <f>'Workload Grid'!#REF!</f>
        <v>#REF!</v>
      </c>
      <c r="I49" s="293" t="e">
        <f>'Workload Grid'!#REF!</f>
        <v>#REF!</v>
      </c>
      <c r="J49" s="505" t="s">
        <v>1002</v>
      </c>
    </row>
    <row r="50" spans="1:244" ht="15" customHeight="1" x14ac:dyDescent="0.25">
      <c r="A50" s="107" t="s">
        <v>869</v>
      </c>
      <c r="B50" s="299" t="e">
        <f>'Workload Grid'!#REF!</f>
        <v>#REF!</v>
      </c>
      <c r="C50" s="299" t="e">
        <f>'Workload Grid'!#REF!</f>
        <v>#REF!</v>
      </c>
      <c r="D50" s="299" t="e">
        <f>'Workload Grid'!#REF!</f>
        <v>#REF!</v>
      </c>
      <c r="E50" s="289" t="e">
        <f>'Workload Grid'!#REF!</f>
        <v>#REF!</v>
      </c>
      <c r="F50" s="293" t="e">
        <f>'Workload Grid'!#REF!</f>
        <v>#REF!</v>
      </c>
      <c r="G50" s="293" t="e">
        <f>'Workload Grid'!#REF!</f>
        <v>#REF!</v>
      </c>
      <c r="H50" s="293" t="e">
        <f>'Workload Grid'!#REF!</f>
        <v>#REF!</v>
      </c>
      <c r="I50" s="293" t="e">
        <f>'Workload Grid'!#REF!</f>
        <v>#REF!</v>
      </c>
      <c r="J50" s="505" t="s">
        <v>1002</v>
      </c>
    </row>
    <row r="51" spans="1:244" ht="15" customHeight="1" x14ac:dyDescent="0.25">
      <c r="A51" s="423" t="s">
        <v>880</v>
      </c>
      <c r="B51" s="299" t="e">
        <f>'Workload Grid'!#REF!</f>
        <v>#REF!</v>
      </c>
      <c r="C51" s="299" t="e">
        <f>'Workload Grid'!#REF!</f>
        <v>#REF!</v>
      </c>
      <c r="D51" s="299" t="e">
        <f>'Workload Grid'!#REF!</f>
        <v>#REF!</v>
      </c>
      <c r="E51" s="289" t="e">
        <f>'Workload Grid'!#REF!</f>
        <v>#REF!</v>
      </c>
      <c r="F51" s="293" t="e">
        <f>'Workload Grid'!#REF!</f>
        <v>#REF!</v>
      </c>
      <c r="G51" s="293" t="e">
        <f>'Workload Grid'!#REF!</f>
        <v>#REF!</v>
      </c>
      <c r="H51" s="293" t="e">
        <f>'Workload Grid'!#REF!</f>
        <v>#REF!</v>
      </c>
      <c r="I51" s="293" t="e">
        <f>'Workload Grid'!#REF!</f>
        <v>#REF!</v>
      </c>
      <c r="J51" s="505" t="s">
        <v>1002</v>
      </c>
    </row>
    <row r="52" spans="1:244" x14ac:dyDescent="0.25">
      <c r="A52" s="423" t="s">
        <v>880</v>
      </c>
      <c r="B52" s="300" t="e">
        <f>'Workload Grid'!#REF!</f>
        <v>#REF!</v>
      </c>
      <c r="C52" s="300" t="e">
        <f>'Workload Grid'!#REF!</f>
        <v>#REF!</v>
      </c>
      <c r="D52" s="300" t="e">
        <f>'Workload Grid'!#REF!</f>
        <v>#REF!</v>
      </c>
      <c r="E52" s="301" t="e">
        <f>'Workload Grid'!#REF!</f>
        <v>#REF!</v>
      </c>
      <c r="F52" s="302" t="e">
        <f>'Workload Grid'!#REF!</f>
        <v>#REF!</v>
      </c>
      <c r="G52" s="302" t="e">
        <f>'Workload Grid'!#REF!</f>
        <v>#REF!</v>
      </c>
      <c r="H52" s="302" t="e">
        <f>'Workload Grid'!#REF!</f>
        <v>#REF!</v>
      </c>
      <c r="I52" s="302" t="e">
        <f>'Workload Grid'!#REF!</f>
        <v>#REF!</v>
      </c>
      <c r="J52" s="505" t="s">
        <v>1002</v>
      </c>
    </row>
    <row r="53" spans="1:244" s="307" customFormat="1" ht="15" customHeight="1" x14ac:dyDescent="0.25">
      <c r="A53" s="298"/>
      <c r="B53" s="298"/>
      <c r="C53" s="298"/>
      <c r="D53" s="298"/>
      <c r="E53" s="445" t="s">
        <v>642</v>
      </c>
      <c r="F53" s="292"/>
      <c r="G53" s="292"/>
      <c r="H53" s="292"/>
      <c r="I53" s="292"/>
      <c r="J53" s="292"/>
      <c r="K53" s="306"/>
      <c r="L53" s="306"/>
      <c r="M53" s="306"/>
      <c r="N53" s="306"/>
      <c r="O53" s="306"/>
      <c r="P53" s="306"/>
      <c r="Q53" s="306"/>
      <c r="R53" s="306"/>
      <c r="S53" s="306"/>
      <c r="T53" s="306"/>
      <c r="U53" s="306"/>
      <c r="V53" s="306"/>
      <c r="W53" s="306"/>
      <c r="X53" s="306"/>
      <c r="Y53" s="306"/>
      <c r="Z53" s="306"/>
      <c r="AA53" s="306"/>
      <c r="AB53" s="306"/>
      <c r="AC53" s="306"/>
      <c r="AD53" s="306"/>
      <c r="AE53" s="306"/>
      <c r="AF53" s="306"/>
      <c r="AG53" s="306"/>
      <c r="AH53" s="306"/>
      <c r="AI53" s="306"/>
      <c r="AJ53" s="306"/>
      <c r="AK53" s="306"/>
      <c r="AL53" s="306"/>
      <c r="AM53" s="306"/>
      <c r="AN53" s="306"/>
      <c r="AO53" s="306"/>
      <c r="AP53" s="306"/>
      <c r="AQ53" s="306"/>
      <c r="AR53" s="306"/>
      <c r="AS53" s="306"/>
      <c r="AT53" s="306"/>
      <c r="AU53" s="306"/>
      <c r="AV53" s="306"/>
      <c r="AW53" s="306"/>
      <c r="AX53" s="306"/>
      <c r="AY53" s="306"/>
      <c r="AZ53" s="306"/>
      <c r="BA53" s="306"/>
      <c r="BB53" s="306"/>
      <c r="BC53" s="306"/>
      <c r="BD53" s="306"/>
      <c r="BE53" s="306"/>
      <c r="BF53" s="306"/>
      <c r="BG53" s="306"/>
      <c r="BH53" s="306"/>
      <c r="BI53" s="306"/>
      <c r="BJ53" s="306"/>
      <c r="BK53" s="306"/>
      <c r="BL53" s="306"/>
      <c r="BM53" s="306"/>
      <c r="BN53" s="306"/>
      <c r="BO53" s="306"/>
      <c r="BP53" s="306"/>
      <c r="BQ53" s="306"/>
      <c r="BR53" s="306"/>
      <c r="BS53" s="306"/>
      <c r="BT53" s="306"/>
      <c r="BU53" s="306"/>
      <c r="BV53" s="306"/>
      <c r="BW53" s="306"/>
      <c r="BX53" s="306"/>
      <c r="BY53" s="306"/>
      <c r="BZ53" s="306"/>
      <c r="CA53" s="306"/>
      <c r="CB53" s="306"/>
      <c r="CC53" s="306"/>
      <c r="CD53" s="306"/>
      <c r="CE53" s="306"/>
      <c r="CF53" s="306"/>
      <c r="CG53" s="306"/>
      <c r="CH53" s="306"/>
      <c r="CI53" s="306"/>
      <c r="CJ53" s="306"/>
      <c r="CK53" s="306"/>
      <c r="CL53" s="306"/>
      <c r="CM53" s="306"/>
      <c r="CN53" s="306"/>
      <c r="CO53" s="306"/>
      <c r="CP53" s="306"/>
      <c r="CQ53" s="306"/>
      <c r="CR53" s="306"/>
      <c r="CS53" s="306"/>
      <c r="CT53" s="306"/>
      <c r="CU53" s="306"/>
      <c r="CV53" s="306"/>
      <c r="CW53" s="306"/>
      <c r="CX53" s="306"/>
      <c r="CY53" s="306"/>
      <c r="CZ53" s="306"/>
      <c r="DA53" s="306"/>
      <c r="DB53" s="306"/>
      <c r="DC53" s="306"/>
      <c r="DD53" s="306"/>
      <c r="DE53" s="306"/>
      <c r="DF53" s="306"/>
      <c r="DG53" s="306"/>
      <c r="DH53" s="306"/>
      <c r="DI53" s="306"/>
      <c r="DJ53" s="306"/>
      <c r="DK53" s="306"/>
      <c r="DL53" s="306"/>
      <c r="DM53" s="306"/>
      <c r="DN53" s="306"/>
      <c r="DO53" s="306"/>
      <c r="DP53" s="306"/>
      <c r="DQ53" s="306"/>
      <c r="DR53" s="306"/>
      <c r="DS53" s="306"/>
      <c r="DT53" s="306"/>
      <c r="DU53" s="306"/>
      <c r="DV53" s="306"/>
      <c r="DW53" s="306"/>
      <c r="DX53" s="306"/>
      <c r="DY53" s="306"/>
      <c r="DZ53" s="306"/>
      <c r="EA53" s="306"/>
      <c r="EB53" s="306"/>
      <c r="EC53" s="306"/>
      <c r="ED53" s="306"/>
      <c r="EE53" s="306"/>
      <c r="EF53" s="306"/>
      <c r="EG53" s="306"/>
      <c r="EH53" s="306"/>
      <c r="EI53" s="306"/>
      <c r="EJ53" s="306"/>
      <c r="EK53" s="306"/>
      <c r="EL53" s="306"/>
      <c r="EM53" s="306"/>
      <c r="EN53" s="306"/>
      <c r="EO53" s="306"/>
      <c r="EP53" s="306"/>
      <c r="EQ53" s="306"/>
      <c r="ER53" s="306"/>
      <c r="ES53" s="306"/>
      <c r="ET53" s="306"/>
      <c r="EU53" s="306"/>
      <c r="EV53" s="306"/>
      <c r="EW53" s="306"/>
      <c r="EX53" s="306"/>
      <c r="EY53" s="306"/>
      <c r="EZ53" s="306"/>
      <c r="FA53" s="306"/>
      <c r="FB53" s="306"/>
      <c r="FC53" s="306"/>
      <c r="FD53" s="306"/>
      <c r="FE53" s="306"/>
      <c r="FF53" s="306"/>
      <c r="FG53" s="306"/>
      <c r="FH53" s="306"/>
      <c r="FI53" s="306"/>
      <c r="FJ53" s="306"/>
      <c r="FK53" s="306"/>
      <c r="FL53" s="306"/>
      <c r="FM53" s="306"/>
      <c r="FN53" s="306"/>
      <c r="FO53" s="306"/>
      <c r="FP53" s="306"/>
      <c r="FQ53" s="306"/>
      <c r="FR53" s="306"/>
      <c r="FS53" s="306"/>
      <c r="FT53" s="306"/>
      <c r="FU53" s="306"/>
      <c r="FV53" s="306"/>
      <c r="FW53" s="306"/>
      <c r="FX53" s="306"/>
      <c r="FY53" s="306"/>
      <c r="FZ53" s="306"/>
      <c r="GA53" s="306"/>
      <c r="GB53" s="306"/>
      <c r="GC53" s="306"/>
      <c r="GD53" s="306"/>
      <c r="GE53" s="306"/>
      <c r="GF53" s="306"/>
      <c r="GG53" s="306"/>
      <c r="GH53" s="306"/>
      <c r="GI53" s="306"/>
      <c r="GJ53" s="306"/>
      <c r="GK53" s="306"/>
      <c r="GL53" s="306"/>
      <c r="GM53" s="306"/>
      <c r="GN53" s="306"/>
      <c r="GO53" s="306"/>
      <c r="GP53" s="306"/>
      <c r="GQ53" s="306"/>
      <c r="GR53" s="306"/>
      <c r="GS53" s="306"/>
      <c r="GT53" s="306"/>
      <c r="GU53" s="306"/>
      <c r="GV53" s="306"/>
      <c r="GW53" s="306"/>
      <c r="GX53" s="306"/>
      <c r="GY53" s="306"/>
      <c r="GZ53" s="306"/>
      <c r="HA53" s="306"/>
      <c r="HB53" s="306"/>
      <c r="HC53" s="306"/>
      <c r="HD53" s="306"/>
      <c r="HE53" s="306"/>
      <c r="HF53" s="306"/>
      <c r="HG53" s="306"/>
      <c r="HH53" s="306"/>
      <c r="HI53" s="306"/>
      <c r="HJ53" s="306"/>
      <c r="HK53" s="306"/>
      <c r="HL53" s="306"/>
      <c r="HM53" s="306"/>
      <c r="HN53" s="306"/>
      <c r="HO53" s="306"/>
      <c r="HP53" s="306"/>
      <c r="HQ53" s="306"/>
      <c r="HR53" s="306"/>
      <c r="HS53" s="306"/>
      <c r="HT53" s="306"/>
      <c r="HU53" s="306"/>
      <c r="HV53" s="306"/>
      <c r="HW53" s="306"/>
      <c r="HX53" s="306"/>
      <c r="HY53" s="306"/>
      <c r="HZ53" s="306"/>
      <c r="IA53" s="306"/>
      <c r="IB53" s="306"/>
      <c r="IC53" s="306"/>
      <c r="ID53" s="306"/>
      <c r="IE53" s="306"/>
      <c r="IF53" s="306"/>
      <c r="IG53" s="306"/>
      <c r="IH53" s="306"/>
      <c r="II53" s="306"/>
      <c r="IJ53" s="306"/>
    </row>
    <row r="54" spans="1:244" x14ac:dyDescent="0.25">
      <c r="A54" s="107" t="s">
        <v>880</v>
      </c>
      <c r="B54" s="303" t="e">
        <f>'Workload Grid'!#REF!</f>
        <v>#REF!</v>
      </c>
      <c r="C54" s="303" t="e">
        <f>'Workload Grid'!#REF!</f>
        <v>#REF!</v>
      </c>
      <c r="D54" s="303" t="e">
        <f>'Workload Grid'!#REF!</f>
        <v>#REF!</v>
      </c>
      <c r="E54" s="304" t="e">
        <f>'Workload Grid'!#REF!</f>
        <v>#REF!</v>
      </c>
      <c r="F54" s="305" t="e">
        <f>'Workload Grid'!#REF!</f>
        <v>#REF!</v>
      </c>
      <c r="G54" s="305" t="e">
        <f>'Workload Grid'!#REF!</f>
        <v>#REF!</v>
      </c>
      <c r="H54" s="305" t="e">
        <f>'Workload Grid'!#REF!</f>
        <v>#REF!</v>
      </c>
      <c r="I54" s="305" t="e">
        <f>'Workload Grid'!#REF!</f>
        <v>#REF!</v>
      </c>
      <c r="J54" s="505" t="s">
        <v>1002</v>
      </c>
    </row>
    <row r="55" spans="1:244" x14ac:dyDescent="0.25">
      <c r="A55" s="107" t="s">
        <v>870</v>
      </c>
      <c r="B55" s="299" t="e">
        <f>'Workload Grid'!#REF!</f>
        <v>#REF!</v>
      </c>
      <c r="C55" s="299" t="e">
        <f>'Workload Grid'!#REF!</f>
        <v>#REF!</v>
      </c>
      <c r="D55" s="299" t="e">
        <f>'Workload Grid'!#REF!</f>
        <v>#REF!</v>
      </c>
      <c r="E55" s="289" t="e">
        <f>'Workload Grid'!#REF!</f>
        <v>#REF!</v>
      </c>
      <c r="F55" s="293" t="e">
        <f>'Workload Grid'!#REF!</f>
        <v>#REF!</v>
      </c>
      <c r="G55" s="293" t="e">
        <f>'Workload Grid'!#REF!</f>
        <v>#REF!</v>
      </c>
      <c r="H55" s="293" t="e">
        <f>'Workload Grid'!#REF!</f>
        <v>#REF!</v>
      </c>
      <c r="I55" s="293" t="e">
        <f>'Workload Grid'!#REF!</f>
        <v>#REF!</v>
      </c>
      <c r="J55" s="505" t="s">
        <v>1002</v>
      </c>
    </row>
    <row r="56" spans="1:244" x14ac:dyDescent="0.25">
      <c r="A56" s="107" t="s">
        <v>870</v>
      </c>
      <c r="B56" s="299" t="e">
        <f>'Workload Grid'!#REF!</f>
        <v>#REF!</v>
      </c>
      <c r="C56" s="299" t="e">
        <f>'Workload Grid'!#REF!</f>
        <v>#REF!</v>
      </c>
      <c r="D56" s="299" t="e">
        <f>'Workload Grid'!#REF!</f>
        <v>#REF!</v>
      </c>
      <c r="E56" s="289" t="e">
        <f>'Workload Grid'!#REF!</f>
        <v>#REF!</v>
      </c>
      <c r="F56" s="293" t="e">
        <f>'Workload Grid'!#REF!</f>
        <v>#REF!</v>
      </c>
      <c r="G56" s="293" t="e">
        <f>'Workload Grid'!#REF!</f>
        <v>#REF!</v>
      </c>
      <c r="H56" s="293" t="e">
        <f>'Workload Grid'!#REF!</f>
        <v>#REF!</v>
      </c>
      <c r="I56" s="293" t="e">
        <f>'Workload Grid'!#REF!</f>
        <v>#REF!</v>
      </c>
      <c r="J56" s="505" t="s">
        <v>1002</v>
      </c>
    </row>
    <row r="57" spans="1:244" x14ac:dyDescent="0.25">
      <c r="A57" s="107" t="s">
        <v>870</v>
      </c>
      <c r="B57" s="299" t="e">
        <f>'Workload Grid'!#REF!</f>
        <v>#REF!</v>
      </c>
      <c r="C57" s="299" t="e">
        <f>'Workload Grid'!#REF!</f>
        <v>#REF!</v>
      </c>
      <c r="D57" s="299" t="e">
        <f>'Workload Grid'!#REF!</f>
        <v>#REF!</v>
      </c>
      <c r="E57" s="289" t="e">
        <f>'Workload Grid'!#REF!</f>
        <v>#REF!</v>
      </c>
      <c r="F57" s="293" t="e">
        <f>'Workload Grid'!#REF!</f>
        <v>#REF!</v>
      </c>
      <c r="G57" s="293" t="e">
        <f>'Workload Grid'!#REF!</f>
        <v>#REF!</v>
      </c>
      <c r="H57" s="293" t="e">
        <f>'Workload Grid'!#REF!</f>
        <v>#REF!</v>
      </c>
      <c r="I57" s="293" t="e">
        <f>'Workload Grid'!#REF!</f>
        <v>#REF!</v>
      </c>
      <c r="J57" s="505" t="s">
        <v>1002</v>
      </c>
    </row>
    <row r="58" spans="1:244" ht="15" customHeight="1" x14ac:dyDescent="0.25">
      <c r="A58" s="297"/>
      <c r="B58" s="297"/>
      <c r="C58" s="297"/>
      <c r="D58" s="297"/>
      <c r="E58" s="447" t="s">
        <v>648</v>
      </c>
      <c r="F58" s="260"/>
      <c r="G58" s="260"/>
      <c r="H58" s="260"/>
      <c r="I58" s="260"/>
      <c r="J58" s="260"/>
    </row>
    <row r="59" spans="1:244" x14ac:dyDescent="0.25">
      <c r="A59" s="107" t="s">
        <v>882</v>
      </c>
      <c r="B59" s="299" t="e">
        <f>'Workload Grid'!#REF!</f>
        <v>#REF!</v>
      </c>
      <c r="C59" s="299" t="e">
        <f>'Workload Grid'!#REF!</f>
        <v>#REF!</v>
      </c>
      <c r="D59" s="299" t="e">
        <f>'Workload Grid'!#REF!</f>
        <v>#REF!</v>
      </c>
      <c r="E59" s="289" t="e">
        <f>'Workload Grid'!#REF!</f>
        <v>#REF!</v>
      </c>
      <c r="F59" s="293" t="e">
        <f>'Workload Grid'!#REF!</f>
        <v>#REF!</v>
      </c>
      <c r="G59" s="293" t="e">
        <f>'Workload Grid'!#REF!</f>
        <v>#REF!</v>
      </c>
      <c r="H59" s="293" t="e">
        <f>'Workload Grid'!#REF!</f>
        <v>#REF!</v>
      </c>
      <c r="I59" s="293" t="e">
        <f>'Workload Grid'!#REF!</f>
        <v>#REF!</v>
      </c>
      <c r="J59" s="505" t="s">
        <v>1002</v>
      </c>
    </row>
    <row r="60" spans="1:244" x14ac:dyDescent="0.25">
      <c r="A60" s="107" t="s">
        <v>882</v>
      </c>
      <c r="B60" s="299" t="e">
        <f>'Workload Grid'!#REF!</f>
        <v>#REF!</v>
      </c>
      <c r="C60" s="299" t="e">
        <f>'Workload Grid'!#REF!</f>
        <v>#REF!</v>
      </c>
      <c r="D60" s="299" t="e">
        <f>'Workload Grid'!#REF!</f>
        <v>#REF!</v>
      </c>
      <c r="E60" s="289" t="e">
        <f>'Workload Grid'!#REF!</f>
        <v>#REF!</v>
      </c>
      <c r="F60" s="293" t="e">
        <f>'Workload Grid'!#REF!</f>
        <v>#REF!</v>
      </c>
      <c r="G60" s="293" t="e">
        <f>'Workload Grid'!#REF!</f>
        <v>#REF!</v>
      </c>
      <c r="H60" s="293" t="e">
        <f>'Workload Grid'!#REF!</f>
        <v>#REF!</v>
      </c>
      <c r="I60" s="293" t="e">
        <f>'Workload Grid'!#REF!</f>
        <v>#REF!</v>
      </c>
      <c r="J60" s="505" t="s">
        <v>1002</v>
      </c>
    </row>
    <row r="61" spans="1:244" x14ac:dyDescent="0.25">
      <c r="A61" s="107" t="s">
        <v>882</v>
      </c>
      <c r="B61" s="299" t="e">
        <f>'Workload Grid'!#REF!</f>
        <v>#REF!</v>
      </c>
      <c r="C61" s="299" t="e">
        <f>'Workload Grid'!#REF!</f>
        <v>#REF!</v>
      </c>
      <c r="D61" s="299" t="e">
        <f>'Workload Grid'!#REF!</f>
        <v>#REF!</v>
      </c>
      <c r="E61" s="289" t="e">
        <f>'Workload Grid'!#REF!</f>
        <v>#REF!</v>
      </c>
      <c r="F61" s="293" t="e">
        <f>'Workload Grid'!#REF!</f>
        <v>#REF!</v>
      </c>
      <c r="G61" s="293" t="e">
        <f>'Workload Grid'!#REF!</f>
        <v>#REF!</v>
      </c>
      <c r="H61" s="293" t="e">
        <f>'Workload Grid'!#REF!</f>
        <v>#REF!</v>
      </c>
      <c r="I61" s="293" t="e">
        <f>'Workload Grid'!#REF!</f>
        <v>#REF!</v>
      </c>
      <c r="J61" s="505" t="s">
        <v>1002</v>
      </c>
    </row>
    <row r="62" spans="1:244" x14ac:dyDescent="0.25">
      <c r="A62" s="296"/>
      <c r="B62" s="296"/>
      <c r="C62" s="296"/>
      <c r="D62" s="296"/>
      <c r="E62" s="446" t="s">
        <v>162</v>
      </c>
      <c r="F62" s="294"/>
      <c r="G62" s="294"/>
      <c r="H62" s="294"/>
      <c r="I62" s="294"/>
      <c r="J62" s="294"/>
    </row>
    <row r="63" spans="1:244" x14ac:dyDescent="0.25">
      <c r="A63" s="107" t="s">
        <v>876</v>
      </c>
      <c r="B63" s="396" t="str">
        <f>'Common Tools'!A24</f>
        <v>Minor</v>
      </c>
      <c r="C63" s="396" t="str">
        <f>'Common Tools'!B24</f>
        <v>TOOLS4</v>
      </c>
      <c r="D63" s="396" t="str">
        <f>'Common Tools'!C24</f>
        <v>Sort Grid Data</v>
      </c>
      <c r="E63" s="397" t="str">
        <f>'Common Tools'!E24</f>
        <v>Ready To Test</v>
      </c>
      <c r="F63" s="409" t="str">
        <f>'Common Tools'!F24</f>
        <v>NT</v>
      </c>
      <c r="G63" s="409">
        <f>'Common Tools'!G24</f>
        <v>0</v>
      </c>
      <c r="H63" s="409">
        <f>'Common Tools'!H24</f>
        <v>0</v>
      </c>
      <c r="I63" s="409">
        <f>'Common Tools'!I24</f>
        <v>0</v>
      </c>
      <c r="J63" s="505" t="s">
        <v>1002</v>
      </c>
    </row>
    <row r="64" spans="1:244" x14ac:dyDescent="0.25">
      <c r="A64" s="107" t="s">
        <v>981</v>
      </c>
      <c r="B64" s="396" t="str">
        <f>'Common Tools'!A31</f>
        <v>Minor</v>
      </c>
      <c r="C64" s="396" t="str">
        <f>'Common Tools'!B31</f>
        <v>TOOLS13</v>
      </c>
      <c r="D64" s="396" t="str">
        <f>'Common Tools'!C31</f>
        <v>Export Data from Grid to Excel</v>
      </c>
      <c r="E64" s="397" t="str">
        <f>'Common Tools'!E31</f>
        <v>Ready To Test</v>
      </c>
      <c r="F64" s="409" t="str">
        <f>'Common Tools'!F31</f>
        <v>NT</v>
      </c>
      <c r="G64" s="409">
        <f>'Common Tools'!G31</f>
        <v>0</v>
      </c>
      <c r="H64" s="409">
        <f>'Common Tools'!H31</f>
        <v>0</v>
      </c>
      <c r="I64" s="409">
        <f>'Common Tools'!I31</f>
        <v>0</v>
      </c>
      <c r="J64" s="505" t="s">
        <v>1002</v>
      </c>
    </row>
    <row r="65" spans="1:10" x14ac:dyDescent="0.25">
      <c r="A65" s="107" t="s">
        <v>983</v>
      </c>
      <c r="B65" s="408" t="str">
        <f>'Common Tools'!A38</f>
        <v>Major</v>
      </c>
      <c r="C65" s="408" t="str">
        <f>'Common Tools'!B38</f>
        <v>TOOLS3</v>
      </c>
      <c r="D65" s="408" t="str">
        <f>'Common Tools'!C38</f>
        <v>Applied Filter: Limit Data</v>
      </c>
      <c r="E65" s="410" t="str">
        <f>'Common Tools'!E38</f>
        <v>Ready To Test</v>
      </c>
      <c r="F65" s="409" t="str">
        <f>'Common Tools'!F38</f>
        <v>NT</v>
      </c>
      <c r="G65" s="409">
        <f>'Common Tools'!G38</f>
        <v>0</v>
      </c>
      <c r="H65" s="409">
        <f>'Common Tools'!H38</f>
        <v>0</v>
      </c>
      <c r="I65" s="409">
        <f>'Common Tools'!I38</f>
        <v>0</v>
      </c>
      <c r="J65" s="505" t="s">
        <v>1002</v>
      </c>
    </row>
  </sheetData>
  <conditionalFormatting sqref="G1:G61 G63:G65536">
    <cfRule type="cellIs" dxfId="1997" priority="454" operator="greaterThan">
      <formula>0</formula>
    </cfRule>
  </conditionalFormatting>
  <conditionalFormatting sqref="H1:H61 H63:H65536">
    <cfRule type="cellIs" dxfId="1996" priority="461" operator="greaterThan">
      <formula>0</formula>
    </cfRule>
  </conditionalFormatting>
  <conditionalFormatting sqref="E1:E61 E63:E65536">
    <cfRule type="cellIs" dxfId="1995" priority="251" operator="equal">
      <formula>"Ready To Test"</formula>
    </cfRule>
    <cfRule type="cellIs" dxfId="1994" priority="252" operator="equal">
      <formula>"Do Not Test"</formula>
    </cfRule>
  </conditionalFormatting>
  <conditionalFormatting sqref="F1:F61 F63:F65536">
    <cfRule type="cellIs" dxfId="1993" priority="29" operator="equal">
      <formula>"P"</formula>
    </cfRule>
    <cfRule type="cellIs" dxfId="1992" priority="36" operator="equal">
      <formula>"A"</formula>
    </cfRule>
    <cfRule type="cellIs" dxfId="1991" priority="37" operator="equal">
      <formula>"F"</formula>
    </cfRule>
  </conditionalFormatting>
  <conditionalFormatting sqref="G62">
    <cfRule type="cellIs" dxfId="1990" priority="13" operator="greaterThan">
      <formula>0</formula>
    </cfRule>
  </conditionalFormatting>
  <conditionalFormatting sqref="H62">
    <cfRule type="cellIs" dxfId="1989" priority="15" operator="greaterThan">
      <formula>0</formula>
    </cfRule>
  </conditionalFormatting>
  <conditionalFormatting sqref="E62">
    <cfRule type="cellIs" dxfId="1988" priority="11" operator="equal">
      <formula>"Ready To Test"</formula>
    </cfRule>
    <cfRule type="cellIs" dxfId="1987" priority="12" operator="equal">
      <formula>"Do Not Test"</formula>
    </cfRule>
  </conditionalFormatting>
  <conditionalFormatting sqref="F62">
    <cfRule type="cellIs" dxfId="1986" priority="3" operator="equal">
      <formula>"P"</formula>
    </cfRule>
    <cfRule type="cellIs" dxfId="1985" priority="4" operator="equal">
      <formula>"A"</formula>
    </cfRule>
    <cfRule type="cellIs" dxfId="1984" priority="5" operator="equal">
      <formula>"F"</formula>
    </cfRule>
  </conditionalFormatting>
  <conditionalFormatting sqref="J2">
    <cfRule type="cellIs" dxfId="1983" priority="1" operator="equal">
      <formula>"Ready To Test"</formula>
    </cfRule>
    <cfRule type="cellIs" dxfId="1982" priority="2" operator="equal">
      <formula>"Do Not Test"</formula>
    </cfRule>
  </conditionalFormatting>
  <pageMargins left="0.7" right="0.7" top="0.75" bottom="0.75" header="0.3" footer="0.3"/>
  <pageSetup scale="2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132"/>
  <sheetViews>
    <sheetView topLeftCell="A4" zoomScale="90" zoomScaleNormal="90" workbookViewId="0">
      <selection activeCell="C140" sqref="C140"/>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s="313" customFormat="1" x14ac:dyDescent="0.25">
      <c r="A1" s="484" t="s">
        <v>1001</v>
      </c>
      <c r="B1" s="484"/>
      <c r="C1" s="484"/>
      <c r="D1" s="484"/>
      <c r="E1" s="484"/>
      <c r="F1" s="484"/>
      <c r="G1" s="484"/>
      <c r="H1" s="484"/>
      <c r="I1" s="484"/>
      <c r="J1" s="312"/>
    </row>
    <row r="2" spans="1:10" s="254" customFormat="1" ht="10.5" customHeight="1" x14ac:dyDescent="0.25">
      <c r="A2" s="485"/>
      <c r="B2" s="485"/>
      <c r="C2" s="486"/>
      <c r="D2" s="486"/>
      <c r="E2" s="486"/>
      <c r="F2" s="486"/>
      <c r="G2" s="486"/>
      <c r="H2" s="486"/>
      <c r="I2" s="486"/>
      <c r="J2" s="311"/>
    </row>
    <row r="3" spans="1:10" s="254" customFormat="1" ht="30" customHeight="1" x14ac:dyDescent="0.25">
      <c r="A3" s="487" t="s">
        <v>605</v>
      </c>
      <c r="B3" s="487"/>
      <c r="C3" s="476" t="s">
        <v>650</v>
      </c>
      <c r="D3" s="477"/>
      <c r="E3" s="477"/>
      <c r="F3" s="477"/>
      <c r="G3" s="477"/>
      <c r="H3" s="477"/>
      <c r="I3" s="478"/>
      <c r="J3" s="239"/>
    </row>
    <row r="4" spans="1:10" x14ac:dyDescent="0.25">
      <c r="A4" s="308"/>
      <c r="B4" s="263"/>
      <c r="C4" s="264"/>
      <c r="D4" s="266"/>
      <c r="E4" s="265"/>
      <c r="F4" s="265"/>
      <c r="G4" s="265"/>
      <c r="H4" s="265"/>
      <c r="I4" s="265"/>
      <c r="J4" s="250"/>
    </row>
    <row r="5" spans="1:10" ht="30" x14ac:dyDescent="0.25">
      <c r="A5" s="346" t="s">
        <v>0</v>
      </c>
      <c r="B5" s="345" t="s">
        <v>242</v>
      </c>
      <c r="C5" s="257" t="s">
        <v>556</v>
      </c>
      <c r="D5" s="257" t="s">
        <v>607</v>
      </c>
      <c r="E5" s="258" t="s">
        <v>230</v>
      </c>
      <c r="F5" s="258" t="s">
        <v>601</v>
      </c>
      <c r="G5" s="241" t="s">
        <v>2</v>
      </c>
      <c r="H5" s="242" t="s">
        <v>595</v>
      </c>
      <c r="I5" s="243" t="s">
        <v>600</v>
      </c>
      <c r="J5" s="243" t="s">
        <v>1</v>
      </c>
    </row>
    <row r="6" spans="1:10" x14ac:dyDescent="0.25">
      <c r="A6" s="482" t="s">
        <v>631</v>
      </c>
      <c r="B6" s="482"/>
      <c r="C6" s="482"/>
      <c r="D6" s="482"/>
      <c r="E6" s="482"/>
      <c r="F6" s="482"/>
      <c r="G6" s="482"/>
      <c r="H6" s="482"/>
      <c r="I6" s="482"/>
      <c r="J6" s="483"/>
    </row>
    <row r="7" spans="1:10" x14ac:dyDescent="0.25">
      <c r="A7" s="479" t="s">
        <v>611</v>
      </c>
      <c r="B7" s="479"/>
      <c r="C7" s="479"/>
      <c r="D7" s="479"/>
      <c r="E7" s="479"/>
      <c r="F7" s="479"/>
      <c r="G7" s="479"/>
      <c r="H7" s="479"/>
      <c r="I7" s="479"/>
      <c r="J7" s="480"/>
    </row>
    <row r="8" spans="1:10" s="256" customFormat="1" collapsed="1" x14ac:dyDescent="0.25">
      <c r="A8" s="309" t="s">
        <v>38</v>
      </c>
      <c r="B8" s="329" t="s">
        <v>695</v>
      </c>
      <c r="C8" s="235" t="s">
        <v>612</v>
      </c>
      <c r="D8" s="229" t="s">
        <v>562</v>
      </c>
      <c r="E8" s="236" t="s">
        <v>610</v>
      </c>
      <c r="F8" s="236" t="str">
        <f>IF(H8&gt;0,"F",IF(I8&gt;0,"A",IF(G8&gt;0,"P","NT")))</f>
        <v>NT</v>
      </c>
      <c r="G8" s="328">
        <f>COUNTA($G9:$G13)</f>
        <v>0</v>
      </c>
      <c r="H8" s="328">
        <f>COUNTA($H9:$H13)</f>
        <v>0</v>
      </c>
      <c r="I8" s="328">
        <f>COUNTA($I9:$I13)</f>
        <v>0</v>
      </c>
      <c r="J8" s="328">
        <f>COUNTA($J9:$J13)</f>
        <v>0</v>
      </c>
    </row>
    <row r="9" spans="1:10" s="256" customFormat="1" ht="30" hidden="1" outlineLevel="1" x14ac:dyDescent="0.25">
      <c r="A9" s="316"/>
      <c r="B9" s="416" t="s">
        <v>924</v>
      </c>
      <c r="C9" s="415" t="s">
        <v>925</v>
      </c>
      <c r="D9" s="318"/>
      <c r="E9" s="319"/>
      <c r="F9" s="319"/>
      <c r="G9" s="319"/>
      <c r="H9" s="319"/>
      <c r="I9" s="319"/>
      <c r="J9" s="319"/>
    </row>
    <row r="10" spans="1:10" s="256" customFormat="1" hidden="1" outlineLevel="1" x14ac:dyDescent="0.25">
      <c r="A10" s="316"/>
      <c r="B10" s="323" t="s">
        <v>462</v>
      </c>
      <c r="C10" s="320" t="s">
        <v>663</v>
      </c>
      <c r="D10" s="318"/>
      <c r="E10" s="319"/>
      <c r="F10" s="319"/>
      <c r="G10" s="319"/>
      <c r="H10" s="319"/>
      <c r="I10" s="319"/>
      <c r="J10" s="319"/>
    </row>
    <row r="11" spans="1:10" s="256" customFormat="1" hidden="1" outlineLevel="1" x14ac:dyDescent="0.25">
      <c r="A11" s="316"/>
      <c r="B11" s="323">
        <v>1</v>
      </c>
      <c r="C11" s="320" t="s">
        <v>683</v>
      </c>
      <c r="D11" s="318"/>
      <c r="E11" s="319"/>
      <c r="F11" s="319"/>
      <c r="G11" s="319"/>
      <c r="H11" s="319"/>
      <c r="I11" s="319"/>
      <c r="J11" s="319"/>
    </row>
    <row r="12" spans="1:10" s="256" customFormat="1" hidden="1" outlineLevel="1" x14ac:dyDescent="0.25">
      <c r="A12" s="316"/>
      <c r="B12" s="323">
        <v>2</v>
      </c>
      <c r="C12" s="317" t="s">
        <v>659</v>
      </c>
      <c r="D12" s="318"/>
      <c r="E12" s="319"/>
      <c r="F12" s="319"/>
      <c r="G12" s="319"/>
      <c r="H12" s="319"/>
      <c r="I12" s="319"/>
      <c r="J12" s="319"/>
    </row>
    <row r="13" spans="1:10" s="256" customFormat="1" hidden="1" outlineLevel="1" x14ac:dyDescent="0.25">
      <c r="A13" s="316"/>
      <c r="B13" s="324" t="s">
        <v>661</v>
      </c>
      <c r="C13" s="321" t="s">
        <v>662</v>
      </c>
      <c r="D13" s="318"/>
      <c r="E13" s="319"/>
      <c r="F13" s="319"/>
      <c r="G13" s="319"/>
      <c r="H13" s="319"/>
      <c r="I13" s="319"/>
      <c r="J13" s="319"/>
    </row>
    <row r="14" spans="1:10" collapsed="1" x14ac:dyDescent="0.25">
      <c r="A14" s="309" t="s">
        <v>11</v>
      </c>
      <c r="B14" s="329" t="s">
        <v>696</v>
      </c>
      <c r="C14" s="235" t="s">
        <v>613</v>
      </c>
      <c r="D14" s="229" t="s">
        <v>562</v>
      </c>
      <c r="E14" s="236" t="s">
        <v>610</v>
      </c>
      <c r="F14" s="236" t="str">
        <f>IF(H14&gt;0,"F",IF(I14&gt;0,"A",IF(G14&gt;0,"P","NT")))</f>
        <v>NT</v>
      </c>
      <c r="G14" s="328">
        <f>COUNTA($G16:$G19)</f>
        <v>0</v>
      </c>
      <c r="H14" s="328">
        <f>COUNTA($H16:$H19)</f>
        <v>0</v>
      </c>
      <c r="I14" s="328">
        <f>COUNTA($I16:$I19)</f>
        <v>0</v>
      </c>
      <c r="J14" s="328">
        <f>COUNTA($J16:$J19)</f>
        <v>0</v>
      </c>
    </row>
    <row r="15" spans="1:10" s="322" customFormat="1" hidden="1" outlineLevel="1" x14ac:dyDescent="0.25">
      <c r="A15" s="316"/>
      <c r="B15" s="416" t="s">
        <v>924</v>
      </c>
      <c r="C15" s="415" t="s">
        <v>926</v>
      </c>
      <c r="D15" s="318"/>
      <c r="E15" s="319"/>
      <c r="F15" s="319"/>
      <c r="G15" s="417"/>
      <c r="H15" s="417"/>
      <c r="I15" s="417"/>
      <c r="J15" s="417"/>
    </row>
    <row r="16" spans="1:10" s="322" customFormat="1" hidden="1" outlineLevel="1" x14ac:dyDescent="0.25">
      <c r="A16" s="316"/>
      <c r="B16" s="323" t="s">
        <v>462</v>
      </c>
      <c r="C16" s="320" t="s">
        <v>664</v>
      </c>
      <c r="D16" s="318"/>
      <c r="E16" s="319"/>
      <c r="F16" s="319"/>
      <c r="G16" s="319"/>
      <c r="H16" s="319"/>
      <c r="I16" s="319"/>
      <c r="J16" s="319"/>
    </row>
    <row r="17" spans="1:10" s="322" customFormat="1" hidden="1" outlineLevel="1" x14ac:dyDescent="0.25">
      <c r="A17" s="316"/>
      <c r="B17" s="323">
        <v>1</v>
      </c>
      <c r="C17" s="320" t="s">
        <v>684</v>
      </c>
      <c r="D17" s="318"/>
      <c r="E17" s="319"/>
      <c r="F17" s="319"/>
      <c r="G17" s="319"/>
      <c r="H17" s="319"/>
      <c r="I17" s="319"/>
      <c r="J17" s="319"/>
    </row>
    <row r="18" spans="1:10" s="322" customFormat="1" hidden="1" outlineLevel="1" x14ac:dyDescent="0.25">
      <c r="A18" s="316"/>
      <c r="B18" s="326">
        <v>2</v>
      </c>
      <c r="C18" s="327" t="s">
        <v>685</v>
      </c>
      <c r="D18" s="318"/>
      <c r="E18" s="319"/>
      <c r="F18" s="319"/>
      <c r="G18" s="319"/>
      <c r="H18" s="319"/>
      <c r="I18" s="319"/>
      <c r="J18" s="319"/>
    </row>
    <row r="19" spans="1:10" s="322" customFormat="1" hidden="1" outlineLevel="1" x14ac:dyDescent="0.25">
      <c r="A19" s="316"/>
      <c r="B19" s="323">
        <v>3</v>
      </c>
      <c r="C19" s="317" t="s">
        <v>665</v>
      </c>
      <c r="D19" s="318"/>
      <c r="E19" s="319"/>
      <c r="F19" s="319"/>
      <c r="G19" s="319"/>
      <c r="H19" s="319"/>
      <c r="I19" s="319"/>
      <c r="J19" s="319"/>
    </row>
    <row r="20" spans="1:10" collapsed="1" x14ac:dyDescent="0.25">
      <c r="A20" s="309" t="s">
        <v>31</v>
      </c>
      <c r="B20" s="329" t="s">
        <v>697</v>
      </c>
      <c r="C20" s="235" t="s">
        <v>614</v>
      </c>
      <c r="D20" s="229" t="s">
        <v>562</v>
      </c>
      <c r="E20" s="236" t="s">
        <v>610</v>
      </c>
      <c r="F20" s="236" t="str">
        <f>IF(H20&gt;0,"F",IF(I20&gt;0,"A",IF(G20&gt;0,"P","NT")))</f>
        <v>NT</v>
      </c>
      <c r="G20" s="328">
        <f>COUNTA($G21:$G25)</f>
        <v>0</v>
      </c>
      <c r="H20" s="328">
        <f>COUNTA($H21:$H25)</f>
        <v>0</v>
      </c>
      <c r="I20" s="328">
        <f>COUNTA($I21:$I25)</f>
        <v>0</v>
      </c>
      <c r="J20" s="328">
        <f>COUNTA($J21:$J25)</f>
        <v>0</v>
      </c>
    </row>
    <row r="21" spans="1:10" hidden="1" outlineLevel="1" x14ac:dyDescent="0.25">
      <c r="A21" s="316"/>
      <c r="B21" s="416" t="s">
        <v>924</v>
      </c>
      <c r="C21" s="415" t="s">
        <v>927</v>
      </c>
      <c r="D21" s="318"/>
      <c r="E21" s="319"/>
      <c r="F21" s="319"/>
      <c r="G21" s="319"/>
      <c r="H21" s="319"/>
      <c r="I21" s="319"/>
      <c r="J21" s="319"/>
    </row>
    <row r="22" spans="1:10" hidden="1" outlineLevel="1" x14ac:dyDescent="0.25">
      <c r="A22" s="316"/>
      <c r="B22" s="323" t="s">
        <v>462</v>
      </c>
      <c r="C22" s="320" t="s">
        <v>664</v>
      </c>
      <c r="D22" s="318"/>
      <c r="E22" s="319"/>
      <c r="F22" s="319"/>
      <c r="G22" s="319"/>
      <c r="H22" s="319"/>
      <c r="I22" s="319"/>
      <c r="J22" s="319"/>
    </row>
    <row r="23" spans="1:10" hidden="1" outlineLevel="1" x14ac:dyDescent="0.25">
      <c r="A23" s="316"/>
      <c r="B23" s="323">
        <v>1</v>
      </c>
      <c r="C23" s="320" t="s">
        <v>684</v>
      </c>
      <c r="D23" s="318"/>
      <c r="E23" s="319"/>
      <c r="F23" s="319"/>
      <c r="G23" s="319"/>
      <c r="H23" s="319"/>
      <c r="I23" s="319"/>
      <c r="J23" s="319"/>
    </row>
    <row r="24" spans="1:10" hidden="1" outlineLevel="1" x14ac:dyDescent="0.25">
      <c r="A24" s="316"/>
      <c r="B24" s="323">
        <v>2</v>
      </c>
      <c r="C24" s="327" t="s">
        <v>671</v>
      </c>
      <c r="D24" s="318"/>
      <c r="E24" s="319"/>
      <c r="F24" s="319"/>
      <c r="G24" s="319"/>
      <c r="H24" s="319"/>
      <c r="I24" s="319"/>
      <c r="J24" s="319"/>
    </row>
    <row r="25" spans="1:10" hidden="1" outlineLevel="1" x14ac:dyDescent="0.25">
      <c r="A25" s="316"/>
      <c r="B25" s="323">
        <v>3</v>
      </c>
      <c r="C25" s="317" t="s">
        <v>666</v>
      </c>
      <c r="D25" s="318"/>
      <c r="E25" s="319"/>
      <c r="F25" s="319"/>
      <c r="G25" s="319"/>
      <c r="H25" s="319"/>
      <c r="I25" s="319"/>
      <c r="J25" s="319"/>
    </row>
    <row r="26" spans="1:10" collapsed="1" x14ac:dyDescent="0.25">
      <c r="A26" s="309" t="s">
        <v>11</v>
      </c>
      <c r="B26" s="329" t="s">
        <v>716</v>
      </c>
      <c r="C26" s="235" t="s">
        <v>618</v>
      </c>
      <c r="D26" s="229" t="s">
        <v>562</v>
      </c>
      <c r="E26" s="236" t="s">
        <v>610</v>
      </c>
      <c r="F26" s="236" t="str">
        <f>IF(H26&gt;0,"F",IF(I26&gt;0,"A",IF(G26&gt;0,"P","NT")))</f>
        <v>NT</v>
      </c>
      <c r="G26" s="328">
        <f>COUNTA($G27:$G35)</f>
        <v>0</v>
      </c>
      <c r="H26" s="328">
        <f>COUNTA($H27:$H35)</f>
        <v>0</v>
      </c>
      <c r="I26" s="328">
        <f>COUNTA($I27:$I35)</f>
        <v>0</v>
      </c>
      <c r="J26" s="328">
        <f>COUNTA($J27:$J35)</f>
        <v>0</v>
      </c>
    </row>
    <row r="27" spans="1:10" s="322" customFormat="1" hidden="1" outlineLevel="1" x14ac:dyDescent="0.25">
      <c r="A27" s="316"/>
      <c r="B27" s="416" t="s">
        <v>924</v>
      </c>
      <c r="C27" s="415" t="s">
        <v>928</v>
      </c>
      <c r="D27" s="318"/>
      <c r="E27" s="319"/>
      <c r="F27" s="319"/>
      <c r="G27" s="319"/>
      <c r="H27" s="319"/>
      <c r="I27" s="319"/>
      <c r="J27" s="319"/>
    </row>
    <row r="28" spans="1:10" s="322" customFormat="1" hidden="1" outlineLevel="1" x14ac:dyDescent="0.25">
      <c r="A28" s="316"/>
      <c r="B28" s="323" t="s">
        <v>462</v>
      </c>
      <c r="C28" s="320" t="s">
        <v>667</v>
      </c>
      <c r="D28" s="318"/>
      <c r="E28" s="319"/>
      <c r="F28" s="319"/>
      <c r="G28" s="319"/>
      <c r="H28" s="319"/>
      <c r="I28" s="319"/>
      <c r="J28" s="319"/>
    </row>
    <row r="29" spans="1:10" s="322" customFormat="1" ht="30.75" hidden="1" customHeight="1" outlineLevel="1" x14ac:dyDescent="0.25">
      <c r="A29" s="316"/>
      <c r="B29" s="323">
        <v>1</v>
      </c>
      <c r="C29" s="320" t="s">
        <v>687</v>
      </c>
      <c r="D29" s="318"/>
      <c r="E29" s="319"/>
      <c r="F29" s="319"/>
      <c r="G29" s="319"/>
      <c r="H29" s="319"/>
      <c r="I29" s="319"/>
      <c r="J29" s="319"/>
    </row>
    <row r="30" spans="1:10" s="322" customFormat="1" ht="30" hidden="1" outlineLevel="1" x14ac:dyDescent="0.25">
      <c r="A30" s="316"/>
      <c r="B30" s="324" t="s">
        <v>660</v>
      </c>
      <c r="C30" s="321" t="s">
        <v>675</v>
      </c>
      <c r="D30" s="318"/>
      <c r="E30" s="319"/>
      <c r="F30" s="319"/>
      <c r="G30" s="319"/>
      <c r="H30" s="319"/>
      <c r="I30" s="319"/>
      <c r="J30" s="319"/>
    </row>
    <row r="31" spans="1:10" s="322" customFormat="1" hidden="1" outlineLevel="1" x14ac:dyDescent="0.25">
      <c r="A31" s="316"/>
      <c r="B31" s="323">
        <v>3</v>
      </c>
      <c r="C31" s="320" t="s">
        <v>668</v>
      </c>
      <c r="D31" s="318"/>
      <c r="E31" s="319"/>
      <c r="F31" s="319"/>
      <c r="G31" s="319"/>
      <c r="H31" s="319"/>
      <c r="I31" s="319"/>
      <c r="J31" s="319"/>
    </row>
    <row r="32" spans="1:10" s="322" customFormat="1" hidden="1" outlineLevel="1" x14ac:dyDescent="0.25">
      <c r="A32" s="316"/>
      <c r="B32" s="323">
        <v>4</v>
      </c>
      <c r="C32" s="320" t="s">
        <v>669</v>
      </c>
      <c r="D32" s="318"/>
      <c r="E32" s="319"/>
      <c r="F32" s="319"/>
      <c r="G32" s="319"/>
      <c r="H32" s="319"/>
      <c r="I32" s="319"/>
      <c r="J32" s="319"/>
    </row>
    <row r="33" spans="1:10" s="322" customFormat="1" hidden="1" outlineLevel="1" x14ac:dyDescent="0.25">
      <c r="A33" s="316"/>
      <c r="B33" s="323">
        <v>5</v>
      </c>
      <c r="C33" s="320" t="s">
        <v>686</v>
      </c>
      <c r="D33" s="318"/>
      <c r="E33" s="319"/>
      <c r="F33" s="319"/>
      <c r="G33" s="319"/>
      <c r="H33" s="319"/>
      <c r="I33" s="319"/>
      <c r="J33" s="319"/>
    </row>
    <row r="34" spans="1:10" s="322" customFormat="1" hidden="1" outlineLevel="1" x14ac:dyDescent="0.25">
      <c r="A34" s="316"/>
      <c r="B34" s="323">
        <v>6</v>
      </c>
      <c r="C34" s="320" t="s">
        <v>681</v>
      </c>
      <c r="D34" s="318"/>
      <c r="E34" s="319"/>
      <c r="F34" s="319"/>
      <c r="G34" s="319"/>
      <c r="H34" s="319"/>
      <c r="I34" s="319"/>
      <c r="J34" s="319"/>
    </row>
    <row r="35" spans="1:10" s="322" customFormat="1" hidden="1" outlineLevel="1" x14ac:dyDescent="0.25">
      <c r="A35" s="316"/>
      <c r="B35" s="324" t="s">
        <v>670</v>
      </c>
      <c r="C35" s="321" t="s">
        <v>688</v>
      </c>
      <c r="D35" s="318"/>
      <c r="E35" s="319"/>
      <c r="F35" s="319"/>
      <c r="G35" s="319"/>
      <c r="H35" s="319"/>
      <c r="I35" s="319"/>
      <c r="J35" s="319"/>
    </row>
    <row r="36" spans="1:10" collapsed="1" x14ac:dyDescent="0.25">
      <c r="A36" s="309" t="s">
        <v>31</v>
      </c>
      <c r="B36" s="329" t="s">
        <v>717</v>
      </c>
      <c r="C36" s="235" t="s">
        <v>723</v>
      </c>
      <c r="D36" s="229" t="s">
        <v>562</v>
      </c>
      <c r="E36" s="236" t="s">
        <v>610</v>
      </c>
      <c r="F36" s="236" t="str">
        <f>IF(H36&gt;0,"F",IF(I36&gt;0,"A",IF(G36&gt;0,"P","NT")))</f>
        <v>NT</v>
      </c>
      <c r="G36" s="328">
        <f>COUNTA($G37:$G41)</f>
        <v>0</v>
      </c>
      <c r="H36" s="328">
        <f>COUNTA($H37:$H41)</f>
        <v>0</v>
      </c>
      <c r="I36" s="328">
        <f>COUNTA($I37:$I41)</f>
        <v>0</v>
      </c>
      <c r="J36" s="328">
        <f>COUNTA($J37:$J41)</f>
        <v>0</v>
      </c>
    </row>
    <row r="37" spans="1:10" s="322" customFormat="1" ht="30" hidden="1" outlineLevel="1" x14ac:dyDescent="0.25">
      <c r="A37" s="316"/>
      <c r="B37" s="416" t="s">
        <v>924</v>
      </c>
      <c r="C37" s="415" t="s">
        <v>929</v>
      </c>
      <c r="D37" s="318"/>
      <c r="E37" s="319"/>
      <c r="F37" s="319"/>
      <c r="G37" s="319"/>
      <c r="H37" s="319"/>
      <c r="I37" s="319"/>
      <c r="J37" s="319"/>
    </row>
    <row r="38" spans="1:10" s="322" customFormat="1" ht="45" hidden="1" outlineLevel="1" x14ac:dyDescent="0.25">
      <c r="A38" s="316"/>
      <c r="B38" s="323" t="s">
        <v>462</v>
      </c>
      <c r="C38" s="320" t="s">
        <v>698</v>
      </c>
      <c r="D38" s="318"/>
      <c r="E38" s="319"/>
      <c r="F38" s="319"/>
      <c r="G38" s="319"/>
      <c r="H38" s="319"/>
      <c r="I38" s="319"/>
      <c r="J38" s="319"/>
    </row>
    <row r="39" spans="1:10" s="322" customFormat="1" ht="30" hidden="1" outlineLevel="1" x14ac:dyDescent="0.25">
      <c r="A39" s="316"/>
      <c r="B39" s="323">
        <v>1</v>
      </c>
      <c r="C39" s="336" t="s">
        <v>722</v>
      </c>
      <c r="D39" s="318"/>
      <c r="E39" s="319"/>
      <c r="F39" s="319"/>
      <c r="G39" s="319"/>
      <c r="H39" s="319"/>
      <c r="I39" s="319"/>
      <c r="J39" s="319"/>
    </row>
    <row r="40" spans="1:10" s="322" customFormat="1" hidden="1" outlineLevel="1" x14ac:dyDescent="0.25">
      <c r="A40" s="316"/>
      <c r="B40" s="323">
        <v>2</v>
      </c>
      <c r="C40" s="320" t="s">
        <v>724</v>
      </c>
      <c r="D40" s="318"/>
      <c r="E40" s="319"/>
      <c r="F40" s="319"/>
      <c r="G40" s="319"/>
      <c r="H40" s="319"/>
      <c r="I40" s="319"/>
      <c r="J40" s="319"/>
    </row>
    <row r="41" spans="1:10" s="322" customFormat="1" hidden="1" outlineLevel="1" x14ac:dyDescent="0.25">
      <c r="A41" s="316"/>
      <c r="B41" s="323">
        <v>3</v>
      </c>
      <c r="C41" s="320" t="s">
        <v>681</v>
      </c>
      <c r="D41" s="318"/>
      <c r="E41" s="319"/>
      <c r="F41" s="319"/>
      <c r="G41" s="319"/>
      <c r="H41" s="319"/>
      <c r="I41" s="319"/>
      <c r="J41" s="319"/>
    </row>
    <row r="42" spans="1:10" collapsed="1" x14ac:dyDescent="0.25">
      <c r="A42" s="309" t="s">
        <v>31</v>
      </c>
      <c r="B42" s="329" t="s">
        <v>718</v>
      </c>
      <c r="C42" s="235" t="s">
        <v>617</v>
      </c>
      <c r="D42" s="229" t="s">
        <v>562</v>
      </c>
      <c r="E42" s="236" t="s">
        <v>610</v>
      </c>
      <c r="F42" s="236" t="str">
        <f>IF(H42&gt;0,"F",IF(I42&gt;0,"A",IF(G42&gt;0,"P","NT")))</f>
        <v>NT</v>
      </c>
      <c r="G42" s="328">
        <f>COUNTA($G43:$G56)</f>
        <v>0</v>
      </c>
      <c r="H42" s="328">
        <f>COUNTA($H43:$H56)</f>
        <v>0</v>
      </c>
      <c r="I42" s="328">
        <f>COUNTA($I43:$I56)</f>
        <v>0</v>
      </c>
      <c r="J42" s="328">
        <f>COUNTA($J43:$J56)</f>
        <v>0</v>
      </c>
    </row>
    <row r="43" spans="1:10" s="322" customFormat="1" hidden="1" outlineLevel="1" x14ac:dyDescent="0.25">
      <c r="A43" s="316"/>
      <c r="B43" s="416" t="s">
        <v>924</v>
      </c>
      <c r="C43" s="415" t="s">
        <v>930</v>
      </c>
      <c r="D43" s="318"/>
      <c r="E43" s="319"/>
      <c r="F43" s="319"/>
      <c r="G43" s="319"/>
      <c r="H43" s="319"/>
      <c r="I43" s="319"/>
      <c r="J43" s="319"/>
    </row>
    <row r="44" spans="1:10" s="322" customFormat="1" hidden="1" outlineLevel="1" x14ac:dyDescent="0.25">
      <c r="A44" s="316"/>
      <c r="B44" s="323" t="s">
        <v>462</v>
      </c>
      <c r="C44" s="320" t="s">
        <v>672</v>
      </c>
      <c r="D44" s="318"/>
      <c r="E44" s="319"/>
      <c r="F44" s="319"/>
      <c r="G44" s="319"/>
      <c r="H44" s="319"/>
      <c r="I44" s="319"/>
      <c r="J44" s="319"/>
    </row>
    <row r="45" spans="1:10" s="322" customFormat="1" hidden="1" outlineLevel="1" x14ac:dyDescent="0.25">
      <c r="A45" s="316"/>
      <c r="B45" s="324" t="s">
        <v>660</v>
      </c>
      <c r="C45" s="321" t="s">
        <v>919</v>
      </c>
      <c r="D45" s="318"/>
      <c r="E45" s="319"/>
      <c r="F45" s="319"/>
      <c r="G45" s="319"/>
      <c r="H45" s="319"/>
      <c r="I45" s="319"/>
      <c r="J45" s="319"/>
    </row>
    <row r="46" spans="1:10" s="322" customFormat="1" hidden="1" outlineLevel="1" x14ac:dyDescent="0.25">
      <c r="A46" s="316"/>
      <c r="B46" s="323">
        <v>1</v>
      </c>
      <c r="C46" s="320" t="s">
        <v>673</v>
      </c>
      <c r="D46" s="318"/>
      <c r="E46" s="319"/>
      <c r="F46" s="319"/>
      <c r="G46" s="319"/>
      <c r="H46" s="319"/>
      <c r="I46" s="319"/>
      <c r="J46" s="319"/>
    </row>
    <row r="47" spans="1:10" s="322" customFormat="1" ht="30" hidden="1" outlineLevel="1" x14ac:dyDescent="0.25">
      <c r="A47" s="316"/>
      <c r="B47" s="323">
        <v>2</v>
      </c>
      <c r="C47" s="320" t="s">
        <v>674</v>
      </c>
      <c r="D47" s="318"/>
      <c r="E47" s="319"/>
      <c r="F47" s="319"/>
      <c r="G47" s="319"/>
      <c r="H47" s="319"/>
      <c r="I47" s="319"/>
      <c r="J47" s="319"/>
    </row>
    <row r="48" spans="1:10" s="322" customFormat="1" hidden="1" outlineLevel="1" x14ac:dyDescent="0.25">
      <c r="A48" s="316"/>
      <c r="B48" s="324" t="s">
        <v>670</v>
      </c>
      <c r="C48" s="321" t="s">
        <v>746</v>
      </c>
      <c r="D48" s="318"/>
      <c r="E48" s="319"/>
      <c r="F48" s="319"/>
      <c r="G48" s="319"/>
      <c r="H48" s="319"/>
      <c r="I48" s="319"/>
      <c r="J48" s="319"/>
    </row>
    <row r="49" spans="1:10" s="322" customFormat="1" hidden="1" outlineLevel="1" x14ac:dyDescent="0.25">
      <c r="A49" s="316"/>
      <c r="B49" s="323">
        <v>3</v>
      </c>
      <c r="C49" s="320" t="s">
        <v>676</v>
      </c>
      <c r="D49" s="318"/>
      <c r="E49" s="319"/>
      <c r="F49" s="319"/>
      <c r="G49" s="319"/>
      <c r="H49" s="319"/>
      <c r="I49" s="319"/>
      <c r="J49" s="319"/>
    </row>
    <row r="50" spans="1:10" s="322" customFormat="1" hidden="1" outlineLevel="1" x14ac:dyDescent="0.25">
      <c r="A50" s="316"/>
      <c r="B50" s="323">
        <v>4</v>
      </c>
      <c r="C50" s="320" t="s">
        <v>677</v>
      </c>
      <c r="D50" s="318"/>
      <c r="E50" s="319"/>
      <c r="F50" s="319"/>
      <c r="G50" s="319"/>
      <c r="H50" s="319"/>
      <c r="I50" s="319"/>
      <c r="J50" s="319"/>
    </row>
    <row r="51" spans="1:10" s="322" customFormat="1" hidden="1" outlineLevel="1" x14ac:dyDescent="0.25">
      <c r="A51" s="316"/>
      <c r="B51" s="323">
        <v>5</v>
      </c>
      <c r="C51" s="320" t="s">
        <v>678</v>
      </c>
      <c r="D51" s="318"/>
      <c r="E51" s="319"/>
      <c r="F51" s="319"/>
      <c r="G51" s="319"/>
      <c r="H51" s="319"/>
      <c r="I51" s="319"/>
      <c r="J51" s="319"/>
    </row>
    <row r="52" spans="1:10" s="322" customFormat="1" ht="120" hidden="1" outlineLevel="1" x14ac:dyDescent="0.25">
      <c r="A52" s="316"/>
      <c r="B52" s="323">
        <v>6</v>
      </c>
      <c r="C52" s="320" t="s">
        <v>679</v>
      </c>
      <c r="D52" s="318"/>
      <c r="E52" s="319"/>
      <c r="F52" s="319"/>
      <c r="G52" s="319"/>
      <c r="H52" s="319"/>
      <c r="I52" s="319"/>
      <c r="J52" s="319"/>
    </row>
    <row r="53" spans="1:10" s="322" customFormat="1" hidden="1" outlineLevel="1" x14ac:dyDescent="0.25">
      <c r="A53" s="316"/>
      <c r="B53" s="323">
        <v>7</v>
      </c>
      <c r="C53" s="320" t="s">
        <v>669</v>
      </c>
      <c r="D53" s="318"/>
      <c r="E53" s="319"/>
      <c r="F53" s="319"/>
      <c r="G53" s="319"/>
      <c r="H53" s="319"/>
      <c r="I53" s="319"/>
      <c r="J53" s="319"/>
    </row>
    <row r="54" spans="1:10" s="322" customFormat="1" ht="30.75" hidden="1" customHeight="1" outlineLevel="1" x14ac:dyDescent="0.25">
      <c r="A54" s="316"/>
      <c r="B54" s="323">
        <v>8</v>
      </c>
      <c r="C54" s="320" t="s">
        <v>680</v>
      </c>
      <c r="D54" s="318"/>
      <c r="E54" s="319"/>
      <c r="F54" s="319"/>
      <c r="G54" s="319"/>
      <c r="H54" s="319"/>
      <c r="I54" s="319"/>
      <c r="J54" s="319"/>
    </row>
    <row r="55" spans="1:10" s="322" customFormat="1" hidden="1" outlineLevel="1" x14ac:dyDescent="0.25">
      <c r="A55" s="316"/>
      <c r="B55" s="323">
        <v>9</v>
      </c>
      <c r="C55" s="320" t="s">
        <v>681</v>
      </c>
      <c r="D55" s="318"/>
      <c r="E55" s="319"/>
      <c r="F55" s="319"/>
      <c r="G55" s="319"/>
      <c r="H55" s="319"/>
      <c r="I55" s="319"/>
      <c r="J55" s="319"/>
    </row>
    <row r="56" spans="1:10" s="322" customFormat="1" ht="30" hidden="1" outlineLevel="1" x14ac:dyDescent="0.25">
      <c r="A56" s="316"/>
      <c r="B56" s="323">
        <v>10</v>
      </c>
      <c r="C56" s="320" t="s">
        <v>682</v>
      </c>
      <c r="D56" s="318"/>
      <c r="E56" s="319"/>
      <c r="F56" s="319"/>
      <c r="G56" s="319"/>
      <c r="H56" s="319"/>
      <c r="I56" s="319"/>
      <c r="J56" s="319"/>
    </row>
    <row r="57" spans="1:10" collapsed="1" x14ac:dyDescent="0.25">
      <c r="A57" s="309" t="s">
        <v>31</v>
      </c>
      <c r="B57" s="329" t="s">
        <v>719</v>
      </c>
      <c r="C57" s="235" t="s">
        <v>619</v>
      </c>
      <c r="D57" s="229" t="s">
        <v>562</v>
      </c>
      <c r="E57" s="236" t="s">
        <v>610</v>
      </c>
      <c r="F57" s="236" t="str">
        <f>IF(H57&gt;0,"F",IF(I57&gt;0,"A",IF(G57&gt;0,"P","NT")))</f>
        <v>NT</v>
      </c>
      <c r="G57" s="328">
        <f>COUNTA($G58:$G65)</f>
        <v>0</v>
      </c>
      <c r="H57" s="328">
        <f>COUNTA($H58:$H65)</f>
        <v>0</v>
      </c>
      <c r="I57" s="328">
        <f>COUNTA($I58:$I65)</f>
        <v>0</v>
      </c>
      <c r="J57" s="328">
        <f>COUNTA($J58:$J65)</f>
        <v>0</v>
      </c>
    </row>
    <row r="58" spans="1:10" s="322" customFormat="1" hidden="1" outlineLevel="1" x14ac:dyDescent="0.25">
      <c r="A58" s="316"/>
      <c r="B58" s="416" t="s">
        <v>924</v>
      </c>
      <c r="C58" s="415" t="s">
        <v>931</v>
      </c>
      <c r="D58" s="318"/>
      <c r="E58" s="319"/>
      <c r="F58" s="319"/>
      <c r="G58" s="319"/>
      <c r="H58" s="319"/>
      <c r="I58" s="319"/>
      <c r="J58" s="319"/>
    </row>
    <row r="59" spans="1:10" s="322" customFormat="1" ht="45" hidden="1" outlineLevel="1" x14ac:dyDescent="0.25">
      <c r="A59" s="316"/>
      <c r="B59" s="323" t="s">
        <v>462</v>
      </c>
      <c r="C59" s="320" t="s">
        <v>698</v>
      </c>
      <c r="D59" s="318"/>
      <c r="E59" s="319"/>
      <c r="F59" s="319"/>
      <c r="G59" s="319"/>
      <c r="H59" s="319"/>
      <c r="I59" s="319"/>
      <c r="J59" s="319"/>
    </row>
    <row r="60" spans="1:10" s="322" customFormat="1" hidden="1" outlineLevel="1" x14ac:dyDescent="0.25">
      <c r="A60" s="316"/>
      <c r="B60" s="323">
        <v>1</v>
      </c>
      <c r="C60" s="320" t="s">
        <v>690</v>
      </c>
      <c r="D60" s="318"/>
      <c r="E60" s="319"/>
      <c r="F60" s="319"/>
      <c r="G60" s="319"/>
      <c r="H60" s="319"/>
      <c r="I60" s="319"/>
      <c r="J60" s="319"/>
    </row>
    <row r="61" spans="1:10" s="322" customFormat="1" hidden="1" outlineLevel="1" x14ac:dyDescent="0.25">
      <c r="A61" s="316"/>
      <c r="B61" s="323">
        <v>2</v>
      </c>
      <c r="C61" s="320" t="s">
        <v>691</v>
      </c>
      <c r="D61" s="318"/>
      <c r="E61" s="319"/>
      <c r="F61" s="319"/>
      <c r="G61" s="319"/>
      <c r="H61" s="319"/>
      <c r="I61" s="319"/>
      <c r="J61" s="319"/>
    </row>
    <row r="62" spans="1:10" s="322" customFormat="1" hidden="1" outlineLevel="1" x14ac:dyDescent="0.25">
      <c r="A62" s="316"/>
      <c r="B62" s="323">
        <v>3</v>
      </c>
      <c r="C62" s="320" t="s">
        <v>692</v>
      </c>
      <c r="D62" s="318"/>
      <c r="E62" s="319"/>
      <c r="F62" s="319"/>
      <c r="G62" s="319"/>
      <c r="H62" s="319"/>
      <c r="I62" s="319"/>
      <c r="J62" s="319"/>
    </row>
    <row r="63" spans="1:10" s="322" customFormat="1" hidden="1" outlineLevel="1" x14ac:dyDescent="0.25">
      <c r="A63" s="316"/>
      <c r="B63" s="323">
        <v>4</v>
      </c>
      <c r="C63" s="320" t="s">
        <v>693</v>
      </c>
      <c r="D63" s="318"/>
      <c r="E63" s="319"/>
      <c r="F63" s="319"/>
      <c r="G63" s="319"/>
      <c r="H63" s="319"/>
      <c r="I63" s="319"/>
      <c r="J63" s="319"/>
    </row>
    <row r="64" spans="1:10" s="322" customFormat="1" hidden="1" outlineLevel="1" x14ac:dyDescent="0.25">
      <c r="A64" s="316"/>
      <c r="B64" s="323">
        <v>5</v>
      </c>
      <c r="C64" s="320" t="s">
        <v>681</v>
      </c>
      <c r="D64" s="318"/>
      <c r="E64" s="319"/>
      <c r="F64" s="319"/>
      <c r="G64" s="319"/>
      <c r="H64" s="319"/>
      <c r="I64" s="319"/>
      <c r="J64" s="319"/>
    </row>
    <row r="65" spans="1:10" s="322" customFormat="1" ht="30" hidden="1" outlineLevel="1" x14ac:dyDescent="0.25">
      <c r="A65" s="316"/>
      <c r="B65" s="324" t="s">
        <v>660</v>
      </c>
      <c r="C65" s="321" t="s">
        <v>920</v>
      </c>
      <c r="D65" s="318"/>
      <c r="E65" s="319"/>
      <c r="F65" s="319"/>
      <c r="G65" s="319"/>
      <c r="H65" s="319"/>
      <c r="I65" s="319"/>
      <c r="J65" s="319"/>
    </row>
    <row r="66" spans="1:10" collapsed="1" x14ac:dyDescent="0.25">
      <c r="A66" s="309" t="s">
        <v>31</v>
      </c>
      <c r="B66" s="329" t="s">
        <v>720</v>
      </c>
      <c r="C66" s="235" t="s">
        <v>620</v>
      </c>
      <c r="D66" s="229" t="s">
        <v>562</v>
      </c>
      <c r="E66" s="236" t="s">
        <v>610</v>
      </c>
      <c r="F66" s="236" t="str">
        <f>IF(H66&gt;0,"F",IF(I66&gt;0,"A",IF(G66&gt;0,"P","NT")))</f>
        <v>NT</v>
      </c>
      <c r="G66" s="328">
        <f>COUNTA($G67:$G75)</f>
        <v>0</v>
      </c>
      <c r="H66" s="328">
        <f>COUNTA($H67:$H75)</f>
        <v>0</v>
      </c>
      <c r="I66" s="328">
        <f>COUNTA($I67:$I75)</f>
        <v>0</v>
      </c>
      <c r="J66" s="328">
        <f>COUNTA($J67:$J75)</f>
        <v>0</v>
      </c>
    </row>
    <row r="67" spans="1:10" s="322" customFormat="1" hidden="1" outlineLevel="1" x14ac:dyDescent="0.25">
      <c r="A67" s="316"/>
      <c r="B67" s="416" t="s">
        <v>924</v>
      </c>
      <c r="C67" s="415" t="s">
        <v>932</v>
      </c>
      <c r="D67" s="318"/>
      <c r="E67" s="319"/>
      <c r="F67" s="319"/>
      <c r="G67" s="319"/>
      <c r="H67" s="319"/>
      <c r="I67" s="319"/>
      <c r="J67" s="319"/>
    </row>
    <row r="68" spans="1:10" s="322" customFormat="1" ht="45" hidden="1" outlineLevel="1" x14ac:dyDescent="0.25">
      <c r="A68" s="316"/>
      <c r="B68" s="323" t="s">
        <v>462</v>
      </c>
      <c r="C68" s="320" t="s">
        <v>698</v>
      </c>
      <c r="D68" s="318"/>
      <c r="E68" s="319"/>
      <c r="F68" s="319"/>
      <c r="G68" s="319"/>
      <c r="H68" s="319"/>
      <c r="I68" s="319"/>
      <c r="J68" s="319"/>
    </row>
    <row r="69" spans="1:10" s="322" customFormat="1" hidden="1" outlineLevel="1" x14ac:dyDescent="0.25">
      <c r="A69" s="316"/>
      <c r="B69" s="323">
        <v>1</v>
      </c>
      <c r="C69" s="320" t="s">
        <v>694</v>
      </c>
      <c r="D69" s="318"/>
      <c r="E69" s="319"/>
      <c r="F69" s="319"/>
      <c r="G69" s="319"/>
      <c r="H69" s="319"/>
      <c r="I69" s="319"/>
      <c r="J69" s="319"/>
    </row>
    <row r="70" spans="1:10" s="322" customFormat="1" hidden="1" outlineLevel="1" x14ac:dyDescent="0.25">
      <c r="A70" s="316"/>
      <c r="B70" s="323">
        <v>2</v>
      </c>
      <c r="C70" s="320" t="s">
        <v>701</v>
      </c>
      <c r="D70" s="318"/>
      <c r="E70" s="319"/>
      <c r="F70" s="319"/>
      <c r="G70" s="319"/>
      <c r="H70" s="319"/>
      <c r="I70" s="319"/>
      <c r="J70" s="319"/>
    </row>
    <row r="71" spans="1:10" s="322" customFormat="1" hidden="1" outlineLevel="1" x14ac:dyDescent="0.25">
      <c r="A71" s="316"/>
      <c r="B71" s="323">
        <v>3</v>
      </c>
      <c r="C71" s="320" t="s">
        <v>702</v>
      </c>
      <c r="D71" s="318"/>
      <c r="E71" s="319"/>
      <c r="F71" s="319"/>
      <c r="G71" s="319"/>
      <c r="H71" s="319"/>
      <c r="I71" s="319"/>
      <c r="J71" s="319"/>
    </row>
    <row r="72" spans="1:10" s="322" customFormat="1" ht="30.75" hidden="1" customHeight="1" outlineLevel="1" x14ac:dyDescent="0.25">
      <c r="A72" s="316"/>
      <c r="B72" s="323">
        <v>4</v>
      </c>
      <c r="C72" s="320" t="s">
        <v>703</v>
      </c>
      <c r="D72" s="318"/>
      <c r="E72" s="319"/>
      <c r="F72" s="319"/>
      <c r="G72" s="319"/>
      <c r="H72" s="319"/>
      <c r="I72" s="319"/>
      <c r="J72" s="319"/>
    </row>
    <row r="73" spans="1:10" s="322" customFormat="1" hidden="1" outlineLevel="1" x14ac:dyDescent="0.25">
      <c r="A73" s="316"/>
      <c r="B73" s="323">
        <v>5</v>
      </c>
      <c r="C73" s="320" t="s">
        <v>704</v>
      </c>
      <c r="D73" s="318"/>
      <c r="E73" s="319"/>
      <c r="F73" s="319"/>
      <c r="G73" s="319"/>
      <c r="H73" s="319"/>
      <c r="I73" s="319"/>
      <c r="J73" s="319"/>
    </row>
    <row r="74" spans="1:10" s="322" customFormat="1" hidden="1" outlineLevel="1" x14ac:dyDescent="0.25">
      <c r="A74" s="316"/>
      <c r="B74" s="323">
        <v>6</v>
      </c>
      <c r="C74" s="320" t="s">
        <v>705</v>
      </c>
      <c r="D74" s="318"/>
      <c r="E74" s="319"/>
      <c r="F74" s="319"/>
      <c r="G74" s="319"/>
      <c r="H74" s="319"/>
      <c r="I74" s="319"/>
      <c r="J74" s="319"/>
    </row>
    <row r="75" spans="1:10" s="322" customFormat="1" hidden="1" outlineLevel="1" x14ac:dyDescent="0.25">
      <c r="A75" s="316"/>
      <c r="B75" s="323">
        <v>7</v>
      </c>
      <c r="C75" s="320" t="s">
        <v>706</v>
      </c>
      <c r="D75" s="318"/>
      <c r="E75" s="319"/>
      <c r="F75" s="319"/>
      <c r="G75" s="319"/>
      <c r="H75" s="319"/>
      <c r="I75" s="319"/>
      <c r="J75" s="319"/>
    </row>
    <row r="76" spans="1:10" collapsed="1" x14ac:dyDescent="0.25">
      <c r="A76" s="309" t="s">
        <v>31</v>
      </c>
      <c r="B76" s="329" t="s">
        <v>721</v>
      </c>
      <c r="C76" s="235" t="s">
        <v>707</v>
      </c>
      <c r="D76" s="229" t="s">
        <v>562</v>
      </c>
      <c r="E76" s="236" t="s">
        <v>610</v>
      </c>
      <c r="F76" s="236" t="str">
        <f>IF(H76&gt;0,"F",IF(I76&gt;0,"A",IF(G76&gt;0,"P","NT")))</f>
        <v>NT</v>
      </c>
      <c r="G76" s="328">
        <f>COUNTA($G77:$G79)</f>
        <v>0</v>
      </c>
      <c r="H76" s="328">
        <f>COUNTA($H77:$H79)</f>
        <v>0</v>
      </c>
      <c r="I76" s="328">
        <f>COUNTA($I77:$I79)</f>
        <v>0</v>
      </c>
      <c r="J76" s="328">
        <f>COUNTA($J77:$J79)</f>
        <v>0</v>
      </c>
    </row>
    <row r="77" spans="1:10" s="322" customFormat="1" hidden="1" outlineLevel="1" x14ac:dyDescent="0.25">
      <c r="A77" s="316"/>
      <c r="B77" s="416" t="s">
        <v>924</v>
      </c>
      <c r="C77" s="415" t="s">
        <v>933</v>
      </c>
      <c r="D77" s="318"/>
      <c r="E77" s="319"/>
      <c r="F77" s="319"/>
      <c r="G77" s="319"/>
      <c r="H77" s="319"/>
      <c r="I77" s="319"/>
      <c r="J77" s="319"/>
    </row>
    <row r="78" spans="1:10" s="322" customFormat="1" ht="30" hidden="1" outlineLevel="1" x14ac:dyDescent="0.25">
      <c r="A78" s="316"/>
      <c r="B78" s="323" t="s">
        <v>462</v>
      </c>
      <c r="C78" s="320" t="s">
        <v>708</v>
      </c>
      <c r="D78" s="318"/>
      <c r="E78" s="319"/>
      <c r="F78" s="319"/>
      <c r="G78" s="319"/>
      <c r="H78" s="319"/>
      <c r="I78" s="319"/>
      <c r="J78" s="319"/>
    </row>
    <row r="79" spans="1:10" s="322" customFormat="1" ht="150" hidden="1" outlineLevel="1" x14ac:dyDescent="0.25">
      <c r="A79" s="316"/>
      <c r="B79" s="323">
        <v>1</v>
      </c>
      <c r="C79" s="320" t="s">
        <v>709</v>
      </c>
      <c r="D79" s="318"/>
      <c r="E79" s="319"/>
      <c r="F79" s="319"/>
      <c r="G79" s="319"/>
      <c r="H79" s="319"/>
      <c r="I79" s="319"/>
      <c r="J79" s="319"/>
    </row>
    <row r="80" spans="1:10" collapsed="1" x14ac:dyDescent="0.25">
      <c r="A80" s="309" t="s">
        <v>38</v>
      </c>
      <c r="B80" s="329" t="s">
        <v>728</v>
      </c>
      <c r="C80" s="235" t="s">
        <v>710</v>
      </c>
      <c r="D80" s="229" t="s">
        <v>562</v>
      </c>
      <c r="E80" s="236" t="s">
        <v>610</v>
      </c>
      <c r="F80" s="236" t="str">
        <f>IF(H80&gt;0,"F",IF(I80&gt;0,"A",IF(G80&gt;0,"P","NT")))</f>
        <v>NT</v>
      </c>
      <c r="G80" s="328">
        <f>COUNTA($G81:$G89)</f>
        <v>0</v>
      </c>
      <c r="H80" s="328">
        <f>COUNTA($H81:$H89)</f>
        <v>0</v>
      </c>
      <c r="I80" s="328">
        <f>COUNTA($I81:$I89)</f>
        <v>0</v>
      </c>
      <c r="J80" s="328">
        <f>COUNTA($J81:$J89)</f>
        <v>0</v>
      </c>
    </row>
    <row r="81" spans="1:10" s="322" customFormat="1" hidden="1" outlineLevel="1" x14ac:dyDescent="0.25">
      <c r="A81" s="316"/>
      <c r="B81" s="416" t="s">
        <v>924</v>
      </c>
      <c r="C81" s="415" t="s">
        <v>934</v>
      </c>
      <c r="D81" s="318"/>
      <c r="E81" s="319"/>
      <c r="F81" s="319"/>
      <c r="G81" s="319"/>
      <c r="H81" s="319"/>
      <c r="I81" s="319"/>
      <c r="J81" s="319"/>
    </row>
    <row r="82" spans="1:10" s="322" customFormat="1" ht="45" hidden="1" outlineLevel="1" x14ac:dyDescent="0.25">
      <c r="A82" s="316"/>
      <c r="B82" s="323" t="s">
        <v>462</v>
      </c>
      <c r="C82" s="320" t="s">
        <v>698</v>
      </c>
      <c r="D82" s="318"/>
      <c r="E82" s="319"/>
      <c r="F82" s="319"/>
      <c r="G82" s="319"/>
      <c r="H82" s="319"/>
      <c r="I82" s="319"/>
      <c r="J82" s="319"/>
    </row>
    <row r="83" spans="1:10" s="322" customFormat="1" hidden="1" outlineLevel="1" x14ac:dyDescent="0.25">
      <c r="A83" s="316"/>
      <c r="B83" s="323">
        <v>1</v>
      </c>
      <c r="C83" s="320" t="s">
        <v>711</v>
      </c>
      <c r="D83" s="318"/>
      <c r="E83" s="319"/>
      <c r="F83" s="319"/>
      <c r="G83" s="319"/>
      <c r="H83" s="319"/>
      <c r="I83" s="319"/>
      <c r="J83" s="319"/>
    </row>
    <row r="84" spans="1:10" s="322" customFormat="1" hidden="1" outlineLevel="1" x14ac:dyDescent="0.25">
      <c r="A84" s="316"/>
      <c r="B84" s="323">
        <v>2</v>
      </c>
      <c r="C84" s="320" t="s">
        <v>701</v>
      </c>
      <c r="D84" s="318"/>
      <c r="E84" s="319"/>
      <c r="F84" s="319"/>
      <c r="G84" s="319"/>
      <c r="H84" s="319"/>
      <c r="I84" s="319"/>
      <c r="J84" s="319"/>
    </row>
    <row r="85" spans="1:10" s="322" customFormat="1" hidden="1" outlineLevel="1" x14ac:dyDescent="0.25">
      <c r="A85" s="316"/>
      <c r="B85" s="323">
        <v>3</v>
      </c>
      <c r="C85" s="320" t="s">
        <v>702</v>
      </c>
      <c r="D85" s="318"/>
      <c r="E85" s="319"/>
      <c r="F85" s="319"/>
      <c r="G85" s="319"/>
      <c r="H85" s="319"/>
      <c r="I85" s="319"/>
      <c r="J85" s="319"/>
    </row>
    <row r="86" spans="1:10" s="322" customFormat="1" ht="30.75" hidden="1" customHeight="1" outlineLevel="1" x14ac:dyDescent="0.25">
      <c r="A86" s="316"/>
      <c r="B86" s="323">
        <v>4</v>
      </c>
      <c r="C86" s="320" t="s">
        <v>703</v>
      </c>
      <c r="D86" s="318"/>
      <c r="E86" s="319"/>
      <c r="F86" s="319"/>
      <c r="G86" s="319"/>
      <c r="H86" s="319"/>
      <c r="I86" s="319"/>
      <c r="J86" s="319"/>
    </row>
    <row r="87" spans="1:10" s="322" customFormat="1" hidden="1" outlineLevel="1" x14ac:dyDescent="0.25">
      <c r="A87" s="316"/>
      <c r="B87" s="323">
        <v>5</v>
      </c>
      <c r="C87" s="320" t="s">
        <v>704</v>
      </c>
      <c r="D87" s="318"/>
      <c r="E87" s="319"/>
      <c r="F87" s="319"/>
      <c r="G87" s="319"/>
      <c r="H87" s="319"/>
      <c r="I87" s="319"/>
      <c r="J87" s="319"/>
    </row>
    <row r="88" spans="1:10" s="322" customFormat="1" hidden="1" outlineLevel="1" x14ac:dyDescent="0.25">
      <c r="A88" s="316"/>
      <c r="B88" s="323">
        <v>6</v>
      </c>
      <c r="C88" s="320" t="s">
        <v>705</v>
      </c>
      <c r="D88" s="318"/>
      <c r="E88" s="319"/>
      <c r="F88" s="319"/>
      <c r="G88" s="319"/>
      <c r="H88" s="319"/>
      <c r="I88" s="319"/>
      <c r="J88" s="319"/>
    </row>
    <row r="89" spans="1:10" s="322" customFormat="1" hidden="1" outlineLevel="1" x14ac:dyDescent="0.25">
      <c r="A89" s="316"/>
      <c r="B89" s="323">
        <v>7</v>
      </c>
      <c r="C89" s="320" t="s">
        <v>712</v>
      </c>
      <c r="D89" s="318"/>
      <c r="E89" s="319"/>
      <c r="F89" s="319"/>
      <c r="G89" s="319"/>
      <c r="H89" s="319"/>
      <c r="I89" s="319"/>
      <c r="J89" s="319"/>
    </row>
    <row r="90" spans="1:10" collapsed="1" x14ac:dyDescent="0.25">
      <c r="A90" s="309" t="s">
        <v>38</v>
      </c>
      <c r="B90" s="329" t="s">
        <v>729</v>
      </c>
      <c r="C90" s="235" t="s">
        <v>621</v>
      </c>
      <c r="D90" s="229" t="s">
        <v>562</v>
      </c>
      <c r="E90" s="236" t="s">
        <v>610</v>
      </c>
      <c r="F90" s="236" t="str">
        <f>IF(H90&gt;0,"F",IF(I90&gt;0,"A",IF(G90&gt;0,"P","NT")))</f>
        <v>NT</v>
      </c>
      <c r="G90" s="328">
        <f>COUNTA($G91:$G93)</f>
        <v>0</v>
      </c>
      <c r="H90" s="328">
        <f>COUNTA($H91:$H93)</f>
        <v>0</v>
      </c>
      <c r="I90" s="328">
        <f>COUNTA($I91:$I93)</f>
        <v>0</v>
      </c>
      <c r="J90" s="328">
        <f>COUNTA($J91:$J93)</f>
        <v>0</v>
      </c>
    </row>
    <row r="91" spans="1:10" s="322" customFormat="1" hidden="1" outlineLevel="1" x14ac:dyDescent="0.25">
      <c r="A91" s="316"/>
      <c r="B91" s="416" t="s">
        <v>924</v>
      </c>
      <c r="C91" s="415" t="s">
        <v>935</v>
      </c>
      <c r="D91" s="318"/>
      <c r="E91" s="319"/>
      <c r="F91" s="319"/>
      <c r="G91" s="319"/>
      <c r="H91" s="319"/>
      <c r="I91" s="319"/>
      <c r="J91" s="319"/>
    </row>
    <row r="92" spans="1:10" s="322" customFormat="1" ht="30" hidden="1" outlineLevel="1" x14ac:dyDescent="0.25">
      <c r="A92" s="316"/>
      <c r="B92" s="323" t="s">
        <v>462</v>
      </c>
      <c r="C92" s="320" t="s">
        <v>708</v>
      </c>
      <c r="D92" s="318"/>
      <c r="E92" s="319"/>
      <c r="F92" s="319"/>
      <c r="G92" s="319"/>
      <c r="H92" s="319"/>
      <c r="I92" s="319"/>
      <c r="J92" s="319"/>
    </row>
    <row r="93" spans="1:10" s="322" customFormat="1" ht="150" hidden="1" outlineLevel="1" x14ac:dyDescent="0.25">
      <c r="A93" s="316"/>
      <c r="B93" s="323">
        <v>1</v>
      </c>
      <c r="C93" s="320" t="s">
        <v>709</v>
      </c>
      <c r="D93" s="318"/>
      <c r="E93" s="319"/>
      <c r="F93" s="319"/>
      <c r="G93" s="319"/>
      <c r="H93" s="319"/>
      <c r="I93" s="319"/>
      <c r="J93" s="319"/>
    </row>
    <row r="94" spans="1:10" collapsed="1" x14ac:dyDescent="0.25">
      <c r="A94" s="309" t="s">
        <v>31</v>
      </c>
      <c r="B94" s="329" t="s">
        <v>727</v>
      </c>
      <c r="C94" s="235" t="s">
        <v>689</v>
      </c>
      <c r="D94" s="229" t="s">
        <v>562</v>
      </c>
      <c r="E94" s="236" t="s">
        <v>610</v>
      </c>
      <c r="F94" s="236" t="str">
        <f>IF(H94&gt;0,"F",IF(I94&gt;0,"A",IF(G94&gt;0,"P","NT")))</f>
        <v>NT</v>
      </c>
      <c r="G94" s="328">
        <f>COUNTA($G95:$G100)</f>
        <v>0</v>
      </c>
      <c r="H94" s="328">
        <f>COUNTA($H95:$H100)</f>
        <v>0</v>
      </c>
      <c r="I94" s="328">
        <f>COUNTA($I95:$I100)</f>
        <v>0</v>
      </c>
      <c r="J94" s="328">
        <f>COUNTA($J95:$J100)</f>
        <v>0</v>
      </c>
    </row>
    <row r="95" spans="1:10" s="335" customFormat="1" hidden="1" outlineLevel="1" x14ac:dyDescent="0.25">
      <c r="A95" s="330"/>
      <c r="B95" s="416" t="s">
        <v>924</v>
      </c>
      <c r="C95" s="415" t="s">
        <v>936</v>
      </c>
      <c r="D95" s="333"/>
      <c r="E95" s="334"/>
      <c r="F95" s="334"/>
      <c r="G95" s="334"/>
      <c r="H95" s="334"/>
      <c r="I95" s="334"/>
      <c r="J95" s="334"/>
    </row>
    <row r="96" spans="1:10" s="335" customFormat="1" ht="45" hidden="1" outlineLevel="1" x14ac:dyDescent="0.25">
      <c r="A96" s="330"/>
      <c r="B96" s="323" t="s">
        <v>462</v>
      </c>
      <c r="C96" s="320" t="s">
        <v>698</v>
      </c>
      <c r="D96" s="333"/>
      <c r="E96" s="334"/>
      <c r="F96" s="334"/>
      <c r="G96" s="334"/>
      <c r="H96" s="334"/>
      <c r="I96" s="334"/>
      <c r="J96" s="334"/>
    </row>
    <row r="97" spans="1:10" s="335" customFormat="1" ht="30" hidden="1" outlineLevel="1" x14ac:dyDescent="0.25">
      <c r="A97" s="330"/>
      <c r="B97" s="331">
        <v>1</v>
      </c>
      <c r="C97" s="336" t="s">
        <v>725</v>
      </c>
      <c r="D97" s="333"/>
      <c r="E97" s="334"/>
      <c r="F97" s="334"/>
      <c r="G97" s="334"/>
      <c r="H97" s="334"/>
      <c r="I97" s="334"/>
      <c r="J97" s="334"/>
    </row>
    <row r="98" spans="1:10" s="335" customFormat="1" hidden="1" outlineLevel="1" x14ac:dyDescent="0.25">
      <c r="A98" s="330"/>
      <c r="B98" s="331">
        <v>2</v>
      </c>
      <c r="C98" s="336" t="s">
        <v>726</v>
      </c>
      <c r="D98" s="333"/>
      <c r="E98" s="334"/>
      <c r="F98" s="334"/>
      <c r="G98" s="334"/>
      <c r="H98" s="334"/>
      <c r="I98" s="334"/>
      <c r="J98" s="334"/>
    </row>
    <row r="99" spans="1:10" s="335" customFormat="1" hidden="1" outlineLevel="1" x14ac:dyDescent="0.25">
      <c r="A99" s="330"/>
      <c r="B99" s="331">
        <v>3</v>
      </c>
      <c r="C99" s="336" t="s">
        <v>681</v>
      </c>
      <c r="D99" s="333"/>
      <c r="E99" s="334"/>
      <c r="F99" s="334"/>
      <c r="G99" s="334"/>
      <c r="H99" s="334"/>
      <c r="I99" s="334"/>
      <c r="J99" s="334"/>
    </row>
    <row r="100" spans="1:10" s="335" customFormat="1" ht="45" hidden="1" outlineLevel="1" x14ac:dyDescent="0.25">
      <c r="A100" s="330"/>
      <c r="B100" s="412" t="s">
        <v>661</v>
      </c>
      <c r="C100" s="321" t="s">
        <v>921</v>
      </c>
      <c r="D100" s="333"/>
      <c r="E100" s="334"/>
      <c r="F100" s="334"/>
      <c r="G100" s="334"/>
      <c r="H100" s="334"/>
      <c r="I100" s="334"/>
      <c r="J100" s="334"/>
    </row>
    <row r="101" spans="1:10" collapsed="1" x14ac:dyDescent="0.25">
      <c r="A101" s="309" t="s">
        <v>31</v>
      </c>
      <c r="B101" s="329" t="s">
        <v>735</v>
      </c>
      <c r="C101" s="235" t="s">
        <v>615</v>
      </c>
      <c r="D101" s="229" t="s">
        <v>562</v>
      </c>
      <c r="E101" s="236" t="s">
        <v>232</v>
      </c>
      <c r="F101" s="236" t="str">
        <f>IF(H101&gt;0,"F",IF(I101&gt;0,"A",IF(G101&gt;0,"P","NT")))</f>
        <v>NT</v>
      </c>
      <c r="G101" s="328">
        <f>COUNTA($G102:$G105)</f>
        <v>0</v>
      </c>
      <c r="H101" s="328">
        <f>COUNTA($H102:$H105)</f>
        <v>0</v>
      </c>
      <c r="I101" s="328">
        <f>COUNTA($I102:$I105)</f>
        <v>0</v>
      </c>
      <c r="J101" s="328">
        <f>COUNTA($J102:$J105)</f>
        <v>0</v>
      </c>
    </row>
    <row r="102" spans="1:10" s="335" customFormat="1" hidden="1" outlineLevel="1" x14ac:dyDescent="0.25">
      <c r="A102" s="330"/>
      <c r="B102" s="416" t="s">
        <v>924</v>
      </c>
      <c r="C102" s="415" t="s">
        <v>937</v>
      </c>
      <c r="D102" s="333"/>
      <c r="E102" s="334"/>
      <c r="F102" s="334"/>
      <c r="G102" s="334"/>
      <c r="H102" s="334"/>
      <c r="I102" s="334"/>
      <c r="J102" s="334"/>
    </row>
    <row r="103" spans="1:10" s="335" customFormat="1" hidden="1" outlineLevel="1" x14ac:dyDescent="0.25">
      <c r="A103" s="330"/>
      <c r="B103" s="331" t="s">
        <v>462</v>
      </c>
      <c r="C103" s="320"/>
      <c r="D103" s="333"/>
      <c r="E103" s="334"/>
      <c r="F103" s="334"/>
      <c r="G103" s="334"/>
      <c r="H103" s="334"/>
      <c r="I103" s="334"/>
      <c r="J103" s="334"/>
    </row>
    <row r="104" spans="1:10" s="335" customFormat="1" hidden="1" outlineLevel="1" x14ac:dyDescent="0.25">
      <c r="A104" s="330"/>
      <c r="B104" s="331"/>
      <c r="C104" s="332"/>
      <c r="D104" s="333"/>
      <c r="E104" s="334"/>
      <c r="F104" s="334"/>
      <c r="G104" s="334"/>
      <c r="H104" s="334"/>
      <c r="I104" s="334"/>
      <c r="J104" s="334"/>
    </row>
    <row r="105" spans="1:10" s="335" customFormat="1" hidden="1" outlineLevel="1" x14ac:dyDescent="0.25">
      <c r="A105" s="330"/>
      <c r="B105" s="331"/>
      <c r="C105" s="332"/>
      <c r="D105" s="333"/>
      <c r="E105" s="334"/>
      <c r="F105" s="334"/>
      <c r="G105" s="334"/>
      <c r="H105" s="334"/>
      <c r="I105" s="334"/>
      <c r="J105" s="334"/>
    </row>
    <row r="106" spans="1:10" collapsed="1" x14ac:dyDescent="0.25">
      <c r="A106" s="309" t="s">
        <v>31</v>
      </c>
      <c r="B106" s="329" t="s">
        <v>730</v>
      </c>
      <c r="C106" s="235" t="s">
        <v>616</v>
      </c>
      <c r="D106" s="229" t="s">
        <v>562</v>
      </c>
      <c r="E106" s="236" t="s">
        <v>610</v>
      </c>
      <c r="F106" s="236" t="str">
        <f>IF(H106&gt;0,"F",IF(I106&gt;0,"A",IF(G106&gt;0,"P","NT")))</f>
        <v>NT</v>
      </c>
      <c r="G106" s="328">
        <f>COUNTA($G107:$G112)</f>
        <v>0</v>
      </c>
      <c r="H106" s="328">
        <f>COUNTA($H107:$H112)</f>
        <v>0</v>
      </c>
      <c r="I106" s="328">
        <f>COUNTA($I107:$I112)</f>
        <v>0</v>
      </c>
      <c r="J106" s="328">
        <f>COUNTA($J107:$J112)</f>
        <v>0</v>
      </c>
    </row>
    <row r="107" spans="1:10" s="335" customFormat="1" hidden="1" outlineLevel="1" x14ac:dyDescent="0.25">
      <c r="A107" s="330"/>
      <c r="B107" s="416" t="s">
        <v>924</v>
      </c>
      <c r="C107" s="418" t="s">
        <v>938</v>
      </c>
      <c r="D107" s="333"/>
      <c r="E107" s="334"/>
      <c r="F107" s="334"/>
      <c r="G107" s="334"/>
      <c r="H107" s="334"/>
      <c r="I107" s="334"/>
      <c r="J107" s="334"/>
    </row>
    <row r="108" spans="1:10" s="335" customFormat="1" hidden="1" outlineLevel="1" x14ac:dyDescent="0.25">
      <c r="A108" s="330"/>
      <c r="B108" s="331" t="s">
        <v>462</v>
      </c>
      <c r="C108" s="320" t="s">
        <v>667</v>
      </c>
      <c r="D108" s="333"/>
      <c r="E108" s="334"/>
      <c r="F108" s="334"/>
      <c r="G108" s="334"/>
      <c r="H108" s="334"/>
      <c r="I108" s="334"/>
      <c r="J108" s="334"/>
    </row>
    <row r="109" spans="1:10" s="335" customFormat="1" hidden="1" outlineLevel="1" x14ac:dyDescent="0.25">
      <c r="A109" s="330"/>
      <c r="B109" s="331">
        <v>1</v>
      </c>
      <c r="C109" s="332" t="s">
        <v>713</v>
      </c>
      <c r="D109" s="333"/>
      <c r="E109" s="334"/>
      <c r="F109" s="334"/>
      <c r="G109" s="334"/>
      <c r="H109" s="334"/>
      <c r="I109" s="334"/>
      <c r="J109" s="334"/>
    </row>
    <row r="110" spans="1:10" s="335" customFormat="1" ht="30" hidden="1" outlineLevel="1" x14ac:dyDescent="0.25">
      <c r="A110" s="330"/>
      <c r="B110" s="331">
        <v>2</v>
      </c>
      <c r="C110" s="332" t="s">
        <v>714</v>
      </c>
      <c r="D110" s="333"/>
      <c r="E110" s="334"/>
      <c r="F110" s="334"/>
      <c r="G110" s="334"/>
      <c r="H110" s="334"/>
      <c r="I110" s="334"/>
      <c r="J110" s="334"/>
    </row>
    <row r="111" spans="1:10" s="335" customFormat="1" ht="30" hidden="1" outlineLevel="1" x14ac:dyDescent="0.25">
      <c r="A111" s="330"/>
      <c r="B111" s="331">
        <v>3</v>
      </c>
      <c r="C111" s="332" t="s">
        <v>715</v>
      </c>
      <c r="D111" s="333"/>
      <c r="E111" s="334"/>
      <c r="F111" s="334"/>
      <c r="G111" s="334"/>
      <c r="H111" s="334"/>
      <c r="I111" s="334"/>
      <c r="J111" s="334"/>
    </row>
    <row r="112" spans="1:10" s="335" customFormat="1" hidden="1" outlineLevel="1" x14ac:dyDescent="0.25">
      <c r="A112" s="330"/>
      <c r="B112" s="331">
        <v>4</v>
      </c>
      <c r="C112" s="320" t="s">
        <v>681</v>
      </c>
      <c r="D112" s="333"/>
      <c r="E112" s="334"/>
      <c r="F112" s="334"/>
      <c r="G112" s="334"/>
      <c r="H112" s="334"/>
      <c r="I112" s="334"/>
      <c r="J112" s="334"/>
    </row>
    <row r="113" spans="1:10" collapsed="1" x14ac:dyDescent="0.25">
      <c r="A113" s="309" t="s">
        <v>11</v>
      </c>
      <c r="B113" s="329" t="s">
        <v>731</v>
      </c>
      <c r="C113" s="291" t="s">
        <v>651</v>
      </c>
      <c r="D113" s="229" t="s">
        <v>562</v>
      </c>
      <c r="E113" s="236" t="s">
        <v>610</v>
      </c>
      <c r="F113" s="236" t="str">
        <f>IF(H113&gt;0,"F",IF(I113&gt;0,"A",IF(G113&gt;0,"P","NT")))</f>
        <v>NT</v>
      </c>
      <c r="G113" s="328">
        <f>COUNTA($G114:$G119)</f>
        <v>0</v>
      </c>
      <c r="H113" s="328">
        <f>COUNTA($H114:$H119)</f>
        <v>0</v>
      </c>
      <c r="I113" s="328">
        <f>COUNTA($I114:$I119)</f>
        <v>0</v>
      </c>
      <c r="J113" s="328">
        <f>COUNTA($J114:$J119)</f>
        <v>0</v>
      </c>
    </row>
    <row r="114" spans="1:10" s="322" customFormat="1" ht="33.75" hidden="1" customHeight="1" outlineLevel="1" x14ac:dyDescent="0.25">
      <c r="A114" s="316"/>
      <c r="B114" s="416" t="s">
        <v>924</v>
      </c>
      <c r="C114" s="418" t="s">
        <v>939</v>
      </c>
      <c r="D114" s="318"/>
      <c r="E114" s="319"/>
      <c r="F114" s="319"/>
      <c r="G114" s="319"/>
      <c r="H114" s="319"/>
      <c r="I114" s="319"/>
      <c r="J114" s="319"/>
    </row>
    <row r="115" spans="1:10" s="322" customFormat="1" ht="45" hidden="1" outlineLevel="1" x14ac:dyDescent="0.25">
      <c r="A115" s="316"/>
      <c r="B115" s="323" t="s">
        <v>462</v>
      </c>
      <c r="C115" s="320" t="s">
        <v>698</v>
      </c>
      <c r="D115" s="318"/>
      <c r="E115" s="319"/>
      <c r="F115" s="319"/>
      <c r="G115" s="319"/>
      <c r="H115" s="319"/>
      <c r="I115" s="319"/>
      <c r="J115" s="319"/>
    </row>
    <row r="116" spans="1:10" s="322" customFormat="1" hidden="1" outlineLevel="1" x14ac:dyDescent="0.25">
      <c r="A116" s="316"/>
      <c r="B116" s="323">
        <v>1</v>
      </c>
      <c r="C116" s="320" t="s">
        <v>733</v>
      </c>
      <c r="D116" s="318"/>
      <c r="E116" s="319"/>
      <c r="F116" s="319"/>
      <c r="G116" s="319"/>
      <c r="H116" s="319"/>
      <c r="I116" s="319"/>
      <c r="J116" s="319"/>
    </row>
    <row r="117" spans="1:10" s="322" customFormat="1" hidden="1" outlineLevel="1" x14ac:dyDescent="0.25">
      <c r="A117" s="316"/>
      <c r="B117" s="323">
        <v>2</v>
      </c>
      <c r="C117" s="320" t="s">
        <v>734</v>
      </c>
      <c r="D117" s="318"/>
      <c r="E117" s="319"/>
      <c r="F117" s="319"/>
      <c r="G117" s="319"/>
      <c r="H117" s="319"/>
      <c r="I117" s="319"/>
      <c r="J117" s="319"/>
    </row>
    <row r="118" spans="1:10" s="322" customFormat="1" hidden="1" outlineLevel="1" x14ac:dyDescent="0.25">
      <c r="A118" s="316"/>
      <c r="B118" s="323">
        <v>3</v>
      </c>
      <c r="C118" s="320" t="s">
        <v>724</v>
      </c>
      <c r="D118" s="318"/>
      <c r="E118" s="319"/>
      <c r="F118" s="319"/>
      <c r="G118" s="319"/>
      <c r="H118" s="319"/>
      <c r="I118" s="319"/>
      <c r="J118" s="319"/>
    </row>
    <row r="119" spans="1:10" s="322" customFormat="1" hidden="1" outlineLevel="1" x14ac:dyDescent="0.25">
      <c r="A119" s="316"/>
      <c r="B119" s="323">
        <v>4</v>
      </c>
      <c r="C119" s="320" t="s">
        <v>681</v>
      </c>
      <c r="D119" s="318"/>
      <c r="E119" s="319"/>
      <c r="F119" s="319"/>
      <c r="G119" s="319"/>
      <c r="H119" s="319"/>
      <c r="I119" s="319"/>
      <c r="J119" s="319"/>
    </row>
    <row r="120" spans="1:10" collapsed="1" x14ac:dyDescent="0.25">
      <c r="A120" s="315" t="s">
        <v>31</v>
      </c>
      <c r="B120" s="329" t="s">
        <v>732</v>
      </c>
      <c r="C120" s="291" t="s">
        <v>764</v>
      </c>
      <c r="D120" s="229" t="s">
        <v>562</v>
      </c>
      <c r="E120" s="236" t="s">
        <v>610</v>
      </c>
      <c r="F120" s="236" t="str">
        <f>IF(H120&gt;0,"F",IF(I120&gt;0,"A",IF(G120&gt;0,"P","NT")))</f>
        <v>NT</v>
      </c>
      <c r="G120" s="328">
        <f>COUNTA($G121:$G126)</f>
        <v>0</v>
      </c>
      <c r="H120" s="328">
        <f>COUNTA($H121:$H126)</f>
        <v>0</v>
      </c>
      <c r="I120" s="328">
        <f>COUNTA($I121:$I126)</f>
        <v>0</v>
      </c>
      <c r="J120" s="328">
        <f>COUNTA($J121:$J126)</f>
        <v>0</v>
      </c>
    </row>
    <row r="121" spans="1:10" s="322" customFormat="1" hidden="1" outlineLevel="1" x14ac:dyDescent="0.25">
      <c r="A121" s="316"/>
      <c r="B121" s="416" t="s">
        <v>924</v>
      </c>
      <c r="C121" s="418" t="s">
        <v>940</v>
      </c>
      <c r="D121" s="318"/>
      <c r="E121" s="319"/>
      <c r="F121" s="319"/>
      <c r="G121" s="319"/>
      <c r="H121" s="319"/>
      <c r="I121" s="319"/>
      <c r="J121" s="319"/>
    </row>
    <row r="122" spans="1:10" s="322" customFormat="1" ht="45" hidden="1" outlineLevel="1" x14ac:dyDescent="0.25">
      <c r="A122" s="316"/>
      <c r="B122" s="323" t="s">
        <v>462</v>
      </c>
      <c r="C122" s="320" t="s">
        <v>768</v>
      </c>
      <c r="D122" s="318"/>
      <c r="E122" s="319"/>
      <c r="F122" s="319"/>
      <c r="G122" s="319"/>
      <c r="H122" s="319"/>
      <c r="I122" s="319"/>
      <c r="J122" s="319"/>
    </row>
    <row r="123" spans="1:10" s="322" customFormat="1" hidden="1" outlineLevel="1" x14ac:dyDescent="0.25">
      <c r="A123" s="316"/>
      <c r="B123" s="323">
        <v>1</v>
      </c>
      <c r="C123" s="320" t="s">
        <v>699</v>
      </c>
      <c r="D123" s="318"/>
      <c r="E123" s="319"/>
      <c r="F123" s="319"/>
      <c r="G123" s="319"/>
      <c r="H123" s="319"/>
      <c r="I123" s="319"/>
      <c r="J123" s="319"/>
    </row>
    <row r="124" spans="1:10" s="322" customFormat="1" hidden="1" outlineLevel="1" x14ac:dyDescent="0.25">
      <c r="A124" s="316"/>
      <c r="B124" s="323">
        <v>2</v>
      </c>
      <c r="C124" s="320" t="s">
        <v>700</v>
      </c>
      <c r="D124" s="318"/>
      <c r="E124" s="319"/>
      <c r="F124" s="319"/>
      <c r="G124" s="319"/>
      <c r="H124" s="319"/>
      <c r="I124" s="319"/>
      <c r="J124" s="319"/>
    </row>
    <row r="125" spans="1:10" s="322" customFormat="1" hidden="1" outlineLevel="1" x14ac:dyDescent="0.25">
      <c r="A125" s="316"/>
      <c r="B125" s="323">
        <v>3</v>
      </c>
      <c r="C125" s="320" t="s">
        <v>693</v>
      </c>
      <c r="D125" s="318"/>
      <c r="E125" s="319"/>
      <c r="F125" s="319"/>
      <c r="G125" s="319"/>
      <c r="H125" s="319"/>
      <c r="I125" s="319"/>
      <c r="J125" s="319"/>
    </row>
    <row r="126" spans="1:10" s="322" customFormat="1" hidden="1" outlineLevel="1" x14ac:dyDescent="0.25">
      <c r="A126" s="316"/>
      <c r="B126" s="323">
        <v>4</v>
      </c>
      <c r="C126" s="320" t="s">
        <v>681</v>
      </c>
      <c r="D126" s="318"/>
      <c r="E126" s="319"/>
      <c r="F126" s="319"/>
      <c r="G126" s="319"/>
      <c r="H126" s="319"/>
      <c r="I126" s="319"/>
      <c r="J126" s="319"/>
    </row>
    <row r="127" spans="1:10" s="335" customFormat="1" hidden="1" outlineLevel="1" x14ac:dyDescent="0.25">
      <c r="A127" s="330"/>
      <c r="B127" s="331">
        <v>1</v>
      </c>
      <c r="C127" s="332" t="s">
        <v>841</v>
      </c>
      <c r="D127" s="333"/>
      <c r="E127" s="334"/>
      <c r="F127" s="334"/>
      <c r="G127" s="334"/>
      <c r="H127" s="334"/>
      <c r="I127" s="334"/>
      <c r="J127" s="334"/>
    </row>
    <row r="128" spans="1:10" s="335" customFormat="1" hidden="1" outlineLevel="1" x14ac:dyDescent="0.25">
      <c r="A128" s="330"/>
      <c r="B128" s="331">
        <v>2</v>
      </c>
      <c r="C128" s="320" t="s">
        <v>996</v>
      </c>
      <c r="D128" s="333"/>
      <c r="E128" s="334"/>
      <c r="F128" s="334"/>
      <c r="G128" s="334"/>
      <c r="H128" s="334"/>
      <c r="I128" s="334"/>
      <c r="J128" s="334"/>
    </row>
    <row r="129" spans="1:10" s="335" customFormat="1" hidden="1" outlineLevel="1" x14ac:dyDescent="0.25">
      <c r="A129" s="330"/>
      <c r="B129" s="341">
        <v>3</v>
      </c>
      <c r="C129" s="342" t="s">
        <v>997</v>
      </c>
      <c r="D129" s="333"/>
      <c r="E129" s="334"/>
      <c r="F129" s="334"/>
      <c r="G129" s="334"/>
      <c r="H129" s="334"/>
      <c r="I129" s="334"/>
      <c r="J129" s="334"/>
    </row>
    <row r="130" spans="1:10" s="335" customFormat="1" ht="30" hidden="1" outlineLevel="1" x14ac:dyDescent="0.25">
      <c r="A130" s="330"/>
      <c r="B130" s="341">
        <v>3</v>
      </c>
      <c r="C130" s="342" t="s">
        <v>998</v>
      </c>
      <c r="D130" s="333"/>
      <c r="E130" s="334"/>
      <c r="F130" s="334"/>
      <c r="G130" s="334"/>
      <c r="H130" s="334"/>
      <c r="I130" s="334"/>
      <c r="J130" s="334"/>
    </row>
    <row r="131" spans="1:10" s="335" customFormat="1" hidden="1" outlineLevel="1" x14ac:dyDescent="0.25">
      <c r="A131" s="330"/>
      <c r="B131" s="331">
        <v>4</v>
      </c>
      <c r="C131" s="332" t="s">
        <v>846</v>
      </c>
      <c r="D131" s="333"/>
      <c r="E131" s="334"/>
      <c r="F131" s="334"/>
      <c r="G131" s="334"/>
      <c r="H131" s="334"/>
      <c r="I131" s="334"/>
      <c r="J131" s="334"/>
    </row>
    <row r="132" spans="1:10" s="335" customFormat="1" hidden="1" outlineLevel="1" x14ac:dyDescent="0.25">
      <c r="A132" s="330"/>
      <c r="B132" s="331">
        <v>6</v>
      </c>
      <c r="C132" s="332" t="s">
        <v>851</v>
      </c>
      <c r="D132" s="333"/>
      <c r="E132" s="334"/>
      <c r="F132" s="334"/>
      <c r="G132" s="334"/>
      <c r="H132" s="334"/>
      <c r="I132" s="334"/>
      <c r="J132" s="334"/>
    </row>
  </sheetData>
  <mergeCells count="6">
    <mergeCell ref="A1:I1"/>
    <mergeCell ref="A2:I2"/>
    <mergeCell ref="A3:B3"/>
    <mergeCell ref="C3:I3"/>
    <mergeCell ref="A6:J6"/>
    <mergeCell ref="A7:J7"/>
  </mergeCells>
  <conditionalFormatting sqref="E4:E5 E133:E65536">
    <cfRule type="cellIs" dxfId="1981" priority="973" operator="equal">
      <formula>"Ready to Test"</formula>
    </cfRule>
    <cfRule type="cellIs" dxfId="1980" priority="974" operator="equal">
      <formula>"Do Not Test"</formula>
    </cfRule>
    <cfRule type="cellIs" dxfId="1979" priority="975" operator="equal">
      <formula>"Ready for Retest"</formula>
    </cfRule>
    <cfRule type="cellIs" dxfId="1978" priority="976" operator="equal">
      <formula>"Passed"</formula>
    </cfRule>
  </conditionalFormatting>
  <conditionalFormatting sqref="E8:E35 E90 E101 E42:E66 E106:E112 E127:E132">
    <cfRule type="cellIs" dxfId="1977" priority="964" stopIfTrue="1" operator="equal">
      <formula>"Do Not Test"</formula>
    </cfRule>
    <cfRule type="cellIs" dxfId="1976" priority="965" stopIfTrue="1" operator="equal">
      <formula>"Ready to Test"</formula>
    </cfRule>
    <cfRule type="cellIs" dxfId="1975" priority="966" stopIfTrue="1" operator="equal">
      <formula>"Passed"</formula>
    </cfRule>
  </conditionalFormatting>
  <conditionalFormatting sqref="E8:E35 E90 E101 E42:E66 E106:E112 E127:E132">
    <cfRule type="cellIs" dxfId="1974" priority="960" stopIfTrue="1" operator="equal">
      <formula>"Ready for Retest"</formula>
    </cfRule>
    <cfRule type="cellIs" dxfId="1973" priority="961" stopIfTrue="1" operator="equal">
      <formula>"Do Not Test"</formula>
    </cfRule>
    <cfRule type="cellIs" dxfId="1972" priority="962" stopIfTrue="1" operator="equal">
      <formula>"Ready to Test"</formula>
    </cfRule>
    <cfRule type="cellIs" dxfId="1971" priority="963" stopIfTrue="1" operator="equal">
      <formula>"Passed"</formula>
    </cfRule>
  </conditionalFormatting>
  <conditionalFormatting sqref="G9:G13 G16:G19 G21:G25 G27:G35 G43:G56 G58:G65 G107:G112 G127:G132">
    <cfRule type="cellIs" dxfId="1970" priority="938" stopIfTrue="1" operator="greaterThan">
      <formula>0</formula>
    </cfRule>
  </conditionalFormatting>
  <conditionalFormatting sqref="I9:J13 I16:J19 I21:J25 I27:J35 I43:J56 I58:J65 I107:J112 I127:J132">
    <cfRule type="cellIs" dxfId="1969" priority="937" stopIfTrue="1" operator="greaterThan">
      <formula>0</formula>
    </cfRule>
  </conditionalFormatting>
  <conditionalFormatting sqref="H9:H13 H16:H19 H21:H25 H27:H35 H43:H56 H58:H65 H107:H112 H127:H132">
    <cfRule type="cellIs" dxfId="1968" priority="936" stopIfTrue="1" operator="greaterThan">
      <formula>0</formula>
    </cfRule>
  </conditionalFormatting>
  <conditionalFormatting sqref="F8:F35 F90 F101 F42:F66 F106:F112 F127:F132">
    <cfRule type="cellIs" dxfId="1967" priority="895" stopIfTrue="1" operator="equal">
      <formula>"P"</formula>
    </cfRule>
    <cfRule type="cellIs" dxfId="1966" priority="896" stopIfTrue="1" operator="equal">
      <formula>"A"</formula>
    </cfRule>
    <cfRule type="cellIs" dxfId="1965" priority="897" stopIfTrue="1" operator="equal">
      <formula>"F"</formula>
    </cfRule>
  </conditionalFormatting>
  <conditionalFormatting sqref="E113">
    <cfRule type="cellIs" dxfId="1964" priority="664" stopIfTrue="1" operator="equal">
      <formula>"Ready for Retest"</formula>
    </cfRule>
    <cfRule type="cellIs" dxfId="1963" priority="665" stopIfTrue="1" operator="equal">
      <formula>"Do Not Test"</formula>
    </cfRule>
    <cfRule type="cellIs" dxfId="1962" priority="666" stopIfTrue="1" operator="equal">
      <formula>"Ready to Test"</formula>
    </cfRule>
    <cfRule type="cellIs" dxfId="1961" priority="667" stopIfTrue="1" operator="equal">
      <formula>"Passed"</formula>
    </cfRule>
  </conditionalFormatting>
  <conditionalFormatting sqref="E113">
    <cfRule type="cellIs" dxfId="1960" priority="668" stopIfTrue="1" operator="equal">
      <formula>"Do Not Test"</formula>
    </cfRule>
    <cfRule type="cellIs" dxfId="1959" priority="669" stopIfTrue="1" operator="equal">
      <formula>"Ready to Test"</formula>
    </cfRule>
    <cfRule type="cellIs" dxfId="1958" priority="670" stopIfTrue="1" operator="equal">
      <formula>"Passed"</formula>
    </cfRule>
  </conditionalFormatting>
  <conditionalFormatting sqref="F113">
    <cfRule type="cellIs" dxfId="1957" priority="658" stopIfTrue="1" operator="equal">
      <formula>"P"</formula>
    </cfRule>
    <cfRule type="cellIs" dxfId="1956" priority="659" stopIfTrue="1" operator="equal">
      <formula>"A"</formula>
    </cfRule>
    <cfRule type="cellIs" dxfId="1955" priority="660" stopIfTrue="1" operator="equal">
      <formula>"F"</formula>
    </cfRule>
  </conditionalFormatting>
  <conditionalFormatting sqref="G8:J8">
    <cfRule type="cellIs" dxfId="1954" priority="612" operator="greaterThan">
      <formula>0</formula>
    </cfRule>
  </conditionalFormatting>
  <conditionalFormatting sqref="G14:J15">
    <cfRule type="cellIs" dxfId="1953" priority="609" operator="greaterThan">
      <formula>0</formula>
    </cfRule>
  </conditionalFormatting>
  <conditionalFormatting sqref="G20:J20">
    <cfRule type="cellIs" dxfId="1952" priority="608" operator="greaterThan">
      <formula>0</formula>
    </cfRule>
  </conditionalFormatting>
  <conditionalFormatting sqref="G26:J26">
    <cfRule type="cellIs" dxfId="1951" priority="607" operator="greaterThan">
      <formula>0</formula>
    </cfRule>
  </conditionalFormatting>
  <conditionalFormatting sqref="G42:J42">
    <cfRule type="cellIs" dxfId="1950" priority="606" operator="greaterThan">
      <formula>0</formula>
    </cfRule>
  </conditionalFormatting>
  <conditionalFormatting sqref="G57:J57">
    <cfRule type="cellIs" dxfId="1949" priority="605" operator="greaterThan">
      <formula>0</formula>
    </cfRule>
  </conditionalFormatting>
  <conditionalFormatting sqref="E120">
    <cfRule type="cellIs" dxfId="1948" priority="602" stopIfTrue="1" operator="equal">
      <formula>"Do Not Test"</formula>
    </cfRule>
    <cfRule type="cellIs" dxfId="1947" priority="603" stopIfTrue="1" operator="equal">
      <formula>"Ready to Test"</formula>
    </cfRule>
    <cfRule type="cellIs" dxfId="1946" priority="604" stopIfTrue="1" operator="equal">
      <formula>"Passed"</formula>
    </cfRule>
  </conditionalFormatting>
  <conditionalFormatting sqref="E120">
    <cfRule type="cellIs" dxfId="1945" priority="598" stopIfTrue="1" operator="equal">
      <formula>"Ready for Retest"</formula>
    </cfRule>
    <cfRule type="cellIs" dxfId="1944" priority="599" stopIfTrue="1" operator="equal">
      <formula>"Do Not Test"</formula>
    </cfRule>
    <cfRule type="cellIs" dxfId="1943" priority="600" stopIfTrue="1" operator="equal">
      <formula>"Ready to Test"</formula>
    </cfRule>
    <cfRule type="cellIs" dxfId="1942" priority="601" stopIfTrue="1" operator="equal">
      <formula>"Passed"</formula>
    </cfRule>
  </conditionalFormatting>
  <conditionalFormatting sqref="F120">
    <cfRule type="cellIs" dxfId="1941" priority="592" stopIfTrue="1" operator="equal">
      <formula>"P"</formula>
    </cfRule>
    <cfRule type="cellIs" dxfId="1940" priority="593" stopIfTrue="1" operator="equal">
      <formula>"A"</formula>
    </cfRule>
    <cfRule type="cellIs" dxfId="1939" priority="594" stopIfTrue="1" operator="equal">
      <formula>"F"</formula>
    </cfRule>
  </conditionalFormatting>
  <conditionalFormatting sqref="E67:E75">
    <cfRule type="cellIs" dxfId="1938" priority="589" stopIfTrue="1" operator="equal">
      <formula>"Do Not Test"</formula>
    </cfRule>
    <cfRule type="cellIs" dxfId="1937" priority="590" stopIfTrue="1" operator="equal">
      <formula>"Ready to Test"</formula>
    </cfRule>
    <cfRule type="cellIs" dxfId="1936" priority="591" stopIfTrue="1" operator="equal">
      <formula>"Passed"</formula>
    </cfRule>
  </conditionalFormatting>
  <conditionalFormatting sqref="E67:E75">
    <cfRule type="cellIs" dxfId="1935" priority="585" stopIfTrue="1" operator="equal">
      <formula>"Ready for Retest"</formula>
    </cfRule>
    <cfRule type="cellIs" dxfId="1934" priority="586" stopIfTrue="1" operator="equal">
      <formula>"Do Not Test"</formula>
    </cfRule>
    <cfRule type="cellIs" dxfId="1933" priority="587" stopIfTrue="1" operator="equal">
      <formula>"Ready to Test"</formula>
    </cfRule>
    <cfRule type="cellIs" dxfId="1932" priority="588" stopIfTrue="1" operator="equal">
      <formula>"Passed"</formula>
    </cfRule>
  </conditionalFormatting>
  <conditionalFormatting sqref="G67:G75">
    <cfRule type="cellIs" dxfId="1931" priority="584" stopIfTrue="1" operator="greaterThan">
      <formula>0</formula>
    </cfRule>
  </conditionalFormatting>
  <conditionalFormatting sqref="I67:J75">
    <cfRule type="cellIs" dxfId="1930" priority="583" stopIfTrue="1" operator="greaterThan">
      <formula>0</formula>
    </cfRule>
  </conditionalFormatting>
  <conditionalFormatting sqref="H67:H75">
    <cfRule type="cellIs" dxfId="1929" priority="582" stopIfTrue="1" operator="greaterThan">
      <formula>0</formula>
    </cfRule>
  </conditionalFormatting>
  <conditionalFormatting sqref="F67:F75">
    <cfRule type="cellIs" dxfId="1928" priority="579" stopIfTrue="1" operator="equal">
      <formula>"P"</formula>
    </cfRule>
    <cfRule type="cellIs" dxfId="1927" priority="580" stopIfTrue="1" operator="equal">
      <formula>"A"</formula>
    </cfRule>
    <cfRule type="cellIs" dxfId="1926" priority="581" stopIfTrue="1" operator="equal">
      <formula>"F"</formula>
    </cfRule>
  </conditionalFormatting>
  <conditionalFormatting sqref="G66:J66">
    <cfRule type="cellIs" dxfId="1925" priority="578" operator="greaterThan">
      <formula>0</formula>
    </cfRule>
  </conditionalFormatting>
  <conditionalFormatting sqref="E121:E126">
    <cfRule type="cellIs" dxfId="1924" priority="575" stopIfTrue="1" operator="equal">
      <formula>"Do Not Test"</formula>
    </cfRule>
    <cfRule type="cellIs" dxfId="1923" priority="576" stopIfTrue="1" operator="equal">
      <formula>"Ready to Test"</formula>
    </cfRule>
    <cfRule type="cellIs" dxfId="1922" priority="577" stopIfTrue="1" operator="equal">
      <formula>"Passed"</formula>
    </cfRule>
  </conditionalFormatting>
  <conditionalFormatting sqref="E121:E126">
    <cfRule type="cellIs" dxfId="1921" priority="571" stopIfTrue="1" operator="equal">
      <formula>"Ready for Retest"</formula>
    </cfRule>
    <cfRule type="cellIs" dxfId="1920" priority="572" stopIfTrue="1" operator="equal">
      <formula>"Do Not Test"</formula>
    </cfRule>
    <cfRule type="cellIs" dxfId="1919" priority="573" stopIfTrue="1" operator="equal">
      <formula>"Ready to Test"</formula>
    </cfRule>
    <cfRule type="cellIs" dxfId="1918" priority="574" stopIfTrue="1" operator="equal">
      <formula>"Passed"</formula>
    </cfRule>
  </conditionalFormatting>
  <conditionalFormatting sqref="G121:G126">
    <cfRule type="cellIs" dxfId="1917" priority="570" stopIfTrue="1" operator="greaterThan">
      <formula>0</formula>
    </cfRule>
  </conditionalFormatting>
  <conditionalFormatting sqref="I121:J126">
    <cfRule type="cellIs" dxfId="1916" priority="569" stopIfTrue="1" operator="greaterThan">
      <formula>0</formula>
    </cfRule>
  </conditionalFormatting>
  <conditionalFormatting sqref="H121:H126">
    <cfRule type="cellIs" dxfId="1915" priority="568" stopIfTrue="1" operator="greaterThan">
      <formula>0</formula>
    </cfRule>
  </conditionalFormatting>
  <conditionalFormatting sqref="F121:F126">
    <cfRule type="cellIs" dxfId="1914" priority="565" stopIfTrue="1" operator="equal">
      <formula>"P"</formula>
    </cfRule>
    <cfRule type="cellIs" dxfId="1913" priority="566" stopIfTrue="1" operator="equal">
      <formula>"A"</formula>
    </cfRule>
    <cfRule type="cellIs" dxfId="1912" priority="567" stopIfTrue="1" operator="equal">
      <formula>"F"</formula>
    </cfRule>
  </conditionalFormatting>
  <conditionalFormatting sqref="G120:J120">
    <cfRule type="cellIs" dxfId="1911" priority="564" operator="greaterThan">
      <formula>0</formula>
    </cfRule>
  </conditionalFormatting>
  <conditionalFormatting sqref="E76">
    <cfRule type="cellIs" dxfId="1910" priority="561" stopIfTrue="1" operator="equal">
      <formula>"Do Not Test"</formula>
    </cfRule>
    <cfRule type="cellIs" dxfId="1909" priority="562" stopIfTrue="1" operator="equal">
      <formula>"Ready to Test"</formula>
    </cfRule>
    <cfRule type="cellIs" dxfId="1908" priority="563" stopIfTrue="1" operator="equal">
      <formula>"Passed"</formula>
    </cfRule>
  </conditionalFormatting>
  <conditionalFormatting sqref="E76">
    <cfRule type="cellIs" dxfId="1907" priority="557" stopIfTrue="1" operator="equal">
      <formula>"Ready for Retest"</formula>
    </cfRule>
    <cfRule type="cellIs" dxfId="1906" priority="558" stopIfTrue="1" operator="equal">
      <formula>"Do Not Test"</formula>
    </cfRule>
    <cfRule type="cellIs" dxfId="1905" priority="559" stopIfTrue="1" operator="equal">
      <formula>"Ready to Test"</formula>
    </cfRule>
    <cfRule type="cellIs" dxfId="1904" priority="560" stopIfTrue="1" operator="equal">
      <formula>"Passed"</formula>
    </cfRule>
  </conditionalFormatting>
  <conditionalFormatting sqref="F76">
    <cfRule type="cellIs" dxfId="1903" priority="554" stopIfTrue="1" operator="equal">
      <formula>"P"</formula>
    </cfRule>
    <cfRule type="cellIs" dxfId="1902" priority="555" stopIfTrue="1" operator="equal">
      <formula>"A"</formula>
    </cfRule>
    <cfRule type="cellIs" dxfId="1901" priority="556" stopIfTrue="1" operator="equal">
      <formula>"F"</formula>
    </cfRule>
  </conditionalFormatting>
  <conditionalFormatting sqref="E77:E79">
    <cfRule type="cellIs" dxfId="1900" priority="551" stopIfTrue="1" operator="equal">
      <formula>"Do Not Test"</formula>
    </cfRule>
    <cfRule type="cellIs" dxfId="1899" priority="552" stopIfTrue="1" operator="equal">
      <formula>"Ready to Test"</formula>
    </cfRule>
    <cfRule type="cellIs" dxfId="1898" priority="553" stopIfTrue="1" operator="equal">
      <formula>"Passed"</formula>
    </cfRule>
  </conditionalFormatting>
  <conditionalFormatting sqref="E77:E79">
    <cfRule type="cellIs" dxfId="1897" priority="547" stopIfTrue="1" operator="equal">
      <formula>"Ready for Retest"</formula>
    </cfRule>
    <cfRule type="cellIs" dxfId="1896" priority="548" stopIfTrue="1" operator="equal">
      <formula>"Do Not Test"</formula>
    </cfRule>
    <cfRule type="cellIs" dxfId="1895" priority="549" stopIfTrue="1" operator="equal">
      <formula>"Ready to Test"</formula>
    </cfRule>
    <cfRule type="cellIs" dxfId="1894" priority="550" stopIfTrue="1" operator="equal">
      <formula>"Passed"</formula>
    </cfRule>
  </conditionalFormatting>
  <conditionalFormatting sqref="G77:G79">
    <cfRule type="cellIs" dxfId="1893" priority="546" stopIfTrue="1" operator="greaterThan">
      <formula>0</formula>
    </cfRule>
  </conditionalFormatting>
  <conditionalFormatting sqref="I77:J79">
    <cfRule type="cellIs" dxfId="1892" priority="545" stopIfTrue="1" operator="greaterThan">
      <formula>0</formula>
    </cfRule>
  </conditionalFormatting>
  <conditionalFormatting sqref="H77:H79">
    <cfRule type="cellIs" dxfId="1891" priority="544" stopIfTrue="1" operator="greaterThan">
      <formula>0</formula>
    </cfRule>
  </conditionalFormatting>
  <conditionalFormatting sqref="F77:F79">
    <cfRule type="cellIs" dxfId="1890" priority="541" stopIfTrue="1" operator="equal">
      <formula>"P"</formula>
    </cfRule>
    <cfRule type="cellIs" dxfId="1889" priority="542" stopIfTrue="1" operator="equal">
      <formula>"A"</formula>
    </cfRule>
    <cfRule type="cellIs" dxfId="1888" priority="543" stopIfTrue="1" operator="equal">
      <formula>"F"</formula>
    </cfRule>
  </conditionalFormatting>
  <conditionalFormatting sqref="G76:J76">
    <cfRule type="cellIs" dxfId="1887" priority="540" operator="greaterThan">
      <formula>0</formula>
    </cfRule>
  </conditionalFormatting>
  <conditionalFormatting sqref="E80">
    <cfRule type="cellIs" dxfId="1886" priority="537" stopIfTrue="1" operator="equal">
      <formula>"Do Not Test"</formula>
    </cfRule>
    <cfRule type="cellIs" dxfId="1885" priority="538" stopIfTrue="1" operator="equal">
      <formula>"Ready to Test"</formula>
    </cfRule>
    <cfRule type="cellIs" dxfId="1884" priority="539" stopIfTrue="1" operator="equal">
      <formula>"Passed"</formula>
    </cfRule>
  </conditionalFormatting>
  <conditionalFormatting sqref="E80">
    <cfRule type="cellIs" dxfId="1883" priority="533" stopIfTrue="1" operator="equal">
      <formula>"Ready for Retest"</formula>
    </cfRule>
    <cfRule type="cellIs" dxfId="1882" priority="534" stopIfTrue="1" operator="equal">
      <formula>"Do Not Test"</formula>
    </cfRule>
    <cfRule type="cellIs" dxfId="1881" priority="535" stopIfTrue="1" operator="equal">
      <formula>"Ready to Test"</formula>
    </cfRule>
    <cfRule type="cellIs" dxfId="1880" priority="536" stopIfTrue="1" operator="equal">
      <formula>"Passed"</formula>
    </cfRule>
  </conditionalFormatting>
  <conditionalFormatting sqref="F80">
    <cfRule type="cellIs" dxfId="1879" priority="527" stopIfTrue="1" operator="equal">
      <formula>"P"</formula>
    </cfRule>
    <cfRule type="cellIs" dxfId="1878" priority="528" stopIfTrue="1" operator="equal">
      <formula>"A"</formula>
    </cfRule>
    <cfRule type="cellIs" dxfId="1877" priority="529" stopIfTrue="1" operator="equal">
      <formula>"F"</formula>
    </cfRule>
  </conditionalFormatting>
  <conditionalFormatting sqref="E81:E89">
    <cfRule type="cellIs" dxfId="1876" priority="524" stopIfTrue="1" operator="equal">
      <formula>"Do Not Test"</formula>
    </cfRule>
    <cfRule type="cellIs" dxfId="1875" priority="525" stopIfTrue="1" operator="equal">
      <formula>"Ready to Test"</formula>
    </cfRule>
    <cfRule type="cellIs" dxfId="1874" priority="526" stopIfTrue="1" operator="equal">
      <formula>"Passed"</formula>
    </cfRule>
  </conditionalFormatting>
  <conditionalFormatting sqref="E81:E89">
    <cfRule type="cellIs" dxfId="1873" priority="520" stopIfTrue="1" operator="equal">
      <formula>"Ready for Retest"</formula>
    </cfRule>
    <cfRule type="cellIs" dxfId="1872" priority="521" stopIfTrue="1" operator="equal">
      <formula>"Do Not Test"</formula>
    </cfRule>
    <cfRule type="cellIs" dxfId="1871" priority="522" stopIfTrue="1" operator="equal">
      <formula>"Ready to Test"</formula>
    </cfRule>
    <cfRule type="cellIs" dxfId="1870" priority="523" stopIfTrue="1" operator="equal">
      <formula>"Passed"</formula>
    </cfRule>
  </conditionalFormatting>
  <conditionalFormatting sqref="G81:G89">
    <cfRule type="cellIs" dxfId="1869" priority="519" stopIfTrue="1" operator="greaterThan">
      <formula>0</formula>
    </cfRule>
  </conditionalFormatting>
  <conditionalFormatting sqref="I81:J89">
    <cfRule type="cellIs" dxfId="1868" priority="518" stopIfTrue="1" operator="greaterThan">
      <formula>0</formula>
    </cfRule>
  </conditionalFormatting>
  <conditionalFormatting sqref="H81:H89">
    <cfRule type="cellIs" dxfId="1867" priority="517" stopIfTrue="1" operator="greaterThan">
      <formula>0</formula>
    </cfRule>
  </conditionalFormatting>
  <conditionalFormatting sqref="F81:F89">
    <cfRule type="cellIs" dxfId="1866" priority="514" stopIfTrue="1" operator="equal">
      <formula>"P"</formula>
    </cfRule>
    <cfRule type="cellIs" dxfId="1865" priority="515" stopIfTrue="1" operator="equal">
      <formula>"A"</formula>
    </cfRule>
    <cfRule type="cellIs" dxfId="1864" priority="516" stopIfTrue="1" operator="equal">
      <formula>"F"</formula>
    </cfRule>
  </conditionalFormatting>
  <conditionalFormatting sqref="G80:J80">
    <cfRule type="cellIs" dxfId="1863" priority="513" operator="greaterThan">
      <formula>0</formula>
    </cfRule>
  </conditionalFormatting>
  <conditionalFormatting sqref="E91:E93">
    <cfRule type="cellIs" dxfId="1862" priority="510" stopIfTrue="1" operator="equal">
      <formula>"Do Not Test"</formula>
    </cfRule>
    <cfRule type="cellIs" dxfId="1861" priority="511" stopIfTrue="1" operator="equal">
      <formula>"Ready to Test"</formula>
    </cfRule>
    <cfRule type="cellIs" dxfId="1860" priority="512" stopIfTrue="1" operator="equal">
      <formula>"Passed"</formula>
    </cfRule>
  </conditionalFormatting>
  <conditionalFormatting sqref="E91:E93">
    <cfRule type="cellIs" dxfId="1859" priority="506" stopIfTrue="1" operator="equal">
      <formula>"Ready for Retest"</formula>
    </cfRule>
    <cfRule type="cellIs" dxfId="1858" priority="507" stopIfTrue="1" operator="equal">
      <formula>"Do Not Test"</formula>
    </cfRule>
    <cfRule type="cellIs" dxfId="1857" priority="508" stopIfTrue="1" operator="equal">
      <formula>"Ready to Test"</formula>
    </cfRule>
    <cfRule type="cellIs" dxfId="1856" priority="509" stopIfTrue="1" operator="equal">
      <formula>"Passed"</formula>
    </cfRule>
  </conditionalFormatting>
  <conditionalFormatting sqref="G91:G93">
    <cfRule type="cellIs" dxfId="1855" priority="505" stopIfTrue="1" operator="greaterThan">
      <formula>0</formula>
    </cfRule>
  </conditionalFormatting>
  <conditionalFormatting sqref="I91:J93">
    <cfRule type="cellIs" dxfId="1854" priority="504" stopIfTrue="1" operator="greaterThan">
      <formula>0</formula>
    </cfRule>
  </conditionalFormatting>
  <conditionalFormatting sqref="H91:H93">
    <cfRule type="cellIs" dxfId="1853" priority="503" stopIfTrue="1" operator="greaterThan">
      <formula>0</formula>
    </cfRule>
  </conditionalFormatting>
  <conditionalFormatting sqref="F91:F93">
    <cfRule type="cellIs" dxfId="1852" priority="500" stopIfTrue="1" operator="equal">
      <formula>"P"</formula>
    </cfRule>
    <cfRule type="cellIs" dxfId="1851" priority="501" stopIfTrue="1" operator="equal">
      <formula>"A"</formula>
    </cfRule>
    <cfRule type="cellIs" dxfId="1850" priority="502" stopIfTrue="1" operator="equal">
      <formula>"F"</formula>
    </cfRule>
  </conditionalFormatting>
  <conditionalFormatting sqref="G90:J90">
    <cfRule type="cellIs" dxfId="1849" priority="499" operator="greaterThan">
      <formula>0</formula>
    </cfRule>
  </conditionalFormatting>
  <conditionalFormatting sqref="G106:J106">
    <cfRule type="cellIs" dxfId="1848" priority="495" operator="greaterThan">
      <formula>0</formula>
    </cfRule>
  </conditionalFormatting>
  <conditionalFormatting sqref="E36:E41">
    <cfRule type="cellIs" dxfId="1847" priority="492" stopIfTrue="1" operator="equal">
      <formula>"Do Not Test"</formula>
    </cfRule>
    <cfRule type="cellIs" dxfId="1846" priority="493" stopIfTrue="1" operator="equal">
      <formula>"Ready to Test"</formula>
    </cfRule>
    <cfRule type="cellIs" dxfId="1845" priority="494" stopIfTrue="1" operator="equal">
      <formula>"Passed"</formula>
    </cfRule>
  </conditionalFormatting>
  <conditionalFormatting sqref="E36:E41">
    <cfRule type="cellIs" dxfId="1844" priority="488" stopIfTrue="1" operator="equal">
      <formula>"Ready for Retest"</formula>
    </cfRule>
    <cfRule type="cellIs" dxfId="1843" priority="489" stopIfTrue="1" operator="equal">
      <formula>"Do Not Test"</formula>
    </cfRule>
    <cfRule type="cellIs" dxfId="1842" priority="490" stopIfTrue="1" operator="equal">
      <formula>"Ready to Test"</formula>
    </cfRule>
    <cfRule type="cellIs" dxfId="1841" priority="491" stopIfTrue="1" operator="equal">
      <formula>"Passed"</formula>
    </cfRule>
  </conditionalFormatting>
  <conditionalFormatting sqref="G37:G41">
    <cfRule type="cellIs" dxfId="1840" priority="487" stopIfTrue="1" operator="greaterThan">
      <formula>0</formula>
    </cfRule>
  </conditionalFormatting>
  <conditionalFormatting sqref="I37:J41">
    <cfRule type="cellIs" dxfId="1839" priority="486" stopIfTrue="1" operator="greaterThan">
      <formula>0</formula>
    </cfRule>
  </conditionalFormatting>
  <conditionalFormatting sqref="H37:H41">
    <cfRule type="cellIs" dxfId="1838" priority="485" stopIfTrue="1" operator="greaterThan">
      <formula>0</formula>
    </cfRule>
  </conditionalFormatting>
  <conditionalFormatting sqref="F36:F41">
    <cfRule type="cellIs" dxfId="1837" priority="482" stopIfTrue="1" operator="equal">
      <formula>"P"</formula>
    </cfRule>
    <cfRule type="cellIs" dxfId="1836" priority="483" stopIfTrue="1" operator="equal">
      <formula>"A"</formula>
    </cfRule>
    <cfRule type="cellIs" dxfId="1835" priority="484" stopIfTrue="1" operator="equal">
      <formula>"F"</formula>
    </cfRule>
  </conditionalFormatting>
  <conditionalFormatting sqref="G36:J36">
    <cfRule type="cellIs" dxfId="1834" priority="480" operator="greaterThan">
      <formula>0</formula>
    </cfRule>
  </conditionalFormatting>
  <conditionalFormatting sqref="G94:J94">
    <cfRule type="cellIs" dxfId="1833" priority="466" operator="greaterThan">
      <formula>0</formula>
    </cfRule>
  </conditionalFormatting>
  <conditionalFormatting sqref="E94:E100">
    <cfRule type="cellIs" dxfId="1832" priority="477" stopIfTrue="1" operator="equal">
      <formula>"Do Not Test"</formula>
    </cfRule>
    <cfRule type="cellIs" dxfId="1831" priority="478" stopIfTrue="1" operator="equal">
      <formula>"Ready to Test"</formula>
    </cfRule>
    <cfRule type="cellIs" dxfId="1830" priority="479" stopIfTrue="1" operator="equal">
      <formula>"Passed"</formula>
    </cfRule>
  </conditionalFormatting>
  <conditionalFormatting sqref="E94:E100">
    <cfRule type="cellIs" dxfId="1829" priority="473" stopIfTrue="1" operator="equal">
      <formula>"Ready for Retest"</formula>
    </cfRule>
    <cfRule type="cellIs" dxfId="1828" priority="474" stopIfTrue="1" operator="equal">
      <formula>"Do Not Test"</formula>
    </cfRule>
    <cfRule type="cellIs" dxfId="1827" priority="475" stopIfTrue="1" operator="equal">
      <formula>"Ready to Test"</formula>
    </cfRule>
    <cfRule type="cellIs" dxfId="1826" priority="476" stopIfTrue="1" operator="equal">
      <formula>"Passed"</formula>
    </cfRule>
  </conditionalFormatting>
  <conditionalFormatting sqref="G95:G100">
    <cfRule type="cellIs" dxfId="1825" priority="472" stopIfTrue="1" operator="greaterThan">
      <formula>0</formula>
    </cfRule>
  </conditionalFormatting>
  <conditionalFormatting sqref="I95:J100">
    <cfRule type="cellIs" dxfId="1824" priority="471" stopIfTrue="1" operator="greaterThan">
      <formula>0</formula>
    </cfRule>
  </conditionalFormatting>
  <conditionalFormatting sqref="H95:H100">
    <cfRule type="cellIs" dxfId="1823" priority="470" stopIfTrue="1" operator="greaterThan">
      <formula>0</formula>
    </cfRule>
  </conditionalFormatting>
  <conditionalFormatting sqref="F94:F100">
    <cfRule type="cellIs" dxfId="1822" priority="467" stopIfTrue="1" operator="equal">
      <formula>"P"</formula>
    </cfRule>
    <cfRule type="cellIs" dxfId="1821" priority="468" stopIfTrue="1" operator="equal">
      <formula>"A"</formula>
    </cfRule>
    <cfRule type="cellIs" dxfId="1820" priority="469" stopIfTrue="1" operator="equal">
      <formula>"F"</formula>
    </cfRule>
  </conditionalFormatting>
  <conditionalFormatting sqref="G113:J113">
    <cfRule type="cellIs" dxfId="1819" priority="452" operator="greaterThan">
      <formula>0</formula>
    </cfRule>
  </conditionalFormatting>
  <conditionalFormatting sqref="E114:E119">
    <cfRule type="cellIs" dxfId="1818" priority="463" stopIfTrue="1" operator="equal">
      <formula>"Do Not Test"</formula>
    </cfRule>
    <cfRule type="cellIs" dxfId="1817" priority="464" stopIfTrue="1" operator="equal">
      <formula>"Ready to Test"</formula>
    </cfRule>
    <cfRule type="cellIs" dxfId="1816" priority="465" stopIfTrue="1" operator="equal">
      <formula>"Passed"</formula>
    </cfRule>
  </conditionalFormatting>
  <conditionalFormatting sqref="E114:E119">
    <cfRule type="cellIs" dxfId="1815" priority="459" stopIfTrue="1" operator="equal">
      <formula>"Ready for Retest"</formula>
    </cfRule>
    <cfRule type="cellIs" dxfId="1814" priority="460" stopIfTrue="1" operator="equal">
      <formula>"Do Not Test"</formula>
    </cfRule>
    <cfRule type="cellIs" dxfId="1813" priority="461" stopIfTrue="1" operator="equal">
      <formula>"Ready to Test"</formula>
    </cfRule>
    <cfRule type="cellIs" dxfId="1812" priority="462" stopIfTrue="1" operator="equal">
      <formula>"Passed"</formula>
    </cfRule>
  </conditionalFormatting>
  <conditionalFormatting sqref="G114:G119">
    <cfRule type="cellIs" dxfId="1811" priority="458" stopIfTrue="1" operator="greaterThan">
      <formula>0</formula>
    </cfRule>
  </conditionalFormatting>
  <conditionalFormatting sqref="I114:J119">
    <cfRule type="cellIs" dxfId="1810" priority="457" stopIfTrue="1" operator="greaterThan">
      <formula>0</formula>
    </cfRule>
  </conditionalFormatting>
  <conditionalFormatting sqref="H114:H119">
    <cfRule type="cellIs" dxfId="1809" priority="456" stopIfTrue="1" operator="greaterThan">
      <formula>0</formula>
    </cfRule>
  </conditionalFormatting>
  <conditionalFormatting sqref="F114:F119">
    <cfRule type="cellIs" dxfId="1808" priority="453" stopIfTrue="1" operator="equal">
      <formula>"P"</formula>
    </cfRule>
    <cfRule type="cellIs" dxfId="1807" priority="454" stopIfTrue="1" operator="equal">
      <formula>"A"</formula>
    </cfRule>
    <cfRule type="cellIs" dxfId="1806" priority="455" stopIfTrue="1" operator="equal">
      <formula>"F"</formula>
    </cfRule>
  </conditionalFormatting>
  <conditionalFormatting sqref="E102:E105">
    <cfRule type="cellIs" dxfId="1805" priority="421" stopIfTrue="1" operator="equal">
      <formula>"Do Not Test"</formula>
    </cfRule>
    <cfRule type="cellIs" dxfId="1804" priority="422" stopIfTrue="1" operator="equal">
      <formula>"Ready to Test"</formula>
    </cfRule>
    <cfRule type="cellIs" dxfId="1803" priority="423" stopIfTrue="1" operator="equal">
      <formula>"Passed"</formula>
    </cfRule>
  </conditionalFormatting>
  <conditionalFormatting sqref="E102:E105">
    <cfRule type="cellIs" dxfId="1802" priority="417" stopIfTrue="1" operator="equal">
      <formula>"Ready for Retest"</formula>
    </cfRule>
    <cfRule type="cellIs" dxfId="1801" priority="418" stopIfTrue="1" operator="equal">
      <formula>"Do Not Test"</formula>
    </cfRule>
    <cfRule type="cellIs" dxfId="1800" priority="419" stopIfTrue="1" operator="equal">
      <formula>"Ready to Test"</formula>
    </cfRule>
    <cfRule type="cellIs" dxfId="1799" priority="420" stopIfTrue="1" operator="equal">
      <formula>"Passed"</formula>
    </cfRule>
  </conditionalFormatting>
  <conditionalFormatting sqref="G102:G105">
    <cfRule type="cellIs" dxfId="1798" priority="416" stopIfTrue="1" operator="greaterThan">
      <formula>0</formula>
    </cfRule>
  </conditionalFormatting>
  <conditionalFormatting sqref="I102:J105">
    <cfRule type="cellIs" dxfId="1797" priority="415" stopIfTrue="1" operator="greaterThan">
      <formula>0</formula>
    </cfRule>
  </conditionalFormatting>
  <conditionalFormatting sqref="H102:H105">
    <cfRule type="cellIs" dxfId="1796" priority="414" stopIfTrue="1" operator="greaterThan">
      <formula>0</formula>
    </cfRule>
  </conditionalFormatting>
  <conditionalFormatting sqref="F102:F105">
    <cfRule type="cellIs" dxfId="1795" priority="411" stopIfTrue="1" operator="equal">
      <formula>"P"</formula>
    </cfRule>
    <cfRule type="cellIs" dxfId="1794" priority="412" stopIfTrue="1" operator="equal">
      <formula>"A"</formula>
    </cfRule>
    <cfRule type="cellIs" dxfId="1793" priority="413" stopIfTrue="1" operator="equal">
      <formula>"F"</formula>
    </cfRule>
  </conditionalFormatting>
  <conditionalFormatting sqref="G101:J101">
    <cfRule type="cellIs" dxfId="1792" priority="410" operator="greater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16"/>
  <sheetViews>
    <sheetView zoomScale="90" zoomScaleNormal="90" workbookViewId="0">
      <selection activeCell="C31" sqref="C31:C32"/>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631</v>
      </c>
      <c r="B3" s="482"/>
      <c r="C3" s="482"/>
      <c r="D3" s="482"/>
      <c r="E3" s="482"/>
      <c r="F3" s="482"/>
      <c r="G3" s="482"/>
      <c r="H3" s="482"/>
      <c r="I3" s="482"/>
      <c r="J3" s="483"/>
    </row>
    <row r="4" spans="1:10" x14ac:dyDescent="0.25">
      <c r="A4" s="479" t="s">
        <v>947</v>
      </c>
      <c r="B4" s="479"/>
      <c r="C4" s="479"/>
      <c r="D4" s="479"/>
      <c r="E4" s="479"/>
      <c r="F4" s="479"/>
      <c r="G4" s="479"/>
      <c r="H4" s="479"/>
      <c r="I4" s="479"/>
      <c r="J4" s="480"/>
    </row>
    <row r="5" spans="1:10" collapsed="1" x14ac:dyDescent="0.25">
      <c r="A5" s="309" t="s">
        <v>38</v>
      </c>
      <c r="B5" s="329" t="s">
        <v>944</v>
      </c>
      <c r="C5" s="235" t="s">
        <v>941</v>
      </c>
      <c r="D5" s="229" t="s">
        <v>562</v>
      </c>
      <c r="E5" s="236" t="s">
        <v>610</v>
      </c>
      <c r="F5" s="236" t="str">
        <f>IF(H5&gt;0,"F",IF(I5&gt;0,"A",IF(G5&gt;0,"P","NT")))</f>
        <v>NT</v>
      </c>
      <c r="G5" s="328">
        <f>COUNTA($G6:$G10)</f>
        <v>0</v>
      </c>
      <c r="H5" s="328">
        <f>COUNTA($H6:$H10)</f>
        <v>0</v>
      </c>
      <c r="I5" s="328">
        <f>COUNTA($I6:$I10)</f>
        <v>0</v>
      </c>
      <c r="J5" s="328">
        <f>COUNTA($J6:$J10)</f>
        <v>0</v>
      </c>
    </row>
    <row r="6" spans="1:10" s="256" customFormat="1" hidden="1" outlineLevel="1" x14ac:dyDescent="0.25">
      <c r="A6" s="316"/>
      <c r="B6" s="416" t="s">
        <v>924</v>
      </c>
      <c r="C6" s="418" t="s">
        <v>942</v>
      </c>
      <c r="D6" s="318"/>
      <c r="E6" s="319"/>
      <c r="F6" s="319"/>
      <c r="G6" s="319"/>
      <c r="H6" s="319"/>
      <c r="I6" s="319"/>
      <c r="J6" s="319"/>
    </row>
    <row r="7" spans="1:10" s="256" customFormat="1" hidden="1" outlineLevel="1" x14ac:dyDescent="0.25">
      <c r="A7" s="316"/>
      <c r="B7" s="323" t="s">
        <v>462</v>
      </c>
      <c r="C7" s="320" t="s">
        <v>663</v>
      </c>
      <c r="D7" s="318"/>
      <c r="E7" s="319"/>
      <c r="F7" s="319"/>
      <c r="G7" s="319"/>
      <c r="H7" s="319"/>
      <c r="I7" s="319"/>
      <c r="J7" s="319"/>
    </row>
    <row r="8" spans="1:10" s="256" customFormat="1" hidden="1" outlineLevel="1" x14ac:dyDescent="0.25">
      <c r="A8" s="316"/>
      <c r="B8" s="323">
        <v>1</v>
      </c>
      <c r="C8" s="320" t="s">
        <v>943</v>
      </c>
      <c r="D8" s="318"/>
      <c r="E8" s="319"/>
      <c r="F8" s="319"/>
      <c r="G8" s="319"/>
      <c r="H8" s="319"/>
      <c r="I8" s="319"/>
      <c r="J8" s="319"/>
    </row>
    <row r="9" spans="1:10" s="256" customFormat="1" hidden="1" outlineLevel="1" x14ac:dyDescent="0.25">
      <c r="A9" s="316"/>
      <c r="B9" s="323">
        <v>2</v>
      </c>
      <c r="C9" s="317" t="s">
        <v>659</v>
      </c>
      <c r="D9" s="318"/>
      <c r="E9" s="319"/>
      <c r="F9" s="319"/>
      <c r="G9" s="319"/>
      <c r="H9" s="319"/>
      <c r="I9" s="319"/>
      <c r="J9" s="319"/>
    </row>
    <row r="10" spans="1:10" s="256" customFormat="1" hidden="1" outlineLevel="1" x14ac:dyDescent="0.25">
      <c r="A10" s="316"/>
      <c r="B10" s="341" t="s">
        <v>661</v>
      </c>
      <c r="C10" s="342" t="s">
        <v>662</v>
      </c>
      <c r="D10" s="318"/>
      <c r="E10" s="319"/>
      <c r="F10" s="319"/>
      <c r="G10" s="319"/>
      <c r="H10" s="319"/>
      <c r="I10" s="319"/>
      <c r="J10" s="319"/>
    </row>
    <row r="11" spans="1:10" collapsed="1" x14ac:dyDescent="0.25">
      <c r="A11" s="309" t="s">
        <v>11</v>
      </c>
      <c r="B11" s="329" t="s">
        <v>945</v>
      </c>
      <c r="C11" s="235" t="s">
        <v>623</v>
      </c>
      <c r="D11" s="229" t="s">
        <v>562</v>
      </c>
      <c r="E11" s="236" t="s">
        <v>610</v>
      </c>
      <c r="F11" s="236" t="str">
        <f>IF(H11&gt;0,"F",IF(I11&gt;0,"A",IF(G11&gt;0,"P","NT")))</f>
        <v>NT</v>
      </c>
      <c r="G11" s="328">
        <f>COUNTA($G12:$G16)</f>
        <v>0</v>
      </c>
      <c r="H11" s="328">
        <f>COUNTA($H12:$H16)</f>
        <v>0</v>
      </c>
      <c r="I11" s="328">
        <f>COUNTA($I12:$I16)</f>
        <v>0</v>
      </c>
      <c r="J11" s="328">
        <f>COUNTA($J12:$J16)</f>
        <v>0</v>
      </c>
    </row>
    <row r="12" spans="1:10" s="335" customFormat="1" hidden="1" outlineLevel="1" x14ac:dyDescent="0.25">
      <c r="A12" s="330"/>
      <c r="B12" s="416" t="s">
        <v>924</v>
      </c>
      <c r="C12" s="418" t="s">
        <v>948</v>
      </c>
      <c r="D12" s="333"/>
      <c r="E12" s="334"/>
      <c r="F12" s="334"/>
      <c r="G12" s="334"/>
      <c r="H12" s="334"/>
      <c r="I12" s="334"/>
      <c r="J12" s="334"/>
    </row>
    <row r="13" spans="1:10" s="335" customFormat="1" hidden="1" outlineLevel="1" x14ac:dyDescent="0.25">
      <c r="A13" s="330"/>
      <c r="B13" s="331" t="s">
        <v>462</v>
      </c>
      <c r="C13" s="320" t="s">
        <v>946</v>
      </c>
      <c r="D13" s="333"/>
      <c r="E13" s="334"/>
      <c r="F13" s="334"/>
      <c r="G13" s="334"/>
      <c r="H13" s="334"/>
      <c r="I13" s="334"/>
      <c r="J13" s="334"/>
    </row>
    <row r="14" spans="1:10" s="335" customFormat="1" ht="30" hidden="1" outlineLevel="1" x14ac:dyDescent="0.25">
      <c r="A14" s="330"/>
      <c r="B14" s="331">
        <v>1</v>
      </c>
      <c r="C14" s="332" t="s">
        <v>714</v>
      </c>
      <c r="D14" s="333"/>
      <c r="E14" s="334"/>
      <c r="F14" s="334"/>
      <c r="G14" s="334"/>
      <c r="H14" s="334"/>
      <c r="I14" s="334"/>
      <c r="J14" s="334"/>
    </row>
    <row r="15" spans="1:10" s="335" customFormat="1" ht="30" hidden="1" outlineLevel="1" x14ac:dyDescent="0.25">
      <c r="A15" s="330"/>
      <c r="B15" s="331">
        <v>2</v>
      </c>
      <c r="C15" s="332" t="s">
        <v>715</v>
      </c>
      <c r="D15" s="333"/>
      <c r="E15" s="334"/>
      <c r="F15" s="334"/>
      <c r="G15" s="334"/>
      <c r="H15" s="334"/>
      <c r="I15" s="334"/>
      <c r="J15" s="334"/>
    </row>
    <row r="16" spans="1:10" s="335" customFormat="1" hidden="1" outlineLevel="1" x14ac:dyDescent="0.25">
      <c r="A16" s="330"/>
      <c r="B16" s="331">
        <v>3</v>
      </c>
      <c r="C16" s="320" t="s">
        <v>681</v>
      </c>
      <c r="D16" s="333"/>
      <c r="E16" s="334"/>
      <c r="F16" s="334"/>
      <c r="G16" s="334"/>
      <c r="H16" s="334"/>
      <c r="I16" s="334"/>
      <c r="J16" s="334"/>
    </row>
  </sheetData>
  <mergeCells count="2">
    <mergeCell ref="A3:J3"/>
    <mergeCell ref="A4:J4"/>
  </mergeCells>
  <conditionalFormatting sqref="E1:E2 E17:E65536">
    <cfRule type="cellIs" dxfId="1791" priority="730" operator="equal">
      <formula>"Ready to Test"</formula>
    </cfRule>
    <cfRule type="cellIs" dxfId="1790" priority="731" operator="equal">
      <formula>"Do Not Test"</formula>
    </cfRule>
    <cfRule type="cellIs" dxfId="1789" priority="732" operator="equal">
      <formula>"Ready for Retest"</formula>
    </cfRule>
    <cfRule type="cellIs" dxfId="1788" priority="733" operator="equal">
      <formula>"Passed"</formula>
    </cfRule>
  </conditionalFormatting>
  <conditionalFormatting sqref="E5 E11:E16">
    <cfRule type="cellIs" dxfId="1787" priority="725" stopIfTrue="1" operator="equal">
      <formula>"Do Not Test"</formula>
    </cfRule>
    <cfRule type="cellIs" dxfId="1786" priority="726" stopIfTrue="1" operator="equal">
      <formula>"Ready to Test"</formula>
    </cfRule>
    <cfRule type="cellIs" dxfId="1785" priority="727" stopIfTrue="1" operator="equal">
      <formula>"Passed"</formula>
    </cfRule>
  </conditionalFormatting>
  <conditionalFormatting sqref="E5 E11:E16">
    <cfRule type="cellIs" dxfId="1784" priority="721" stopIfTrue="1" operator="equal">
      <formula>"Ready for Retest"</formula>
    </cfRule>
    <cfRule type="cellIs" dxfId="1783" priority="722" stopIfTrue="1" operator="equal">
      <formula>"Do Not Test"</formula>
    </cfRule>
    <cfRule type="cellIs" dxfId="1782" priority="723" stopIfTrue="1" operator="equal">
      <formula>"Ready to Test"</formula>
    </cfRule>
    <cfRule type="cellIs" dxfId="1781" priority="724" stopIfTrue="1" operator="equal">
      <formula>"Passed"</formula>
    </cfRule>
  </conditionalFormatting>
  <conditionalFormatting sqref="G12:G16">
    <cfRule type="cellIs" dxfId="1780" priority="720" stopIfTrue="1" operator="greaterThan">
      <formula>0</formula>
    </cfRule>
  </conditionalFormatting>
  <conditionalFormatting sqref="I12:J16">
    <cfRule type="cellIs" dxfId="1779" priority="719" stopIfTrue="1" operator="greaterThan">
      <formula>0</formula>
    </cfRule>
  </conditionalFormatting>
  <conditionalFormatting sqref="H12:H16">
    <cfRule type="cellIs" dxfId="1778" priority="718" stopIfTrue="1" operator="greaterThan">
      <formula>0</formula>
    </cfRule>
  </conditionalFormatting>
  <conditionalFormatting sqref="F5 F11:F16">
    <cfRule type="cellIs" dxfId="1777" priority="715" stopIfTrue="1" operator="equal">
      <formula>"P"</formula>
    </cfRule>
    <cfRule type="cellIs" dxfId="1776" priority="716" stopIfTrue="1" operator="equal">
      <formula>"A"</formula>
    </cfRule>
    <cfRule type="cellIs" dxfId="1775" priority="717" stopIfTrue="1" operator="equal">
      <formula>"F"</formula>
    </cfRule>
  </conditionalFormatting>
  <conditionalFormatting sqref="G5:J5">
    <cfRule type="cellIs" dxfId="1774" priority="402" operator="greaterThan">
      <formula>0</formula>
    </cfRule>
  </conditionalFormatting>
  <conditionalFormatting sqref="E6:E10">
    <cfRule type="cellIs" dxfId="1773" priority="413" stopIfTrue="1" operator="equal">
      <formula>"Do Not Test"</formula>
    </cfRule>
    <cfRule type="cellIs" dxfId="1772" priority="414" stopIfTrue="1" operator="equal">
      <formula>"Ready to Test"</formula>
    </cfRule>
    <cfRule type="cellIs" dxfId="1771" priority="415" stopIfTrue="1" operator="equal">
      <formula>"Passed"</formula>
    </cfRule>
  </conditionalFormatting>
  <conditionalFormatting sqref="E6:E10">
    <cfRule type="cellIs" dxfId="1770" priority="409" stopIfTrue="1" operator="equal">
      <formula>"Ready for Retest"</formula>
    </cfRule>
    <cfRule type="cellIs" dxfId="1769" priority="410" stopIfTrue="1" operator="equal">
      <formula>"Do Not Test"</formula>
    </cfRule>
    <cfRule type="cellIs" dxfId="1768" priority="411" stopIfTrue="1" operator="equal">
      <formula>"Ready to Test"</formula>
    </cfRule>
    <cfRule type="cellIs" dxfId="1767" priority="412" stopIfTrue="1" operator="equal">
      <formula>"Passed"</formula>
    </cfRule>
  </conditionalFormatting>
  <conditionalFormatting sqref="G6:G10">
    <cfRule type="cellIs" dxfId="1766" priority="408" stopIfTrue="1" operator="greaterThan">
      <formula>0</formula>
    </cfRule>
  </conditionalFormatting>
  <conditionalFormatting sqref="I6:J10">
    <cfRule type="cellIs" dxfId="1765" priority="407" stopIfTrue="1" operator="greaterThan">
      <formula>0</formula>
    </cfRule>
  </conditionalFormatting>
  <conditionalFormatting sqref="H6:H10">
    <cfRule type="cellIs" dxfId="1764" priority="406" stopIfTrue="1" operator="greaterThan">
      <formula>0</formula>
    </cfRule>
  </conditionalFormatting>
  <conditionalFormatting sqref="F6:F10">
    <cfRule type="cellIs" dxfId="1763" priority="403" stopIfTrue="1" operator="equal">
      <formula>"P"</formula>
    </cfRule>
    <cfRule type="cellIs" dxfId="1762" priority="404" stopIfTrue="1" operator="equal">
      <formula>"A"</formula>
    </cfRule>
    <cfRule type="cellIs" dxfId="1761" priority="405" stopIfTrue="1" operator="equal">
      <formula>"F"</formula>
    </cfRule>
  </conditionalFormatting>
  <conditionalFormatting sqref="G11:J11">
    <cfRule type="cellIs" dxfId="1760" priority="401" operator="greater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heetPr>
  <dimension ref="A1:J30"/>
  <sheetViews>
    <sheetView zoomScale="90" zoomScaleNormal="90" workbookViewId="0">
      <selection activeCell="C50" sqref="C50"/>
    </sheetView>
  </sheetViews>
  <sheetFormatPr defaultRowHeight="15" outlineLevelRow="1" x14ac:dyDescent="0.25"/>
  <cols>
    <col min="1" max="1" width="8.7109375" style="310" bestFit="1" customWidth="1"/>
    <col min="2" max="2" width="24.28515625" style="244" bestFit="1" customWidth="1"/>
    <col min="3" max="3" width="86.42578125" style="245" customWidth="1"/>
    <col min="4" max="4" width="10.28515625" style="238" bestFit="1" customWidth="1"/>
    <col min="5" max="5" width="13.7109375" style="237" bestFit="1" customWidth="1"/>
    <col min="6" max="6" width="9.85546875" style="237" bestFit="1" customWidth="1"/>
    <col min="7" max="7" width="8.28515625" style="237" bestFit="1" customWidth="1"/>
    <col min="8" max="8" width="7.5703125" style="237" customWidth="1"/>
    <col min="9" max="9" width="10.5703125" style="237" bestFit="1" customWidth="1"/>
    <col min="10" max="10" width="66.5703125" style="249" customWidth="1"/>
    <col min="11" max="16384" width="9.140625" style="253"/>
  </cols>
  <sheetData>
    <row r="1" spans="1:10" x14ac:dyDescent="0.25">
      <c r="A1" s="308"/>
      <c r="B1" s="263"/>
      <c r="C1" s="264"/>
      <c r="D1" s="266"/>
      <c r="E1" s="265"/>
      <c r="F1" s="265"/>
      <c r="G1" s="265"/>
      <c r="H1" s="265"/>
      <c r="I1" s="265"/>
      <c r="J1" s="250"/>
    </row>
    <row r="2" spans="1:10" ht="30" x14ac:dyDescent="0.25">
      <c r="A2" s="346" t="s">
        <v>0</v>
      </c>
      <c r="B2" s="345" t="s">
        <v>242</v>
      </c>
      <c r="C2" s="257" t="s">
        <v>556</v>
      </c>
      <c r="D2" s="257" t="s">
        <v>607</v>
      </c>
      <c r="E2" s="258" t="s">
        <v>230</v>
      </c>
      <c r="F2" s="258" t="s">
        <v>601</v>
      </c>
      <c r="G2" s="241" t="s">
        <v>2</v>
      </c>
      <c r="H2" s="242" t="s">
        <v>595</v>
      </c>
      <c r="I2" s="243" t="s">
        <v>600</v>
      </c>
      <c r="J2" s="243" t="s">
        <v>1</v>
      </c>
    </row>
    <row r="3" spans="1:10" x14ac:dyDescent="0.25">
      <c r="A3" s="482" t="s">
        <v>631</v>
      </c>
      <c r="B3" s="482"/>
      <c r="C3" s="482"/>
      <c r="D3" s="482"/>
      <c r="E3" s="482"/>
      <c r="F3" s="482"/>
      <c r="G3" s="482"/>
      <c r="H3" s="482"/>
      <c r="I3" s="482"/>
      <c r="J3" s="483"/>
    </row>
    <row r="4" spans="1:10" x14ac:dyDescent="0.25">
      <c r="A4" s="479" t="s">
        <v>654</v>
      </c>
      <c r="B4" s="479"/>
      <c r="C4" s="479"/>
      <c r="D4" s="479"/>
      <c r="E4" s="479"/>
      <c r="F4" s="479"/>
      <c r="G4" s="479"/>
      <c r="H4" s="479"/>
      <c r="I4" s="479"/>
      <c r="J4" s="480"/>
    </row>
    <row r="5" spans="1:10" collapsed="1" x14ac:dyDescent="0.25">
      <c r="A5" s="315" t="s">
        <v>38</v>
      </c>
      <c r="B5" s="329" t="s">
        <v>743</v>
      </c>
      <c r="C5" s="291" t="s">
        <v>655</v>
      </c>
      <c r="D5" s="229" t="s">
        <v>562</v>
      </c>
      <c r="E5" s="236" t="s">
        <v>610</v>
      </c>
      <c r="F5" s="236" t="str">
        <f>IF(H5&gt;0,"F",IF(I5&gt;0,"A",IF(G5&gt;0,"P","NT")))</f>
        <v>NT</v>
      </c>
      <c r="G5" s="328">
        <f>COUNTA($G6:$G17)</f>
        <v>0</v>
      </c>
      <c r="H5" s="328">
        <f>COUNTA($H6:$H17)</f>
        <v>0</v>
      </c>
      <c r="I5" s="328">
        <f>COUNTA($I6:$I17)</f>
        <v>0</v>
      </c>
      <c r="J5" s="328">
        <f>COUNTA($J6:$J17)</f>
        <v>0</v>
      </c>
    </row>
    <row r="6" spans="1:10" hidden="1" outlineLevel="1" x14ac:dyDescent="0.25">
      <c r="A6" s="337"/>
      <c r="B6" s="416" t="s">
        <v>924</v>
      </c>
      <c r="C6" s="418" t="s">
        <v>949</v>
      </c>
      <c r="D6" s="333"/>
      <c r="E6" s="334"/>
      <c r="F6" s="334"/>
      <c r="G6" s="334"/>
      <c r="H6" s="334"/>
      <c r="I6" s="334"/>
      <c r="J6" s="334"/>
    </row>
    <row r="7" spans="1:10" hidden="1" outlineLevel="1" x14ac:dyDescent="0.25">
      <c r="A7" s="337"/>
      <c r="B7" s="323" t="s">
        <v>462</v>
      </c>
      <c r="C7" s="320" t="s">
        <v>663</v>
      </c>
      <c r="D7" s="333"/>
      <c r="E7" s="334"/>
      <c r="F7" s="334"/>
      <c r="G7" s="334"/>
      <c r="H7" s="334"/>
      <c r="I7" s="334"/>
      <c r="J7" s="334"/>
    </row>
    <row r="8" spans="1:10" hidden="1" outlineLevel="1" x14ac:dyDescent="0.25">
      <c r="A8" s="337"/>
      <c r="B8" s="323">
        <v>1</v>
      </c>
      <c r="C8" s="320" t="s">
        <v>736</v>
      </c>
      <c r="D8" s="333"/>
      <c r="E8" s="334"/>
      <c r="F8" s="334"/>
      <c r="G8" s="334"/>
      <c r="H8" s="334"/>
      <c r="I8" s="334"/>
      <c r="J8" s="334"/>
    </row>
    <row r="9" spans="1:10" ht="30" hidden="1" outlineLevel="1" x14ac:dyDescent="0.25">
      <c r="A9" s="337"/>
      <c r="B9" s="323">
        <v>2</v>
      </c>
      <c r="C9" s="317" t="s">
        <v>737</v>
      </c>
      <c r="D9" s="333"/>
      <c r="E9" s="334"/>
      <c r="F9" s="334"/>
      <c r="G9" s="334"/>
      <c r="H9" s="334"/>
      <c r="I9" s="334"/>
      <c r="J9" s="334"/>
    </row>
    <row r="10" spans="1:10" hidden="1" outlineLevel="1" x14ac:dyDescent="0.25">
      <c r="A10" s="337"/>
      <c r="B10" s="338">
        <v>3</v>
      </c>
      <c r="C10" s="339" t="s">
        <v>738</v>
      </c>
      <c r="D10" s="334"/>
      <c r="E10" s="334"/>
      <c r="F10" s="334"/>
      <c r="G10" s="334"/>
      <c r="H10" s="334"/>
      <c r="I10" s="334"/>
      <c r="J10" s="334"/>
    </row>
    <row r="11" spans="1:10" ht="30" hidden="1" outlineLevel="1" x14ac:dyDescent="0.25">
      <c r="A11" s="337"/>
      <c r="B11" s="338">
        <v>4</v>
      </c>
      <c r="C11" s="340" t="s">
        <v>739</v>
      </c>
      <c r="D11" s="334"/>
      <c r="E11" s="334"/>
      <c r="F11" s="334"/>
      <c r="G11" s="334"/>
      <c r="H11" s="253"/>
      <c r="I11" s="334"/>
      <c r="J11" s="334"/>
    </row>
    <row r="12" spans="1:10" hidden="1" outlineLevel="1" x14ac:dyDescent="0.25">
      <c r="A12" s="337"/>
      <c r="B12" s="338">
        <v>5</v>
      </c>
      <c r="C12" s="340" t="s">
        <v>740</v>
      </c>
      <c r="D12" s="334"/>
      <c r="E12" s="334"/>
      <c r="F12" s="334"/>
      <c r="G12" s="334"/>
      <c r="H12" s="334"/>
      <c r="I12" s="334"/>
      <c r="J12" s="334"/>
    </row>
    <row r="13" spans="1:10" hidden="1" outlineLevel="1" x14ac:dyDescent="0.25">
      <c r="A13" s="337"/>
      <c r="B13" s="338">
        <v>6</v>
      </c>
      <c r="C13" s="340" t="s">
        <v>741</v>
      </c>
      <c r="D13" s="334"/>
      <c r="E13" s="334"/>
      <c r="F13" s="334"/>
      <c r="G13" s="334"/>
      <c r="H13" s="334"/>
      <c r="I13" s="334"/>
      <c r="J13" s="334"/>
    </row>
    <row r="14" spans="1:10" hidden="1" outlineLevel="1" x14ac:dyDescent="0.25">
      <c r="A14" s="337"/>
      <c r="B14" s="338">
        <v>7</v>
      </c>
      <c r="C14" s="340" t="s">
        <v>742</v>
      </c>
      <c r="D14" s="334"/>
      <c r="E14" s="334"/>
      <c r="F14" s="334"/>
      <c r="G14" s="334"/>
      <c r="H14" s="334"/>
      <c r="I14" s="334"/>
      <c r="J14" s="334"/>
    </row>
    <row r="15" spans="1:10" hidden="1" outlineLevel="1" x14ac:dyDescent="0.25">
      <c r="A15" s="337"/>
      <c r="B15" s="338">
        <v>8</v>
      </c>
      <c r="C15" s="340" t="s">
        <v>744</v>
      </c>
      <c r="D15" s="334"/>
      <c r="E15" s="334"/>
      <c r="F15" s="334"/>
      <c r="G15" s="334"/>
      <c r="H15" s="334"/>
      <c r="I15" s="334"/>
      <c r="J15" s="334"/>
    </row>
    <row r="16" spans="1:10" hidden="1" outlineLevel="1" x14ac:dyDescent="0.25">
      <c r="A16" s="337"/>
      <c r="B16" s="338">
        <v>9</v>
      </c>
      <c r="C16" s="340" t="s">
        <v>745</v>
      </c>
      <c r="D16" s="334"/>
      <c r="E16" s="334"/>
      <c r="F16" s="334"/>
      <c r="G16" s="334"/>
      <c r="H16" s="334"/>
      <c r="I16" s="334"/>
      <c r="J16" s="334"/>
    </row>
    <row r="17" spans="1:10" hidden="1" outlineLevel="1" x14ac:dyDescent="0.25">
      <c r="A17" s="337"/>
      <c r="B17" s="324" t="s">
        <v>661</v>
      </c>
      <c r="C17" s="321" t="s">
        <v>662</v>
      </c>
      <c r="D17" s="334"/>
      <c r="E17" s="334"/>
      <c r="F17" s="334"/>
      <c r="G17" s="334"/>
      <c r="H17" s="334"/>
      <c r="I17" s="334"/>
      <c r="J17" s="334"/>
    </row>
    <row r="18" spans="1:10" ht="15" customHeight="1" collapsed="1" x14ac:dyDescent="0.25">
      <c r="A18" s="315" t="s">
        <v>11</v>
      </c>
      <c r="B18" s="329" t="s">
        <v>748</v>
      </c>
      <c r="C18" s="291" t="s">
        <v>657</v>
      </c>
      <c r="D18" s="229" t="s">
        <v>562</v>
      </c>
      <c r="E18" s="236" t="s">
        <v>610</v>
      </c>
      <c r="F18" s="236" t="str">
        <f>IF(H18&gt;0,"F",IF(I18&gt;0,"A",IF(G18&gt;0,"P","NT")))</f>
        <v>NT</v>
      </c>
      <c r="G18" s="328">
        <f>COUNTA($G19:$G22)</f>
        <v>0</v>
      </c>
      <c r="H18" s="328">
        <f>COUNTA($H19:$H22)</f>
        <v>0</v>
      </c>
      <c r="I18" s="328">
        <f>COUNTA($I19:$I22)</f>
        <v>0</v>
      </c>
      <c r="J18" s="328">
        <f>COUNTA($J19:$J22)</f>
        <v>0</v>
      </c>
    </row>
    <row r="19" spans="1:10" hidden="1" outlineLevel="1" x14ac:dyDescent="0.25">
      <c r="A19" s="337"/>
      <c r="B19" s="416" t="s">
        <v>924</v>
      </c>
      <c r="C19" s="418" t="s">
        <v>953</v>
      </c>
      <c r="D19" s="333"/>
      <c r="E19" s="334"/>
      <c r="F19" s="334"/>
      <c r="G19" s="334"/>
      <c r="H19" s="334"/>
      <c r="I19" s="334"/>
      <c r="J19" s="334"/>
    </row>
    <row r="20" spans="1:10" hidden="1" outlineLevel="1" x14ac:dyDescent="0.25">
      <c r="A20" s="337"/>
      <c r="B20" s="331" t="s">
        <v>462</v>
      </c>
      <c r="C20" s="336" t="s">
        <v>747</v>
      </c>
      <c r="D20" s="333"/>
      <c r="E20" s="334"/>
      <c r="F20" s="334"/>
      <c r="G20" s="334"/>
      <c r="H20" s="334"/>
      <c r="I20" s="334"/>
      <c r="J20" s="334"/>
    </row>
    <row r="21" spans="1:10" ht="30" hidden="1" outlineLevel="1" x14ac:dyDescent="0.25">
      <c r="A21" s="337"/>
      <c r="B21" s="331">
        <v>1</v>
      </c>
      <c r="C21" s="342" t="s">
        <v>749</v>
      </c>
      <c r="D21" s="333"/>
      <c r="E21" s="334"/>
      <c r="F21" s="334"/>
      <c r="G21" s="334"/>
      <c r="H21" s="334"/>
      <c r="I21" s="334"/>
      <c r="J21" s="334"/>
    </row>
    <row r="22" spans="1:10" ht="45" hidden="1" outlineLevel="1" x14ac:dyDescent="0.25">
      <c r="A22" s="337"/>
      <c r="B22" s="412" t="s">
        <v>661</v>
      </c>
      <c r="C22" s="419" t="s">
        <v>950</v>
      </c>
      <c r="D22" s="333"/>
      <c r="E22" s="334"/>
      <c r="F22" s="334"/>
      <c r="G22" s="334"/>
      <c r="H22" s="334"/>
      <c r="I22" s="334"/>
      <c r="J22" s="334"/>
    </row>
    <row r="23" spans="1:10" ht="15" customHeight="1" collapsed="1" x14ac:dyDescent="0.25">
      <c r="A23" s="315" t="s">
        <v>11</v>
      </c>
      <c r="B23" s="329" t="s">
        <v>750</v>
      </c>
      <c r="C23" s="291" t="s">
        <v>656</v>
      </c>
      <c r="D23" s="229" t="s">
        <v>562</v>
      </c>
      <c r="E23" s="236" t="s">
        <v>232</v>
      </c>
      <c r="F23" s="236" t="str">
        <f>IF(H23&gt;0,"F",IF(I23&gt;0,"A",IF(G23&gt;0,"P","NT")))</f>
        <v>NT</v>
      </c>
      <c r="G23" s="328">
        <f>COUNTA($G24:$G26)</f>
        <v>0</v>
      </c>
      <c r="H23" s="328">
        <f>COUNTA($H24:$H26)</f>
        <v>0</v>
      </c>
      <c r="I23" s="328">
        <f>COUNTA($I24:$I26)</f>
        <v>0</v>
      </c>
      <c r="J23" s="328">
        <f>COUNTA($J24:$J26)</f>
        <v>0</v>
      </c>
    </row>
    <row r="24" spans="1:10" hidden="1" outlineLevel="1" x14ac:dyDescent="0.25">
      <c r="A24" s="337"/>
      <c r="B24" s="416" t="s">
        <v>924</v>
      </c>
      <c r="C24" s="418" t="s">
        <v>952</v>
      </c>
      <c r="D24" s="333"/>
      <c r="E24" s="334"/>
      <c r="F24" s="334"/>
      <c r="G24" s="334"/>
      <c r="H24" s="334"/>
      <c r="I24" s="334"/>
      <c r="J24" s="334"/>
    </row>
    <row r="25" spans="1:10" hidden="1" outlineLevel="1" x14ac:dyDescent="0.25">
      <c r="A25" s="337"/>
      <c r="B25" s="331" t="s">
        <v>462</v>
      </c>
      <c r="C25" s="336" t="s">
        <v>747</v>
      </c>
      <c r="D25" s="333"/>
      <c r="E25" s="334"/>
      <c r="F25" s="334"/>
      <c r="G25" s="334"/>
      <c r="H25" s="334"/>
      <c r="I25" s="334"/>
      <c r="J25" s="334"/>
    </row>
    <row r="26" spans="1:10" hidden="1" outlineLevel="1" x14ac:dyDescent="0.25">
      <c r="A26" s="337"/>
      <c r="B26" s="331"/>
      <c r="C26" s="336"/>
      <c r="D26" s="333"/>
      <c r="E26" s="334"/>
      <c r="F26" s="334"/>
      <c r="G26" s="334"/>
      <c r="H26" s="334"/>
      <c r="I26" s="334"/>
      <c r="J26" s="334"/>
    </row>
    <row r="27" spans="1:10" ht="15" customHeight="1" collapsed="1" x14ac:dyDescent="0.25">
      <c r="A27" s="315" t="s">
        <v>31</v>
      </c>
      <c r="B27" s="329" t="s">
        <v>751</v>
      </c>
      <c r="C27" s="291" t="s">
        <v>658</v>
      </c>
      <c r="D27" s="229" t="s">
        <v>562</v>
      </c>
      <c r="E27" s="236" t="s">
        <v>232</v>
      </c>
      <c r="F27" s="236" t="str">
        <f>IF(H27&gt;0,"F",IF(I27&gt;0,"A",IF(G27&gt;0,"P","NT")))</f>
        <v>NT</v>
      </c>
      <c r="G27" s="328">
        <f>COUNTA($G28:$G30)</f>
        <v>0</v>
      </c>
      <c r="H27" s="328">
        <f>COUNTA($H28:$H30)</f>
        <v>0</v>
      </c>
      <c r="I27" s="328">
        <f>COUNTA($I28:$I30)</f>
        <v>0</v>
      </c>
      <c r="J27" s="328">
        <f>COUNTA($J28:$J30)</f>
        <v>0</v>
      </c>
    </row>
    <row r="28" spans="1:10" hidden="1" outlineLevel="1" x14ac:dyDescent="0.25">
      <c r="A28" s="337"/>
      <c r="B28" s="416" t="s">
        <v>924</v>
      </c>
      <c r="C28" s="418" t="s">
        <v>951</v>
      </c>
      <c r="D28" s="333"/>
      <c r="E28" s="334"/>
      <c r="F28" s="334"/>
      <c r="G28" s="334"/>
      <c r="H28" s="334"/>
      <c r="I28" s="334"/>
      <c r="J28" s="334"/>
    </row>
    <row r="29" spans="1:10" hidden="1" outlineLevel="1" x14ac:dyDescent="0.25">
      <c r="A29" s="337"/>
      <c r="B29" s="331" t="s">
        <v>462</v>
      </c>
      <c r="C29" s="336" t="s">
        <v>747</v>
      </c>
      <c r="D29" s="333"/>
      <c r="E29" s="334"/>
      <c r="F29" s="334"/>
      <c r="G29" s="334"/>
      <c r="H29" s="334"/>
      <c r="I29" s="334"/>
      <c r="J29" s="334"/>
    </row>
    <row r="30" spans="1:10" hidden="1" outlineLevel="1" x14ac:dyDescent="0.25">
      <c r="A30" s="337"/>
      <c r="B30" s="331"/>
      <c r="C30" s="336"/>
      <c r="D30" s="333"/>
      <c r="E30" s="334"/>
      <c r="F30" s="334"/>
      <c r="G30" s="334"/>
      <c r="H30" s="334"/>
      <c r="I30" s="334"/>
      <c r="J30" s="334"/>
    </row>
  </sheetData>
  <mergeCells count="2">
    <mergeCell ref="A3:J3"/>
    <mergeCell ref="A4:J4"/>
  </mergeCells>
  <conditionalFormatting sqref="E1:E2 E31:E65536">
    <cfRule type="cellIs" dxfId="1759" priority="730" operator="equal">
      <formula>"Ready to Test"</formula>
    </cfRule>
    <cfRule type="cellIs" dxfId="1758" priority="731" operator="equal">
      <formula>"Do Not Test"</formula>
    </cfRule>
    <cfRule type="cellIs" dxfId="1757" priority="732" operator="equal">
      <formula>"Ready for Retest"</formula>
    </cfRule>
    <cfRule type="cellIs" dxfId="1756" priority="733" operator="equal">
      <formula>"Passed"</formula>
    </cfRule>
  </conditionalFormatting>
  <conditionalFormatting sqref="E5:E9">
    <cfRule type="cellIs" dxfId="1755" priority="725" stopIfTrue="1" operator="equal">
      <formula>"Do Not Test"</formula>
    </cfRule>
    <cfRule type="cellIs" dxfId="1754" priority="726" stopIfTrue="1" operator="equal">
      <formula>"Ready to Test"</formula>
    </cfRule>
    <cfRule type="cellIs" dxfId="1753" priority="727" stopIfTrue="1" operator="equal">
      <formula>"Passed"</formula>
    </cfRule>
  </conditionalFormatting>
  <conditionalFormatting sqref="E5:E9">
    <cfRule type="cellIs" dxfId="1752" priority="721" stopIfTrue="1" operator="equal">
      <formula>"Ready for Retest"</formula>
    </cfRule>
    <cfRule type="cellIs" dxfId="1751" priority="722" stopIfTrue="1" operator="equal">
      <formula>"Do Not Test"</formula>
    </cfRule>
    <cfRule type="cellIs" dxfId="1750" priority="723" stopIfTrue="1" operator="equal">
      <formula>"Ready to Test"</formula>
    </cfRule>
    <cfRule type="cellIs" dxfId="1749" priority="724" stopIfTrue="1" operator="equal">
      <formula>"Passed"</formula>
    </cfRule>
  </conditionalFormatting>
  <conditionalFormatting sqref="G6:G9">
    <cfRule type="cellIs" dxfId="1748" priority="602" stopIfTrue="1" operator="greaterThan">
      <formula>0</formula>
    </cfRule>
  </conditionalFormatting>
  <conditionalFormatting sqref="H6:H9">
    <cfRule type="cellIs" dxfId="1747" priority="601" stopIfTrue="1" operator="greaterThan">
      <formula>0</formula>
    </cfRule>
  </conditionalFormatting>
  <conditionalFormatting sqref="F5:F9">
    <cfRule type="cellIs" dxfId="1746" priority="598" stopIfTrue="1" operator="equal">
      <formula>"P"</formula>
    </cfRule>
    <cfRule type="cellIs" dxfId="1745" priority="599" stopIfTrue="1" operator="equal">
      <formula>"A"</formula>
    </cfRule>
    <cfRule type="cellIs" dxfId="1744" priority="600" stopIfTrue="1" operator="equal">
      <formula>"F"</formula>
    </cfRule>
  </conditionalFormatting>
  <conditionalFormatting sqref="E18:E22">
    <cfRule type="cellIs" dxfId="1743" priority="595" stopIfTrue="1" operator="equal">
      <formula>"Do Not Test"</formula>
    </cfRule>
    <cfRule type="cellIs" dxfId="1742" priority="596" stopIfTrue="1" operator="equal">
      <formula>"Ready to Test"</formula>
    </cfRule>
    <cfRule type="cellIs" dxfId="1741" priority="597" stopIfTrue="1" operator="equal">
      <formula>"Passed"</formula>
    </cfRule>
  </conditionalFormatting>
  <conditionalFormatting sqref="E18:E22">
    <cfRule type="cellIs" dxfId="1740" priority="591" stopIfTrue="1" operator="equal">
      <formula>"Ready for Retest"</formula>
    </cfRule>
    <cfRule type="cellIs" dxfId="1739" priority="592" stopIfTrue="1" operator="equal">
      <formula>"Do Not Test"</formula>
    </cfRule>
    <cfRule type="cellIs" dxfId="1738" priority="593" stopIfTrue="1" operator="equal">
      <formula>"Ready to Test"</formula>
    </cfRule>
    <cfRule type="cellIs" dxfId="1737" priority="594" stopIfTrue="1" operator="equal">
      <formula>"Passed"</formula>
    </cfRule>
  </conditionalFormatting>
  <conditionalFormatting sqref="G19:G22">
    <cfRule type="cellIs" dxfId="1736" priority="590" stopIfTrue="1" operator="greaterThan">
      <formula>0</formula>
    </cfRule>
  </conditionalFormatting>
  <conditionalFormatting sqref="I19:J22">
    <cfRule type="cellIs" dxfId="1735" priority="589" stopIfTrue="1" operator="greaterThan">
      <formula>0</formula>
    </cfRule>
  </conditionalFormatting>
  <conditionalFormatting sqref="H19:H22">
    <cfRule type="cellIs" dxfId="1734" priority="588" stopIfTrue="1" operator="greaterThan">
      <formula>0</formula>
    </cfRule>
  </conditionalFormatting>
  <conditionalFormatting sqref="F18:F22">
    <cfRule type="cellIs" dxfId="1733" priority="585" stopIfTrue="1" operator="equal">
      <formula>"P"</formula>
    </cfRule>
    <cfRule type="cellIs" dxfId="1732" priority="586" stopIfTrue="1" operator="equal">
      <formula>"A"</formula>
    </cfRule>
    <cfRule type="cellIs" dxfId="1731" priority="587" stopIfTrue="1" operator="equal">
      <formula>"F"</formula>
    </cfRule>
  </conditionalFormatting>
  <conditionalFormatting sqref="E23">
    <cfRule type="cellIs" dxfId="1730" priority="582" stopIfTrue="1" operator="equal">
      <formula>"Do Not Test"</formula>
    </cfRule>
    <cfRule type="cellIs" dxfId="1729" priority="583" stopIfTrue="1" operator="equal">
      <formula>"Ready to Test"</formula>
    </cfRule>
    <cfRule type="cellIs" dxfId="1728" priority="584" stopIfTrue="1" operator="equal">
      <formula>"Passed"</formula>
    </cfRule>
  </conditionalFormatting>
  <conditionalFormatting sqref="E23">
    <cfRule type="cellIs" dxfId="1727" priority="578" stopIfTrue="1" operator="equal">
      <formula>"Ready for Retest"</formula>
    </cfRule>
    <cfRule type="cellIs" dxfId="1726" priority="579" stopIfTrue="1" operator="equal">
      <formula>"Do Not Test"</formula>
    </cfRule>
    <cfRule type="cellIs" dxfId="1725" priority="580" stopIfTrue="1" operator="equal">
      <formula>"Ready to Test"</formula>
    </cfRule>
    <cfRule type="cellIs" dxfId="1724" priority="581" stopIfTrue="1" operator="equal">
      <formula>"Passed"</formula>
    </cfRule>
  </conditionalFormatting>
  <conditionalFormatting sqref="F23">
    <cfRule type="cellIs" dxfId="1723" priority="575" stopIfTrue="1" operator="equal">
      <formula>"P"</formula>
    </cfRule>
    <cfRule type="cellIs" dxfId="1722" priority="576" stopIfTrue="1" operator="equal">
      <formula>"A"</formula>
    </cfRule>
    <cfRule type="cellIs" dxfId="1721" priority="577" stopIfTrue="1" operator="equal">
      <formula>"F"</formula>
    </cfRule>
  </conditionalFormatting>
  <conditionalFormatting sqref="E27">
    <cfRule type="cellIs" dxfId="1720" priority="572" stopIfTrue="1" operator="equal">
      <formula>"Do Not Test"</formula>
    </cfRule>
    <cfRule type="cellIs" dxfId="1719" priority="573" stopIfTrue="1" operator="equal">
      <formula>"Ready to Test"</formula>
    </cfRule>
    <cfRule type="cellIs" dxfId="1718" priority="574" stopIfTrue="1" operator="equal">
      <formula>"Passed"</formula>
    </cfRule>
  </conditionalFormatting>
  <conditionalFormatting sqref="E27">
    <cfRule type="cellIs" dxfId="1717" priority="568" stopIfTrue="1" operator="equal">
      <formula>"Ready for Retest"</formula>
    </cfRule>
    <cfRule type="cellIs" dxfId="1716" priority="569" stopIfTrue="1" operator="equal">
      <formula>"Do Not Test"</formula>
    </cfRule>
    <cfRule type="cellIs" dxfId="1715" priority="570" stopIfTrue="1" operator="equal">
      <formula>"Ready to Test"</formula>
    </cfRule>
    <cfRule type="cellIs" dxfId="1714" priority="571" stopIfTrue="1" operator="equal">
      <formula>"Passed"</formula>
    </cfRule>
  </conditionalFormatting>
  <conditionalFormatting sqref="F27">
    <cfRule type="cellIs" dxfId="1713" priority="565" stopIfTrue="1" operator="equal">
      <formula>"P"</formula>
    </cfRule>
    <cfRule type="cellIs" dxfId="1712" priority="566" stopIfTrue="1" operator="equal">
      <formula>"A"</formula>
    </cfRule>
    <cfRule type="cellIs" dxfId="1711" priority="567" stopIfTrue="1" operator="equal">
      <formula>"F"</formula>
    </cfRule>
  </conditionalFormatting>
  <conditionalFormatting sqref="G5:J5">
    <cfRule type="cellIs" dxfId="1710" priority="386" operator="greaterThan">
      <formula>0</formula>
    </cfRule>
  </conditionalFormatting>
  <conditionalFormatting sqref="G18:J18">
    <cfRule type="cellIs" dxfId="1709" priority="385" operator="greaterThan">
      <formula>0</formula>
    </cfRule>
  </conditionalFormatting>
  <conditionalFormatting sqref="E24:E26">
    <cfRule type="cellIs" dxfId="1708" priority="382" stopIfTrue="1" operator="equal">
      <formula>"Do Not Test"</formula>
    </cfRule>
    <cfRule type="cellIs" dxfId="1707" priority="383" stopIfTrue="1" operator="equal">
      <formula>"Ready to Test"</formula>
    </cfRule>
    <cfRule type="cellIs" dxfId="1706" priority="384" stopIfTrue="1" operator="equal">
      <formula>"Passed"</formula>
    </cfRule>
  </conditionalFormatting>
  <conditionalFormatting sqref="E24:E26">
    <cfRule type="cellIs" dxfId="1705" priority="378" stopIfTrue="1" operator="equal">
      <formula>"Ready for Retest"</formula>
    </cfRule>
    <cfRule type="cellIs" dxfId="1704" priority="379" stopIfTrue="1" operator="equal">
      <formula>"Do Not Test"</formula>
    </cfRule>
    <cfRule type="cellIs" dxfId="1703" priority="380" stopIfTrue="1" operator="equal">
      <formula>"Ready to Test"</formula>
    </cfRule>
    <cfRule type="cellIs" dxfId="1702" priority="381" stopIfTrue="1" operator="equal">
      <formula>"Passed"</formula>
    </cfRule>
  </conditionalFormatting>
  <conditionalFormatting sqref="G24:G26">
    <cfRule type="cellIs" dxfId="1701" priority="377" stopIfTrue="1" operator="greaterThan">
      <formula>0</formula>
    </cfRule>
  </conditionalFormatting>
  <conditionalFormatting sqref="I24:J26">
    <cfRule type="cellIs" dxfId="1700" priority="376" stopIfTrue="1" operator="greaterThan">
      <formula>0</formula>
    </cfRule>
  </conditionalFormatting>
  <conditionalFormatting sqref="H24:H26">
    <cfRule type="cellIs" dxfId="1699" priority="375" stopIfTrue="1" operator="greaterThan">
      <formula>0</formula>
    </cfRule>
  </conditionalFormatting>
  <conditionalFormatting sqref="F24:F26">
    <cfRule type="cellIs" dxfId="1698" priority="372" stopIfTrue="1" operator="equal">
      <formula>"P"</formula>
    </cfRule>
    <cfRule type="cellIs" dxfId="1697" priority="373" stopIfTrue="1" operator="equal">
      <formula>"A"</formula>
    </cfRule>
    <cfRule type="cellIs" dxfId="1696" priority="374" stopIfTrue="1" operator="equal">
      <formula>"F"</formula>
    </cfRule>
  </conditionalFormatting>
  <conditionalFormatting sqref="E28:E30">
    <cfRule type="cellIs" dxfId="1695" priority="369" stopIfTrue="1" operator="equal">
      <formula>"Do Not Test"</formula>
    </cfRule>
    <cfRule type="cellIs" dxfId="1694" priority="370" stopIfTrue="1" operator="equal">
      <formula>"Ready to Test"</formula>
    </cfRule>
    <cfRule type="cellIs" dxfId="1693" priority="371" stopIfTrue="1" operator="equal">
      <formula>"Passed"</formula>
    </cfRule>
  </conditionalFormatting>
  <conditionalFormatting sqref="E28:E30">
    <cfRule type="cellIs" dxfId="1692" priority="365" stopIfTrue="1" operator="equal">
      <formula>"Ready for Retest"</formula>
    </cfRule>
    <cfRule type="cellIs" dxfId="1691" priority="366" stopIfTrue="1" operator="equal">
      <formula>"Do Not Test"</formula>
    </cfRule>
    <cfRule type="cellIs" dxfId="1690" priority="367" stopIfTrue="1" operator="equal">
      <formula>"Ready to Test"</formula>
    </cfRule>
    <cfRule type="cellIs" dxfId="1689" priority="368" stopIfTrue="1" operator="equal">
      <formula>"Passed"</formula>
    </cfRule>
  </conditionalFormatting>
  <conditionalFormatting sqref="G28:G30">
    <cfRule type="cellIs" dxfId="1688" priority="364" stopIfTrue="1" operator="greaterThan">
      <formula>0</formula>
    </cfRule>
  </conditionalFormatting>
  <conditionalFormatting sqref="I28:J30">
    <cfRule type="cellIs" dxfId="1687" priority="363" stopIfTrue="1" operator="greaterThan">
      <formula>0</formula>
    </cfRule>
  </conditionalFormatting>
  <conditionalFormatting sqref="H28:H30">
    <cfRule type="cellIs" dxfId="1686" priority="362" stopIfTrue="1" operator="greaterThan">
      <formula>0</formula>
    </cfRule>
  </conditionalFormatting>
  <conditionalFormatting sqref="F28:F30">
    <cfRule type="cellIs" dxfId="1685" priority="359" stopIfTrue="1" operator="equal">
      <formula>"P"</formula>
    </cfRule>
    <cfRule type="cellIs" dxfId="1684" priority="360" stopIfTrue="1" operator="equal">
      <formula>"A"</formula>
    </cfRule>
    <cfRule type="cellIs" dxfId="1683" priority="361" stopIfTrue="1" operator="equal">
      <formula>"F"</formula>
    </cfRule>
  </conditionalFormatting>
  <conditionalFormatting sqref="G23:J23">
    <cfRule type="cellIs" dxfId="1682" priority="358" operator="greaterThan">
      <formula>0</formula>
    </cfRule>
  </conditionalFormatting>
  <conditionalFormatting sqref="G27:J27">
    <cfRule type="cellIs" dxfId="1681" priority="357" operator="greaterThan">
      <formula>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F0F0325696F34C8F6357A2A66700EC" ma:contentTypeVersion="1" ma:contentTypeDescription="Create a new document." ma:contentTypeScope="" ma:versionID="b90a09b0ea548824500550b61e0b50ba">
  <xsd:schema xmlns:xsd="http://www.w3.org/2001/XMLSchema" xmlns:p="http://schemas.microsoft.com/office/2006/metadata/properties" xmlns:ns2="9ce14ee3-759b-4d0b-8f97-e3d1d9fce396" targetNamespace="http://schemas.microsoft.com/office/2006/metadata/properties" ma:root="true" ma:fieldsID="e5650e62f43e26096e6bcb5e296f76d2" ns2:_="">
    <xsd:import namespace="9ce14ee3-759b-4d0b-8f97-e3d1d9fce396"/>
    <xsd:element name="properties">
      <xsd:complexType>
        <xsd:sequence>
          <xsd:element name="documentManagement">
            <xsd:complexType>
              <xsd:all>
                <xsd:element ref="ns2:Description0" minOccurs="0"/>
              </xsd:all>
            </xsd:complexType>
          </xsd:element>
        </xsd:sequence>
      </xsd:complexType>
    </xsd:element>
  </xsd:schema>
  <xsd:schema xmlns:xsd="http://www.w3.org/2001/XMLSchema" xmlns:dms="http://schemas.microsoft.com/office/2006/documentManagement/types" targetNamespace="9ce14ee3-759b-4d0b-8f97-e3d1d9fce396" elementFormDefault="qualified">
    <xsd:import namespace="http://schemas.microsoft.com/office/2006/documentManagement/types"/>
    <xsd:element name="Description0" ma:index="8" nillable="true" ma:displayName="Description" ma:description="Description"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Description0 xmlns="9ce14ee3-759b-4d0b-8f97-e3d1d9fce396" xsi:nil="true"/>
  </documentManagement>
</p:properties>
</file>

<file path=customXml/itemProps1.xml><?xml version="1.0" encoding="utf-8"?>
<ds:datastoreItem xmlns:ds="http://schemas.openxmlformats.org/officeDocument/2006/customXml" ds:itemID="{8D11FC6F-F310-4F0D-9E70-DB3DD55AC8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e14ee3-759b-4d0b-8f97-e3d1d9fce39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588F186-3BCB-43BF-A29D-0F597DA3011C}">
  <ds:schemaRefs>
    <ds:schemaRef ds:uri="http://schemas.microsoft.com/sharepoint/v3/contenttype/forms"/>
  </ds:schemaRefs>
</ds:datastoreItem>
</file>

<file path=customXml/itemProps3.xml><?xml version="1.0" encoding="utf-8"?>
<ds:datastoreItem xmlns:ds="http://schemas.openxmlformats.org/officeDocument/2006/customXml" ds:itemID="{5CEDE9F3-DCDE-473E-8630-C7EDF8AAE52E}">
  <ds:schemaRefs>
    <ds:schemaRef ds:uri="http://schemas.microsoft.com/office/2006/metadata/longProperties"/>
  </ds:schemaRefs>
</ds:datastoreItem>
</file>

<file path=customXml/itemProps4.xml><?xml version="1.0" encoding="utf-8"?>
<ds:datastoreItem xmlns:ds="http://schemas.openxmlformats.org/officeDocument/2006/customXml" ds:itemID="{433E5388-6A4F-4782-A936-39AF3B1B2420}">
  <ds:schemaRefs>
    <ds:schemaRef ds:uri="http://www.w3.org/XML/1998/namespace"/>
    <ds:schemaRef ds:uri="http://schemas.openxmlformats.org/package/2006/metadata/core-properties"/>
    <ds:schemaRef ds:uri="http://schemas.microsoft.com/office/2006/documentManagement/types"/>
    <ds:schemaRef ds:uri="http://purl.org/dc/elements/1.1/"/>
    <ds:schemaRef ds:uri="9ce14ee3-759b-4d0b-8f97-e3d1d9fce396"/>
    <ds:schemaRef ds:uri="http://purl.org/dc/dcmityp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DELETE Comments </vt:lpstr>
      <vt:lpstr>Definitions</vt:lpstr>
      <vt:lpstr>CVT Master List</vt:lpstr>
      <vt:lpstr>TEMP</vt:lpstr>
      <vt:lpstr>Priority</vt:lpstr>
      <vt:lpstr>I3 -CVT Master</vt:lpstr>
      <vt:lpstr>Workload Grid</vt:lpstr>
      <vt:lpstr>QM Attribute Grid</vt:lpstr>
      <vt:lpstr>QM Workload Crosswalk Grid</vt:lpstr>
      <vt:lpstr>Work Request Grid</vt:lpstr>
      <vt:lpstr>Release Hotlist Grid</vt:lpstr>
      <vt:lpstr>Resource MGMT Grid</vt:lpstr>
      <vt:lpstr>Organization Grid</vt:lpstr>
      <vt:lpstr>Master Data</vt:lpstr>
      <vt:lpstr>Common Tools</vt:lpstr>
      <vt:lpstr>RQMTs Master List</vt:lpstr>
      <vt:lpstr>I5 - RTM</vt:lpstr>
      <vt:lpstr>TEMP!CVTTable</vt:lpstr>
      <vt:lpstr>CVTTable</vt:lpstr>
      <vt:lpstr>'CVT Master List'!Print_Area</vt:lpstr>
      <vt:lpstr>TEMP!Print_Area</vt:lpstr>
      <vt:lpstr>TEMP!PriorityRange</vt:lpstr>
      <vt:lpstr>PriorityRange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FRM_RTM_CVTUpdates_v2.0_ao01242011</dc:title>
  <dc:creator>IMAGE</dc:creator>
  <cp:lastModifiedBy>Joseph F. Porubsky</cp:lastModifiedBy>
  <cp:lastPrinted>2013-09-09T16:15:45Z</cp:lastPrinted>
  <dcterms:created xsi:type="dcterms:W3CDTF">2009-07-13T12:56:42Z</dcterms:created>
  <dcterms:modified xsi:type="dcterms:W3CDTF">2015-09-16T15:20:49Z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0x010100F6F0F0325696F34C8F6357A2A66700EC</vt:lpwstr>
  </property>
</Properties>
</file>