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Shu Yan\Desktop\Ulink\Documentation\Metrics\Bug Metrics\"/>
    </mc:Choice>
  </mc:AlternateContent>
  <bookViews>
    <workbookView xWindow="1790" yWindow="470" windowWidth="25520" windowHeight="15540" activeTab="1"/>
  </bookViews>
  <sheets>
    <sheet name="Overall Bug Score" sheetId="1" r:id="rId1"/>
    <sheet name="Bug Log" sheetId="2" r:id="rId2"/>
    <sheet name="Mitigation Plan" sheetId="3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1" l="1"/>
  <c r="G15" i="1"/>
  <c r="G8" i="1"/>
  <c r="G3" i="1"/>
  <c r="G4" i="1"/>
  <c r="G5" i="1"/>
  <c r="G7" i="1"/>
  <c r="G9" i="1"/>
  <c r="G10" i="1"/>
  <c r="G11" i="1"/>
  <c r="H11" i="1"/>
</calcChain>
</file>

<file path=xl/sharedStrings.xml><?xml version="1.0" encoding="utf-8"?>
<sst xmlns="http://schemas.openxmlformats.org/spreadsheetml/2006/main" count="221" uniqueCount="153">
  <si>
    <t>Task</t>
  </si>
  <si>
    <t xml:space="preserve">Test 
(Number of tests) </t>
  </si>
  <si>
    <t>Low Impact Bugs</t>
  </si>
  <si>
    <t>High Impact Bugs</t>
  </si>
  <si>
    <t>Critical Bugs</t>
  </si>
  <si>
    <t xml:space="preserve">Score  </t>
  </si>
  <si>
    <t>Actions Taken</t>
  </si>
  <si>
    <t>Test No</t>
  </si>
  <si>
    <t>Function</t>
  </si>
  <si>
    <t>Expected Result</t>
  </si>
  <si>
    <t>Issues / Differing Result</t>
  </si>
  <si>
    <t xml:space="preserve">Analysis - Doctor </t>
  </si>
  <si>
    <t>Analysis - Referral</t>
  </si>
  <si>
    <t>Analysis - Specialty</t>
  </si>
  <si>
    <t>KPI - Medical</t>
  </si>
  <si>
    <t>Gender &amp; Age Report</t>
  </si>
  <si>
    <t>S/N</t>
  </si>
  <si>
    <t>Severity</t>
  </si>
  <si>
    <t>Points</t>
  </si>
  <si>
    <t>Status</t>
  </si>
  <si>
    <t>Date Discovered</t>
  </si>
  <si>
    <t>Date resolved</t>
  </si>
  <si>
    <t>Remarks</t>
  </si>
  <si>
    <t>High</t>
  </si>
  <si>
    <t>Fix during buffer time</t>
  </si>
  <si>
    <t>unsolve</t>
  </si>
  <si>
    <t>Iteration</t>
  </si>
  <si>
    <t>Total Score for Iteration 2</t>
  </si>
  <si>
    <t>Iter.</t>
  </si>
  <si>
    <t xml:space="preserve">Screening - CRUD </t>
  </si>
  <si>
    <t>Unable to edit any screenings</t>
  </si>
  <si>
    <t>Use planned debugging time in the iteration</t>
  </si>
  <si>
    <t>Stop current development immediately and resolve bugs. PM to reschedule the project</t>
  </si>
  <si>
    <t>KPI - VISA</t>
  </si>
  <si>
    <t>Client - CRUD</t>
  </si>
  <si>
    <t xml:space="preserve">Client - Edit </t>
  </si>
  <si>
    <t xml:space="preserve">Screening - Edit  </t>
  </si>
  <si>
    <t xml:space="preserve">System should show the updated info for client </t>
  </si>
  <si>
    <t>Unable to edit any client</t>
  </si>
  <si>
    <t xml:space="preserve">System should show the updated info for screening </t>
  </si>
  <si>
    <t xml:space="preserve">Login </t>
  </si>
  <si>
    <t>Account Management</t>
  </si>
  <si>
    <t>Total Score for Iteration 3</t>
  </si>
  <si>
    <t>-</t>
  </si>
  <si>
    <t xml:space="preserve">Function dropped </t>
  </si>
  <si>
    <t xml:space="preserve"> -  </t>
  </si>
  <si>
    <t>Pushed to future iteration due to rescope</t>
  </si>
  <si>
    <t>Protect</t>
  </si>
  <si>
    <t>Error Message Shown for wrong credentials</t>
  </si>
  <si>
    <t>1,5,8</t>
  </si>
  <si>
    <t>Account created or related message should show</t>
  </si>
  <si>
    <t>Low</t>
  </si>
  <si>
    <t>Able to change user/admin's password</t>
  </si>
  <si>
    <t>Redirect to homepage</t>
  </si>
  <si>
    <t xml:space="preserve">No error message, not sure is UI not display properly or codes did not do validation for wrong credentials </t>
  </si>
  <si>
    <t xml:space="preserve">High </t>
  </si>
  <si>
    <t>Account deleted or related message should show</t>
  </si>
  <si>
    <t>15,16</t>
  </si>
  <si>
    <t>Normal user should not able to access the page</t>
  </si>
  <si>
    <t>Can access the page</t>
  </si>
  <si>
    <t>Error Message shown for account existed</t>
  </si>
  <si>
    <t>20, 21</t>
  </si>
  <si>
    <t>11,22</t>
  </si>
  <si>
    <t>Unable to access the page without login</t>
  </si>
  <si>
    <t>Able to access</t>
  </si>
  <si>
    <t>23,24,25,26</t>
  </si>
  <si>
    <t>18,27</t>
  </si>
  <si>
    <t>Normal user should not have the acct management tab in their header</t>
  </si>
  <si>
    <t>Normal user can view it on the header and can access it</t>
  </si>
  <si>
    <t>Login &amp; Account Management  - login</t>
  </si>
  <si>
    <t>Login &amp; Account Management -acct</t>
  </si>
  <si>
    <t>Login &amp; Account Management -protect</t>
  </si>
  <si>
    <t>Use planned debugging time during iteration</t>
  </si>
  <si>
    <t xml:space="preserve">Screenings </t>
  </si>
  <si>
    <t>Screenings</t>
  </si>
  <si>
    <t>1,2,3,4</t>
  </si>
  <si>
    <t>Add Screenings</t>
  </si>
  <si>
    <t>Able to click on the delete button, screening removed from db</t>
  </si>
  <si>
    <t>Display screenings' details according to the filter</t>
  </si>
  <si>
    <t>View filtered screening's client list</t>
  </si>
  <si>
    <t>Page did not redirect to view client list page</t>
  </si>
  <si>
    <t>Able to edit screening (edit those that created in test1,2,3,4)</t>
  </si>
  <si>
    <t>Screenings - C</t>
  </si>
  <si>
    <t>Screenings - R</t>
  </si>
  <si>
    <t>Screenings - U</t>
  </si>
  <si>
    <t>Screenings - D</t>
  </si>
  <si>
    <t xml:space="preserve">Infant's Age validation for add screening </t>
  </si>
  <si>
    <t>Screenings - Filter</t>
  </si>
  <si>
    <t>Screenings - Client List</t>
  </si>
  <si>
    <t>Total Score for Iteration 6</t>
  </si>
  <si>
    <t>Solved</t>
  </si>
  <si>
    <t>Login &amp; Account Management</t>
  </si>
  <si>
    <t>Added By KX</t>
  </si>
  <si>
    <t>Clicking on "Edit" even when password is empty</t>
  </si>
  <si>
    <t>login with new password</t>
  </si>
  <si>
    <t>Cannot log in with new password</t>
  </si>
  <si>
    <t>????</t>
  </si>
  <si>
    <t>Did not show success message</t>
  </si>
  <si>
    <t xml:space="preserve"> page did not redirect / refresh. Have to manually go to acct management page to see it work.</t>
  </si>
  <si>
    <t>No success msg to show added screenings</t>
  </si>
  <si>
    <t>Add female/male/infant only but all 3 come out</t>
  </si>
  <si>
    <t>Empty field error msg shown at wrong field</t>
  </si>
  <si>
    <t>Edit screenings</t>
  </si>
  <si>
    <t>Fields not autopopulated for screening</t>
  </si>
  <si>
    <t>When all fields entered, old screening edit, new screening also created</t>
  </si>
  <si>
    <t>Success msg is still shown BUT should display error msg</t>
  </si>
  <si>
    <t>BUG description</t>
  </si>
  <si>
    <t>Username is taken displayed even though new</t>
  </si>
  <si>
    <t>Page did not respond when clicking the reset button, browser then appear out of memory</t>
  </si>
  <si>
    <t>Unable to log in with the updated password, ecf from test no 11</t>
  </si>
  <si>
    <t>able to login with old password, ecf from test no 11</t>
  </si>
  <si>
    <t xml:space="preserve">Error message shown for one second but disappear after that. </t>
  </si>
  <si>
    <t xml:space="preserve">tried to create an account and account was created successfully even though there is an error message citing username taken (not in test case) </t>
  </si>
  <si>
    <t>No screenings in the view screening page, unable to edit</t>
  </si>
  <si>
    <t>page refreshed when clicking the add button, but screenings was not added to db.</t>
  </si>
  <si>
    <t>Success message should show to indicate screenings updated</t>
  </si>
  <si>
    <t>no success message</t>
  </si>
  <si>
    <t>Demograhics affected was updated wrongly</t>
  </si>
  <si>
    <t>10,11</t>
  </si>
  <si>
    <t>No error message shown (UI), screenings was added</t>
  </si>
  <si>
    <t>Able to filter screenings for infant between 0 to 2 years old</t>
  </si>
  <si>
    <t>Unable to input 0, error message shown was value greater than or equal to 1</t>
  </si>
  <si>
    <t>13,14</t>
  </si>
  <si>
    <t>Displayed all screenings</t>
  </si>
  <si>
    <t>Screenings - sort</t>
  </si>
  <si>
    <t>23-27</t>
  </si>
  <si>
    <t>Display result in a sorted order (asc - desc / desc - asc)</t>
  </si>
  <si>
    <t>Unable to click on the header to sort</t>
  </si>
  <si>
    <t>Screenings - value specific validation</t>
  </si>
  <si>
    <t>Username is taken was shown instead of account created and it appeared for 1 second</t>
  </si>
  <si>
    <t>Login &amp; Account Management - value validation</t>
  </si>
  <si>
    <t>input empty fields should display when clicking the reset password</t>
  </si>
  <si>
    <t xml:space="preserve">Nothing happens </t>
  </si>
  <si>
    <t>Redirect to upload page with no error / success message, timestamp updated</t>
  </si>
  <si>
    <t>Error with file or related message should show, timestamp should not be updated</t>
  </si>
  <si>
    <t>Upload - wrong file format</t>
  </si>
  <si>
    <t>Wrong File format shown
Content should not be found in database 
Timestamp should not be updated</t>
  </si>
  <si>
    <t>Blank Page</t>
  </si>
  <si>
    <t>Hgh</t>
  </si>
  <si>
    <t>"File successfully updated" shown
100 Records loaded into database
Timestamp updated to current time</t>
  </si>
  <si>
    <t>Success message not shown except for 'd', only 99 records loaded in db</t>
  </si>
  <si>
    <t>Success message not shown except for '?', only 294 records loaded in db</t>
  </si>
  <si>
    <t>"File successfully updated" shown
200 Records loaded into database
Timestamp updated to current time</t>
  </si>
  <si>
    <t xml:space="preserve">"File successfully updated" shown
300 Records loaded into database
Timestamp updated to current time </t>
  </si>
  <si>
    <t xml:space="preserve">"File successfully updated" shown
400 Records loaded into database
Timestamp updated to current time </t>
  </si>
  <si>
    <t xml:space="preserve">"File successfully updated" shown
1000 Records loaded into database
Row 2003 - 2005 should not be found in database
Timestamp updated to current time </t>
  </si>
  <si>
    <t xml:space="preserve">"File successfully updated" shown
700 Records loaded into database 
Row 703 - 705 should not be found in database
Timestamp updated to current time </t>
  </si>
  <si>
    <t>Success message not shown except for '?', only 392 records loaded in db</t>
  </si>
  <si>
    <t>Success message not shown except for '?', only 985 records loaded in db</t>
  </si>
  <si>
    <t>Success message not shown except for '?', only 689 records loaded in db</t>
  </si>
  <si>
    <t>Upload - correct file format</t>
  </si>
  <si>
    <t>Upload - csv file</t>
  </si>
  <si>
    <t>Upload - wrong header structure, file correct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</si>
</sst>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/>
    <xf numFmtId="0" fontId="0" fillId="0" borderId="3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0" borderId="5" xfId="0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2" fillId="8" borderId="1" xfId="0" applyFont="1" applyFill="1" applyBorder="1" applyAlignment="1">
      <alignment horizontal="center" vertical="center" wrapText="1"/>
    </xf>
    <xf numFmtId="0" fontId="4" fillId="9" borderId="0" xfId="0" applyFont="1" applyFill="1"/>
    <xf numFmtId="0" fontId="0" fillId="0" borderId="0" xfId="0" applyFill="1" applyBorder="1"/>
    <xf numFmtId="0" fontId="0" fillId="8" borderId="1" xfId="0" applyFill="1" applyBorder="1"/>
    <xf numFmtId="0" fontId="0" fillId="0" borderId="5" xfId="0" applyFill="1" applyBorder="1" applyAlignment="1">
      <alignment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wrapText="1"/>
    </xf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u/>
        <color theme="0"/>
      </font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171450</xdr:rowOff>
    </xdr:from>
    <xdr:to>
      <xdr:col>9</xdr:col>
      <xdr:colOff>570724</xdr:colOff>
      <xdr:row>20</xdr:row>
      <xdr:rowOff>104326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171450"/>
          <a:ext cx="6209524" cy="35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L16" sqref="L16"/>
    </sheetView>
  </sheetViews>
  <sheetFormatPr defaultColWidth="8.81640625" defaultRowHeight="14.5" x14ac:dyDescent="0.35"/>
  <cols>
    <col min="2" max="2" width="12.54296875" customWidth="1"/>
    <col min="3" max="3" width="10.453125" customWidth="1"/>
    <col min="8" max="8" width="18.1796875" customWidth="1"/>
  </cols>
  <sheetData>
    <row r="1" spans="1:13" ht="61" customHeight="1" x14ac:dyDescent="0.35">
      <c r="A1" s="14" t="s">
        <v>26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</row>
    <row r="2" spans="1:13" ht="3" hidden="1" customHeight="1" x14ac:dyDescent="0.35">
      <c r="A2" s="1"/>
      <c r="B2" s="1"/>
      <c r="C2" s="1"/>
      <c r="D2" s="1">
        <v>1</v>
      </c>
      <c r="E2" s="1">
        <v>5</v>
      </c>
      <c r="F2" s="1">
        <v>10</v>
      </c>
      <c r="G2" s="1"/>
      <c r="H2" s="1"/>
    </row>
    <row r="3" spans="1:13" ht="29" x14ac:dyDescent="0.35">
      <c r="A3" s="34">
        <v>2</v>
      </c>
      <c r="B3" s="11" t="s">
        <v>11</v>
      </c>
      <c r="C3" s="22">
        <v>3</v>
      </c>
      <c r="D3" s="6">
        <v>0</v>
      </c>
      <c r="E3" s="6">
        <v>0</v>
      </c>
      <c r="F3" s="3">
        <v>0</v>
      </c>
      <c r="G3" s="10">
        <f>SUM(D3*$D$2,E3*$E$2,F3*$F$2)</f>
        <v>0</v>
      </c>
      <c r="H3" s="10" t="s">
        <v>43</v>
      </c>
    </row>
    <row r="4" spans="1:13" ht="29" x14ac:dyDescent="0.35">
      <c r="A4" s="34"/>
      <c r="B4" s="11" t="s">
        <v>12</v>
      </c>
      <c r="C4" s="22">
        <v>3</v>
      </c>
      <c r="D4" s="6">
        <v>0</v>
      </c>
      <c r="E4" s="6">
        <v>0</v>
      </c>
      <c r="F4" s="3">
        <v>0</v>
      </c>
      <c r="G4" s="10">
        <f t="shared" ref="G4:G10" si="0">SUM(D4*$D$2,E4*$E$2,F4*$F$2)</f>
        <v>0</v>
      </c>
      <c r="H4" s="10" t="s">
        <v>43</v>
      </c>
    </row>
    <row r="5" spans="1:13" ht="29" x14ac:dyDescent="0.35">
      <c r="A5" s="34"/>
      <c r="B5" s="11" t="s">
        <v>13</v>
      </c>
      <c r="C5" s="22">
        <v>3</v>
      </c>
      <c r="D5" s="6">
        <v>0</v>
      </c>
      <c r="E5" s="3">
        <v>0</v>
      </c>
      <c r="F5" s="3">
        <v>0</v>
      </c>
      <c r="G5" s="10">
        <f t="shared" si="0"/>
        <v>0</v>
      </c>
      <c r="H5" s="10" t="s">
        <v>43</v>
      </c>
    </row>
    <row r="6" spans="1:13" x14ac:dyDescent="0.35">
      <c r="A6" s="34"/>
      <c r="B6" s="11" t="s">
        <v>33</v>
      </c>
      <c r="C6" s="22">
        <v>3</v>
      </c>
      <c r="D6" s="9"/>
      <c r="E6" s="3"/>
      <c r="F6" s="3"/>
      <c r="G6" s="15"/>
      <c r="H6" s="15" t="s">
        <v>43</v>
      </c>
    </row>
    <row r="7" spans="1:13" x14ac:dyDescent="0.35">
      <c r="A7" s="34"/>
      <c r="B7" s="11" t="s">
        <v>14</v>
      </c>
      <c r="C7" s="22">
        <v>2</v>
      </c>
      <c r="D7" s="3">
        <v>0</v>
      </c>
      <c r="E7" s="6"/>
      <c r="F7" s="3">
        <v>0</v>
      </c>
      <c r="G7" s="10">
        <f t="shared" si="0"/>
        <v>0</v>
      </c>
      <c r="H7" s="10" t="s">
        <v>43</v>
      </c>
    </row>
    <row r="8" spans="1:13" ht="29" x14ac:dyDescent="0.35">
      <c r="A8" s="34"/>
      <c r="B8" s="11" t="s">
        <v>15</v>
      </c>
      <c r="C8" s="22">
        <v>1</v>
      </c>
      <c r="D8" s="3">
        <v>0</v>
      </c>
      <c r="E8" s="6"/>
      <c r="F8" s="3">
        <v>0</v>
      </c>
      <c r="G8" s="10">
        <f t="shared" si="0"/>
        <v>0</v>
      </c>
      <c r="H8" s="10" t="s">
        <v>43</v>
      </c>
    </row>
    <row r="9" spans="1:13" ht="29" x14ac:dyDescent="0.35">
      <c r="A9" s="34"/>
      <c r="B9" s="11" t="s">
        <v>34</v>
      </c>
      <c r="C9" s="22">
        <v>3</v>
      </c>
      <c r="D9" s="3">
        <v>0</v>
      </c>
      <c r="E9" s="3">
        <v>1</v>
      </c>
      <c r="F9" s="3">
        <v>0</v>
      </c>
      <c r="G9" s="10">
        <f t="shared" si="0"/>
        <v>5</v>
      </c>
      <c r="H9" s="10" t="s">
        <v>24</v>
      </c>
    </row>
    <row r="10" spans="1:13" ht="29" x14ac:dyDescent="0.35">
      <c r="A10" s="34"/>
      <c r="B10" s="12" t="s">
        <v>29</v>
      </c>
      <c r="C10" s="22">
        <v>6</v>
      </c>
      <c r="D10" s="8"/>
      <c r="E10" s="3">
        <v>1</v>
      </c>
      <c r="F10" s="3">
        <v>0</v>
      </c>
      <c r="G10" s="10">
        <f t="shared" si="0"/>
        <v>5</v>
      </c>
      <c r="H10" s="10" t="s">
        <v>24</v>
      </c>
      <c r="M10" s="9"/>
    </row>
    <row r="11" spans="1:13" ht="52" customHeight="1" x14ac:dyDescent="0.35">
      <c r="A11" s="34"/>
      <c r="B11" s="35" t="s">
        <v>27</v>
      </c>
      <c r="C11" s="36"/>
      <c r="D11" s="36"/>
      <c r="E11" s="36"/>
      <c r="F11" s="37"/>
      <c r="G11" s="13">
        <f>SUM(G3:G10)</f>
        <v>10</v>
      </c>
      <c r="H11" s="10" t="str">
        <f>VLOOKUP(G11,'Mitigation Plan'!L14:M16,2,TRUE)</f>
        <v>Fix during buffer time</v>
      </c>
    </row>
    <row r="12" spans="1:13" ht="43.5" x14ac:dyDescent="0.35">
      <c r="A12" s="38">
        <v>3</v>
      </c>
      <c r="B12" s="17" t="s">
        <v>40</v>
      </c>
      <c r="C12" s="18">
        <v>12</v>
      </c>
      <c r="D12" s="19" t="s">
        <v>43</v>
      </c>
      <c r="E12" s="18">
        <v>3</v>
      </c>
      <c r="F12" s="18" t="s">
        <v>43</v>
      </c>
      <c r="G12" s="18">
        <v>15</v>
      </c>
      <c r="H12" s="22" t="s">
        <v>72</v>
      </c>
    </row>
    <row r="13" spans="1:13" ht="29" x14ac:dyDescent="0.35">
      <c r="A13" s="38"/>
      <c r="B13" s="17" t="s">
        <v>41</v>
      </c>
      <c r="C13" s="19">
        <v>8</v>
      </c>
      <c r="D13" s="19">
        <v>4</v>
      </c>
      <c r="E13" s="19">
        <v>1</v>
      </c>
      <c r="F13" s="19" t="s">
        <v>43</v>
      </c>
      <c r="G13" s="19">
        <v>9</v>
      </c>
      <c r="H13" s="19" t="s">
        <v>24</v>
      </c>
    </row>
    <row r="14" spans="1:13" ht="43.5" x14ac:dyDescent="0.35">
      <c r="A14" s="38"/>
      <c r="B14" s="24" t="s">
        <v>47</v>
      </c>
      <c r="C14" s="21">
        <v>7</v>
      </c>
      <c r="D14" s="21" t="s">
        <v>43</v>
      </c>
      <c r="E14" s="21">
        <v>3</v>
      </c>
      <c r="F14" s="21" t="s">
        <v>43</v>
      </c>
      <c r="G14" s="18">
        <v>15</v>
      </c>
      <c r="H14" s="22" t="s">
        <v>72</v>
      </c>
    </row>
    <row r="15" spans="1:13" x14ac:dyDescent="0.35">
      <c r="A15" s="38"/>
      <c r="B15" s="35" t="s">
        <v>42</v>
      </c>
      <c r="C15" s="36"/>
      <c r="D15" s="36"/>
      <c r="E15" s="36"/>
      <c r="F15" s="37"/>
      <c r="G15" s="13">
        <f>SUM(G12:G14)</f>
        <v>39</v>
      </c>
      <c r="H15" s="16"/>
    </row>
    <row r="16" spans="1:13" ht="43.5" x14ac:dyDescent="0.35">
      <c r="A16" s="39">
        <v>6</v>
      </c>
      <c r="B16" s="26" t="s">
        <v>73</v>
      </c>
      <c r="C16" s="21">
        <v>15</v>
      </c>
      <c r="D16" s="21">
        <v>4</v>
      </c>
      <c r="E16" s="21">
        <v>3</v>
      </c>
      <c r="F16" s="25"/>
      <c r="G16" s="21">
        <v>19</v>
      </c>
      <c r="H16" s="22" t="s">
        <v>72</v>
      </c>
    </row>
    <row r="17" spans="1:8" x14ac:dyDescent="0.35">
      <c r="A17" s="39"/>
      <c r="B17" s="39" t="s">
        <v>89</v>
      </c>
      <c r="C17" s="39"/>
      <c r="D17" s="39"/>
      <c r="E17" s="39"/>
      <c r="F17" s="39"/>
      <c r="G17" s="13">
        <f>SUM(G16)</f>
        <v>19</v>
      </c>
      <c r="H17" s="20"/>
    </row>
  </sheetData>
  <mergeCells count="6">
    <mergeCell ref="A3:A11"/>
    <mergeCell ref="B11:F11"/>
    <mergeCell ref="B15:F15"/>
    <mergeCell ref="A12:A15"/>
    <mergeCell ref="B17:F17"/>
    <mergeCell ref="A16:A17"/>
  </mergeCells>
  <conditionalFormatting sqref="D3:F10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zoomScale="77" zoomScaleNormal="77" workbookViewId="0"/>
  </sheetViews>
  <sheetFormatPr defaultColWidth="8.81640625" defaultRowHeight="14.5" x14ac:dyDescent="0.35"/>
  <cols>
    <col min="1" max="1" width="4" customWidth="1"/>
    <col min="2" max="2" width="5.81640625" customWidth="1"/>
    <col min="3" max="3" width="36.1796875" customWidth="1"/>
    <col min="4" max="4" width="11.81640625" bestFit="1" customWidth="1"/>
    <col min="5" max="5" width="47" customWidth="1"/>
    <col min="6" max="6" width="38.54296875" customWidth="1"/>
    <col min="8" max="8" width="6.453125" customWidth="1"/>
    <col min="10" max="10" width="10.81640625" customWidth="1"/>
    <col min="11" max="11" width="13.81640625" customWidth="1"/>
    <col min="12" max="12" width="34.81640625" customWidth="1"/>
  </cols>
  <sheetData>
    <row r="1" spans="1:12" ht="35.9" customHeight="1" x14ac:dyDescent="0.35">
      <c r="A1" s="2" t="s">
        <v>16</v>
      </c>
      <c r="B1" s="2" t="s">
        <v>28</v>
      </c>
      <c r="C1" s="2" t="s">
        <v>8</v>
      </c>
      <c r="D1" s="2" t="s">
        <v>7</v>
      </c>
      <c r="E1" s="2" t="s">
        <v>9</v>
      </c>
      <c r="F1" s="29" t="s">
        <v>10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</row>
    <row r="2" spans="1:12" x14ac:dyDescent="0.35">
      <c r="A2" s="7">
        <v>1</v>
      </c>
      <c r="B2" s="7">
        <v>2</v>
      </c>
      <c r="C2" s="7" t="s">
        <v>35</v>
      </c>
      <c r="D2" s="7">
        <v>2</v>
      </c>
      <c r="E2" s="4" t="s">
        <v>37</v>
      </c>
      <c r="F2" s="27" t="s">
        <v>38</v>
      </c>
      <c r="G2" s="4" t="s">
        <v>23</v>
      </c>
      <c r="H2" s="7">
        <v>5</v>
      </c>
      <c r="I2" s="4" t="s">
        <v>25</v>
      </c>
      <c r="J2" s="5">
        <v>42673</v>
      </c>
      <c r="K2" s="5" t="s">
        <v>45</v>
      </c>
      <c r="L2" s="4" t="s">
        <v>44</v>
      </c>
    </row>
    <row r="3" spans="1:12" x14ac:dyDescent="0.35">
      <c r="A3" s="7">
        <v>2</v>
      </c>
      <c r="B3" s="7">
        <v>2</v>
      </c>
      <c r="C3" s="7" t="s">
        <v>36</v>
      </c>
      <c r="D3" s="7">
        <v>5</v>
      </c>
      <c r="E3" s="4" t="s">
        <v>39</v>
      </c>
      <c r="F3" s="27" t="s">
        <v>30</v>
      </c>
      <c r="G3" s="7" t="s">
        <v>23</v>
      </c>
      <c r="H3" s="7">
        <v>5</v>
      </c>
      <c r="I3" s="4" t="s">
        <v>25</v>
      </c>
      <c r="J3" s="5">
        <v>42673</v>
      </c>
      <c r="K3" s="4" t="s">
        <v>45</v>
      </c>
      <c r="L3" s="4" t="s">
        <v>46</v>
      </c>
    </row>
    <row r="4" spans="1:12" ht="43.5" x14ac:dyDescent="0.35">
      <c r="A4" s="4">
        <v>3</v>
      </c>
      <c r="B4" s="4">
        <v>3</v>
      </c>
      <c r="C4" s="4" t="s">
        <v>69</v>
      </c>
      <c r="D4" s="4" t="s">
        <v>49</v>
      </c>
      <c r="E4" s="4" t="s">
        <v>48</v>
      </c>
      <c r="F4" s="27" t="s">
        <v>54</v>
      </c>
      <c r="G4" s="4" t="s">
        <v>23</v>
      </c>
      <c r="H4" s="4">
        <v>5</v>
      </c>
      <c r="I4" s="4"/>
      <c r="J4" s="4"/>
      <c r="K4" s="4"/>
      <c r="L4" s="4"/>
    </row>
    <row r="5" spans="1:12" ht="43.5" x14ac:dyDescent="0.35">
      <c r="A5" s="4">
        <v>4</v>
      </c>
      <c r="B5" s="4">
        <v>3</v>
      </c>
      <c r="C5" s="4" t="s">
        <v>70</v>
      </c>
      <c r="D5" s="4">
        <v>7</v>
      </c>
      <c r="E5" s="4" t="s">
        <v>50</v>
      </c>
      <c r="F5" s="27" t="s">
        <v>129</v>
      </c>
      <c r="G5" s="4" t="s">
        <v>51</v>
      </c>
      <c r="H5" s="4">
        <v>1</v>
      </c>
      <c r="I5" s="4"/>
      <c r="J5" s="4"/>
      <c r="K5" s="4"/>
      <c r="L5" s="4"/>
    </row>
    <row r="6" spans="1:12" ht="29" x14ac:dyDescent="0.35">
      <c r="A6" s="7">
        <v>5</v>
      </c>
      <c r="B6" s="4">
        <v>3</v>
      </c>
      <c r="C6" s="4" t="s">
        <v>70</v>
      </c>
      <c r="D6" s="4" t="s">
        <v>62</v>
      </c>
      <c r="E6" s="4" t="s">
        <v>52</v>
      </c>
      <c r="F6" s="27" t="s">
        <v>108</v>
      </c>
      <c r="G6" s="4" t="s">
        <v>23</v>
      </c>
      <c r="H6" s="4">
        <v>5</v>
      </c>
      <c r="I6" s="32"/>
      <c r="J6" s="5">
        <v>42917</v>
      </c>
      <c r="K6" s="5"/>
      <c r="L6" s="4"/>
    </row>
    <row r="7" spans="1:12" ht="29" x14ac:dyDescent="0.35">
      <c r="A7" s="7">
        <v>6</v>
      </c>
      <c r="B7" s="4">
        <v>3</v>
      </c>
      <c r="C7" s="4" t="s">
        <v>69</v>
      </c>
      <c r="D7" s="4">
        <v>12</v>
      </c>
      <c r="E7" s="4" t="s">
        <v>48</v>
      </c>
      <c r="F7" s="27" t="s">
        <v>110</v>
      </c>
      <c r="G7" s="4" t="s">
        <v>23</v>
      </c>
      <c r="H7" s="4">
        <v>5</v>
      </c>
      <c r="I7" s="32"/>
      <c r="J7" s="5">
        <v>42917</v>
      </c>
      <c r="K7" s="5"/>
      <c r="L7" s="4"/>
    </row>
    <row r="8" spans="1:12" ht="29" x14ac:dyDescent="0.35">
      <c r="A8" s="4">
        <v>7</v>
      </c>
      <c r="B8" s="4">
        <v>3</v>
      </c>
      <c r="C8" s="4" t="s">
        <v>69</v>
      </c>
      <c r="D8" s="4">
        <v>13</v>
      </c>
      <c r="E8" s="4" t="s">
        <v>53</v>
      </c>
      <c r="F8" s="27" t="s">
        <v>109</v>
      </c>
      <c r="G8" s="4" t="s">
        <v>55</v>
      </c>
      <c r="H8" s="4">
        <v>5</v>
      </c>
      <c r="I8" s="4" t="s">
        <v>96</v>
      </c>
      <c r="J8" s="4"/>
      <c r="K8" s="4"/>
      <c r="L8" s="4"/>
    </row>
    <row r="9" spans="1:12" x14ac:dyDescent="0.35">
      <c r="A9" s="4">
        <v>8</v>
      </c>
      <c r="B9" s="4">
        <v>3</v>
      </c>
      <c r="C9" s="4" t="s">
        <v>70</v>
      </c>
      <c r="D9" s="4">
        <v>14</v>
      </c>
      <c r="E9" s="4" t="s">
        <v>56</v>
      </c>
      <c r="F9" s="27" t="s">
        <v>97</v>
      </c>
      <c r="G9" s="4" t="s">
        <v>51</v>
      </c>
      <c r="H9" s="4">
        <v>1</v>
      </c>
      <c r="I9" s="4"/>
      <c r="J9" s="4"/>
      <c r="K9" s="4"/>
      <c r="L9" s="4"/>
    </row>
    <row r="10" spans="1:12" ht="43.5" x14ac:dyDescent="0.35">
      <c r="A10" s="7">
        <v>9</v>
      </c>
      <c r="B10" s="4">
        <v>3</v>
      </c>
      <c r="C10" s="4" t="s">
        <v>70</v>
      </c>
      <c r="D10" s="4" t="s">
        <v>57</v>
      </c>
      <c r="E10" s="4" t="s">
        <v>50</v>
      </c>
      <c r="F10" s="27" t="s">
        <v>98</v>
      </c>
      <c r="G10" s="4" t="s">
        <v>51</v>
      </c>
      <c r="H10" s="4">
        <v>1</v>
      </c>
      <c r="I10" s="32"/>
      <c r="J10" s="5">
        <v>42917</v>
      </c>
      <c r="K10" s="4"/>
      <c r="L10" s="4"/>
    </row>
    <row r="11" spans="1:12" x14ac:dyDescent="0.35">
      <c r="A11" s="7">
        <v>10</v>
      </c>
      <c r="B11" s="4">
        <v>3</v>
      </c>
      <c r="C11" s="4" t="s">
        <v>71</v>
      </c>
      <c r="D11" s="4" t="s">
        <v>66</v>
      </c>
      <c r="E11" s="4" t="s">
        <v>58</v>
      </c>
      <c r="F11" s="27" t="s">
        <v>59</v>
      </c>
      <c r="G11" s="4" t="s">
        <v>23</v>
      </c>
      <c r="H11" s="4">
        <v>5</v>
      </c>
      <c r="I11" s="32"/>
      <c r="J11" s="5">
        <v>42917</v>
      </c>
      <c r="K11" s="4"/>
      <c r="L11" s="4"/>
    </row>
    <row r="12" spans="1:12" ht="29" x14ac:dyDescent="0.35">
      <c r="A12" s="4">
        <v>11</v>
      </c>
      <c r="B12" s="4">
        <v>3</v>
      </c>
      <c r="C12" s="4" t="s">
        <v>71</v>
      </c>
      <c r="D12" s="4">
        <v>19</v>
      </c>
      <c r="E12" s="4" t="s">
        <v>67</v>
      </c>
      <c r="F12" s="27" t="s">
        <v>68</v>
      </c>
      <c r="G12" s="4" t="s">
        <v>23</v>
      </c>
      <c r="H12" s="4">
        <v>5</v>
      </c>
      <c r="I12" s="4"/>
      <c r="J12" s="4"/>
      <c r="K12" s="4"/>
      <c r="L12" s="4"/>
    </row>
    <row r="13" spans="1:12" ht="29" x14ac:dyDescent="0.35">
      <c r="A13" s="7">
        <v>12</v>
      </c>
      <c r="B13" s="4">
        <v>3</v>
      </c>
      <c r="C13" s="4" t="s">
        <v>70</v>
      </c>
      <c r="D13" s="4" t="s">
        <v>61</v>
      </c>
      <c r="E13" s="4" t="s">
        <v>60</v>
      </c>
      <c r="F13" s="27" t="s">
        <v>111</v>
      </c>
      <c r="G13" s="4" t="s">
        <v>51</v>
      </c>
      <c r="H13" s="4">
        <v>1</v>
      </c>
      <c r="I13" s="4"/>
      <c r="J13" s="4"/>
      <c r="K13" s="4"/>
      <c r="L13" s="4"/>
    </row>
    <row r="14" spans="1:12" x14ac:dyDescent="0.35">
      <c r="A14" s="7">
        <v>13</v>
      </c>
      <c r="B14" s="4">
        <v>3</v>
      </c>
      <c r="C14" s="4" t="s">
        <v>71</v>
      </c>
      <c r="D14" s="4" t="s">
        <v>65</v>
      </c>
      <c r="E14" s="4" t="s">
        <v>63</v>
      </c>
      <c r="F14" s="27" t="s">
        <v>64</v>
      </c>
      <c r="G14" s="4" t="s">
        <v>55</v>
      </c>
      <c r="H14" s="4">
        <v>5</v>
      </c>
      <c r="I14" s="4" t="s">
        <v>90</v>
      </c>
      <c r="J14" s="4"/>
      <c r="K14" s="4"/>
      <c r="L14" s="4"/>
    </row>
    <row r="15" spans="1:12" ht="58" x14ac:dyDescent="0.35">
      <c r="A15" s="7"/>
      <c r="B15" s="4">
        <v>3</v>
      </c>
      <c r="C15" s="4" t="s">
        <v>70</v>
      </c>
      <c r="D15">
        <v>27</v>
      </c>
      <c r="E15" s="4" t="s">
        <v>58</v>
      </c>
      <c r="F15" s="33" t="s">
        <v>112</v>
      </c>
      <c r="G15" s="23" t="s">
        <v>23</v>
      </c>
      <c r="H15" s="23">
        <v>5</v>
      </c>
      <c r="J15" s="5">
        <v>42917</v>
      </c>
      <c r="K15" s="4"/>
      <c r="L15" s="4"/>
    </row>
    <row r="16" spans="1:12" x14ac:dyDescent="0.35">
      <c r="A16" s="4">
        <v>14</v>
      </c>
      <c r="B16" s="23">
        <v>3</v>
      </c>
      <c r="C16" s="23" t="s">
        <v>130</v>
      </c>
      <c r="D16">
        <v>28</v>
      </c>
      <c r="E16" s="23" t="s">
        <v>131</v>
      </c>
      <c r="F16" s="33" t="s">
        <v>132</v>
      </c>
      <c r="G16" s="23" t="s">
        <v>51</v>
      </c>
      <c r="H16" s="23">
        <v>1</v>
      </c>
      <c r="J16" s="43">
        <v>42948</v>
      </c>
      <c r="K16" s="4"/>
      <c r="L16" s="4"/>
    </row>
    <row r="17" spans="1:12" ht="29" x14ac:dyDescent="0.35">
      <c r="A17" s="4">
        <v>15</v>
      </c>
      <c r="B17" s="7">
        <v>6</v>
      </c>
      <c r="C17" s="7" t="s">
        <v>82</v>
      </c>
      <c r="D17" s="7" t="s">
        <v>75</v>
      </c>
      <c r="E17" s="7" t="s">
        <v>76</v>
      </c>
      <c r="F17" s="28" t="s">
        <v>114</v>
      </c>
      <c r="G17" s="7" t="s">
        <v>23</v>
      </c>
      <c r="H17" s="7">
        <v>5</v>
      </c>
      <c r="I17" s="4" t="s">
        <v>90</v>
      </c>
      <c r="J17" s="4"/>
      <c r="K17" s="4"/>
      <c r="L17" s="4"/>
    </row>
    <row r="18" spans="1:12" x14ac:dyDescent="0.35">
      <c r="A18" s="7">
        <v>16</v>
      </c>
      <c r="B18" s="7">
        <v>6</v>
      </c>
      <c r="C18" s="7" t="s">
        <v>83</v>
      </c>
      <c r="D18" s="4">
        <v>7</v>
      </c>
      <c r="E18" s="7" t="s">
        <v>115</v>
      </c>
      <c r="F18" s="28" t="s">
        <v>116</v>
      </c>
      <c r="G18" s="7" t="s">
        <v>51</v>
      </c>
      <c r="H18" s="7">
        <v>1</v>
      </c>
      <c r="I18" s="32"/>
      <c r="J18" s="4"/>
      <c r="K18" s="4"/>
      <c r="L18" s="4"/>
    </row>
    <row r="19" spans="1:12" ht="29" x14ac:dyDescent="0.35">
      <c r="A19" s="4">
        <v>17</v>
      </c>
      <c r="B19" s="7">
        <v>6</v>
      </c>
      <c r="C19" s="7" t="s">
        <v>84</v>
      </c>
      <c r="D19" s="4">
        <v>6</v>
      </c>
      <c r="E19" s="7" t="s">
        <v>81</v>
      </c>
      <c r="F19" s="28" t="s">
        <v>113</v>
      </c>
      <c r="G19" s="7" t="s">
        <v>51</v>
      </c>
      <c r="H19" s="7">
        <v>1</v>
      </c>
      <c r="I19" s="4" t="s">
        <v>90</v>
      </c>
      <c r="J19" s="4"/>
      <c r="K19" s="4"/>
      <c r="L19" s="4"/>
    </row>
    <row r="20" spans="1:12" x14ac:dyDescent="0.35">
      <c r="A20" s="7">
        <v>18</v>
      </c>
      <c r="B20" s="7">
        <v>6</v>
      </c>
      <c r="C20" s="7" t="s">
        <v>85</v>
      </c>
      <c r="D20" s="4">
        <v>8</v>
      </c>
      <c r="E20" s="7" t="s">
        <v>77</v>
      </c>
      <c r="F20" s="28" t="s">
        <v>117</v>
      </c>
      <c r="G20" s="7" t="s">
        <v>23</v>
      </c>
      <c r="H20" s="7">
        <v>5</v>
      </c>
      <c r="I20" s="32"/>
      <c r="J20" s="5">
        <v>42948</v>
      </c>
      <c r="K20" s="4"/>
      <c r="L20" s="4"/>
    </row>
    <row r="21" spans="1:12" ht="29" x14ac:dyDescent="0.35">
      <c r="A21" s="7">
        <v>19</v>
      </c>
      <c r="B21" s="7">
        <v>6</v>
      </c>
      <c r="C21" s="7" t="s">
        <v>128</v>
      </c>
      <c r="D21" s="4" t="s">
        <v>118</v>
      </c>
      <c r="E21" s="7" t="s">
        <v>86</v>
      </c>
      <c r="F21" s="28" t="s">
        <v>119</v>
      </c>
      <c r="G21" s="7" t="s">
        <v>55</v>
      </c>
      <c r="H21" s="7">
        <v>5</v>
      </c>
      <c r="I21" s="4"/>
      <c r="J21" s="4"/>
      <c r="K21" s="4"/>
      <c r="L21" s="4"/>
    </row>
    <row r="22" spans="1:12" ht="29" x14ac:dyDescent="0.35">
      <c r="A22" s="4">
        <v>20</v>
      </c>
      <c r="B22" s="7">
        <v>6</v>
      </c>
      <c r="C22" s="7" t="s">
        <v>87</v>
      </c>
      <c r="D22" s="4">
        <v>12</v>
      </c>
      <c r="E22" s="7" t="s">
        <v>120</v>
      </c>
      <c r="F22" s="28" t="s">
        <v>121</v>
      </c>
      <c r="G22" s="7" t="s">
        <v>51</v>
      </c>
      <c r="H22" s="7">
        <v>1</v>
      </c>
      <c r="I22" s="4"/>
      <c r="J22" s="5">
        <v>42948</v>
      </c>
      <c r="K22" s="4"/>
      <c r="L22" s="4"/>
    </row>
    <row r="23" spans="1:12" x14ac:dyDescent="0.35">
      <c r="A23" s="7">
        <v>21</v>
      </c>
      <c r="B23" s="7">
        <v>6</v>
      </c>
      <c r="C23" s="7" t="s">
        <v>87</v>
      </c>
      <c r="D23" s="4" t="s">
        <v>122</v>
      </c>
      <c r="E23" s="7" t="s">
        <v>78</v>
      </c>
      <c r="F23" s="28" t="s">
        <v>123</v>
      </c>
      <c r="G23" s="7" t="s">
        <v>55</v>
      </c>
      <c r="H23" s="7">
        <v>5</v>
      </c>
      <c r="I23" s="4"/>
      <c r="J23" s="4"/>
      <c r="K23" s="4"/>
      <c r="L23" s="4"/>
    </row>
    <row r="24" spans="1:12" x14ac:dyDescent="0.35">
      <c r="A24" s="7">
        <v>22</v>
      </c>
      <c r="B24" s="7">
        <v>6</v>
      </c>
      <c r="C24" s="7" t="s">
        <v>88</v>
      </c>
      <c r="D24" s="4" t="s">
        <v>57</v>
      </c>
      <c r="E24" s="7" t="s">
        <v>79</v>
      </c>
      <c r="F24" s="28" t="s">
        <v>80</v>
      </c>
      <c r="G24" s="7" t="s">
        <v>23</v>
      </c>
      <c r="H24" s="7">
        <v>5</v>
      </c>
      <c r="I24" s="4"/>
      <c r="J24" s="4"/>
      <c r="K24" s="4"/>
      <c r="L24" s="4"/>
    </row>
    <row r="25" spans="1:12" x14ac:dyDescent="0.35">
      <c r="A25" s="4">
        <v>23</v>
      </c>
      <c r="B25" s="23">
        <v>6</v>
      </c>
      <c r="C25" s="23" t="s">
        <v>124</v>
      </c>
      <c r="D25" s="23" t="s">
        <v>125</v>
      </c>
      <c r="E25" s="23" t="s">
        <v>126</v>
      </c>
      <c r="F25" s="42" t="s">
        <v>127</v>
      </c>
      <c r="G25" s="23" t="s">
        <v>51</v>
      </c>
      <c r="H25" s="23">
        <v>1</v>
      </c>
      <c r="I25" s="41"/>
      <c r="J25" s="5">
        <v>42948</v>
      </c>
      <c r="K25" s="41"/>
      <c r="L25" s="41"/>
    </row>
    <row r="26" spans="1:12" x14ac:dyDescent="0.35">
      <c r="A26" s="31"/>
      <c r="B26" s="31"/>
    </row>
    <row r="27" spans="1:12" x14ac:dyDescent="0.35">
      <c r="A27" s="23"/>
      <c r="C27" s="30" t="s">
        <v>92</v>
      </c>
      <c r="E27" s="40" t="s">
        <v>106</v>
      </c>
      <c r="F27" s="40"/>
    </row>
    <row r="28" spans="1:12" ht="29" x14ac:dyDescent="0.35">
      <c r="A28" s="4"/>
      <c r="B28" s="4"/>
      <c r="C28" s="4" t="s">
        <v>91</v>
      </c>
      <c r="D28" s="4"/>
      <c r="E28" s="4" t="s">
        <v>93</v>
      </c>
      <c r="F28" s="28" t="s">
        <v>105</v>
      </c>
      <c r="G28" s="4"/>
      <c r="H28" s="4"/>
      <c r="I28" s="4"/>
      <c r="J28" s="4"/>
      <c r="K28" s="4"/>
      <c r="L28" s="4"/>
    </row>
    <row r="29" spans="1:12" x14ac:dyDescent="0.35">
      <c r="A29" s="4"/>
      <c r="B29" s="4"/>
      <c r="C29" s="4" t="s">
        <v>91</v>
      </c>
      <c r="D29" s="4"/>
      <c r="E29" s="4" t="s">
        <v>94</v>
      </c>
      <c r="F29" s="28" t="s">
        <v>95</v>
      </c>
      <c r="G29" s="4"/>
      <c r="H29" s="4"/>
      <c r="I29" s="4"/>
      <c r="J29" s="4"/>
      <c r="K29" s="4"/>
      <c r="L29" s="4"/>
    </row>
    <row r="30" spans="1:12" ht="29" x14ac:dyDescent="0.35">
      <c r="A30" s="4"/>
      <c r="B30" s="4"/>
      <c r="C30" s="4"/>
      <c r="D30" s="4"/>
      <c r="E30" s="4"/>
      <c r="F30" s="28" t="s">
        <v>107</v>
      </c>
      <c r="G30" s="4"/>
      <c r="H30" s="4"/>
      <c r="I30" s="4"/>
      <c r="J30" s="4"/>
      <c r="K30" s="4"/>
      <c r="L30" s="4"/>
    </row>
    <row r="31" spans="1:12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35">
      <c r="A32" s="4"/>
      <c r="B32" s="4"/>
      <c r="C32" s="4" t="s">
        <v>74</v>
      </c>
      <c r="D32" s="4"/>
      <c r="E32" s="4" t="s">
        <v>99</v>
      </c>
      <c r="F32" s="4"/>
      <c r="G32" s="4"/>
      <c r="H32" s="4"/>
      <c r="I32" s="4"/>
      <c r="J32" s="4"/>
      <c r="K32" s="4"/>
      <c r="L32" s="4"/>
    </row>
    <row r="33" spans="1:12" x14ac:dyDescent="0.35">
      <c r="A33" s="4"/>
      <c r="B33" s="4"/>
      <c r="C33" s="4"/>
      <c r="D33" s="4"/>
      <c r="E33" s="4" t="s">
        <v>100</v>
      </c>
      <c r="F33" s="4"/>
      <c r="G33" s="4"/>
      <c r="H33" s="4"/>
      <c r="I33" s="4"/>
      <c r="J33" s="4"/>
      <c r="K33" s="4"/>
      <c r="L33" s="4"/>
    </row>
    <row r="34" spans="1:12" x14ac:dyDescent="0.35">
      <c r="A34" s="4"/>
      <c r="B34" s="4"/>
      <c r="C34" s="4"/>
      <c r="D34" s="4"/>
      <c r="E34" s="4" t="s">
        <v>101</v>
      </c>
      <c r="F34" s="4"/>
      <c r="G34" s="4"/>
      <c r="H34" s="4"/>
      <c r="I34" s="4"/>
      <c r="J34" s="4"/>
      <c r="K34" s="4"/>
      <c r="L34" s="4"/>
    </row>
    <row r="35" spans="1:12" x14ac:dyDescent="0.35">
      <c r="A35" s="4"/>
      <c r="B35" s="4"/>
      <c r="C35" s="4" t="s">
        <v>102</v>
      </c>
      <c r="D35" s="4"/>
      <c r="E35" s="4" t="s">
        <v>103</v>
      </c>
      <c r="F35" s="4"/>
      <c r="G35" s="4"/>
      <c r="H35" s="4"/>
      <c r="I35" s="4"/>
      <c r="J35" s="4"/>
      <c r="K35" s="4"/>
      <c r="L35" s="4"/>
    </row>
    <row r="36" spans="1:12" ht="29" x14ac:dyDescent="0.35">
      <c r="A36" s="4"/>
      <c r="B36" s="4"/>
      <c r="C36" s="4"/>
      <c r="D36" s="4"/>
      <c r="E36" s="27" t="s">
        <v>104</v>
      </c>
      <c r="F36" s="4"/>
      <c r="G36" s="4"/>
      <c r="H36" s="4"/>
      <c r="I36" s="4"/>
      <c r="J36" s="4"/>
      <c r="K36" s="4"/>
      <c r="L36" s="4"/>
    </row>
    <row r="39" spans="1:12" ht="29" x14ac:dyDescent="0.35">
      <c r="B39">
        <v>7</v>
      </c>
      <c r="C39" t="s">
        <v>135</v>
      </c>
      <c r="D39" t="s">
        <v>75</v>
      </c>
      <c r="E39" s="44" t="s">
        <v>134</v>
      </c>
      <c r="F39" s="44" t="s">
        <v>133</v>
      </c>
      <c r="G39" t="s">
        <v>51</v>
      </c>
      <c r="H39">
        <v>1</v>
      </c>
    </row>
    <row r="40" spans="1:12" ht="43.5" x14ac:dyDescent="0.35">
      <c r="B40">
        <v>7</v>
      </c>
      <c r="C40" s="45" t="s">
        <v>152</v>
      </c>
      <c r="D40">
        <v>5</v>
      </c>
      <c r="E40" s="44" t="s">
        <v>136</v>
      </c>
      <c r="F40" s="46" t="s">
        <v>137</v>
      </c>
      <c r="G40" t="s">
        <v>138</v>
      </c>
      <c r="H40">
        <v>5</v>
      </c>
    </row>
    <row r="41" spans="1:12" ht="43.5" x14ac:dyDescent="0.35">
      <c r="B41">
        <v>7</v>
      </c>
      <c r="C41" t="s">
        <v>150</v>
      </c>
      <c r="D41">
        <v>6</v>
      </c>
      <c r="E41" s="44" t="s">
        <v>139</v>
      </c>
      <c r="F41" s="46" t="s">
        <v>140</v>
      </c>
      <c r="G41" t="s">
        <v>55</v>
      </c>
      <c r="H41">
        <v>5</v>
      </c>
    </row>
    <row r="42" spans="1:12" ht="43.5" x14ac:dyDescent="0.35">
      <c r="B42">
        <v>7</v>
      </c>
      <c r="C42" t="s">
        <v>151</v>
      </c>
      <c r="D42">
        <v>7</v>
      </c>
      <c r="E42" s="44" t="s">
        <v>142</v>
      </c>
      <c r="F42" s="46" t="s">
        <v>137</v>
      </c>
      <c r="G42" t="s">
        <v>55</v>
      </c>
      <c r="H42">
        <v>5</v>
      </c>
    </row>
    <row r="43" spans="1:12" ht="43.5" x14ac:dyDescent="0.35">
      <c r="B43">
        <v>7</v>
      </c>
      <c r="C43" t="s">
        <v>150</v>
      </c>
      <c r="D43">
        <v>8</v>
      </c>
      <c r="E43" s="44" t="s">
        <v>143</v>
      </c>
      <c r="F43" s="46" t="s">
        <v>141</v>
      </c>
      <c r="G43" t="s">
        <v>55</v>
      </c>
      <c r="H43">
        <v>5</v>
      </c>
    </row>
    <row r="44" spans="1:12" ht="43.5" x14ac:dyDescent="0.35">
      <c r="B44">
        <v>7</v>
      </c>
      <c r="C44" t="s">
        <v>150</v>
      </c>
      <c r="D44">
        <v>9</v>
      </c>
      <c r="E44" s="44" t="s">
        <v>144</v>
      </c>
      <c r="F44" s="46" t="s">
        <v>147</v>
      </c>
      <c r="G44" t="s">
        <v>55</v>
      </c>
      <c r="H44">
        <v>5</v>
      </c>
    </row>
    <row r="45" spans="1:12" ht="58" x14ac:dyDescent="0.35">
      <c r="B45">
        <v>7</v>
      </c>
      <c r="C45" t="s">
        <v>150</v>
      </c>
      <c r="D45">
        <v>10</v>
      </c>
      <c r="E45" s="44" t="s">
        <v>145</v>
      </c>
      <c r="F45" s="46" t="s">
        <v>148</v>
      </c>
      <c r="G45" t="s">
        <v>55</v>
      </c>
      <c r="H45">
        <v>5</v>
      </c>
    </row>
    <row r="46" spans="1:12" ht="58" x14ac:dyDescent="0.35">
      <c r="B46">
        <v>7</v>
      </c>
      <c r="C46" t="s">
        <v>150</v>
      </c>
      <c r="D46">
        <v>11</v>
      </c>
      <c r="E46" s="44" t="s">
        <v>146</v>
      </c>
      <c r="F46" s="46" t="s">
        <v>149</v>
      </c>
      <c r="G46" t="s">
        <v>55</v>
      </c>
      <c r="H46">
        <v>5</v>
      </c>
    </row>
  </sheetData>
  <mergeCells count="1">
    <mergeCell ref="E27:F27"/>
  </mergeCells>
  <conditionalFormatting sqref="I2:I3 I5:I13">
    <cfRule type="cellIs" dxfId="2" priority="3" operator="equal">
      <formula>"unsolve"</formula>
    </cfRule>
  </conditionalFormatting>
  <conditionalFormatting sqref="I18">
    <cfRule type="cellIs" dxfId="1" priority="2" operator="equal">
      <formula>"unsolve"</formula>
    </cfRule>
  </conditionalFormatting>
  <conditionalFormatting sqref="I20">
    <cfRule type="cellIs" dxfId="0" priority="1" operator="equal">
      <formula>"unsolve"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4:M16"/>
  <sheetViews>
    <sheetView workbookViewId="0">
      <selection activeCell="L17" sqref="L17"/>
    </sheetView>
  </sheetViews>
  <sheetFormatPr defaultColWidth="8.81640625" defaultRowHeight="14.5" x14ac:dyDescent="0.35"/>
  <sheetData>
    <row r="14" spans="12:13" x14ac:dyDescent="0.35">
      <c r="L14">
        <v>0</v>
      </c>
      <c r="M14" t="s">
        <v>24</v>
      </c>
    </row>
    <row r="15" spans="12:13" x14ac:dyDescent="0.35">
      <c r="L15">
        <v>11</v>
      </c>
      <c r="M15" t="s">
        <v>31</v>
      </c>
    </row>
    <row r="16" spans="12:13" x14ac:dyDescent="0.35">
      <c r="L16">
        <v>21</v>
      </c>
      <c r="M16" t="s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Bug Score</vt:lpstr>
      <vt:lpstr>Bug Log</vt:lpstr>
      <vt:lpstr>Mitigation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sychien.2014</dc:creator>
  <cp:lastModifiedBy>Shu Yan</cp:lastModifiedBy>
  <dcterms:created xsi:type="dcterms:W3CDTF">2016-10-30T11:37:15Z</dcterms:created>
  <dcterms:modified xsi:type="dcterms:W3CDTF">2017-01-08T10:42:56Z</dcterms:modified>
</cp:coreProperties>
</file>