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Shu Yan\Desktop\Ulink\Documentation\Metrics\Bug Metrics\"/>
    </mc:Choice>
  </mc:AlternateContent>
  <bookViews>
    <workbookView xWindow="1790" yWindow="470" windowWidth="25520" windowHeight="15540" activeTab="1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15" i="1"/>
  <c r="G8" i="1"/>
  <c r="G3" i="1"/>
  <c r="G4" i="1"/>
  <c r="G5" i="1"/>
  <c r="G7" i="1"/>
  <c r="G9" i="1"/>
  <c r="G10" i="1"/>
  <c r="G11" i="1"/>
  <c r="H11" i="1"/>
</calcChain>
</file>

<file path=xl/sharedStrings.xml><?xml version="1.0" encoding="utf-8"?>
<sst xmlns="http://schemas.openxmlformats.org/spreadsheetml/2006/main" count="342" uniqueCount="203">
  <si>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</si>
  <si>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</si>
  <si>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</si>
  <si>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</si>
  <si>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</si>
  <si>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</si>
  <si>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</si>
  <si>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</si>
  <si>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</si>
  <si>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</si>
  <si>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</si>
  <si>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</si>
  <si>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</si>
  <si>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</si>
  <si>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</si>
  <si>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</si>
  <si>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S/N</t>
  </si>
  <si>
    <t>Severity</t>
  </si>
  <si>
    <t>Points</t>
  </si>
  <si>
    <t>Status</t>
  </si>
  <si>
    <t>Date Discovered</t>
  </si>
  <si>
    <t>Date resolved</t>
  </si>
  <si>
    <t>Remarks</t>
  </si>
  <si>
    <t>High</t>
  </si>
  <si>
    <t>Fix during buffer time</t>
  </si>
  <si>
    <t>Iteration</t>
  </si>
  <si>
    <t>Total Score for Iteration 2</t>
  </si>
  <si>
    <t>Iter.</t>
  </si>
  <si>
    <t xml:space="preserve">Screening - CRUD </t>
  </si>
  <si>
    <t>Unable to edit any screenings</t>
  </si>
  <si>
    <t>Use planned debugging time in the iteration</t>
  </si>
  <si>
    <t>Stop current development immediately and resolve bugs. PM to reschedule the project</t>
  </si>
  <si>
    <t>KPI - VISA</t>
  </si>
  <si>
    <t>Client - CRUD</t>
  </si>
  <si>
    <t xml:space="preserve">Client - Edit </t>
  </si>
  <si>
    <t xml:space="preserve">Screening - Edit  </t>
  </si>
  <si>
    <t xml:space="preserve">System should show the updated info for client </t>
  </si>
  <si>
    <t>Unable to edit any client</t>
  </si>
  <si>
    <t xml:space="preserve">System should show the updated info for screening </t>
  </si>
  <si>
    <t xml:space="preserve">Login </t>
  </si>
  <si>
    <t>Account Management</t>
  </si>
  <si>
    <t>Total Score for Iteration 3</t>
  </si>
  <si>
    <t>-</t>
  </si>
  <si>
    <t xml:space="preserve">Function dropped </t>
  </si>
  <si>
    <t xml:space="preserve"> -  </t>
  </si>
  <si>
    <t>Pushed to future iteration due to rescope</t>
  </si>
  <si>
    <t>Protect</t>
  </si>
  <si>
    <t>Error Message Shown for wrong credentials</t>
  </si>
  <si>
    <t>1,5,8</t>
  </si>
  <si>
    <t>Account created or related message should show</t>
  </si>
  <si>
    <t>Low</t>
  </si>
  <si>
    <t>Able to change user/admin's password</t>
  </si>
  <si>
    <t>Redirect to homepage</t>
  </si>
  <si>
    <t xml:space="preserve">No error message, not sure is UI not display properly or codes did not do validation for wrong credentials </t>
  </si>
  <si>
    <t xml:space="preserve">High </t>
  </si>
  <si>
    <t>Account deleted or related message should show</t>
  </si>
  <si>
    <t>15,16</t>
  </si>
  <si>
    <t>Normal user should not able to access the page</t>
  </si>
  <si>
    <t>Error Message shown for account existed</t>
  </si>
  <si>
    <t>20, 21</t>
  </si>
  <si>
    <t>11,22</t>
  </si>
  <si>
    <t>Unable to access the page without login</t>
  </si>
  <si>
    <t>Able to access</t>
  </si>
  <si>
    <t>23,24,25,26</t>
  </si>
  <si>
    <t>Normal user should not have the acct management tab in their header</t>
  </si>
  <si>
    <t>Login &amp; Account Management  - login</t>
  </si>
  <si>
    <t>Login &amp; Account Management -acct</t>
  </si>
  <si>
    <t>Login &amp; Account Management -protect</t>
  </si>
  <si>
    <t>Use planned debugging time during iteration</t>
  </si>
  <si>
    <t xml:space="preserve">Screenings </t>
  </si>
  <si>
    <t>Screenings</t>
  </si>
  <si>
    <t>1,2,3,4</t>
  </si>
  <si>
    <t>Add Screenings</t>
  </si>
  <si>
    <t>Able to click on the delete button, screening removed from db</t>
  </si>
  <si>
    <t>Display screenings' details according to the filter</t>
  </si>
  <si>
    <t>View filtered screening's client list</t>
  </si>
  <si>
    <t>Able to edit screening (edit those that created in test1,2,3,4)</t>
  </si>
  <si>
    <t>Screenings - C</t>
  </si>
  <si>
    <t>Screenings - R</t>
  </si>
  <si>
    <t>Screenings - U</t>
  </si>
  <si>
    <t>Screenings - D</t>
  </si>
  <si>
    <t xml:space="preserve">Infant's Age validation for add screening </t>
  </si>
  <si>
    <t>Screenings - Filter</t>
  </si>
  <si>
    <t>Screenings - Client List</t>
  </si>
  <si>
    <t>Total Score for Iteration 6</t>
  </si>
  <si>
    <t>Solved</t>
  </si>
  <si>
    <t>Login &amp; Account Management</t>
  </si>
  <si>
    <t>Added By KX</t>
  </si>
  <si>
    <t>Clicking on "Edit" even when password is empty</t>
  </si>
  <si>
    <t>login with new password</t>
  </si>
  <si>
    <t>Cannot log in with new password</t>
  </si>
  <si>
    <t>Did not show success message</t>
  </si>
  <si>
    <t xml:space="preserve"> page did not redirect / refresh. Have to manually go to acct management page to see it work.</t>
  </si>
  <si>
    <t>No success msg to show added screenings</t>
  </si>
  <si>
    <t>Add female/male/infant only but all 3 come out</t>
  </si>
  <si>
    <t>Empty field error msg shown at wrong field</t>
  </si>
  <si>
    <t>Edit screenings</t>
  </si>
  <si>
    <t>Fields not autopopulated for screening</t>
  </si>
  <si>
    <t>When all fields entered, old screening edit, new screening also created</t>
  </si>
  <si>
    <t>Success msg is still shown BUT should display error msg</t>
  </si>
  <si>
    <t>BUG description</t>
  </si>
  <si>
    <t>Username is taken displayed even though new</t>
  </si>
  <si>
    <t>Page did not respond when clicking the reset button, browser then appear out of memory</t>
  </si>
  <si>
    <t>Unable to log in with the updated password, ecf from test no 11</t>
  </si>
  <si>
    <t>able to login with old password, ecf from test no 11</t>
  </si>
  <si>
    <t xml:space="preserve">Error message shown for one second but disappear after that. </t>
  </si>
  <si>
    <t>No screenings in the view screening page, unable to edit</t>
  </si>
  <si>
    <t>page refreshed when clicking the add button, but screenings was not added to db.</t>
  </si>
  <si>
    <t>Success message should show to indicate screenings updated</t>
  </si>
  <si>
    <t>no success message</t>
  </si>
  <si>
    <t>Demograhics affected was updated wrongly</t>
  </si>
  <si>
    <t>10,11</t>
  </si>
  <si>
    <t>No error message shown (UI), screenings was added</t>
  </si>
  <si>
    <t>Able to filter screenings for infant between 0 to 2 years old</t>
  </si>
  <si>
    <t>Screenings - sort</t>
  </si>
  <si>
    <t>23-27</t>
  </si>
  <si>
    <t>Display result in a sorted order (asc - desc / desc - asc)</t>
  </si>
  <si>
    <t>Unable to click on the header to sort</t>
  </si>
  <si>
    <t>Screenings - value specific validation</t>
  </si>
  <si>
    <t>Username is taken was shown instead of account created and it appeared for 1 second</t>
  </si>
  <si>
    <t>Login &amp; Account Management - value validation</t>
  </si>
  <si>
    <t>input empty fields should display when clicking the reset password</t>
  </si>
  <si>
    <t xml:space="preserve">Nothing happens </t>
  </si>
  <si>
    <t>Error with file or related message should show, timestamp should not be updated</t>
  </si>
  <si>
    <t>Upload - wrong file format</t>
  </si>
  <si>
    <t>Wrong File format shown
Content should not be found in database 
Timestamp should not be updated</t>
  </si>
  <si>
    <t>Hgh</t>
  </si>
  <si>
    <t>"File successfully updated" shown
100 Records loaded into database
Timestamp updated to current time</t>
  </si>
  <si>
    <t xml:space="preserve">"File successfully updated" shown
300 Records loaded into database
Timestamp updated to current time </t>
  </si>
  <si>
    <t xml:space="preserve">"File successfully updated" shown
400 Records loaded into database
Timestamp updated to current time </t>
  </si>
  <si>
    <t xml:space="preserve">"File successfully updated" shown
1000 Records loaded into database
Row 2003 - 2005 should not be found in database
Timestamp updated to current time </t>
  </si>
  <si>
    <t xml:space="preserve">"File successfully updated" shown
700 Records loaded into database 
Row 703 - 705 should not be found in database
Timestamp updated to current time </t>
  </si>
  <si>
    <t>Upload - correct file format</t>
  </si>
  <si>
    <t>Upload - csv file</t>
  </si>
  <si>
    <t>Upload - wrong header structure, file correct format</t>
  </si>
  <si>
    <t>Screenings - value validation</t>
  </si>
  <si>
    <t>Error message to show "input empty fields"</t>
  </si>
  <si>
    <t xml:space="preserve">not in testcase </t>
  </si>
  <si>
    <t>solved</t>
  </si>
  <si>
    <t>able to access the url and did not redirect to home page or show error message</t>
  </si>
  <si>
    <t xml:space="preserve">able to access edituserpassword and createaccount.html, tried to create an account and account created message shown but db did not capture it </t>
  </si>
  <si>
    <t>Filter missing</t>
  </si>
  <si>
    <t>Filter missing, therefore unable to click on generate button</t>
  </si>
  <si>
    <t xml:space="preserve">Clients Page - Sort Client </t>
  </si>
  <si>
    <t xml:space="preserve">Client - Display Profile </t>
  </si>
  <si>
    <t xml:space="preserve">Display Client's profile </t>
  </si>
  <si>
    <t>Unable to click on client's name to view its profile</t>
  </si>
  <si>
    <t>Sort Clients in an order</t>
  </si>
  <si>
    <t>No cients displayed</t>
  </si>
  <si>
    <t xml:space="preserve">View Client's appointments </t>
  </si>
  <si>
    <t>Unable to view</t>
  </si>
  <si>
    <t>1 - 6</t>
  </si>
  <si>
    <t>7,9</t>
  </si>
  <si>
    <t>8,10</t>
  </si>
  <si>
    <t>"Wrong File Format" shown
Timestamp should not be updated to current time</t>
  </si>
  <si>
    <t>Upload Testing2.1
"File successfully updated" shown
200 records loaded into db, timestamp updated to current time</t>
  </si>
  <si>
    <t xml:space="preserve">Upload - correct file format, wrong header </t>
  </si>
  <si>
    <t>Data not relevant or related message shown</t>
  </si>
  <si>
    <t>Feature dropped</t>
  </si>
  <si>
    <t>in viewScreeningsAdult.html, upon clicking 'add new screening' , it should redirect to addscreeningadult.html</t>
  </si>
  <si>
    <t xml:space="preserve">direct to addscreening.html (for infant) </t>
  </si>
  <si>
    <t>low</t>
  </si>
  <si>
    <r>
      <t xml:space="preserve">Vaccination/ </t>
    </r>
    <r>
      <rPr>
        <b/>
        <sz val="7"/>
        <color rgb="FFFF0000"/>
        <rFont val="Arial"/>
        <family val="2"/>
      </rPr>
      <t>screening</t>
    </r>
  </si>
  <si>
    <r>
      <t xml:space="preserve">Vaccination / </t>
    </r>
    <r>
      <rPr>
        <b/>
        <sz val="7"/>
        <color rgb="FFFF0000"/>
        <rFont val="Arial"/>
        <family val="2"/>
      </rPr>
      <t>Screening</t>
    </r>
  </si>
  <si>
    <t xml:space="preserve">Screenings - Add (Infant) </t>
  </si>
  <si>
    <t>Screenings - Add (Adults)</t>
  </si>
  <si>
    <t>Screenings -  Link to Patient View</t>
  </si>
  <si>
    <t>Returned Client A, C,D,E,F whose gender are either male / female / blank</t>
  </si>
  <si>
    <t>Should display infant for illness - pwqpqpw</t>
  </si>
  <si>
    <t xml:space="preserve">Returned Client A, C,D,E,F, G whose age are above 6 </t>
  </si>
  <si>
    <t xml:space="preserve">Screenings - sort adult </t>
  </si>
  <si>
    <t>Gender = Male, the whole table shrink in size</t>
  </si>
  <si>
    <t>After sorting gender = male, sort back to female and the table disappear, 'delete' was shown</t>
  </si>
  <si>
    <t>After sorting gender = male, sort back to 'all', there is no change in result</t>
  </si>
  <si>
    <t xml:space="preserve">Screenings - sort infant </t>
  </si>
  <si>
    <t xml:space="preserve">when sorting the age, illness and screening for infant, the data for infant changes to adult's </t>
  </si>
  <si>
    <t xml:space="preserve">Client List - drop down list </t>
  </si>
  <si>
    <t xml:space="preserve">Table should show data based on the dropdown list </t>
  </si>
  <si>
    <t>No change in table - data not sorted</t>
  </si>
  <si>
    <t>View Client Info</t>
  </si>
  <si>
    <t xml:space="preserve">No screenings shown in each client info </t>
  </si>
  <si>
    <t>Seach Box in Navigator</t>
  </si>
  <si>
    <t xml:space="preserve">Should show the various screenings for each client </t>
  </si>
  <si>
    <t xml:space="preserve">Shouldn’t show in the header for all pages </t>
  </si>
  <si>
    <t xml:space="preserve">Report - KPI </t>
  </si>
  <si>
    <t xml:space="preserve">No response when clicking the generatte results button </t>
  </si>
  <si>
    <t xml:space="preserve">Should display result </t>
  </si>
  <si>
    <t>Intended to be this way</t>
  </si>
  <si>
    <t xml:space="preserve">solved </t>
  </si>
  <si>
    <t xml:space="preserve">Should display male clients above 20 years old for Cancers </t>
  </si>
  <si>
    <t>Gender = male , display screenings for male.</t>
  </si>
  <si>
    <t>gender = male , currently display both male and female</t>
  </si>
  <si>
    <t>common illness and screening not sorted in correct order</t>
  </si>
  <si>
    <t>Upload - timestamp</t>
  </si>
  <si>
    <t>page redirect with no error / success message</t>
  </si>
  <si>
    <t xml:space="preserve">timestamp updated to current time, last three lines of the data file were also uploaded into database </t>
  </si>
  <si>
    <t xml:space="preserve">Screenings - Sort Adullt (Result Sequence) </t>
  </si>
  <si>
    <t>Search in Screening</t>
  </si>
  <si>
    <t>Search in client</t>
  </si>
  <si>
    <t xml:space="preserve">searched 'di' should appear clients with 'di' as starting name (Linda's request) </t>
  </si>
  <si>
    <t>displayed both 'check %' and '% check %'</t>
  </si>
  <si>
    <t xml:space="preserve">searched 'check' should appear screenings with 'check %'  (linda's request) </t>
  </si>
  <si>
    <t>unsolved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</si>
</sst>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7"/>
      <color rgb="FF333333"/>
      <name val="Arial"/>
      <family val="2"/>
    </font>
    <font>
      <b/>
      <sz val="7"/>
      <color rgb="FFFF0000"/>
      <name val="Arial"/>
      <family val="2"/>
    </font>
    <font>
      <b/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5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4" fillId="9" borderId="0" xfId="0" applyFont="1" applyFill="1"/>
    <xf numFmtId="0" fontId="0" fillId="8" borderId="1" xfId="0" applyFill="1" applyBorder="1"/>
    <xf numFmtId="0" fontId="0" fillId="0" borderId="5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wrapText="1"/>
    </xf>
    <xf numFmtId="14" fontId="0" fillId="10" borderId="1" xfId="0" applyNumberFormat="1" applyFill="1" applyBorder="1"/>
    <xf numFmtId="0" fontId="0" fillId="10" borderId="0" xfId="0" applyFill="1"/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wrapText="1"/>
    </xf>
    <xf numFmtId="14" fontId="4" fillId="11" borderId="1" xfId="0" applyNumberFormat="1" applyFont="1" applyFill="1" applyBorder="1"/>
    <xf numFmtId="0" fontId="4" fillId="11" borderId="0" xfId="0" applyFont="1" applyFill="1"/>
    <xf numFmtId="0" fontId="0" fillId="11" borderId="1" xfId="0" applyFill="1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49" fontId="0" fillId="0" borderId="1" xfId="0" applyNumberFormat="1" applyBorder="1" applyAlignment="1">
      <alignment horizontal="center"/>
    </xf>
    <xf numFmtId="0" fontId="5" fillId="0" borderId="1" xfId="0" applyFont="1" applyBorder="1"/>
    <xf numFmtId="0" fontId="7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16" sqref="L16"/>
    </sheetView>
  </sheetViews>
  <sheetFormatPr defaultColWidth="8.81640625" defaultRowHeight="14.5" x14ac:dyDescent="0.35"/>
  <cols>
    <col min="2" max="2" width="12.54296875" customWidth="1"/>
    <col min="3" max="3" width="10.453125" customWidth="1"/>
    <col min="8" max="8" width="18.1796875" customWidth="1"/>
  </cols>
  <sheetData>
    <row r="1" spans="1:13" ht="61" customHeight="1" x14ac:dyDescent="0.35">
      <c r="A1" s="14" t="s">
        <v>25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3" ht="3" hidden="1" customHeight="1" x14ac:dyDescent="0.35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29" x14ac:dyDescent="0.35">
      <c r="A3" s="45">
        <v>2</v>
      </c>
      <c r="B3" s="11" t="s">
        <v>11</v>
      </c>
      <c r="C3" s="22">
        <v>3</v>
      </c>
      <c r="D3" s="6">
        <v>0</v>
      </c>
      <c r="E3" s="6">
        <v>0</v>
      </c>
      <c r="F3" s="3">
        <v>0</v>
      </c>
      <c r="G3" s="10">
        <f>SUM(D3*$D$2,E3*$E$2,F3*$F$2)</f>
        <v>0</v>
      </c>
      <c r="H3" s="10" t="s">
        <v>42</v>
      </c>
    </row>
    <row r="4" spans="1:13" ht="29" x14ac:dyDescent="0.35">
      <c r="A4" s="45"/>
      <c r="B4" s="11" t="s">
        <v>12</v>
      </c>
      <c r="C4" s="22">
        <v>3</v>
      </c>
      <c r="D4" s="6">
        <v>0</v>
      </c>
      <c r="E4" s="6">
        <v>0</v>
      </c>
      <c r="F4" s="3">
        <v>0</v>
      </c>
      <c r="G4" s="10">
        <f t="shared" ref="G4:G10" si="0">SUM(D4*$D$2,E4*$E$2,F4*$F$2)</f>
        <v>0</v>
      </c>
      <c r="H4" s="10" t="s">
        <v>42</v>
      </c>
    </row>
    <row r="5" spans="1:13" ht="29" x14ac:dyDescent="0.35">
      <c r="A5" s="45"/>
      <c r="B5" s="11" t="s">
        <v>13</v>
      </c>
      <c r="C5" s="22">
        <v>3</v>
      </c>
      <c r="D5" s="6">
        <v>0</v>
      </c>
      <c r="E5" s="3">
        <v>0</v>
      </c>
      <c r="F5" s="3">
        <v>0</v>
      </c>
      <c r="G5" s="10">
        <f t="shared" si="0"/>
        <v>0</v>
      </c>
      <c r="H5" s="10" t="s">
        <v>42</v>
      </c>
    </row>
    <row r="6" spans="1:13" x14ac:dyDescent="0.35">
      <c r="A6" s="45"/>
      <c r="B6" s="11" t="s">
        <v>32</v>
      </c>
      <c r="C6" s="22">
        <v>3</v>
      </c>
      <c r="D6" s="9"/>
      <c r="E6" s="3"/>
      <c r="F6" s="3"/>
      <c r="G6" s="15"/>
      <c r="H6" s="15" t="s">
        <v>42</v>
      </c>
    </row>
    <row r="7" spans="1:13" x14ac:dyDescent="0.35">
      <c r="A7" s="45"/>
      <c r="B7" s="11" t="s">
        <v>14</v>
      </c>
      <c r="C7" s="22">
        <v>2</v>
      </c>
      <c r="D7" s="3">
        <v>0</v>
      </c>
      <c r="E7" s="6"/>
      <c r="F7" s="3">
        <v>0</v>
      </c>
      <c r="G7" s="10">
        <f t="shared" si="0"/>
        <v>0</v>
      </c>
      <c r="H7" s="10" t="s">
        <v>42</v>
      </c>
    </row>
    <row r="8" spans="1:13" ht="29" x14ac:dyDescent="0.35">
      <c r="A8" s="45"/>
      <c r="B8" s="11" t="s">
        <v>15</v>
      </c>
      <c r="C8" s="22">
        <v>1</v>
      </c>
      <c r="D8" s="3">
        <v>0</v>
      </c>
      <c r="E8" s="6"/>
      <c r="F8" s="3">
        <v>0</v>
      </c>
      <c r="G8" s="10">
        <f t="shared" si="0"/>
        <v>0</v>
      </c>
      <c r="H8" s="10" t="s">
        <v>42</v>
      </c>
    </row>
    <row r="9" spans="1:13" ht="29" x14ac:dyDescent="0.35">
      <c r="A9" s="45"/>
      <c r="B9" s="11" t="s">
        <v>33</v>
      </c>
      <c r="C9" s="22">
        <v>3</v>
      </c>
      <c r="D9" s="3">
        <v>0</v>
      </c>
      <c r="E9" s="3">
        <v>1</v>
      </c>
      <c r="F9" s="3">
        <v>0</v>
      </c>
      <c r="G9" s="10">
        <f t="shared" si="0"/>
        <v>5</v>
      </c>
      <c r="H9" s="10" t="s">
        <v>24</v>
      </c>
    </row>
    <row r="10" spans="1:13" ht="29" x14ac:dyDescent="0.35">
      <c r="A10" s="45"/>
      <c r="B10" s="12" t="s">
        <v>28</v>
      </c>
      <c r="C10" s="22">
        <v>6</v>
      </c>
      <c r="D10" s="8"/>
      <c r="E10" s="3">
        <v>1</v>
      </c>
      <c r="F10" s="3">
        <v>0</v>
      </c>
      <c r="G10" s="10">
        <f t="shared" si="0"/>
        <v>5</v>
      </c>
      <c r="H10" s="10" t="s">
        <v>24</v>
      </c>
      <c r="M10" s="9"/>
    </row>
    <row r="11" spans="1:13" ht="52" customHeight="1" x14ac:dyDescent="0.35">
      <c r="A11" s="45"/>
      <c r="B11" s="46" t="s">
        <v>26</v>
      </c>
      <c r="C11" s="47"/>
      <c r="D11" s="47"/>
      <c r="E11" s="47"/>
      <c r="F11" s="48"/>
      <c r="G11" s="13">
        <f>SUM(G3:G10)</f>
        <v>10</v>
      </c>
      <c r="H11" s="10" t="str">
        <f>VLOOKUP(G11,'Mitigation Plan'!L14:M16,2,TRUE)</f>
        <v>Fix during buffer time</v>
      </c>
    </row>
    <row r="12" spans="1:13" ht="43.5" x14ac:dyDescent="0.35">
      <c r="A12" s="49">
        <v>3</v>
      </c>
      <c r="B12" s="17" t="s">
        <v>39</v>
      </c>
      <c r="C12" s="18">
        <v>12</v>
      </c>
      <c r="D12" s="19" t="s">
        <v>42</v>
      </c>
      <c r="E12" s="18">
        <v>3</v>
      </c>
      <c r="F12" s="18" t="s">
        <v>42</v>
      </c>
      <c r="G12" s="18">
        <v>15</v>
      </c>
      <c r="H12" s="22" t="s">
        <v>68</v>
      </c>
    </row>
    <row r="13" spans="1:13" ht="29" x14ac:dyDescent="0.35">
      <c r="A13" s="49"/>
      <c r="B13" s="17" t="s">
        <v>40</v>
      </c>
      <c r="C13" s="19">
        <v>8</v>
      </c>
      <c r="D13" s="19">
        <v>4</v>
      </c>
      <c r="E13" s="19">
        <v>1</v>
      </c>
      <c r="F13" s="19" t="s">
        <v>42</v>
      </c>
      <c r="G13" s="19">
        <v>9</v>
      </c>
      <c r="H13" s="19" t="s">
        <v>24</v>
      </c>
    </row>
    <row r="14" spans="1:13" ht="43.5" x14ac:dyDescent="0.35">
      <c r="A14" s="49"/>
      <c r="B14" s="24" t="s">
        <v>46</v>
      </c>
      <c r="C14" s="21">
        <v>7</v>
      </c>
      <c r="D14" s="21" t="s">
        <v>42</v>
      </c>
      <c r="E14" s="21">
        <v>3</v>
      </c>
      <c r="F14" s="21" t="s">
        <v>42</v>
      </c>
      <c r="G14" s="18">
        <v>15</v>
      </c>
      <c r="H14" s="22" t="s">
        <v>68</v>
      </c>
    </row>
    <row r="15" spans="1:13" x14ac:dyDescent="0.35">
      <c r="A15" s="49"/>
      <c r="B15" s="46" t="s">
        <v>41</v>
      </c>
      <c r="C15" s="47"/>
      <c r="D15" s="47"/>
      <c r="E15" s="47"/>
      <c r="F15" s="48"/>
      <c r="G15" s="13">
        <f>SUM(G12:G14)</f>
        <v>39</v>
      </c>
      <c r="H15" s="16"/>
    </row>
    <row r="16" spans="1:13" ht="43.5" x14ac:dyDescent="0.35">
      <c r="A16" s="50">
        <v>6</v>
      </c>
      <c r="B16" s="26" t="s">
        <v>69</v>
      </c>
      <c r="C16" s="21">
        <v>15</v>
      </c>
      <c r="D16" s="21">
        <v>4</v>
      </c>
      <c r="E16" s="21">
        <v>3</v>
      </c>
      <c r="F16" s="25"/>
      <c r="G16" s="21">
        <v>19</v>
      </c>
      <c r="H16" s="22" t="s">
        <v>68</v>
      </c>
    </row>
    <row r="17" spans="1:8" x14ac:dyDescent="0.35">
      <c r="A17" s="50"/>
      <c r="B17" s="50" t="s">
        <v>84</v>
      </c>
      <c r="C17" s="50"/>
      <c r="D17" s="50"/>
      <c r="E17" s="50"/>
      <c r="F17" s="50"/>
      <c r="G17" s="13">
        <f>SUM(G16)</f>
        <v>19</v>
      </c>
      <c r="H17" s="20"/>
    </row>
  </sheetData>
  <mergeCells count="6">
    <mergeCell ref="A3:A11"/>
    <mergeCell ref="B11:F11"/>
    <mergeCell ref="B15:F15"/>
    <mergeCell ref="A12:A15"/>
    <mergeCell ref="B17:F17"/>
    <mergeCell ref="A16:A17"/>
  </mergeCells>
  <conditionalFormatting sqref="D3:F10">
    <cfRule type="cellIs" dxfId="17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zoomScale="77" zoomScaleNormal="77" workbookViewId="0">
      <pane ySplit="1" topLeftCell="A50" activePane="bottomLeft" state="frozen"/>
      <selection pane="bottomLeft" activeCell="E66" sqref="E66"/>
    </sheetView>
  </sheetViews>
  <sheetFormatPr defaultColWidth="8.81640625" defaultRowHeight="14.5" x14ac:dyDescent="0.35"/>
  <cols>
    <col min="1" max="1" width="4" customWidth="1"/>
    <col min="2" max="2" width="5.81640625" customWidth="1"/>
    <col min="3" max="3" width="36.1796875" customWidth="1"/>
    <col min="4" max="4" width="11.81640625" bestFit="1" customWidth="1"/>
    <col min="5" max="5" width="47" customWidth="1"/>
    <col min="6" max="6" width="38.54296875" customWidth="1"/>
    <col min="8" max="8" width="7" customWidth="1"/>
    <col min="10" max="10" width="12.81640625" customWidth="1"/>
    <col min="11" max="11" width="13.81640625" customWidth="1"/>
    <col min="12" max="12" width="34.81640625" customWidth="1"/>
  </cols>
  <sheetData>
    <row r="1" spans="1:12" ht="31.5" customHeight="1" x14ac:dyDescent="0.35">
      <c r="A1" s="2" t="s">
        <v>16</v>
      </c>
      <c r="B1" s="2" t="s">
        <v>27</v>
      </c>
      <c r="C1" s="2" t="s">
        <v>8</v>
      </c>
      <c r="D1" s="2" t="s">
        <v>7</v>
      </c>
      <c r="E1" s="2" t="s">
        <v>9</v>
      </c>
      <c r="F1" s="63" t="s">
        <v>10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s="56" customFormat="1" x14ac:dyDescent="0.35">
      <c r="A2" s="52">
        <v>1</v>
      </c>
      <c r="B2" s="52">
        <v>2</v>
      </c>
      <c r="C2" s="52" t="s">
        <v>34</v>
      </c>
      <c r="D2" s="53">
        <v>2</v>
      </c>
      <c r="E2" s="52" t="s">
        <v>36</v>
      </c>
      <c r="F2" s="54" t="s">
        <v>37</v>
      </c>
      <c r="G2" s="52" t="s">
        <v>23</v>
      </c>
      <c r="H2" s="52">
        <v>5</v>
      </c>
      <c r="I2" s="57" t="s">
        <v>202</v>
      </c>
      <c r="J2" s="55">
        <v>42673</v>
      </c>
      <c r="K2" s="55" t="s">
        <v>44</v>
      </c>
      <c r="L2" s="52" t="s">
        <v>43</v>
      </c>
    </row>
    <row r="3" spans="1:12" s="56" customFormat="1" x14ac:dyDescent="0.35">
      <c r="A3" s="52">
        <v>2</v>
      </c>
      <c r="B3" s="52">
        <v>2</v>
      </c>
      <c r="C3" s="52" t="s">
        <v>35</v>
      </c>
      <c r="D3" s="53">
        <v>5</v>
      </c>
      <c r="E3" s="52" t="s">
        <v>38</v>
      </c>
      <c r="F3" s="54" t="s">
        <v>29</v>
      </c>
      <c r="G3" s="52" t="s">
        <v>23</v>
      </c>
      <c r="H3" s="52">
        <v>5</v>
      </c>
      <c r="I3" s="57" t="s">
        <v>202</v>
      </c>
      <c r="J3" s="55">
        <v>42673</v>
      </c>
      <c r="K3" s="52" t="s">
        <v>44</v>
      </c>
      <c r="L3" s="52" t="s">
        <v>45</v>
      </c>
    </row>
    <row r="4" spans="1:12" ht="43.5" x14ac:dyDescent="0.35">
      <c r="A4" s="4">
        <v>3</v>
      </c>
      <c r="B4" s="4">
        <v>3</v>
      </c>
      <c r="C4" s="4" t="s">
        <v>65</v>
      </c>
      <c r="D4" s="37" t="s">
        <v>48</v>
      </c>
      <c r="E4" s="4" t="s">
        <v>47</v>
      </c>
      <c r="F4" s="27" t="s">
        <v>53</v>
      </c>
      <c r="G4" s="4" t="s">
        <v>23</v>
      </c>
      <c r="H4" s="4">
        <v>5</v>
      </c>
      <c r="I4" s="4" t="s">
        <v>138</v>
      </c>
      <c r="J4" s="4"/>
      <c r="K4" s="4"/>
      <c r="L4" s="4"/>
    </row>
    <row r="5" spans="1:12" ht="43.5" x14ac:dyDescent="0.35">
      <c r="A5" s="4">
        <v>4</v>
      </c>
      <c r="B5" s="4">
        <v>3</v>
      </c>
      <c r="C5" s="4" t="s">
        <v>66</v>
      </c>
      <c r="D5" s="37">
        <v>7</v>
      </c>
      <c r="E5" s="4" t="s">
        <v>49</v>
      </c>
      <c r="F5" s="27" t="s">
        <v>119</v>
      </c>
      <c r="G5" s="4" t="s">
        <v>50</v>
      </c>
      <c r="H5" s="4">
        <v>1</v>
      </c>
      <c r="I5" s="4" t="s">
        <v>138</v>
      </c>
      <c r="J5" s="4"/>
      <c r="K5" s="4"/>
      <c r="L5" s="4"/>
    </row>
    <row r="6" spans="1:12" ht="29" x14ac:dyDescent="0.35">
      <c r="A6" s="7">
        <v>5</v>
      </c>
      <c r="B6" s="4">
        <v>3</v>
      </c>
      <c r="C6" s="4" t="s">
        <v>66</v>
      </c>
      <c r="D6" s="37" t="s">
        <v>60</v>
      </c>
      <c r="E6" s="4" t="s">
        <v>51</v>
      </c>
      <c r="F6" s="27" t="s">
        <v>102</v>
      </c>
      <c r="G6" s="4" t="s">
        <v>23</v>
      </c>
      <c r="H6" s="4">
        <v>5</v>
      </c>
      <c r="I6" s="4" t="s">
        <v>138</v>
      </c>
      <c r="J6" s="5">
        <v>42917</v>
      </c>
      <c r="K6" s="5"/>
      <c r="L6" s="4"/>
    </row>
    <row r="7" spans="1:12" ht="29" x14ac:dyDescent="0.35">
      <c r="A7" s="7">
        <v>6</v>
      </c>
      <c r="B7" s="4">
        <v>3</v>
      </c>
      <c r="C7" s="4" t="s">
        <v>65</v>
      </c>
      <c r="D7" s="37">
        <v>12</v>
      </c>
      <c r="E7" s="4" t="s">
        <v>47</v>
      </c>
      <c r="F7" s="27" t="s">
        <v>104</v>
      </c>
      <c r="G7" s="4" t="s">
        <v>23</v>
      </c>
      <c r="H7" s="4">
        <v>5</v>
      </c>
      <c r="I7" s="4" t="s">
        <v>138</v>
      </c>
      <c r="J7" s="5">
        <v>42917</v>
      </c>
      <c r="K7" s="5"/>
      <c r="L7" s="4"/>
    </row>
    <row r="8" spans="1:12" ht="29" x14ac:dyDescent="0.35">
      <c r="A8" s="4">
        <v>7</v>
      </c>
      <c r="B8" s="4">
        <v>3</v>
      </c>
      <c r="C8" s="4" t="s">
        <v>65</v>
      </c>
      <c r="D8" s="37">
        <v>13</v>
      </c>
      <c r="E8" s="4" t="s">
        <v>52</v>
      </c>
      <c r="F8" s="27" t="s">
        <v>103</v>
      </c>
      <c r="G8" s="4" t="s">
        <v>54</v>
      </c>
      <c r="H8" s="4">
        <v>5</v>
      </c>
      <c r="I8" s="4" t="s">
        <v>138</v>
      </c>
      <c r="J8" s="4"/>
      <c r="K8" s="4"/>
      <c r="L8" s="4"/>
    </row>
    <row r="9" spans="1:12" x14ac:dyDescent="0.35">
      <c r="A9" s="4">
        <v>8</v>
      </c>
      <c r="B9" s="4">
        <v>3</v>
      </c>
      <c r="C9" s="4" t="s">
        <v>66</v>
      </c>
      <c r="D9" s="37">
        <v>14</v>
      </c>
      <c r="E9" s="4" t="s">
        <v>55</v>
      </c>
      <c r="F9" s="27" t="s">
        <v>91</v>
      </c>
      <c r="G9" s="4" t="s">
        <v>50</v>
      </c>
      <c r="H9" s="4">
        <v>1</v>
      </c>
      <c r="I9" s="4" t="s">
        <v>138</v>
      </c>
      <c r="J9" s="4"/>
      <c r="K9" s="4"/>
      <c r="L9" s="4"/>
    </row>
    <row r="10" spans="1:12" ht="43.5" x14ac:dyDescent="0.35">
      <c r="A10" s="7">
        <v>9</v>
      </c>
      <c r="B10" s="4">
        <v>3</v>
      </c>
      <c r="C10" s="4" t="s">
        <v>66</v>
      </c>
      <c r="D10" s="37" t="s">
        <v>56</v>
      </c>
      <c r="E10" s="4" t="s">
        <v>49</v>
      </c>
      <c r="F10" s="27" t="s">
        <v>92</v>
      </c>
      <c r="G10" s="4" t="s">
        <v>50</v>
      </c>
      <c r="H10" s="4">
        <v>1</v>
      </c>
      <c r="I10" s="4" t="s">
        <v>138</v>
      </c>
      <c r="J10" s="5">
        <v>42917</v>
      </c>
      <c r="K10" s="4"/>
      <c r="L10" s="4"/>
    </row>
    <row r="11" spans="1:12" ht="29" x14ac:dyDescent="0.35">
      <c r="A11" s="7">
        <v>10</v>
      </c>
      <c r="B11" s="4">
        <v>3</v>
      </c>
      <c r="C11" s="4" t="s">
        <v>67</v>
      </c>
      <c r="D11" s="37">
        <v>18</v>
      </c>
      <c r="E11" s="4" t="s">
        <v>57</v>
      </c>
      <c r="F11" s="27" t="s">
        <v>139</v>
      </c>
      <c r="G11" s="4" t="s">
        <v>23</v>
      </c>
      <c r="H11" s="4">
        <v>5</v>
      </c>
      <c r="I11" s="30"/>
      <c r="J11" s="5">
        <v>42917</v>
      </c>
      <c r="K11" s="4"/>
      <c r="L11" s="4"/>
    </row>
    <row r="12" spans="1:12" ht="29" x14ac:dyDescent="0.35">
      <c r="A12" s="4">
        <v>11</v>
      </c>
      <c r="B12" s="4">
        <v>3</v>
      </c>
      <c r="C12" s="4" t="s">
        <v>67</v>
      </c>
      <c r="D12" s="37">
        <v>19</v>
      </c>
      <c r="E12" s="4" t="s">
        <v>64</v>
      </c>
      <c r="F12" s="27" t="s">
        <v>139</v>
      </c>
      <c r="G12" s="4" t="s">
        <v>23</v>
      </c>
      <c r="H12" s="4">
        <v>5</v>
      </c>
      <c r="I12" s="30"/>
      <c r="J12" s="4"/>
      <c r="K12" s="4"/>
      <c r="L12" s="4"/>
    </row>
    <row r="13" spans="1:12" ht="29" x14ac:dyDescent="0.35">
      <c r="A13" s="7">
        <v>12</v>
      </c>
      <c r="B13" s="4">
        <v>3</v>
      </c>
      <c r="C13" s="4" t="s">
        <v>66</v>
      </c>
      <c r="D13" s="37" t="s">
        <v>59</v>
      </c>
      <c r="E13" s="4" t="s">
        <v>58</v>
      </c>
      <c r="F13" s="27" t="s">
        <v>105</v>
      </c>
      <c r="G13" s="4" t="s">
        <v>50</v>
      </c>
      <c r="H13" s="4">
        <v>1</v>
      </c>
      <c r="I13" s="4" t="s">
        <v>138</v>
      </c>
      <c r="J13" s="4"/>
      <c r="K13" s="4"/>
      <c r="L13" s="4"/>
    </row>
    <row r="14" spans="1:12" x14ac:dyDescent="0.35">
      <c r="A14" s="7">
        <v>13</v>
      </c>
      <c r="B14" s="4">
        <v>3</v>
      </c>
      <c r="C14" s="4" t="s">
        <v>67</v>
      </c>
      <c r="D14" s="37" t="s">
        <v>63</v>
      </c>
      <c r="E14" s="4" t="s">
        <v>61</v>
      </c>
      <c r="F14" s="27" t="s">
        <v>62</v>
      </c>
      <c r="G14" s="4" t="s">
        <v>54</v>
      </c>
      <c r="H14" s="4">
        <v>5</v>
      </c>
      <c r="I14" s="4" t="s">
        <v>85</v>
      </c>
      <c r="J14" s="4"/>
      <c r="K14" s="4"/>
      <c r="L14" s="4"/>
    </row>
    <row r="15" spans="1:12" ht="58" x14ac:dyDescent="0.35">
      <c r="A15" s="7"/>
      <c r="B15" s="4">
        <v>3</v>
      </c>
      <c r="C15" s="4" t="s">
        <v>66</v>
      </c>
      <c r="D15" s="38">
        <v>27</v>
      </c>
      <c r="E15" s="4" t="s">
        <v>57</v>
      </c>
      <c r="F15" s="31" t="s">
        <v>140</v>
      </c>
      <c r="G15" s="23" t="s">
        <v>23</v>
      </c>
      <c r="H15" s="23">
        <v>5</v>
      </c>
      <c r="I15" s="30"/>
      <c r="J15" s="5">
        <v>42917</v>
      </c>
      <c r="K15" s="4"/>
      <c r="L15" s="4"/>
    </row>
    <row r="16" spans="1:12" x14ac:dyDescent="0.35">
      <c r="A16" s="4">
        <v>14</v>
      </c>
      <c r="B16" s="23">
        <v>3</v>
      </c>
      <c r="C16" s="23" t="s">
        <v>120</v>
      </c>
      <c r="D16" s="38">
        <v>28</v>
      </c>
      <c r="E16" s="23" t="s">
        <v>121</v>
      </c>
      <c r="F16" s="31" t="s">
        <v>122</v>
      </c>
      <c r="G16" s="23" t="s">
        <v>50</v>
      </c>
      <c r="H16" s="23">
        <v>1</v>
      </c>
      <c r="I16" s="4" t="s">
        <v>138</v>
      </c>
      <c r="J16" s="34">
        <v>42948</v>
      </c>
      <c r="K16" s="4"/>
      <c r="L16" s="4"/>
    </row>
    <row r="17" spans="1:12" ht="29" x14ac:dyDescent="0.35">
      <c r="A17" s="4">
        <v>15</v>
      </c>
      <c r="B17" s="7">
        <v>6</v>
      </c>
      <c r="C17" s="7" t="s">
        <v>77</v>
      </c>
      <c r="D17" s="36" t="s">
        <v>71</v>
      </c>
      <c r="E17" s="7" t="s">
        <v>72</v>
      </c>
      <c r="F17" s="28" t="s">
        <v>107</v>
      </c>
      <c r="G17" s="7" t="s">
        <v>23</v>
      </c>
      <c r="H17" s="7">
        <v>5</v>
      </c>
      <c r="I17" s="4" t="s">
        <v>85</v>
      </c>
      <c r="J17" s="4"/>
      <c r="K17" s="4"/>
      <c r="L17" s="4"/>
    </row>
    <row r="18" spans="1:12" x14ac:dyDescent="0.35">
      <c r="A18" s="7">
        <v>16</v>
      </c>
      <c r="B18" s="7">
        <v>6</v>
      </c>
      <c r="C18" s="7" t="s">
        <v>78</v>
      </c>
      <c r="D18" s="37">
        <v>7</v>
      </c>
      <c r="E18" s="7" t="s">
        <v>108</v>
      </c>
      <c r="F18" s="28" t="s">
        <v>109</v>
      </c>
      <c r="G18" s="7" t="s">
        <v>50</v>
      </c>
      <c r="H18" s="7">
        <v>1</v>
      </c>
      <c r="I18" s="4" t="s">
        <v>85</v>
      </c>
      <c r="J18" s="4"/>
      <c r="K18" s="4"/>
      <c r="L18" s="4"/>
    </row>
    <row r="19" spans="1:12" ht="29" x14ac:dyDescent="0.35">
      <c r="A19" s="4">
        <v>17</v>
      </c>
      <c r="B19" s="7">
        <v>6</v>
      </c>
      <c r="C19" s="7" t="s">
        <v>79</v>
      </c>
      <c r="D19" s="37">
        <v>6</v>
      </c>
      <c r="E19" s="7" t="s">
        <v>76</v>
      </c>
      <c r="F19" s="28" t="s">
        <v>106</v>
      </c>
      <c r="G19" s="7" t="s">
        <v>50</v>
      </c>
      <c r="H19" s="7">
        <v>1</v>
      </c>
      <c r="I19" s="4" t="s">
        <v>85</v>
      </c>
      <c r="J19" s="4"/>
      <c r="K19" s="4"/>
      <c r="L19" s="4"/>
    </row>
    <row r="20" spans="1:12" x14ac:dyDescent="0.35">
      <c r="A20" s="7">
        <v>18</v>
      </c>
      <c r="B20" s="7">
        <v>6</v>
      </c>
      <c r="C20" s="7" t="s">
        <v>80</v>
      </c>
      <c r="D20" s="37">
        <v>8</v>
      </c>
      <c r="E20" s="7" t="s">
        <v>73</v>
      </c>
      <c r="F20" s="28" t="s">
        <v>110</v>
      </c>
      <c r="G20" s="7" t="s">
        <v>23</v>
      </c>
      <c r="H20" s="7">
        <v>5</v>
      </c>
      <c r="I20" s="4" t="s">
        <v>85</v>
      </c>
      <c r="J20" s="5">
        <v>42948</v>
      </c>
      <c r="K20" s="4"/>
      <c r="L20" s="4"/>
    </row>
    <row r="21" spans="1:12" ht="29" x14ac:dyDescent="0.35">
      <c r="A21" s="7">
        <v>19</v>
      </c>
      <c r="B21" s="7">
        <v>6</v>
      </c>
      <c r="C21" s="7" t="s">
        <v>118</v>
      </c>
      <c r="D21" s="37" t="s">
        <v>111</v>
      </c>
      <c r="E21" s="7" t="s">
        <v>81</v>
      </c>
      <c r="F21" s="28" t="s">
        <v>112</v>
      </c>
      <c r="G21" s="7" t="s">
        <v>54</v>
      </c>
      <c r="H21" s="7">
        <v>5</v>
      </c>
      <c r="I21" s="4" t="s">
        <v>85</v>
      </c>
      <c r="J21" s="4"/>
      <c r="K21" s="4"/>
      <c r="L21" s="4"/>
    </row>
    <row r="22" spans="1:12" s="44" customFormat="1" x14ac:dyDescent="0.35">
      <c r="A22" s="40">
        <v>20</v>
      </c>
      <c r="B22" s="40">
        <v>6</v>
      </c>
      <c r="C22" s="40" t="s">
        <v>82</v>
      </c>
      <c r="D22" s="41"/>
      <c r="E22" s="40" t="s">
        <v>113</v>
      </c>
      <c r="F22" s="42" t="s">
        <v>141</v>
      </c>
      <c r="G22" s="40" t="s">
        <v>50</v>
      </c>
      <c r="H22" s="40"/>
      <c r="I22" s="40"/>
      <c r="J22" s="43">
        <v>42948</v>
      </c>
      <c r="K22" s="40"/>
      <c r="L22" s="40" t="s">
        <v>158</v>
      </c>
    </row>
    <row r="23" spans="1:12" s="44" customFormat="1" x14ac:dyDescent="0.35">
      <c r="A23" s="40">
        <v>21</v>
      </c>
      <c r="B23" s="40">
        <v>6</v>
      </c>
      <c r="C23" s="40" t="s">
        <v>82</v>
      </c>
      <c r="D23" s="41"/>
      <c r="E23" s="40" t="s">
        <v>74</v>
      </c>
      <c r="F23" s="42" t="s">
        <v>141</v>
      </c>
      <c r="G23" s="40" t="s">
        <v>54</v>
      </c>
      <c r="H23" s="40"/>
      <c r="I23" s="40"/>
      <c r="J23" s="40"/>
      <c r="K23" s="40"/>
      <c r="L23" s="40" t="s">
        <v>158</v>
      </c>
    </row>
    <row r="24" spans="1:12" s="44" customFormat="1" x14ac:dyDescent="0.35">
      <c r="A24" s="40">
        <v>22</v>
      </c>
      <c r="B24" s="40">
        <v>6</v>
      </c>
      <c r="C24" s="40" t="s">
        <v>83</v>
      </c>
      <c r="D24" s="41"/>
      <c r="E24" s="40" t="s">
        <v>75</v>
      </c>
      <c r="F24" s="42" t="s">
        <v>141</v>
      </c>
      <c r="G24" s="40" t="s">
        <v>23</v>
      </c>
      <c r="H24" s="40"/>
      <c r="I24" s="40"/>
      <c r="J24" s="40"/>
      <c r="K24" s="40"/>
      <c r="L24" s="40" t="s">
        <v>158</v>
      </c>
    </row>
    <row r="25" spans="1:12" x14ac:dyDescent="0.35">
      <c r="A25" s="4">
        <v>23</v>
      </c>
      <c r="B25" s="23">
        <v>6</v>
      </c>
      <c r="C25" s="23" t="s">
        <v>114</v>
      </c>
      <c r="D25" s="39" t="s">
        <v>115</v>
      </c>
      <c r="E25" s="23" t="s">
        <v>116</v>
      </c>
      <c r="F25" s="33" t="s">
        <v>117</v>
      </c>
      <c r="G25" s="23" t="s">
        <v>50</v>
      </c>
      <c r="H25" s="23">
        <v>1</v>
      </c>
      <c r="I25" s="4" t="s">
        <v>85</v>
      </c>
      <c r="J25" s="5">
        <v>42948</v>
      </c>
      <c r="K25" s="32"/>
      <c r="L25" s="32"/>
    </row>
    <row r="26" spans="1:12" ht="29" x14ac:dyDescent="0.35">
      <c r="A26" s="23">
        <v>24</v>
      </c>
      <c r="B26" s="23">
        <v>6</v>
      </c>
      <c r="C26" s="23" t="s">
        <v>135</v>
      </c>
      <c r="D26" s="38">
        <v>30</v>
      </c>
      <c r="E26" s="23" t="s">
        <v>136</v>
      </c>
      <c r="F26" s="35" t="s">
        <v>142</v>
      </c>
      <c r="G26" s="23" t="s">
        <v>23</v>
      </c>
      <c r="H26" s="23">
        <v>5</v>
      </c>
      <c r="I26" s="4" t="s">
        <v>85</v>
      </c>
      <c r="J26" s="5">
        <v>42948</v>
      </c>
    </row>
    <row r="27" spans="1:12" x14ac:dyDescent="0.35">
      <c r="A27" s="23"/>
      <c r="C27" s="29" t="s">
        <v>87</v>
      </c>
      <c r="D27" s="38"/>
      <c r="E27" s="51" t="s">
        <v>100</v>
      </c>
      <c r="F27" s="51"/>
    </row>
    <row r="28" spans="1:12" ht="29" x14ac:dyDescent="0.35">
      <c r="A28" s="4">
        <v>25</v>
      </c>
      <c r="B28" s="4"/>
      <c r="C28" s="4" t="s">
        <v>86</v>
      </c>
      <c r="D28" s="37"/>
      <c r="E28" s="4" t="s">
        <v>88</v>
      </c>
      <c r="F28" s="28" t="s">
        <v>99</v>
      </c>
      <c r="G28" s="4"/>
      <c r="H28" s="4"/>
      <c r="I28" s="4" t="s">
        <v>138</v>
      </c>
      <c r="J28" s="4"/>
      <c r="K28" s="4"/>
      <c r="L28" s="4"/>
    </row>
    <row r="29" spans="1:12" x14ac:dyDescent="0.35">
      <c r="A29" s="4">
        <v>26</v>
      </c>
      <c r="B29" s="4"/>
      <c r="C29" s="4" t="s">
        <v>86</v>
      </c>
      <c r="D29" s="37"/>
      <c r="E29" s="4" t="s">
        <v>89</v>
      </c>
      <c r="F29" s="28" t="s">
        <v>90</v>
      </c>
      <c r="G29" s="4"/>
      <c r="H29" s="4"/>
      <c r="I29" s="4" t="s">
        <v>138</v>
      </c>
      <c r="J29" s="4"/>
      <c r="K29" s="4"/>
      <c r="L29" s="4"/>
    </row>
    <row r="30" spans="1:12" ht="29" x14ac:dyDescent="0.35">
      <c r="A30" s="4">
        <v>27</v>
      </c>
      <c r="B30" s="4"/>
      <c r="C30" s="4"/>
      <c r="D30" s="37"/>
      <c r="E30" s="4"/>
      <c r="F30" s="28" t="s">
        <v>101</v>
      </c>
      <c r="G30" s="4"/>
      <c r="H30" s="4"/>
      <c r="I30" s="4" t="s">
        <v>138</v>
      </c>
      <c r="J30" s="4"/>
      <c r="K30" s="4"/>
      <c r="L30" s="4"/>
    </row>
    <row r="31" spans="1:12" x14ac:dyDescent="0.35">
      <c r="A31" s="4">
        <v>28</v>
      </c>
      <c r="B31" s="4"/>
      <c r="C31" s="4" t="s">
        <v>70</v>
      </c>
      <c r="D31" s="37"/>
      <c r="E31" s="4" t="s">
        <v>93</v>
      </c>
      <c r="F31" s="4"/>
      <c r="G31" s="4"/>
      <c r="H31" s="4"/>
      <c r="I31" s="4" t="s">
        <v>138</v>
      </c>
      <c r="J31" s="4"/>
      <c r="K31" s="4"/>
      <c r="L31" s="4"/>
    </row>
    <row r="32" spans="1:12" x14ac:dyDescent="0.35">
      <c r="A32" s="4">
        <v>29</v>
      </c>
      <c r="B32" s="4"/>
      <c r="C32" s="4"/>
      <c r="D32" s="37"/>
      <c r="E32" s="4" t="s">
        <v>94</v>
      </c>
      <c r="F32" s="4"/>
      <c r="G32" s="4"/>
      <c r="H32" s="4"/>
      <c r="I32" s="4" t="s">
        <v>138</v>
      </c>
      <c r="J32" s="4"/>
      <c r="K32" s="4"/>
      <c r="L32" s="4" t="s">
        <v>187</v>
      </c>
    </row>
    <row r="33" spans="1:12" x14ac:dyDescent="0.35">
      <c r="A33" s="4">
        <v>30</v>
      </c>
      <c r="B33" s="4"/>
      <c r="C33" s="4"/>
      <c r="D33" s="37"/>
      <c r="E33" s="4" t="s">
        <v>95</v>
      </c>
      <c r="F33" s="4"/>
      <c r="G33" s="4"/>
      <c r="H33" s="4"/>
      <c r="I33" s="4" t="s">
        <v>138</v>
      </c>
      <c r="J33" s="4"/>
      <c r="K33" s="4"/>
      <c r="L33" s="4"/>
    </row>
    <row r="34" spans="1:12" x14ac:dyDescent="0.35">
      <c r="A34" s="4">
        <v>31</v>
      </c>
      <c r="B34" s="4"/>
      <c r="C34" s="4" t="s">
        <v>96</v>
      </c>
      <c r="D34" s="37"/>
      <c r="E34" s="4" t="s">
        <v>97</v>
      </c>
      <c r="F34" s="4"/>
      <c r="G34" s="4"/>
      <c r="H34" s="4"/>
      <c r="I34" s="4" t="s">
        <v>138</v>
      </c>
      <c r="J34" s="4"/>
      <c r="K34" s="4"/>
      <c r="L34" s="4"/>
    </row>
    <row r="35" spans="1:12" ht="29" x14ac:dyDescent="0.35">
      <c r="A35" s="4">
        <v>32</v>
      </c>
      <c r="B35" s="4"/>
      <c r="C35" s="4"/>
      <c r="D35" s="37"/>
      <c r="E35" s="27" t="s">
        <v>98</v>
      </c>
      <c r="F35" s="4"/>
      <c r="G35" s="4"/>
      <c r="H35" s="4"/>
      <c r="I35" s="4" t="s">
        <v>138</v>
      </c>
      <c r="J35" s="4"/>
      <c r="K35" s="4"/>
      <c r="L35" s="4"/>
    </row>
    <row r="36" spans="1:12" ht="29" x14ac:dyDescent="0.35">
      <c r="A36" s="4">
        <v>33</v>
      </c>
      <c r="B36" s="4">
        <v>7</v>
      </c>
      <c r="C36" s="4" t="s">
        <v>124</v>
      </c>
      <c r="D36" s="37" t="s">
        <v>71</v>
      </c>
      <c r="E36" s="58" t="s">
        <v>123</v>
      </c>
      <c r="F36" s="59" t="s">
        <v>194</v>
      </c>
      <c r="G36" s="4" t="s">
        <v>50</v>
      </c>
      <c r="H36" s="4">
        <v>1</v>
      </c>
      <c r="I36" s="4"/>
      <c r="J36" s="4"/>
      <c r="K36" s="4"/>
      <c r="L36" s="4"/>
    </row>
    <row r="37" spans="1:12" ht="43.5" x14ac:dyDescent="0.35">
      <c r="A37" s="4">
        <v>34</v>
      </c>
      <c r="B37" s="4">
        <v>7</v>
      </c>
      <c r="C37" s="27" t="s">
        <v>134</v>
      </c>
      <c r="D37" s="37">
        <v>5</v>
      </c>
      <c r="E37" s="58" t="s">
        <v>125</v>
      </c>
      <c r="F37" s="59" t="s">
        <v>194</v>
      </c>
      <c r="G37" s="4" t="s">
        <v>126</v>
      </c>
      <c r="H37" s="4">
        <v>5</v>
      </c>
      <c r="I37" s="4"/>
      <c r="J37" s="4"/>
      <c r="K37" s="4"/>
      <c r="L37" s="4"/>
    </row>
    <row r="38" spans="1:12" ht="43.5" x14ac:dyDescent="0.35">
      <c r="A38" s="4">
        <v>35</v>
      </c>
      <c r="B38" s="4">
        <v>7</v>
      </c>
      <c r="C38" s="4" t="s">
        <v>132</v>
      </c>
      <c r="D38" s="37">
        <v>6</v>
      </c>
      <c r="E38" s="58" t="s">
        <v>127</v>
      </c>
      <c r="F38" s="59" t="s">
        <v>194</v>
      </c>
      <c r="G38" s="4" t="s">
        <v>54</v>
      </c>
      <c r="H38" s="4">
        <v>5</v>
      </c>
      <c r="I38" s="4"/>
      <c r="J38" s="4"/>
      <c r="K38" s="4"/>
      <c r="L38" s="4"/>
    </row>
    <row r="39" spans="1:12" ht="29" x14ac:dyDescent="0.35">
      <c r="A39" s="4">
        <v>36</v>
      </c>
      <c r="B39" s="4">
        <v>7</v>
      </c>
      <c r="C39" s="4" t="s">
        <v>133</v>
      </c>
      <c r="D39" s="37">
        <v>7</v>
      </c>
      <c r="E39" s="58" t="s">
        <v>154</v>
      </c>
      <c r="F39" s="59" t="s">
        <v>194</v>
      </c>
      <c r="G39" s="4" t="s">
        <v>54</v>
      </c>
      <c r="H39" s="4">
        <v>5</v>
      </c>
      <c r="I39" s="4"/>
      <c r="J39" s="4"/>
      <c r="K39" s="4"/>
      <c r="L39" s="4"/>
    </row>
    <row r="40" spans="1:12" ht="43.5" x14ac:dyDescent="0.35">
      <c r="A40" s="4">
        <v>37</v>
      </c>
      <c r="B40" s="4">
        <v>7</v>
      </c>
      <c r="C40" s="4" t="s">
        <v>132</v>
      </c>
      <c r="D40" s="37">
        <v>8</v>
      </c>
      <c r="E40" s="58" t="s">
        <v>128</v>
      </c>
      <c r="F40" s="59" t="s">
        <v>194</v>
      </c>
      <c r="G40" s="4" t="s">
        <v>54</v>
      </c>
      <c r="H40" s="4">
        <v>5</v>
      </c>
      <c r="I40" s="4"/>
      <c r="J40" s="4"/>
      <c r="K40" s="4"/>
      <c r="L40" s="4"/>
    </row>
    <row r="41" spans="1:12" ht="43.5" x14ac:dyDescent="0.35">
      <c r="A41" s="4">
        <v>38</v>
      </c>
      <c r="B41" s="4">
        <v>7</v>
      </c>
      <c r="C41" s="4" t="s">
        <v>132</v>
      </c>
      <c r="D41" s="37">
        <v>9</v>
      </c>
      <c r="E41" s="58" t="s">
        <v>129</v>
      </c>
      <c r="F41" s="59" t="s">
        <v>194</v>
      </c>
      <c r="G41" s="4" t="s">
        <v>54</v>
      </c>
      <c r="H41" s="4">
        <v>5</v>
      </c>
      <c r="I41" s="4"/>
      <c r="J41" s="4"/>
      <c r="K41" s="4"/>
      <c r="L41" s="4"/>
    </row>
    <row r="42" spans="1:12" ht="58" x14ac:dyDescent="0.35">
      <c r="A42" s="4">
        <v>39</v>
      </c>
      <c r="B42" s="4">
        <v>7</v>
      </c>
      <c r="C42" s="4" t="s">
        <v>132</v>
      </c>
      <c r="D42" s="37">
        <v>10</v>
      </c>
      <c r="E42" s="58" t="s">
        <v>130</v>
      </c>
      <c r="F42" s="59" t="s">
        <v>194</v>
      </c>
      <c r="G42" s="4" t="s">
        <v>54</v>
      </c>
      <c r="H42" s="4">
        <v>5</v>
      </c>
      <c r="I42" s="4"/>
      <c r="J42" s="4"/>
      <c r="K42" s="4"/>
      <c r="L42" s="4"/>
    </row>
    <row r="43" spans="1:12" ht="58" x14ac:dyDescent="0.35">
      <c r="A43" s="4">
        <v>40</v>
      </c>
      <c r="B43" s="4">
        <v>7</v>
      </c>
      <c r="C43" s="4" t="s">
        <v>132</v>
      </c>
      <c r="D43" s="37">
        <v>11</v>
      </c>
      <c r="E43" s="58" t="s">
        <v>131</v>
      </c>
      <c r="F43" s="59" t="s">
        <v>194</v>
      </c>
      <c r="G43" s="4" t="s">
        <v>54</v>
      </c>
      <c r="H43" s="4">
        <v>5</v>
      </c>
      <c r="I43" s="4"/>
      <c r="J43" s="4"/>
      <c r="K43" s="4"/>
      <c r="L43" s="4"/>
    </row>
    <row r="44" spans="1:12" ht="58" x14ac:dyDescent="0.35">
      <c r="A44" s="4">
        <v>41</v>
      </c>
      <c r="B44" s="4">
        <v>7</v>
      </c>
      <c r="C44" s="4" t="s">
        <v>132</v>
      </c>
      <c r="D44" s="60" t="s">
        <v>137</v>
      </c>
      <c r="E44" s="58" t="s">
        <v>155</v>
      </c>
      <c r="F44" s="59" t="s">
        <v>194</v>
      </c>
      <c r="G44" s="4" t="s">
        <v>54</v>
      </c>
      <c r="H44" s="4">
        <v>5</v>
      </c>
      <c r="I44" s="4"/>
      <c r="J44" s="4"/>
      <c r="K44" s="4"/>
      <c r="L44" s="4"/>
    </row>
    <row r="45" spans="1:12" ht="29" x14ac:dyDescent="0.35">
      <c r="A45" s="4">
        <v>42</v>
      </c>
      <c r="B45" s="4">
        <v>7</v>
      </c>
      <c r="C45" s="4" t="s">
        <v>156</v>
      </c>
      <c r="D45" s="60">
        <v>12</v>
      </c>
      <c r="E45" s="58" t="s">
        <v>157</v>
      </c>
      <c r="F45" s="59" t="s">
        <v>194</v>
      </c>
      <c r="G45" s="4"/>
      <c r="H45" s="4"/>
      <c r="I45" s="4"/>
      <c r="J45" s="4"/>
      <c r="K45" s="5">
        <v>42757</v>
      </c>
      <c r="L45" s="4"/>
    </row>
    <row r="46" spans="1:12" x14ac:dyDescent="0.35">
      <c r="A46" s="4">
        <v>43</v>
      </c>
      <c r="B46" s="4">
        <v>7</v>
      </c>
      <c r="C46" s="4" t="s">
        <v>143</v>
      </c>
      <c r="D46" s="61" t="s">
        <v>151</v>
      </c>
      <c r="E46" s="58" t="s">
        <v>147</v>
      </c>
      <c r="F46" s="59" t="s">
        <v>148</v>
      </c>
      <c r="G46" s="4" t="s">
        <v>54</v>
      </c>
      <c r="H46" s="4">
        <v>5</v>
      </c>
      <c r="I46" s="4" t="s">
        <v>188</v>
      </c>
      <c r="J46" s="4"/>
      <c r="K46" s="5"/>
      <c r="L46" s="4"/>
    </row>
    <row r="47" spans="1:12" ht="29" x14ac:dyDescent="0.35">
      <c r="A47" s="4">
        <v>44</v>
      </c>
      <c r="B47" s="4">
        <v>7</v>
      </c>
      <c r="C47" s="4" t="s">
        <v>144</v>
      </c>
      <c r="D47" s="37" t="s">
        <v>152</v>
      </c>
      <c r="E47" s="58" t="s">
        <v>145</v>
      </c>
      <c r="F47" s="59" t="s">
        <v>146</v>
      </c>
      <c r="G47" s="4" t="s">
        <v>54</v>
      </c>
      <c r="H47" s="4">
        <v>5</v>
      </c>
      <c r="I47" s="4" t="s">
        <v>138</v>
      </c>
      <c r="J47" s="4"/>
      <c r="K47" s="5">
        <v>42757</v>
      </c>
      <c r="L47" s="4"/>
    </row>
    <row r="48" spans="1:12" x14ac:dyDescent="0.35">
      <c r="A48" s="4">
        <v>45</v>
      </c>
      <c r="B48" s="4">
        <v>7</v>
      </c>
      <c r="C48" s="4" t="s">
        <v>144</v>
      </c>
      <c r="D48" s="37" t="s">
        <v>153</v>
      </c>
      <c r="E48" s="58" t="s">
        <v>149</v>
      </c>
      <c r="F48" s="59" t="s">
        <v>150</v>
      </c>
      <c r="G48" s="4" t="s">
        <v>54</v>
      </c>
      <c r="H48" s="4">
        <v>5</v>
      </c>
      <c r="I48" s="4" t="s">
        <v>138</v>
      </c>
      <c r="J48" s="4"/>
      <c r="K48" s="5">
        <v>42757</v>
      </c>
      <c r="L48" s="4"/>
    </row>
    <row r="49" spans="1:12" ht="43.5" x14ac:dyDescent="0.35">
      <c r="A49" s="4">
        <v>46</v>
      </c>
      <c r="B49" s="4">
        <v>6</v>
      </c>
      <c r="C49" s="4" t="s">
        <v>165</v>
      </c>
      <c r="D49" s="37" t="s">
        <v>42</v>
      </c>
      <c r="E49" s="58" t="s">
        <v>159</v>
      </c>
      <c r="F49" s="59" t="s">
        <v>160</v>
      </c>
      <c r="G49" s="4" t="s">
        <v>161</v>
      </c>
      <c r="H49" s="4"/>
      <c r="I49" s="4" t="s">
        <v>138</v>
      </c>
      <c r="J49" s="4"/>
      <c r="K49" s="5">
        <v>42757</v>
      </c>
      <c r="L49" s="4"/>
    </row>
    <row r="50" spans="1:12" x14ac:dyDescent="0.35">
      <c r="A50" s="4">
        <v>47</v>
      </c>
      <c r="B50" s="4">
        <v>6</v>
      </c>
      <c r="C50" s="4" t="s">
        <v>164</v>
      </c>
      <c r="D50" s="37"/>
      <c r="E50" s="62" t="s">
        <v>163</v>
      </c>
      <c r="F50" s="62" t="s">
        <v>162</v>
      </c>
      <c r="G50" s="4" t="s">
        <v>161</v>
      </c>
      <c r="H50" s="4">
        <v>1</v>
      </c>
      <c r="I50" s="30"/>
      <c r="J50" s="4"/>
      <c r="K50" s="4"/>
      <c r="L50" s="4"/>
    </row>
    <row r="51" spans="1:12" ht="29" x14ac:dyDescent="0.35">
      <c r="A51" s="4">
        <v>48</v>
      </c>
      <c r="B51" s="4">
        <v>6</v>
      </c>
      <c r="C51" s="4" t="s">
        <v>166</v>
      </c>
      <c r="D51" s="37"/>
      <c r="E51" s="58" t="s">
        <v>189</v>
      </c>
      <c r="F51" s="59" t="s">
        <v>167</v>
      </c>
      <c r="G51" s="4" t="s">
        <v>23</v>
      </c>
      <c r="H51" s="4">
        <v>5</v>
      </c>
      <c r="I51" s="30"/>
      <c r="J51" s="4"/>
      <c r="K51" s="4"/>
      <c r="L51" s="4"/>
    </row>
    <row r="52" spans="1:12" ht="29" x14ac:dyDescent="0.35">
      <c r="A52" s="4">
        <v>49</v>
      </c>
      <c r="B52" s="4">
        <v>6</v>
      </c>
      <c r="C52" s="4" t="s">
        <v>166</v>
      </c>
      <c r="D52" s="37"/>
      <c r="E52" s="58" t="s">
        <v>168</v>
      </c>
      <c r="F52" s="59" t="s">
        <v>169</v>
      </c>
      <c r="G52" s="4" t="s">
        <v>23</v>
      </c>
      <c r="H52" s="4">
        <v>5</v>
      </c>
      <c r="I52" s="30"/>
      <c r="J52" s="4"/>
      <c r="K52" s="4"/>
      <c r="L52" s="4"/>
    </row>
    <row r="53" spans="1:12" ht="29" x14ac:dyDescent="0.35">
      <c r="A53" s="4">
        <v>50</v>
      </c>
      <c r="B53" s="4">
        <v>6</v>
      </c>
      <c r="C53" s="4" t="s">
        <v>170</v>
      </c>
      <c r="D53" s="37"/>
      <c r="E53" s="4"/>
      <c r="F53" s="59" t="s">
        <v>171</v>
      </c>
      <c r="G53" s="4" t="s">
        <v>23</v>
      </c>
      <c r="H53" s="4">
        <v>5</v>
      </c>
      <c r="I53" s="4" t="s">
        <v>138</v>
      </c>
      <c r="J53" s="4"/>
      <c r="K53" s="5">
        <v>42757</v>
      </c>
      <c r="L53" s="4"/>
    </row>
    <row r="54" spans="1:12" ht="29" x14ac:dyDescent="0.35">
      <c r="A54" s="4">
        <v>51</v>
      </c>
      <c r="B54" s="4">
        <v>6</v>
      </c>
      <c r="C54" s="4" t="s">
        <v>170</v>
      </c>
      <c r="D54" s="4"/>
      <c r="E54" s="4"/>
      <c r="F54" s="59" t="s">
        <v>173</v>
      </c>
      <c r="G54" s="4" t="s">
        <v>23</v>
      </c>
      <c r="H54" s="4">
        <v>5</v>
      </c>
      <c r="I54" s="4" t="s">
        <v>138</v>
      </c>
      <c r="J54" s="4"/>
      <c r="K54" s="5">
        <v>42757</v>
      </c>
      <c r="L54" s="4"/>
    </row>
    <row r="55" spans="1:12" ht="43.5" x14ac:dyDescent="0.35">
      <c r="A55" s="4">
        <v>52</v>
      </c>
      <c r="B55" s="4">
        <v>6</v>
      </c>
      <c r="C55" s="4" t="s">
        <v>170</v>
      </c>
      <c r="D55" s="37"/>
      <c r="E55" s="4"/>
      <c r="F55" s="59" t="s">
        <v>172</v>
      </c>
      <c r="G55" s="4" t="s">
        <v>23</v>
      </c>
      <c r="H55" s="4">
        <v>5</v>
      </c>
      <c r="I55" s="4" t="s">
        <v>138</v>
      </c>
      <c r="J55" s="4"/>
      <c r="K55" s="5">
        <v>42757</v>
      </c>
      <c r="L55" s="4"/>
    </row>
    <row r="56" spans="1:12" ht="43.5" x14ac:dyDescent="0.35">
      <c r="A56" s="4">
        <v>53</v>
      </c>
      <c r="B56" s="4">
        <v>6</v>
      </c>
      <c r="C56" s="4" t="s">
        <v>174</v>
      </c>
      <c r="D56" s="37"/>
      <c r="E56" s="4"/>
      <c r="F56" s="59" t="s">
        <v>175</v>
      </c>
      <c r="G56" s="4" t="s">
        <v>23</v>
      </c>
      <c r="H56" s="4">
        <v>5</v>
      </c>
      <c r="I56" s="4" t="s">
        <v>138</v>
      </c>
      <c r="J56" s="4"/>
      <c r="K56" s="5">
        <v>42757</v>
      </c>
      <c r="L56" s="4"/>
    </row>
    <row r="57" spans="1:12" ht="43.5" x14ac:dyDescent="0.35">
      <c r="A57" s="4">
        <v>54</v>
      </c>
      <c r="B57" s="4">
        <v>7</v>
      </c>
      <c r="C57" s="4" t="s">
        <v>193</v>
      </c>
      <c r="D57" s="37"/>
      <c r="E57" s="4"/>
      <c r="F57" s="59" t="s">
        <v>195</v>
      </c>
      <c r="G57" s="4" t="s">
        <v>23</v>
      </c>
      <c r="H57" s="4">
        <v>5</v>
      </c>
      <c r="I57" s="30"/>
      <c r="J57" s="4"/>
      <c r="K57" s="4"/>
      <c r="L57" s="4"/>
    </row>
    <row r="58" spans="1:12" x14ac:dyDescent="0.35">
      <c r="A58" s="4">
        <v>55</v>
      </c>
      <c r="B58" s="4">
        <v>7</v>
      </c>
      <c r="C58" s="4" t="s">
        <v>176</v>
      </c>
      <c r="D58" s="37"/>
      <c r="E58" s="4" t="s">
        <v>177</v>
      </c>
      <c r="F58" s="59" t="s">
        <v>178</v>
      </c>
      <c r="G58" s="4" t="s">
        <v>23</v>
      </c>
      <c r="H58" s="4">
        <v>5</v>
      </c>
      <c r="I58" s="4" t="s">
        <v>138</v>
      </c>
      <c r="J58" s="4"/>
      <c r="K58" s="5">
        <v>42757</v>
      </c>
      <c r="L58" s="4"/>
    </row>
    <row r="59" spans="1:12" x14ac:dyDescent="0.35">
      <c r="A59" s="4">
        <v>56</v>
      </c>
      <c r="B59" s="4">
        <v>7</v>
      </c>
      <c r="C59" s="4" t="s">
        <v>179</v>
      </c>
      <c r="D59" s="37"/>
      <c r="E59" s="4" t="s">
        <v>182</v>
      </c>
      <c r="F59" s="59" t="s">
        <v>180</v>
      </c>
      <c r="G59" s="4" t="s">
        <v>23</v>
      </c>
      <c r="H59" s="4">
        <v>5</v>
      </c>
      <c r="I59" s="4" t="s">
        <v>138</v>
      </c>
      <c r="J59" s="4"/>
      <c r="K59" s="5">
        <v>42757</v>
      </c>
      <c r="L59" s="4"/>
    </row>
    <row r="60" spans="1:12" x14ac:dyDescent="0.35">
      <c r="A60" s="4">
        <v>57</v>
      </c>
      <c r="B60" s="4"/>
      <c r="C60" s="4" t="s">
        <v>181</v>
      </c>
      <c r="D60" s="60"/>
      <c r="E60" s="4" t="s">
        <v>183</v>
      </c>
      <c r="F60" s="4"/>
      <c r="G60" s="4" t="s">
        <v>23</v>
      </c>
      <c r="H60" s="4">
        <v>5</v>
      </c>
      <c r="I60" s="4" t="s">
        <v>138</v>
      </c>
      <c r="J60" s="4"/>
      <c r="K60" s="5">
        <v>42757</v>
      </c>
      <c r="L60" s="4"/>
    </row>
    <row r="61" spans="1:12" x14ac:dyDescent="0.35">
      <c r="A61" s="4">
        <v>58</v>
      </c>
      <c r="B61" s="4">
        <v>7</v>
      </c>
      <c r="C61" s="4" t="s">
        <v>170</v>
      </c>
      <c r="D61" s="60"/>
      <c r="E61" s="4" t="s">
        <v>191</v>
      </c>
      <c r="F61" s="4" t="s">
        <v>190</v>
      </c>
      <c r="G61" s="4" t="s">
        <v>50</v>
      </c>
      <c r="H61" s="4">
        <v>1</v>
      </c>
      <c r="I61" s="30"/>
      <c r="J61" s="5">
        <v>42757</v>
      </c>
      <c r="K61" s="4"/>
      <c r="L61" s="4"/>
    </row>
    <row r="62" spans="1:12" ht="29" x14ac:dyDescent="0.35">
      <c r="A62" s="4">
        <v>59</v>
      </c>
      <c r="B62" s="4">
        <v>7</v>
      </c>
      <c r="C62" s="4" t="s">
        <v>196</v>
      </c>
      <c r="D62" s="60"/>
      <c r="E62" s="27" t="s">
        <v>192</v>
      </c>
      <c r="F62" s="4"/>
      <c r="G62" s="4" t="s">
        <v>54</v>
      </c>
      <c r="H62" s="4">
        <v>5</v>
      </c>
      <c r="I62" s="30"/>
      <c r="J62" s="5">
        <v>42757</v>
      </c>
      <c r="K62" s="4"/>
      <c r="L62" s="4"/>
    </row>
    <row r="63" spans="1:12" ht="29" x14ac:dyDescent="0.35">
      <c r="A63" s="4">
        <v>60</v>
      </c>
      <c r="B63" s="4">
        <v>6</v>
      </c>
      <c r="C63" s="4" t="s">
        <v>197</v>
      </c>
      <c r="D63" s="60"/>
      <c r="E63" s="27" t="s">
        <v>201</v>
      </c>
      <c r="F63" s="4" t="s">
        <v>200</v>
      </c>
      <c r="G63" s="4" t="s">
        <v>23</v>
      </c>
      <c r="H63" s="4">
        <v>5</v>
      </c>
      <c r="I63" s="30"/>
      <c r="J63" s="5">
        <v>42757</v>
      </c>
      <c r="K63" s="4"/>
      <c r="L63" s="4"/>
    </row>
    <row r="64" spans="1:12" ht="29" x14ac:dyDescent="0.35">
      <c r="A64" s="4">
        <v>60</v>
      </c>
      <c r="B64" s="4">
        <v>7</v>
      </c>
      <c r="C64" s="4" t="s">
        <v>198</v>
      </c>
      <c r="D64" s="60"/>
      <c r="E64" s="27" t="s">
        <v>199</v>
      </c>
      <c r="F64" s="4"/>
      <c r="G64" s="4" t="s">
        <v>23</v>
      </c>
      <c r="H64" s="4">
        <v>5</v>
      </c>
      <c r="I64" s="30"/>
      <c r="J64" s="5">
        <v>42757</v>
      </c>
      <c r="K64" s="4"/>
      <c r="L64" s="4"/>
    </row>
    <row r="65" spans="1:12" ht="29" x14ac:dyDescent="0.35">
      <c r="A65" s="4">
        <v>60</v>
      </c>
      <c r="B65" s="4">
        <v>8</v>
      </c>
      <c r="C65" s="4" t="s">
        <v>184</v>
      </c>
      <c r="D65" s="37"/>
      <c r="E65" s="27" t="s">
        <v>185</v>
      </c>
      <c r="F65" s="59" t="s">
        <v>186</v>
      </c>
      <c r="G65" s="4" t="s">
        <v>54</v>
      </c>
      <c r="H65" s="4">
        <v>5</v>
      </c>
      <c r="I65" s="30"/>
      <c r="J65" s="5">
        <v>42757</v>
      </c>
      <c r="K65" s="4"/>
      <c r="L65" s="4"/>
    </row>
    <row r="66" spans="1:12" x14ac:dyDescent="0.35">
      <c r="D66" s="38"/>
    </row>
    <row r="67" spans="1:12" x14ac:dyDescent="0.35">
      <c r="D67" s="38"/>
    </row>
    <row r="68" spans="1:12" x14ac:dyDescent="0.35">
      <c r="D68" s="38"/>
    </row>
    <row r="69" spans="1:12" x14ac:dyDescent="0.35">
      <c r="D69" s="38"/>
    </row>
    <row r="70" spans="1:12" x14ac:dyDescent="0.35">
      <c r="D70" s="38"/>
    </row>
    <row r="71" spans="1:12" x14ac:dyDescent="0.35">
      <c r="D71" s="38"/>
    </row>
    <row r="72" spans="1:12" x14ac:dyDescent="0.35">
      <c r="D72" s="38"/>
    </row>
    <row r="73" spans="1:12" x14ac:dyDescent="0.35">
      <c r="D73" s="38"/>
    </row>
    <row r="74" spans="1:12" x14ac:dyDescent="0.35">
      <c r="D74" s="38"/>
    </row>
    <row r="75" spans="1:12" x14ac:dyDescent="0.35">
      <c r="D75" s="38"/>
    </row>
    <row r="76" spans="1:12" x14ac:dyDescent="0.35">
      <c r="D76" s="38"/>
    </row>
    <row r="77" spans="1:12" x14ac:dyDescent="0.35">
      <c r="D77" s="38"/>
    </row>
    <row r="78" spans="1:12" x14ac:dyDescent="0.35">
      <c r="D78" s="38"/>
    </row>
    <row r="79" spans="1:12" x14ac:dyDescent="0.35">
      <c r="D79" s="38"/>
    </row>
    <row r="80" spans="1:12" x14ac:dyDescent="0.35">
      <c r="D80" s="38"/>
    </row>
    <row r="81" spans="4:4" x14ac:dyDescent="0.35">
      <c r="D81" s="38"/>
    </row>
    <row r="82" spans="4:4" x14ac:dyDescent="0.35">
      <c r="D82" s="38"/>
    </row>
  </sheetData>
  <mergeCells count="1">
    <mergeCell ref="E27:F27"/>
  </mergeCells>
  <conditionalFormatting sqref="I5:I13">
    <cfRule type="cellIs" dxfId="16" priority="20" operator="equal">
      <formula>"unsolve"</formula>
    </cfRule>
  </conditionalFormatting>
  <conditionalFormatting sqref="I16">
    <cfRule type="cellIs" dxfId="15" priority="16" operator="equal">
      <formula>"unsolve"</formula>
    </cfRule>
  </conditionalFormatting>
  <conditionalFormatting sqref="I15">
    <cfRule type="cellIs" dxfId="14" priority="15" operator="equal">
      <formula>"unsolve"</formula>
    </cfRule>
  </conditionalFormatting>
  <conditionalFormatting sqref="I22">
    <cfRule type="cellIs" dxfId="13" priority="14" operator="equal">
      <formula>"unsolve"</formula>
    </cfRule>
  </conditionalFormatting>
  <conditionalFormatting sqref="I23">
    <cfRule type="cellIs" dxfId="12" priority="13" operator="equal">
      <formula>"unsolve"</formula>
    </cfRule>
  </conditionalFormatting>
  <conditionalFormatting sqref="I24">
    <cfRule type="cellIs" dxfId="11" priority="12" operator="equal">
      <formula>"unsolve"</formula>
    </cfRule>
  </conditionalFormatting>
  <conditionalFormatting sqref="I4">
    <cfRule type="cellIs" dxfId="8" priority="9" operator="equal">
      <formula>"unsolve"</formula>
    </cfRule>
  </conditionalFormatting>
  <conditionalFormatting sqref="I2">
    <cfRule type="cellIs" dxfId="6" priority="7" operator="equal">
      <formula>"unsolve"</formula>
    </cfRule>
  </conditionalFormatting>
  <conditionalFormatting sqref="I3">
    <cfRule type="cellIs" dxfId="5" priority="6" operator="equal">
      <formula>"unsolve"</formula>
    </cfRule>
  </conditionalFormatting>
  <conditionalFormatting sqref="I51">
    <cfRule type="cellIs" dxfId="4" priority="5" operator="equal">
      <formula>"unsolve"</formula>
    </cfRule>
  </conditionalFormatting>
  <conditionalFormatting sqref="I52">
    <cfRule type="cellIs" dxfId="3" priority="4" operator="equal">
      <formula>"unsolve"</formula>
    </cfRule>
  </conditionalFormatting>
  <conditionalFormatting sqref="I50">
    <cfRule type="cellIs" dxfId="2" priority="3" operator="equal">
      <formula>"unsolve"</formula>
    </cfRule>
  </conditionalFormatting>
  <conditionalFormatting sqref="I57">
    <cfRule type="cellIs" dxfId="1" priority="2" operator="equal">
      <formula>"unsolve"</formula>
    </cfRule>
  </conditionalFormatting>
  <conditionalFormatting sqref="I61:I65">
    <cfRule type="cellIs" dxfId="0" priority="1" operator="equal">
      <formula>"unsolve"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ColWidth="8.81640625" defaultRowHeight="14.5" x14ac:dyDescent="0.35"/>
  <sheetData>
    <row r="14" spans="12:13" x14ac:dyDescent="0.35">
      <c r="L14">
        <v>0</v>
      </c>
      <c r="M14" t="s">
        <v>24</v>
      </c>
    </row>
    <row r="15" spans="12:13" x14ac:dyDescent="0.35">
      <c r="L15">
        <v>11</v>
      </c>
      <c r="M15" t="s">
        <v>30</v>
      </c>
    </row>
    <row r="16" spans="12:13" x14ac:dyDescent="0.35">
      <c r="L16">
        <v>21</v>
      </c>
      <c r="M16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Shu Yan</cp:lastModifiedBy>
  <dcterms:created xsi:type="dcterms:W3CDTF">2016-10-30T11:37:15Z</dcterms:created>
  <dcterms:modified xsi:type="dcterms:W3CDTF">2017-01-22T09:54:50Z</dcterms:modified>
</cp:coreProperties>
</file>