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U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Q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U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<sst xmlns="http://schemas.openxmlformats.org/spreadsheetml/2006/main" count="10698" uniqueCount="495">
  <si>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</si>
  <si>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</si>
  <si>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</si>
  <si>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</si>
  <si>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</si>
  <si>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</si>
  <si>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</si>
  <si>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</si>
  <si>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</si>
  <si>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</si>
  <si>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</si>
  <si>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</si>
  <si>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</si>
  <si>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</si>
  <si>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</si>
  <si>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r>
      <rPr>
        <b/>
        <sz val="10.5"/>
        <color rgb="FF333333"/>
        <rFont val="Tahoma"/>
        <charset val="134"/>
      </rPr>
      <t>sourcescen</t>
    </r>
    <r>
      <rPr>
        <sz val="10.5"/>
        <color rgb="FF333333"/>
        <rFont val="Tahoma"/>
        <charset val="134"/>
      </rPr>
      <t> </t>
    </r>
  </si>
  <si>
    <t>Demand</t>
  </si>
  <si>
    <t>WST-Light</t>
  </si>
  <si>
    <t>*1.1534</t>
  </si>
  <si>
    <t>*1.0688</t>
  </si>
  <si>
    <t>*1.0734</t>
  </si>
  <si>
    <t>*0.9744</t>
  </si>
  <si>
    <t>*1.1191</t>
  </si>
  <si>
    <t>*0.9961</t>
  </si>
  <si>
    <t>*1.1707</t>
  </si>
  <si>
    <t>BASE</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</si>
  <si>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</si>
  <si>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</si>
  <si>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</si>
  <si>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</si>
  <si>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</si>
  <si>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</si>
  <si>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</si>
  <si>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</si>
  <si>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</si>
  <si>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</si>
  <si>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</si>
  <si>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</si>
  <si>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</si>
  <si>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</si>
  <si>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</si>
  <si>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</si>
  <si>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</si>
  <si>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</si>
  <si>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</si>
  <si>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</si>
  <si>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</si>
  <si>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</si>
  <si>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</si>
  <si>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</si>
  <si>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</si>
  <si>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</si>
  <si>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</si>
  <si>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</si>
  <si>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</si>
  <si>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</si>
  <si>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</si>
  <si>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</si>
  <si>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</si>
  <si>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</si>
  <si>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</si>
  <si>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</si>
  <si>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</si>
  <si>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</si>
  <si>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</si>
  <si>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</si>
  <si>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</si>
  <si>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</si>
  <si>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</si>
  <si>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</si>
  <si>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</si>
  <si>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</si>
  <si>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</si>
  <si>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</si>
  <si>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</si>
  <si>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</si>
  <si>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</si>
  <si>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</si>
  <si>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</si>
  <si>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</si>
  <si>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</si>
  <si>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</si>
  <si>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</si>
  <si>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</si>
  <si>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</si>
  <si>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</si>
  <si>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</si>
  <si>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</si>
  <si>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</si>
  <si>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</si>
  <si>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</si>
  <si>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</si>
  <si>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</si>
  <si>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</si>
  <si>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</si>
  <si>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</si>
  <si>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</si>
  <si>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</si>
  <si>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</si>
  <si>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</si>
  <si>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</si>
  <si>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</si>
  <si>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</si>
  <si>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</si>
  <si>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</si>
  <si>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</si>
  <si>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</si>
  <si>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</si>
  <si>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</si>
  <si>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</si>
  <si>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</si>
  <si>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</si>
  <si>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</si>
  <si>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</si>
  <si>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</si>
  <si>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</si>
  <si>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</si>
  <si>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</si>
  <si>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</si>
  <si>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</si>
  <si>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</si>
  <si>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</si>
  <si>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</si>
  <si>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</si>
  <si>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</si>
  <si>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</si>
  <si>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</si>
  <si>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</si>
  <si>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</si>
  <si>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</si>
  <si>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</si>
  <si>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</si>
  <si>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</si>
  <si>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</si>
  <si>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</si>
  <si>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</si>
  <si>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</si>
  <si>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</si>
  <si>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</si>
  <si>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</si>
  <si>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</si>
  <si>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</si>
  <si>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</si>
  <si>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</si>
  <si>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</si>
  <si>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</si>
  <si>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</si>
  <si>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</si>
  <si>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</si>
  <si>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</si>
  <si>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</si>
  <si>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</si>
  <si>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</si>
  <si>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</si>
  <si>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</si>
  <si>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</si>
  <si>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</si>
  <si>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</si>
  <si>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</si>
  <si>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</si>
  <si>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</si>
  <si>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</si>
  <si>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</si>
  <si>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</si>
  <si>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</si>
  <si>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</si>
  <si>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</si>
  <si>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</si>
  <si>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</si>
  <si>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</si>
  <si>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</si>
  <si>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</si>
  <si>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</si>
  <si>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</si>
  <si>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</si>
  <si>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</si>
  <si>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</si>
  <si>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</si>
  <si>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</si>
  <si>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</si>
  <si>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</si>
  <si>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</si>
  <si>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</si>
  <si>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VAR_FOut</t>
  </si>
  <si>
    <t>R_ES-SH-MOB_COAPRO</t>
  </si>
  <si>
    <t>cnzero</t>
  </si>
  <si>
    <t>R_ES-SH-MOB_ELC</t>
  </si>
  <si>
    <t>R_ES-SH-MOB_GAS_ME</t>
  </si>
  <si>
    <t>R_ES-SH-MOB_HET</t>
  </si>
  <si>
    <t>R_ES-SH-MOB_OIL_ELC</t>
  </si>
  <si>
    <t>R_ES-SH-MOB_OIL_ME</t>
  </si>
  <si>
    <t>R_ES-SH-MOB_WOD</t>
  </si>
  <si>
    <t>R_ES-SH-MOB_WOD_ELC</t>
  </si>
  <si>
    <t>R_ES-SH-MOB_WOD_ELC1</t>
  </si>
  <si>
    <t>R_ES-SH-MOB_WOD_OIL</t>
  </si>
  <si>
    <t>R_ES-SH-MOB_WOD_OIL1</t>
  </si>
  <si>
    <t>R_ES-SH-MOB_OIL_NE</t>
  </si>
  <si>
    <t>N</t>
  </si>
  <si>
    <t>R_ES-SH-MOB_HET1</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</si>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</sst>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2">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b/>
      <sz val="10.5"/>
      <color rgb="FF333333"/>
      <name val="Tahoma"/>
      <charset val="134"/>
    </font>
    <font>
      <sz val="8"/>
      <color rgb="FF3974D2"/>
      <name val="Segoe U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38">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FFFF"/>
        <bgColor indexed="64"/>
      </patternFill>
    </fill>
    <fill>
      <patternFill patternType="solid">
        <fgColor rgb="FFCACACA"/>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medium">
        <color rgb="FFF5F5F5"/>
      </left>
      <right style="medium">
        <color rgb="FFF5F5F5"/>
      </right>
      <top style="medium">
        <color rgb="FFF5F5F5"/>
      </top>
      <bottom style="medium">
        <color rgb="FFF5F5F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4" borderId="5"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5" fillId="10" borderId="8" applyNumberFormat="0" applyAlignment="0" applyProtection="0">
      <alignment vertical="center"/>
    </xf>
    <xf numFmtId="0" fontId="26" fillId="11" borderId="9" applyNumberFormat="0" applyAlignment="0" applyProtection="0">
      <alignment vertical="center"/>
    </xf>
    <xf numFmtId="0" fontId="27" fillId="11" borderId="8" applyNumberFormat="0" applyAlignment="0" applyProtection="0">
      <alignment vertical="center"/>
    </xf>
    <xf numFmtId="0" fontId="28" fillId="12" borderId="10" applyNumberFormat="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3"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5"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6" fillId="37" borderId="0" applyNumberFormat="0" applyBorder="0" applyAlignment="0" applyProtection="0">
      <alignment vertical="center"/>
    </xf>
    <xf numFmtId="0" fontId="37" fillId="15"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70">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4" fillId="0" borderId="0" xfId="0" applyFont="1"/>
    <xf numFmtId="0" fontId="11" fillId="0" borderId="0" xfId="0" applyFont="1" applyFill="1" applyAlignment="1"/>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0" fillId="8" borderId="0" xfId="0" applyFill="1"/>
    <xf numFmtId="0" fontId="15" fillId="8" borderId="4" xfId="0" applyFont="1" applyFill="1" applyBorder="1" applyAlignment="1">
      <alignment horizontal="center" wrapText="1"/>
    </xf>
    <xf numFmtId="0" fontId="16" fillId="8" borderId="4" xfId="0" applyFont="1" applyFill="1" applyBorder="1" applyAlignment="1">
      <alignment horizontal="right" vertical="top" wrapText="1"/>
    </xf>
    <xf numFmtId="0" fontId="16" fillId="9" borderId="4" xfId="0" applyFont="1" applyFill="1" applyBorder="1" applyAlignment="1">
      <alignment horizontal="center" wrapText="1"/>
    </xf>
    <xf numFmtId="0" fontId="16" fillId="9" borderId="4" xfId="0" applyFont="1" applyFill="1" applyBorder="1" applyAlignment="1">
      <alignment horizontal="right" vertical="top" wrapText="1"/>
    </xf>
    <xf numFmtId="0" fontId="0" fillId="0" borderId="0" xfId="0" applyNumberFormat="1" applyFill="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tabSelected="1" zoomScale="51" zoomScaleNormal="51" topLeftCell="O1" workbookViewId="0">
      <selection activeCell="P40" sqref="P40"/>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7" width="10.6363636363636" customWidth="1"/>
    <col min="21" max="21" width="18.9090909090909" customWidth="1"/>
    <col min="22" max="28" width="12.8181818181818"/>
  </cols>
  <sheetData>
    <row r="1" spans="3:3">
      <c r="C1" s="28" t="s">
        <v>0</v>
      </c>
    </row>
    <row r="2" spans="3:3">
      <c r="C2" s="27" t="s">
        <v>1</v>
      </c>
    </row>
    <row r="5" spans="3:28">
      <c r="C5" s="40" t="s">
        <v>2</v>
      </c>
      <c r="D5" s="34"/>
      <c r="E5" s="34"/>
      <c r="F5" s="34"/>
      <c r="G5" s="34"/>
      <c r="H5" s="41"/>
      <c r="Q5" s="40" t="s">
        <v>2</v>
      </c>
      <c r="R5" s="34"/>
      <c r="S5" s="34"/>
      <c r="T5" s="34"/>
      <c r="U5" s="34"/>
      <c r="V5" s="41"/>
      <c r="W5" s="27"/>
      <c r="X5" s="27"/>
      <c r="Y5" s="27"/>
      <c r="Z5" s="27"/>
      <c r="AA5" s="27"/>
      <c r="AB5" s="27"/>
    </row>
    <row r="6" ht="15.25" spans="3:29">
      <c r="C6" s="31" t="s">
        <v>3</v>
      </c>
      <c r="D6" s="31" t="s">
        <v>4</v>
      </c>
      <c r="E6" s="31" t="s">
        <v>5</v>
      </c>
      <c r="F6" s="31" t="s">
        <v>6</v>
      </c>
      <c r="G6" s="32" t="s">
        <v>7</v>
      </c>
      <c r="H6" s="33" t="s">
        <v>8</v>
      </c>
      <c r="I6" s="33" t="s">
        <v>9</v>
      </c>
      <c r="J6" s="33" t="s">
        <v>10</v>
      </c>
      <c r="K6" s="33" t="s">
        <v>11</v>
      </c>
      <c r="L6" s="33" t="s">
        <v>12</v>
      </c>
      <c r="M6" s="33" t="s">
        <v>13</v>
      </c>
      <c r="N6" s="33" t="s">
        <v>14</v>
      </c>
      <c r="O6" s="56" t="s">
        <v>15</v>
      </c>
      <c r="P6" s="56"/>
      <c r="Q6" s="31" t="s">
        <v>3</v>
      </c>
      <c r="R6" s="31" t="s">
        <v>4</v>
      </c>
      <c r="S6" s="31" t="s">
        <v>5</v>
      </c>
      <c r="T6" s="31" t="s">
        <v>6</v>
      </c>
      <c r="U6" s="32" t="s">
        <v>7</v>
      </c>
      <c r="V6" s="33" t="s">
        <v>8</v>
      </c>
      <c r="W6" s="33" t="s">
        <v>9</v>
      </c>
      <c r="X6" s="33" t="s">
        <v>10</v>
      </c>
      <c r="Y6" s="33" t="s">
        <v>11</v>
      </c>
      <c r="Z6" s="33" t="s">
        <v>12</v>
      </c>
      <c r="AA6" s="33" t="s">
        <v>13</v>
      </c>
      <c r="AB6" s="33" t="s">
        <v>14</v>
      </c>
      <c r="AC6" s="56" t="s">
        <v>15</v>
      </c>
    </row>
    <row r="7" spans="3:29">
      <c r="C7" s="34"/>
      <c r="D7" s="34"/>
      <c r="E7" s="35" t="s">
        <v>16</v>
      </c>
      <c r="F7" s="34">
        <v>2030</v>
      </c>
      <c r="G7" s="6" t="s">
        <v>17</v>
      </c>
      <c r="H7" s="1" t="s">
        <v>18</v>
      </c>
      <c r="I7" s="1" t="s">
        <v>19</v>
      </c>
      <c r="J7" s="1" t="s">
        <v>20</v>
      </c>
      <c r="K7" s="1" t="s">
        <v>21</v>
      </c>
      <c r="L7" s="1" t="s">
        <v>22</v>
      </c>
      <c r="M7" s="1" t="s">
        <v>23</v>
      </c>
      <c r="N7" s="1" t="s">
        <v>24</v>
      </c>
      <c r="O7" s="27" t="s">
        <v>25</v>
      </c>
      <c r="Q7" s="34"/>
      <c r="R7" s="34"/>
      <c r="S7" s="35" t="s">
        <v>16</v>
      </c>
      <c r="T7" s="34">
        <v>2050</v>
      </c>
      <c r="U7" s="6" t="s">
        <v>17</v>
      </c>
      <c r="V7" s="1" t="s">
        <v>26</v>
      </c>
      <c r="W7" s="1" t="s">
        <v>27</v>
      </c>
      <c r="X7" s="1" t="s">
        <v>28</v>
      </c>
      <c r="Y7" s="1" t="s">
        <v>29</v>
      </c>
      <c r="Z7" s="1" t="s">
        <v>30</v>
      </c>
      <c r="AA7" s="1" t="s">
        <v>31</v>
      </c>
      <c r="AB7" s="1" t="s">
        <v>32</v>
      </c>
      <c r="AC7" s="27" t="s">
        <v>25</v>
      </c>
    </row>
    <row r="8" spans="3:29">
      <c r="C8" s="34"/>
      <c r="D8" s="34"/>
      <c r="E8" s="35" t="s">
        <v>16</v>
      </c>
      <c r="F8" s="34">
        <v>2030</v>
      </c>
      <c r="G8" s="6" t="s">
        <v>33</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O8" s="27" t="s">
        <v>25</v>
      </c>
      <c r="Q8" s="34"/>
      <c r="R8" s="34"/>
      <c r="S8" s="35" t="s">
        <v>16</v>
      </c>
      <c r="T8" s="34">
        <v>2050</v>
      </c>
      <c r="U8" s="6" t="s">
        <v>33</v>
      </c>
      <c r="V8" s="27" t="str">
        <f t="shared" ref="V8:AB8" si="1">V7</f>
        <v>*1.0651</v>
      </c>
      <c r="W8" s="27" t="str">
        <f t="shared" si="1"/>
        <v>*1.0008</v>
      </c>
      <c r="X8" s="27" t="str">
        <f t="shared" si="1"/>
        <v>*1.0036</v>
      </c>
      <c r="Y8" s="27" t="str">
        <f t="shared" si="1"/>
        <v>*0.6917</v>
      </c>
      <c r="Z8" s="27" t="str">
        <f t="shared" si="1"/>
        <v>*0.5498</v>
      </c>
      <c r="AA8" s="27" t="str">
        <f t="shared" si="1"/>
        <v>*0.7061</v>
      </c>
      <c r="AB8" s="27" t="str">
        <f t="shared" si="1"/>
        <v>*0.9984</v>
      </c>
      <c r="AC8" s="27" t="s">
        <v>25</v>
      </c>
    </row>
    <row r="9" spans="3:29">
      <c r="C9" s="34"/>
      <c r="D9" s="34"/>
      <c r="E9" s="35" t="s">
        <v>16</v>
      </c>
      <c r="F9" s="34">
        <v>2030</v>
      </c>
      <c r="G9" s="6" t="s">
        <v>34</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O9" s="27" t="s">
        <v>25</v>
      </c>
      <c r="Q9" s="34"/>
      <c r="R9" s="34"/>
      <c r="S9" s="35" t="s">
        <v>16</v>
      </c>
      <c r="T9" s="34">
        <v>2050</v>
      </c>
      <c r="U9" s="6" t="s">
        <v>34</v>
      </c>
      <c r="V9" s="27" t="str">
        <f t="shared" ref="V9:AB9" si="9">V8</f>
        <v>*1.0651</v>
      </c>
      <c r="W9" s="27" t="str">
        <f t="shared" si="9"/>
        <v>*1.0008</v>
      </c>
      <c r="X9" s="27" t="str">
        <f t="shared" si="9"/>
        <v>*1.0036</v>
      </c>
      <c r="Y9" s="27" t="str">
        <f t="shared" si="9"/>
        <v>*0.6917</v>
      </c>
      <c r="Z9" s="27" t="str">
        <f t="shared" si="9"/>
        <v>*0.5498</v>
      </c>
      <c r="AA9" s="27" t="str">
        <f t="shared" si="9"/>
        <v>*0.7061</v>
      </c>
      <c r="AB9" s="27" t="str">
        <f t="shared" si="9"/>
        <v>*0.9984</v>
      </c>
      <c r="AC9" s="27" t="s">
        <v>25</v>
      </c>
    </row>
    <row r="10" spans="3:29">
      <c r="C10" s="34"/>
      <c r="D10" s="34"/>
      <c r="E10" s="35" t="s">
        <v>16</v>
      </c>
      <c r="F10" s="34">
        <v>2030</v>
      </c>
      <c r="G10" s="6" t="s">
        <v>35</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O10" s="27" t="s">
        <v>25</v>
      </c>
      <c r="Q10" s="34"/>
      <c r="R10" s="34"/>
      <c r="S10" s="35" t="s">
        <v>16</v>
      </c>
      <c r="T10" s="34">
        <v>2050</v>
      </c>
      <c r="U10" s="6" t="s">
        <v>35</v>
      </c>
      <c r="V10" s="27" t="str">
        <f t="shared" ref="V10:AB10" si="10">V9</f>
        <v>*1.0651</v>
      </c>
      <c r="W10" s="27" t="str">
        <f t="shared" si="10"/>
        <v>*1.0008</v>
      </c>
      <c r="X10" s="27" t="str">
        <f t="shared" si="10"/>
        <v>*1.0036</v>
      </c>
      <c r="Y10" s="27" t="str">
        <f t="shared" si="10"/>
        <v>*0.6917</v>
      </c>
      <c r="Z10" s="27" t="str">
        <f t="shared" si="10"/>
        <v>*0.5498</v>
      </c>
      <c r="AA10" s="27" t="str">
        <f t="shared" si="10"/>
        <v>*0.7061</v>
      </c>
      <c r="AB10" s="27" t="str">
        <f t="shared" si="10"/>
        <v>*0.9984</v>
      </c>
      <c r="AC10" s="27" t="s">
        <v>25</v>
      </c>
    </row>
    <row r="11" spans="3:29">
      <c r="C11" s="34"/>
      <c r="D11" s="34"/>
      <c r="E11" s="35" t="s">
        <v>16</v>
      </c>
      <c r="F11" s="34">
        <v>2030</v>
      </c>
      <c r="G11" s="6" t="s">
        <v>36</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O11" s="27" t="s">
        <v>25</v>
      </c>
      <c r="Q11" s="34"/>
      <c r="R11" s="34"/>
      <c r="S11" s="35" t="s">
        <v>16</v>
      </c>
      <c r="T11" s="34">
        <v>2050</v>
      </c>
      <c r="U11" s="6" t="s">
        <v>36</v>
      </c>
      <c r="V11" s="27" t="str">
        <f t="shared" ref="V11:AB11" si="11">V10</f>
        <v>*1.0651</v>
      </c>
      <c r="W11" s="27" t="str">
        <f t="shared" si="11"/>
        <v>*1.0008</v>
      </c>
      <c r="X11" s="27" t="str">
        <f t="shared" si="11"/>
        <v>*1.0036</v>
      </c>
      <c r="Y11" s="27" t="str">
        <f t="shared" si="11"/>
        <v>*0.6917</v>
      </c>
      <c r="Z11" s="27" t="str">
        <f t="shared" si="11"/>
        <v>*0.5498</v>
      </c>
      <c r="AA11" s="27" t="str">
        <f t="shared" si="11"/>
        <v>*0.7061</v>
      </c>
      <c r="AB11" s="27" t="str">
        <f t="shared" si="11"/>
        <v>*0.9984</v>
      </c>
      <c r="AC11" s="27" t="s">
        <v>25</v>
      </c>
    </row>
    <row r="12" spans="3:29">
      <c r="C12" s="34"/>
      <c r="D12" s="34"/>
      <c r="E12" s="35" t="s">
        <v>16</v>
      </c>
      <c r="F12" s="34">
        <v>2030</v>
      </c>
      <c r="G12" s="6" t="s">
        <v>37</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O12" s="27" t="s">
        <v>25</v>
      </c>
      <c r="Q12" s="34"/>
      <c r="R12" s="34"/>
      <c r="S12" s="35" t="s">
        <v>16</v>
      </c>
      <c r="T12" s="34">
        <v>2050</v>
      </c>
      <c r="U12" s="6" t="s">
        <v>37</v>
      </c>
      <c r="V12" s="27" t="str">
        <f t="shared" ref="V12:AB12" si="12">V11</f>
        <v>*1.0651</v>
      </c>
      <c r="W12" s="27" t="str">
        <f t="shared" si="12"/>
        <v>*1.0008</v>
      </c>
      <c r="X12" s="27" t="str">
        <f t="shared" si="12"/>
        <v>*1.0036</v>
      </c>
      <c r="Y12" s="27" t="str">
        <f t="shared" si="12"/>
        <v>*0.6917</v>
      </c>
      <c r="Z12" s="27" t="str">
        <f t="shared" si="12"/>
        <v>*0.5498</v>
      </c>
      <c r="AA12" s="27" t="str">
        <f t="shared" si="12"/>
        <v>*0.7061</v>
      </c>
      <c r="AB12" s="27" t="str">
        <f t="shared" si="12"/>
        <v>*0.9984</v>
      </c>
      <c r="AC12" s="27" t="s">
        <v>25</v>
      </c>
    </row>
    <row r="13" spans="3:29">
      <c r="C13" s="34"/>
      <c r="D13" s="34"/>
      <c r="E13" s="35" t="s">
        <v>16</v>
      </c>
      <c r="F13" s="34">
        <v>2030</v>
      </c>
      <c r="G13" s="6" t="s">
        <v>38</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O13" s="27" t="s">
        <v>25</v>
      </c>
      <c r="Q13" s="34"/>
      <c r="R13" s="34"/>
      <c r="S13" s="35" t="s">
        <v>16</v>
      </c>
      <c r="T13" s="34">
        <v>2050</v>
      </c>
      <c r="U13" s="6" t="s">
        <v>38</v>
      </c>
      <c r="V13" s="27" t="str">
        <f t="shared" ref="V13:AB13" si="13">V12</f>
        <v>*1.0651</v>
      </c>
      <c r="W13" s="27" t="str">
        <f t="shared" si="13"/>
        <v>*1.0008</v>
      </c>
      <c r="X13" s="27" t="str">
        <f t="shared" si="13"/>
        <v>*1.0036</v>
      </c>
      <c r="Y13" s="27" t="str">
        <f t="shared" si="13"/>
        <v>*0.6917</v>
      </c>
      <c r="Z13" s="27" t="str">
        <f t="shared" si="13"/>
        <v>*0.5498</v>
      </c>
      <c r="AA13" s="27" t="str">
        <f t="shared" si="13"/>
        <v>*0.7061</v>
      </c>
      <c r="AB13" s="27" t="str">
        <f t="shared" si="13"/>
        <v>*0.9984</v>
      </c>
      <c r="AC13" s="27" t="s">
        <v>25</v>
      </c>
    </row>
    <row r="14" spans="3:29">
      <c r="C14" s="34"/>
      <c r="D14" s="34"/>
      <c r="E14" s="35" t="s">
        <v>16</v>
      </c>
      <c r="F14" s="34">
        <v>2030</v>
      </c>
      <c r="G14" s="6" t="s">
        <v>39</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O14" s="27" t="s">
        <v>25</v>
      </c>
      <c r="Q14" s="34"/>
      <c r="R14" s="34"/>
      <c r="S14" s="35" t="s">
        <v>16</v>
      </c>
      <c r="T14" s="34">
        <v>2050</v>
      </c>
      <c r="U14" s="6" t="s">
        <v>39</v>
      </c>
      <c r="V14" s="27" t="str">
        <f t="shared" ref="V14:AB14" si="14">V13</f>
        <v>*1.0651</v>
      </c>
      <c r="W14" s="27" t="str">
        <f t="shared" si="14"/>
        <v>*1.0008</v>
      </c>
      <c r="X14" s="27" t="str">
        <f t="shared" si="14"/>
        <v>*1.0036</v>
      </c>
      <c r="Y14" s="27" t="str">
        <f t="shared" si="14"/>
        <v>*0.6917</v>
      </c>
      <c r="Z14" s="27" t="str">
        <f t="shared" si="14"/>
        <v>*0.5498</v>
      </c>
      <c r="AA14" s="27" t="str">
        <f t="shared" si="14"/>
        <v>*0.7061</v>
      </c>
      <c r="AB14" s="27" t="str">
        <f t="shared" si="14"/>
        <v>*0.9984</v>
      </c>
      <c r="AC14" s="27" t="s">
        <v>25</v>
      </c>
    </row>
    <row r="15" spans="3:29">
      <c r="C15" s="34"/>
      <c r="D15" s="34"/>
      <c r="E15" s="35" t="s">
        <v>16</v>
      </c>
      <c r="F15" s="34">
        <v>2030</v>
      </c>
      <c r="G15" s="6" t="s">
        <v>40</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O15" s="27" t="s">
        <v>25</v>
      </c>
      <c r="Q15" s="34"/>
      <c r="R15" s="34"/>
      <c r="S15" s="35" t="s">
        <v>16</v>
      </c>
      <c r="T15" s="34">
        <v>2050</v>
      </c>
      <c r="U15" s="6" t="s">
        <v>40</v>
      </c>
      <c r="V15" s="27" t="str">
        <f t="shared" ref="V15:AB15" si="15">V14</f>
        <v>*1.0651</v>
      </c>
      <c r="W15" s="27" t="str">
        <f t="shared" si="15"/>
        <v>*1.0008</v>
      </c>
      <c r="X15" s="27" t="str">
        <f t="shared" si="15"/>
        <v>*1.0036</v>
      </c>
      <c r="Y15" s="27" t="str">
        <f t="shared" si="15"/>
        <v>*0.6917</v>
      </c>
      <c r="Z15" s="27" t="str">
        <f t="shared" si="15"/>
        <v>*0.5498</v>
      </c>
      <c r="AA15" s="27" t="str">
        <f t="shared" si="15"/>
        <v>*0.7061</v>
      </c>
      <c r="AB15" s="27" t="str">
        <f t="shared" si="15"/>
        <v>*0.9984</v>
      </c>
      <c r="AC15" s="27" t="s">
        <v>25</v>
      </c>
    </row>
    <row r="16" spans="3:29">
      <c r="C16" s="34"/>
      <c r="D16" s="34"/>
      <c r="E16" s="35" t="s">
        <v>16</v>
      </c>
      <c r="F16" s="34">
        <v>2030</v>
      </c>
      <c r="G16" s="6" t="s">
        <v>41</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O16" s="27" t="s">
        <v>25</v>
      </c>
      <c r="Q16" s="34"/>
      <c r="R16" s="34"/>
      <c r="S16" s="35" t="s">
        <v>16</v>
      </c>
      <c r="T16" s="34">
        <v>2050</v>
      </c>
      <c r="U16" s="6" t="s">
        <v>41</v>
      </c>
      <c r="V16" s="27" t="str">
        <f t="shared" ref="V16:AB16" si="16">V15</f>
        <v>*1.0651</v>
      </c>
      <c r="W16" s="27" t="str">
        <f t="shared" si="16"/>
        <v>*1.0008</v>
      </c>
      <c r="X16" s="27" t="str">
        <f t="shared" si="16"/>
        <v>*1.0036</v>
      </c>
      <c r="Y16" s="27" t="str">
        <f t="shared" si="16"/>
        <v>*0.6917</v>
      </c>
      <c r="Z16" s="27" t="str">
        <f t="shared" si="16"/>
        <v>*0.5498</v>
      </c>
      <c r="AA16" s="27" t="str">
        <f t="shared" si="16"/>
        <v>*0.7061</v>
      </c>
      <c r="AB16" s="27" t="str">
        <f t="shared" si="16"/>
        <v>*0.9984</v>
      </c>
      <c r="AC16" s="27" t="s">
        <v>25</v>
      </c>
    </row>
    <row r="17" spans="3:29">
      <c r="C17" s="34"/>
      <c r="D17" s="34"/>
      <c r="E17" s="34" t="s">
        <v>42</v>
      </c>
      <c r="F17" s="34" t="s">
        <v>42</v>
      </c>
      <c r="G17" s="34" t="s">
        <v>42</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O17" s="27" t="s">
        <v>25</v>
      </c>
      <c r="Q17" s="34"/>
      <c r="R17" s="34"/>
      <c r="S17" s="34" t="s">
        <v>42</v>
      </c>
      <c r="U17" s="34" t="s">
        <v>42</v>
      </c>
      <c r="V17" s="27" t="str">
        <f t="shared" ref="V17:AB17" si="24">V16</f>
        <v>*1.0651</v>
      </c>
      <c r="W17" s="27" t="str">
        <f t="shared" si="24"/>
        <v>*1.0008</v>
      </c>
      <c r="X17" s="27" t="str">
        <f t="shared" si="24"/>
        <v>*1.0036</v>
      </c>
      <c r="Y17" s="27" t="str">
        <f t="shared" si="24"/>
        <v>*0.6917</v>
      </c>
      <c r="Z17" s="27" t="str">
        <f t="shared" si="24"/>
        <v>*0.5498</v>
      </c>
      <c r="AA17" s="27" t="str">
        <f t="shared" si="24"/>
        <v>*0.7061</v>
      </c>
      <c r="AB17" s="27" t="str">
        <f t="shared" si="24"/>
        <v>*0.9984</v>
      </c>
      <c r="AC17" s="27" t="s">
        <v>25</v>
      </c>
    </row>
    <row r="18" spans="3:29">
      <c r="C18" s="34"/>
      <c r="D18" s="34"/>
      <c r="E18" s="35" t="s">
        <v>16</v>
      </c>
      <c r="F18" s="34">
        <v>2030</v>
      </c>
      <c r="G18" s="9" t="s">
        <v>43</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O18" s="27" t="s">
        <v>25</v>
      </c>
      <c r="Q18" s="34"/>
      <c r="R18" s="34"/>
      <c r="S18" s="35" t="s">
        <v>16</v>
      </c>
      <c r="T18" s="34">
        <v>2050</v>
      </c>
      <c r="U18" s="9" t="s">
        <v>43</v>
      </c>
      <c r="V18" s="27" t="str">
        <f t="shared" ref="V18:AB18" si="25">V17</f>
        <v>*1.0651</v>
      </c>
      <c r="W18" s="27" t="str">
        <f t="shared" si="25"/>
        <v>*1.0008</v>
      </c>
      <c r="X18" s="27" t="str">
        <f t="shared" si="25"/>
        <v>*1.0036</v>
      </c>
      <c r="Y18" s="27" t="str">
        <f t="shared" si="25"/>
        <v>*0.6917</v>
      </c>
      <c r="Z18" s="27" t="str">
        <f t="shared" si="25"/>
        <v>*0.5498</v>
      </c>
      <c r="AA18" s="27" t="str">
        <f t="shared" si="25"/>
        <v>*0.7061</v>
      </c>
      <c r="AB18" s="27" t="str">
        <f t="shared" si="25"/>
        <v>*0.9984</v>
      </c>
      <c r="AC18" s="27" t="s">
        <v>25</v>
      </c>
    </row>
    <row r="19" spans="3:29">
      <c r="C19" s="34"/>
      <c r="D19" s="34"/>
      <c r="E19" s="35" t="s">
        <v>16</v>
      </c>
      <c r="F19" s="34">
        <v>2030</v>
      </c>
      <c r="G19" s="9" t="s">
        <v>44</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O19" s="27" t="s">
        <v>25</v>
      </c>
      <c r="Q19" s="34"/>
      <c r="R19" s="34"/>
      <c r="S19" s="35" t="s">
        <v>16</v>
      </c>
      <c r="T19" s="34">
        <v>2050</v>
      </c>
      <c r="U19" s="9" t="s">
        <v>44</v>
      </c>
      <c r="V19" s="27" t="str">
        <f t="shared" ref="V19:AB19" si="26">V18</f>
        <v>*1.0651</v>
      </c>
      <c r="W19" s="27" t="str">
        <f t="shared" si="26"/>
        <v>*1.0008</v>
      </c>
      <c r="X19" s="27" t="str">
        <f t="shared" si="26"/>
        <v>*1.0036</v>
      </c>
      <c r="Y19" s="27" t="str">
        <f t="shared" si="26"/>
        <v>*0.6917</v>
      </c>
      <c r="Z19" s="27" t="str">
        <f t="shared" si="26"/>
        <v>*0.5498</v>
      </c>
      <c r="AA19" s="27" t="str">
        <f t="shared" si="26"/>
        <v>*0.7061</v>
      </c>
      <c r="AB19" s="27" t="str">
        <f t="shared" si="26"/>
        <v>*0.9984</v>
      </c>
      <c r="AC19" s="27" t="s">
        <v>25</v>
      </c>
    </row>
    <row r="20" spans="3:29">
      <c r="C20" s="34"/>
      <c r="D20" s="34"/>
      <c r="E20" s="35" t="s">
        <v>16</v>
      </c>
      <c r="F20" s="34">
        <v>2030</v>
      </c>
      <c r="G20" s="9" t="s">
        <v>45</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O20" s="27" t="s">
        <v>25</v>
      </c>
      <c r="Q20" s="34"/>
      <c r="R20" s="34"/>
      <c r="S20" s="35" t="s">
        <v>16</v>
      </c>
      <c r="T20" s="34">
        <v>2050</v>
      </c>
      <c r="U20" s="9" t="s">
        <v>45</v>
      </c>
      <c r="V20" s="27" t="str">
        <f t="shared" ref="V20:AB20" si="27">V19</f>
        <v>*1.0651</v>
      </c>
      <c r="W20" s="27" t="str">
        <f t="shared" si="27"/>
        <v>*1.0008</v>
      </c>
      <c r="X20" s="27" t="str">
        <f t="shared" si="27"/>
        <v>*1.0036</v>
      </c>
      <c r="Y20" s="27" t="str">
        <f t="shared" si="27"/>
        <v>*0.6917</v>
      </c>
      <c r="Z20" s="27" t="str">
        <f t="shared" si="27"/>
        <v>*0.5498</v>
      </c>
      <c r="AA20" s="27" t="str">
        <f t="shared" si="27"/>
        <v>*0.7061</v>
      </c>
      <c r="AB20" s="27" t="str">
        <f t="shared" si="27"/>
        <v>*0.9984</v>
      </c>
      <c r="AC20" s="27" t="s">
        <v>25</v>
      </c>
    </row>
    <row r="21" spans="3:29">
      <c r="C21" s="34"/>
      <c r="D21" s="34"/>
      <c r="E21" s="35" t="s">
        <v>16</v>
      </c>
      <c r="F21" s="34">
        <v>2030</v>
      </c>
      <c r="G21" s="9" t="s">
        <v>46</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O21" s="27" t="s">
        <v>25</v>
      </c>
      <c r="Q21" s="34"/>
      <c r="R21" s="34"/>
      <c r="S21" s="35" t="s">
        <v>16</v>
      </c>
      <c r="T21" s="34">
        <v>2050</v>
      </c>
      <c r="U21" s="9" t="s">
        <v>46</v>
      </c>
      <c r="V21" s="27" t="str">
        <f t="shared" ref="V21:AB21" si="28">V20</f>
        <v>*1.0651</v>
      </c>
      <c r="W21" s="27" t="str">
        <f t="shared" si="28"/>
        <v>*1.0008</v>
      </c>
      <c r="X21" s="27" t="str">
        <f t="shared" si="28"/>
        <v>*1.0036</v>
      </c>
      <c r="Y21" s="27" t="str">
        <f t="shared" si="28"/>
        <v>*0.6917</v>
      </c>
      <c r="Z21" s="27" t="str">
        <f t="shared" si="28"/>
        <v>*0.5498</v>
      </c>
      <c r="AA21" s="27" t="str">
        <f t="shared" si="28"/>
        <v>*0.7061</v>
      </c>
      <c r="AB21" s="27" t="str">
        <f t="shared" si="28"/>
        <v>*0.9984</v>
      </c>
      <c r="AC21" s="27" t="s">
        <v>25</v>
      </c>
    </row>
    <row r="22" spans="3:29">
      <c r="C22" s="34"/>
      <c r="D22" s="34"/>
      <c r="E22" s="35" t="s">
        <v>16</v>
      </c>
      <c r="F22" s="34">
        <v>2030</v>
      </c>
      <c r="G22" s="9" t="s">
        <v>47</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O22" s="27" t="s">
        <v>25</v>
      </c>
      <c r="Q22" s="34"/>
      <c r="R22" s="34"/>
      <c r="S22" s="35" t="s">
        <v>16</v>
      </c>
      <c r="T22" s="34">
        <v>2050</v>
      </c>
      <c r="U22" s="9" t="s">
        <v>47</v>
      </c>
      <c r="V22" s="27" t="str">
        <f t="shared" ref="V22:AB22" si="29">V21</f>
        <v>*1.0651</v>
      </c>
      <c r="W22" s="27" t="str">
        <f t="shared" si="29"/>
        <v>*1.0008</v>
      </c>
      <c r="X22" s="27" t="str">
        <f t="shared" si="29"/>
        <v>*1.0036</v>
      </c>
      <c r="Y22" s="27" t="str">
        <f t="shared" si="29"/>
        <v>*0.6917</v>
      </c>
      <c r="Z22" s="27" t="str">
        <f t="shared" si="29"/>
        <v>*0.5498</v>
      </c>
      <c r="AA22" s="27" t="str">
        <f t="shared" si="29"/>
        <v>*0.7061</v>
      </c>
      <c r="AB22" s="27" t="str">
        <f t="shared" si="29"/>
        <v>*0.9984</v>
      </c>
      <c r="AC22" s="27" t="s">
        <v>25</v>
      </c>
    </row>
    <row r="23" spans="3:29">
      <c r="C23" s="34"/>
      <c r="D23" s="34"/>
      <c r="E23" s="35" t="s">
        <v>16</v>
      </c>
      <c r="F23" s="34">
        <v>2030</v>
      </c>
      <c r="G23" s="9" t="s">
        <v>48</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O23" s="27" t="s">
        <v>25</v>
      </c>
      <c r="Q23" s="34"/>
      <c r="R23" s="34"/>
      <c r="S23" s="35" t="s">
        <v>16</v>
      </c>
      <c r="T23" s="34">
        <v>2050</v>
      </c>
      <c r="U23" s="9" t="s">
        <v>48</v>
      </c>
      <c r="V23" s="27" t="str">
        <f t="shared" ref="V23:AB23" si="30">V22</f>
        <v>*1.0651</v>
      </c>
      <c r="W23" s="27" t="str">
        <f t="shared" si="30"/>
        <v>*1.0008</v>
      </c>
      <c r="X23" s="27" t="str">
        <f t="shared" si="30"/>
        <v>*1.0036</v>
      </c>
      <c r="Y23" s="27" t="str">
        <f t="shared" si="30"/>
        <v>*0.6917</v>
      </c>
      <c r="Z23" s="27" t="str">
        <f t="shared" si="30"/>
        <v>*0.5498</v>
      </c>
      <c r="AA23" s="27" t="str">
        <f t="shared" si="30"/>
        <v>*0.7061</v>
      </c>
      <c r="AB23" s="27" t="str">
        <f t="shared" si="30"/>
        <v>*0.9984</v>
      </c>
      <c r="AC23" s="27" t="s">
        <v>25</v>
      </c>
    </row>
    <row r="24" spans="3:29">
      <c r="C24" s="34"/>
      <c r="D24" s="34"/>
      <c r="E24" s="35" t="s">
        <v>16</v>
      </c>
      <c r="F24" s="34">
        <v>2030</v>
      </c>
      <c r="G24" s="9" t="s">
        <v>49</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O24" s="27" t="s">
        <v>25</v>
      </c>
      <c r="Q24" s="34"/>
      <c r="R24" s="34"/>
      <c r="S24" s="35" t="s">
        <v>16</v>
      </c>
      <c r="T24" s="34">
        <v>2050</v>
      </c>
      <c r="U24" s="9" t="s">
        <v>49</v>
      </c>
      <c r="V24" s="27" t="str">
        <f t="shared" ref="V24:AB24" si="31">V23</f>
        <v>*1.0651</v>
      </c>
      <c r="W24" s="27" t="str">
        <f t="shared" si="31"/>
        <v>*1.0008</v>
      </c>
      <c r="X24" s="27" t="str">
        <f t="shared" si="31"/>
        <v>*1.0036</v>
      </c>
      <c r="Y24" s="27" t="str">
        <f t="shared" si="31"/>
        <v>*0.6917</v>
      </c>
      <c r="Z24" s="27" t="str">
        <f t="shared" si="31"/>
        <v>*0.5498</v>
      </c>
      <c r="AA24" s="27" t="str">
        <f t="shared" si="31"/>
        <v>*0.7061</v>
      </c>
      <c r="AB24" s="27" t="str">
        <f t="shared" si="31"/>
        <v>*0.9984</v>
      </c>
      <c r="AC24" s="27" t="s">
        <v>25</v>
      </c>
    </row>
    <row r="25" spans="3:29">
      <c r="C25" s="34"/>
      <c r="D25" s="34"/>
      <c r="E25" s="35" t="s">
        <v>16</v>
      </c>
      <c r="F25" s="34">
        <v>2030</v>
      </c>
      <c r="G25" s="9" t="s">
        <v>50</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O25" s="27" t="s">
        <v>25</v>
      </c>
      <c r="Q25" s="34"/>
      <c r="R25" s="34"/>
      <c r="S25" s="35" t="s">
        <v>16</v>
      </c>
      <c r="T25" s="34">
        <v>2050</v>
      </c>
      <c r="U25" s="9" t="s">
        <v>50</v>
      </c>
      <c r="V25" s="27" t="str">
        <f t="shared" ref="V25:AB25" si="32">V24</f>
        <v>*1.0651</v>
      </c>
      <c r="W25" s="27" t="str">
        <f t="shared" si="32"/>
        <v>*1.0008</v>
      </c>
      <c r="X25" s="27" t="str">
        <f t="shared" si="32"/>
        <v>*1.0036</v>
      </c>
      <c r="Y25" s="27" t="str">
        <f t="shared" si="32"/>
        <v>*0.6917</v>
      </c>
      <c r="Z25" s="27" t="str">
        <f t="shared" si="32"/>
        <v>*0.5498</v>
      </c>
      <c r="AA25" s="27" t="str">
        <f t="shared" si="32"/>
        <v>*0.7061</v>
      </c>
      <c r="AB25" s="27" t="str">
        <f t="shared" si="32"/>
        <v>*0.9984</v>
      </c>
      <c r="AC25" s="27" t="s">
        <v>25</v>
      </c>
    </row>
    <row r="26" spans="3:29">
      <c r="C26" s="34"/>
      <c r="D26" s="34"/>
      <c r="E26" s="35" t="s">
        <v>16</v>
      </c>
      <c r="F26" s="34">
        <v>2030</v>
      </c>
      <c r="G26" s="9" t="s">
        <v>51</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O26" s="27" t="s">
        <v>25</v>
      </c>
      <c r="Q26" s="34"/>
      <c r="R26" s="34"/>
      <c r="S26" s="35" t="s">
        <v>16</v>
      </c>
      <c r="T26" s="34">
        <v>2050</v>
      </c>
      <c r="U26" s="9" t="s">
        <v>51</v>
      </c>
      <c r="V26" s="27" t="str">
        <f t="shared" ref="V26:AB26" si="33">V25</f>
        <v>*1.0651</v>
      </c>
      <c r="W26" s="27" t="str">
        <f t="shared" si="33"/>
        <v>*1.0008</v>
      </c>
      <c r="X26" s="27" t="str">
        <f t="shared" si="33"/>
        <v>*1.0036</v>
      </c>
      <c r="Y26" s="27" t="str">
        <f t="shared" si="33"/>
        <v>*0.6917</v>
      </c>
      <c r="Z26" s="27" t="str">
        <f t="shared" si="33"/>
        <v>*0.5498</v>
      </c>
      <c r="AA26" s="27" t="str">
        <f t="shared" si="33"/>
        <v>*0.7061</v>
      </c>
      <c r="AB26" s="27" t="str">
        <f t="shared" si="33"/>
        <v>*0.9984</v>
      </c>
      <c r="AC26" s="27" t="s">
        <v>25</v>
      </c>
    </row>
    <row r="27" spans="3:29">
      <c r="C27" s="34"/>
      <c r="D27" s="34"/>
      <c r="E27" s="35" t="s">
        <v>16</v>
      </c>
      <c r="F27" s="34">
        <v>2030</v>
      </c>
      <c r="G27" s="9" t="s">
        <v>52</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O27" s="27" t="s">
        <v>25</v>
      </c>
      <c r="Q27" s="34"/>
      <c r="R27" s="34"/>
      <c r="S27" s="35" t="s">
        <v>16</v>
      </c>
      <c r="T27" s="34">
        <v>2050</v>
      </c>
      <c r="U27" s="9" t="s">
        <v>52</v>
      </c>
      <c r="V27" s="27" t="str">
        <f t="shared" ref="V27:AB27" si="34">V26</f>
        <v>*1.0651</v>
      </c>
      <c r="W27" s="27" t="str">
        <f t="shared" si="34"/>
        <v>*1.0008</v>
      </c>
      <c r="X27" s="27" t="str">
        <f t="shared" si="34"/>
        <v>*1.0036</v>
      </c>
      <c r="Y27" s="27" t="str">
        <f t="shared" si="34"/>
        <v>*0.6917</v>
      </c>
      <c r="Z27" s="27" t="str">
        <f t="shared" si="34"/>
        <v>*0.5498</v>
      </c>
      <c r="AA27" s="27" t="str">
        <f t="shared" si="34"/>
        <v>*0.7061</v>
      </c>
      <c r="AB27" s="27" t="str">
        <f t="shared" si="34"/>
        <v>*0.9984</v>
      </c>
      <c r="AC27" s="27" t="s">
        <v>25</v>
      </c>
    </row>
    <row r="28" spans="3:29">
      <c r="C28" s="34"/>
      <c r="D28" s="34"/>
      <c r="E28" s="34" t="s">
        <v>42</v>
      </c>
      <c r="F28" s="34" t="s">
        <v>42</v>
      </c>
      <c r="G28" s="34" t="s">
        <v>42</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O28" s="27" t="s">
        <v>25</v>
      </c>
      <c r="Q28" s="34"/>
      <c r="R28" s="34"/>
      <c r="S28" s="34" t="s">
        <v>42</v>
      </c>
      <c r="U28" s="34" t="s">
        <v>42</v>
      </c>
      <c r="V28" s="27" t="str">
        <f t="shared" ref="V28:AB28" si="35">V27</f>
        <v>*1.0651</v>
      </c>
      <c r="W28" s="27" t="str">
        <f t="shared" si="35"/>
        <v>*1.0008</v>
      </c>
      <c r="X28" s="27" t="str">
        <f t="shared" si="35"/>
        <v>*1.0036</v>
      </c>
      <c r="Y28" s="27" t="str">
        <f t="shared" si="35"/>
        <v>*0.6917</v>
      </c>
      <c r="Z28" s="27" t="str">
        <f t="shared" si="35"/>
        <v>*0.5498</v>
      </c>
      <c r="AA28" s="27" t="str">
        <f t="shared" si="35"/>
        <v>*0.7061</v>
      </c>
      <c r="AB28" s="27" t="str">
        <f t="shared" si="35"/>
        <v>*0.9984</v>
      </c>
      <c r="AC28" s="27" t="s">
        <v>25</v>
      </c>
    </row>
    <row r="29" spans="3:29">
      <c r="C29" s="34"/>
      <c r="D29" s="34"/>
      <c r="E29" s="35" t="s">
        <v>16</v>
      </c>
      <c r="F29" s="34">
        <v>2030</v>
      </c>
      <c r="G29" s="6" t="s">
        <v>53</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O29" s="27" t="s">
        <v>25</v>
      </c>
      <c r="Q29" s="34"/>
      <c r="R29" s="34"/>
      <c r="S29" s="35" t="s">
        <v>16</v>
      </c>
      <c r="T29" s="34">
        <v>2050</v>
      </c>
      <c r="U29" s="6" t="s">
        <v>53</v>
      </c>
      <c r="V29" s="27" t="str">
        <f t="shared" ref="V29:AB29" si="36">V28</f>
        <v>*1.0651</v>
      </c>
      <c r="W29" s="27" t="str">
        <f t="shared" si="36"/>
        <v>*1.0008</v>
      </c>
      <c r="X29" s="27" t="str">
        <f t="shared" si="36"/>
        <v>*1.0036</v>
      </c>
      <c r="Y29" s="27" t="str">
        <f t="shared" si="36"/>
        <v>*0.6917</v>
      </c>
      <c r="Z29" s="27" t="str">
        <f t="shared" si="36"/>
        <v>*0.5498</v>
      </c>
      <c r="AA29" s="27" t="str">
        <f t="shared" si="36"/>
        <v>*0.7061</v>
      </c>
      <c r="AB29" s="27" t="str">
        <f t="shared" si="36"/>
        <v>*0.9984</v>
      </c>
      <c r="AC29" s="27" t="s">
        <v>25</v>
      </c>
    </row>
    <row r="30" spans="3:29">
      <c r="C30" s="34"/>
      <c r="D30" s="34"/>
      <c r="E30" s="35" t="s">
        <v>16</v>
      </c>
      <c r="F30" s="34">
        <v>2030</v>
      </c>
      <c r="G30" s="6" t="s">
        <v>54</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O30" s="27" t="s">
        <v>25</v>
      </c>
      <c r="Q30" s="34"/>
      <c r="R30" s="34"/>
      <c r="S30" s="35" t="s">
        <v>16</v>
      </c>
      <c r="T30" s="34">
        <v>2050</v>
      </c>
      <c r="U30" s="6" t="s">
        <v>54</v>
      </c>
      <c r="V30" s="27" t="str">
        <f t="shared" ref="V30:AB30" si="37">V29</f>
        <v>*1.0651</v>
      </c>
      <c r="W30" s="27" t="str">
        <f t="shared" si="37"/>
        <v>*1.0008</v>
      </c>
      <c r="X30" s="27" t="str">
        <f t="shared" si="37"/>
        <v>*1.0036</v>
      </c>
      <c r="Y30" s="27" t="str">
        <f t="shared" si="37"/>
        <v>*0.6917</v>
      </c>
      <c r="Z30" s="27" t="str">
        <f t="shared" si="37"/>
        <v>*0.5498</v>
      </c>
      <c r="AA30" s="27" t="str">
        <f t="shared" si="37"/>
        <v>*0.7061</v>
      </c>
      <c r="AB30" s="27" t="str">
        <f t="shared" si="37"/>
        <v>*0.9984</v>
      </c>
      <c r="AC30" s="27" t="s">
        <v>25</v>
      </c>
    </row>
    <row r="31" spans="3:29">
      <c r="C31" s="34"/>
      <c r="D31" s="34"/>
      <c r="E31" s="35" t="s">
        <v>16</v>
      </c>
      <c r="F31" s="34">
        <v>2030</v>
      </c>
      <c r="G31" s="6" t="s">
        <v>55</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O31" s="27" t="s">
        <v>25</v>
      </c>
      <c r="Q31" s="34"/>
      <c r="R31" s="34"/>
      <c r="S31" s="35" t="s">
        <v>16</v>
      </c>
      <c r="T31" s="34">
        <v>2050</v>
      </c>
      <c r="U31" s="6" t="s">
        <v>55</v>
      </c>
      <c r="V31" s="27" t="str">
        <f t="shared" ref="V31:AB31" si="38">V30</f>
        <v>*1.0651</v>
      </c>
      <c r="W31" s="27" t="str">
        <f t="shared" si="38"/>
        <v>*1.0008</v>
      </c>
      <c r="X31" s="27" t="str">
        <f t="shared" si="38"/>
        <v>*1.0036</v>
      </c>
      <c r="Y31" s="27" t="str">
        <f t="shared" si="38"/>
        <v>*0.6917</v>
      </c>
      <c r="Z31" s="27" t="str">
        <f t="shared" si="38"/>
        <v>*0.5498</v>
      </c>
      <c r="AA31" s="27" t="str">
        <f t="shared" si="38"/>
        <v>*0.7061</v>
      </c>
      <c r="AB31" s="27" t="str">
        <f t="shared" si="38"/>
        <v>*0.9984</v>
      </c>
      <c r="AC31" s="27" t="s">
        <v>25</v>
      </c>
    </row>
    <row r="32" spans="3:29">
      <c r="C32" s="34"/>
      <c r="D32" s="34"/>
      <c r="E32" s="35" t="s">
        <v>16</v>
      </c>
      <c r="F32" s="34">
        <v>2030</v>
      </c>
      <c r="G32" s="6" t="s">
        <v>56</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O32" s="27" t="s">
        <v>25</v>
      </c>
      <c r="Q32" s="34"/>
      <c r="R32" s="34"/>
      <c r="S32" s="35" t="s">
        <v>16</v>
      </c>
      <c r="T32" s="34">
        <v>2050</v>
      </c>
      <c r="U32" s="6" t="s">
        <v>56</v>
      </c>
      <c r="V32" s="27" t="str">
        <f t="shared" ref="V32:AB32" si="39">V31</f>
        <v>*1.0651</v>
      </c>
      <c r="W32" s="27" t="str">
        <f t="shared" si="39"/>
        <v>*1.0008</v>
      </c>
      <c r="X32" s="27" t="str">
        <f t="shared" si="39"/>
        <v>*1.0036</v>
      </c>
      <c r="Y32" s="27" t="str">
        <f t="shared" si="39"/>
        <v>*0.6917</v>
      </c>
      <c r="Z32" s="27" t="str">
        <f t="shared" si="39"/>
        <v>*0.5498</v>
      </c>
      <c r="AA32" s="27" t="str">
        <f t="shared" si="39"/>
        <v>*0.7061</v>
      </c>
      <c r="AB32" s="27" t="str">
        <f t="shared" si="39"/>
        <v>*0.9984</v>
      </c>
      <c r="AC32" s="27" t="s">
        <v>25</v>
      </c>
    </row>
    <row r="33" spans="3:29">
      <c r="C33" s="34"/>
      <c r="D33" s="34"/>
      <c r="E33" s="35" t="s">
        <v>16</v>
      </c>
      <c r="F33" s="34">
        <v>2030</v>
      </c>
      <c r="G33" s="6" t="s">
        <v>57</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O33" s="27" t="s">
        <v>25</v>
      </c>
      <c r="Q33" s="34"/>
      <c r="R33" s="34"/>
      <c r="S33" s="35" t="s">
        <v>16</v>
      </c>
      <c r="T33" s="34">
        <v>2050</v>
      </c>
      <c r="U33" s="6" t="s">
        <v>57</v>
      </c>
      <c r="V33" s="27" t="str">
        <f t="shared" ref="V33:AB33" si="40">V32</f>
        <v>*1.0651</v>
      </c>
      <c r="W33" s="27" t="str">
        <f t="shared" si="40"/>
        <v>*1.0008</v>
      </c>
      <c r="X33" s="27" t="str">
        <f t="shared" si="40"/>
        <v>*1.0036</v>
      </c>
      <c r="Y33" s="27" t="str">
        <f t="shared" si="40"/>
        <v>*0.6917</v>
      </c>
      <c r="Z33" s="27" t="str">
        <f t="shared" si="40"/>
        <v>*0.5498</v>
      </c>
      <c r="AA33" s="27" t="str">
        <f t="shared" si="40"/>
        <v>*0.7061</v>
      </c>
      <c r="AB33" s="27" t="str">
        <f t="shared" si="40"/>
        <v>*0.9984</v>
      </c>
      <c r="AC33" s="27" t="s">
        <v>25</v>
      </c>
    </row>
    <row r="34" spans="3:29">
      <c r="C34" s="34"/>
      <c r="D34" s="34"/>
      <c r="E34" s="35" t="s">
        <v>16</v>
      </c>
      <c r="F34" s="34">
        <v>2030</v>
      </c>
      <c r="G34" s="6" t="s">
        <v>58</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O34" s="27" t="s">
        <v>25</v>
      </c>
      <c r="Q34" s="34"/>
      <c r="R34" s="34"/>
      <c r="S34" s="35" t="s">
        <v>16</v>
      </c>
      <c r="T34" s="34">
        <v>2050</v>
      </c>
      <c r="U34" s="6" t="s">
        <v>58</v>
      </c>
      <c r="V34" s="27" t="str">
        <f t="shared" ref="V34:AB34" si="41">V33</f>
        <v>*1.0651</v>
      </c>
      <c r="W34" s="27" t="str">
        <f t="shared" si="41"/>
        <v>*1.0008</v>
      </c>
      <c r="X34" s="27" t="str">
        <f t="shared" si="41"/>
        <v>*1.0036</v>
      </c>
      <c r="Y34" s="27" t="str">
        <f t="shared" si="41"/>
        <v>*0.6917</v>
      </c>
      <c r="Z34" s="27" t="str">
        <f t="shared" si="41"/>
        <v>*0.5498</v>
      </c>
      <c r="AA34" s="27" t="str">
        <f t="shared" si="41"/>
        <v>*0.7061</v>
      </c>
      <c r="AB34" s="27" t="str">
        <f t="shared" si="41"/>
        <v>*0.9984</v>
      </c>
      <c r="AC34" s="27" t="s">
        <v>25</v>
      </c>
    </row>
    <row r="35" spans="3:29">
      <c r="C35" s="34"/>
      <c r="D35" s="34"/>
      <c r="E35" s="35" t="s">
        <v>16</v>
      </c>
      <c r="F35" s="34">
        <v>2030</v>
      </c>
      <c r="G35" s="6" t="s">
        <v>59</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O35" s="27" t="s">
        <v>25</v>
      </c>
      <c r="Q35" s="34"/>
      <c r="R35" s="34"/>
      <c r="S35" s="35" t="s">
        <v>16</v>
      </c>
      <c r="T35" s="34">
        <v>2050</v>
      </c>
      <c r="U35" s="6" t="s">
        <v>59</v>
      </c>
      <c r="V35" s="27" t="str">
        <f t="shared" ref="V35:AB35" si="42">V34</f>
        <v>*1.0651</v>
      </c>
      <c r="W35" s="27" t="str">
        <f t="shared" si="42"/>
        <v>*1.0008</v>
      </c>
      <c r="X35" s="27" t="str">
        <f t="shared" si="42"/>
        <v>*1.0036</v>
      </c>
      <c r="Y35" s="27" t="str">
        <f t="shared" si="42"/>
        <v>*0.6917</v>
      </c>
      <c r="Z35" s="27" t="str">
        <f t="shared" si="42"/>
        <v>*0.5498</v>
      </c>
      <c r="AA35" s="27" t="str">
        <f t="shared" si="42"/>
        <v>*0.7061</v>
      </c>
      <c r="AB35" s="27" t="str">
        <f t="shared" si="42"/>
        <v>*0.9984</v>
      </c>
      <c r="AC35" s="27" t="s">
        <v>25</v>
      </c>
    </row>
    <row r="36" spans="3:29">
      <c r="C36" s="34"/>
      <c r="D36" s="34"/>
      <c r="E36" s="35" t="s">
        <v>16</v>
      </c>
      <c r="F36" s="34">
        <v>2030</v>
      </c>
      <c r="G36" s="6" t="s">
        <v>60</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O36" s="27" t="s">
        <v>25</v>
      </c>
      <c r="Q36" s="34"/>
      <c r="R36" s="34"/>
      <c r="S36" s="35" t="s">
        <v>16</v>
      </c>
      <c r="T36" s="34">
        <v>2050</v>
      </c>
      <c r="U36" s="6" t="s">
        <v>60</v>
      </c>
      <c r="V36" s="27" t="str">
        <f t="shared" ref="V36:AB36" si="43">V35</f>
        <v>*1.0651</v>
      </c>
      <c r="W36" s="27" t="str">
        <f t="shared" si="43"/>
        <v>*1.0008</v>
      </c>
      <c r="X36" s="27" t="str">
        <f t="shared" si="43"/>
        <v>*1.0036</v>
      </c>
      <c r="Y36" s="27" t="str">
        <f t="shared" si="43"/>
        <v>*0.6917</v>
      </c>
      <c r="Z36" s="27" t="str">
        <f t="shared" si="43"/>
        <v>*0.5498</v>
      </c>
      <c r="AA36" s="27" t="str">
        <f t="shared" si="43"/>
        <v>*0.7061</v>
      </c>
      <c r="AB36" s="27" t="str">
        <f t="shared" si="43"/>
        <v>*0.9984</v>
      </c>
      <c r="AC36" s="27" t="s">
        <v>25</v>
      </c>
    </row>
    <row r="37" spans="3:29">
      <c r="C37" s="34"/>
      <c r="D37" s="34"/>
      <c r="E37" s="35" t="s">
        <v>16</v>
      </c>
      <c r="F37" s="34">
        <v>2030</v>
      </c>
      <c r="G37" s="6" t="s">
        <v>61</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O37" s="27" t="s">
        <v>25</v>
      </c>
      <c r="Q37" s="34"/>
      <c r="R37" s="34"/>
      <c r="S37" s="35" t="s">
        <v>16</v>
      </c>
      <c r="T37" s="34">
        <v>2050</v>
      </c>
      <c r="U37" s="6" t="s">
        <v>61</v>
      </c>
      <c r="V37" s="27" t="str">
        <f t="shared" ref="V37:AB37" si="44">V36</f>
        <v>*1.0651</v>
      </c>
      <c r="W37" s="27" t="str">
        <f t="shared" si="44"/>
        <v>*1.0008</v>
      </c>
      <c r="X37" s="27" t="str">
        <f t="shared" si="44"/>
        <v>*1.0036</v>
      </c>
      <c r="Y37" s="27" t="str">
        <f t="shared" si="44"/>
        <v>*0.6917</v>
      </c>
      <c r="Z37" s="27" t="str">
        <f t="shared" si="44"/>
        <v>*0.5498</v>
      </c>
      <c r="AA37" s="27" t="str">
        <f t="shared" si="44"/>
        <v>*0.7061</v>
      </c>
      <c r="AB37" s="27" t="str">
        <f t="shared" si="44"/>
        <v>*0.9984</v>
      </c>
      <c r="AC37" s="27" t="s">
        <v>25</v>
      </c>
    </row>
    <row r="38" spans="3:29">
      <c r="C38" s="34"/>
      <c r="D38" s="34"/>
      <c r="E38" s="35" t="s">
        <v>16</v>
      </c>
      <c r="F38" s="34">
        <v>2030</v>
      </c>
      <c r="G38" s="6" t="s">
        <v>62</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O38" s="27" t="s">
        <v>25</v>
      </c>
      <c r="Q38" s="34"/>
      <c r="R38" s="34"/>
      <c r="S38" s="35" t="s">
        <v>16</v>
      </c>
      <c r="T38" s="34">
        <v>2050</v>
      </c>
      <c r="U38" s="6" t="s">
        <v>62</v>
      </c>
      <c r="V38" s="27" t="str">
        <f t="shared" ref="V38:AB38" si="45">V37</f>
        <v>*1.0651</v>
      </c>
      <c r="W38" s="27" t="str">
        <f t="shared" si="45"/>
        <v>*1.0008</v>
      </c>
      <c r="X38" s="27" t="str">
        <f t="shared" si="45"/>
        <v>*1.0036</v>
      </c>
      <c r="Y38" s="27" t="str">
        <f t="shared" si="45"/>
        <v>*0.6917</v>
      </c>
      <c r="Z38" s="27" t="str">
        <f t="shared" si="45"/>
        <v>*0.5498</v>
      </c>
      <c r="AA38" s="27" t="str">
        <f t="shared" si="45"/>
        <v>*0.7061</v>
      </c>
      <c r="AB38" s="27" t="str">
        <f t="shared" si="45"/>
        <v>*0.9984</v>
      </c>
      <c r="AC38" s="27" t="s">
        <v>25</v>
      </c>
    </row>
    <row r="39" spans="3:29">
      <c r="C39" s="34"/>
      <c r="D39" s="34"/>
      <c r="E39" s="34" t="s">
        <v>42</v>
      </c>
      <c r="F39" s="34" t="s">
        <v>42</v>
      </c>
      <c r="G39" s="34" t="s">
        <v>42</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O39" s="27" t="s">
        <v>25</v>
      </c>
      <c r="Q39" s="34"/>
      <c r="R39" s="34"/>
      <c r="S39" s="34" t="s">
        <v>42</v>
      </c>
      <c r="U39" s="34" t="s">
        <v>42</v>
      </c>
      <c r="V39" s="27" t="str">
        <f t="shared" ref="V39:AB39" si="46">V38</f>
        <v>*1.0651</v>
      </c>
      <c r="W39" s="27" t="str">
        <f t="shared" si="46"/>
        <v>*1.0008</v>
      </c>
      <c r="X39" s="27" t="str">
        <f t="shared" si="46"/>
        <v>*1.0036</v>
      </c>
      <c r="Y39" s="27" t="str">
        <f t="shared" si="46"/>
        <v>*0.6917</v>
      </c>
      <c r="Z39" s="27" t="str">
        <f t="shared" si="46"/>
        <v>*0.5498</v>
      </c>
      <c r="AA39" s="27" t="str">
        <f t="shared" si="46"/>
        <v>*0.7061</v>
      </c>
      <c r="AB39" s="27" t="str">
        <f t="shared" si="46"/>
        <v>*0.9984</v>
      </c>
      <c r="AC39" s="27" t="s">
        <v>25</v>
      </c>
    </row>
    <row r="40" spans="3:29">
      <c r="C40" s="34"/>
      <c r="D40" s="34"/>
      <c r="E40" s="35" t="s">
        <v>16</v>
      </c>
      <c r="F40" s="34">
        <v>2030</v>
      </c>
      <c r="G40" s="9" t="s">
        <v>63</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O40" s="27" t="s">
        <v>25</v>
      </c>
      <c r="Q40" s="34"/>
      <c r="R40" s="34"/>
      <c r="S40" s="35" t="s">
        <v>16</v>
      </c>
      <c r="T40" s="34">
        <v>2050</v>
      </c>
      <c r="U40" s="9" t="s">
        <v>63</v>
      </c>
      <c r="V40" s="27" t="str">
        <f t="shared" ref="V40:AB40" si="47">V39</f>
        <v>*1.0651</v>
      </c>
      <c r="W40" s="27" t="str">
        <f t="shared" si="47"/>
        <v>*1.0008</v>
      </c>
      <c r="X40" s="27" t="str">
        <f t="shared" si="47"/>
        <v>*1.0036</v>
      </c>
      <c r="Y40" s="27" t="str">
        <f t="shared" si="47"/>
        <v>*0.6917</v>
      </c>
      <c r="Z40" s="27" t="str">
        <f t="shared" si="47"/>
        <v>*0.5498</v>
      </c>
      <c r="AA40" s="27" t="str">
        <f t="shared" si="47"/>
        <v>*0.7061</v>
      </c>
      <c r="AB40" s="27" t="str">
        <f t="shared" si="47"/>
        <v>*0.9984</v>
      </c>
      <c r="AC40" s="27" t="s">
        <v>25</v>
      </c>
    </row>
    <row r="41" spans="3:29">
      <c r="C41" s="34"/>
      <c r="D41" s="34"/>
      <c r="E41" s="35" t="s">
        <v>16</v>
      </c>
      <c r="F41" s="34">
        <v>2030</v>
      </c>
      <c r="G41" s="9" t="s">
        <v>64</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O41" s="27" t="s">
        <v>25</v>
      </c>
      <c r="Q41" s="34"/>
      <c r="R41" s="34"/>
      <c r="S41" s="35" t="s">
        <v>16</v>
      </c>
      <c r="T41" s="34">
        <v>2050</v>
      </c>
      <c r="U41" s="9" t="s">
        <v>64</v>
      </c>
      <c r="V41" s="27" t="str">
        <f t="shared" ref="V41:AB41" si="48">V40</f>
        <v>*1.0651</v>
      </c>
      <c r="W41" s="27" t="str">
        <f t="shared" si="48"/>
        <v>*1.0008</v>
      </c>
      <c r="X41" s="27" t="str">
        <f t="shared" si="48"/>
        <v>*1.0036</v>
      </c>
      <c r="Y41" s="27" t="str">
        <f t="shared" si="48"/>
        <v>*0.6917</v>
      </c>
      <c r="Z41" s="27" t="str">
        <f t="shared" si="48"/>
        <v>*0.5498</v>
      </c>
      <c r="AA41" s="27" t="str">
        <f t="shared" si="48"/>
        <v>*0.7061</v>
      </c>
      <c r="AB41" s="27" t="str">
        <f t="shared" si="48"/>
        <v>*0.9984</v>
      </c>
      <c r="AC41" s="27" t="s">
        <v>25</v>
      </c>
    </row>
    <row r="42" spans="2:29">
      <c r="B42" s="42"/>
      <c r="C42" s="34"/>
      <c r="D42" s="34"/>
      <c r="E42" s="35" t="s">
        <v>16</v>
      </c>
      <c r="F42" s="34">
        <v>2030</v>
      </c>
      <c r="G42" s="9" t="s">
        <v>65</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O42" s="27" t="s">
        <v>25</v>
      </c>
      <c r="Q42" s="34"/>
      <c r="R42" s="34"/>
      <c r="S42" s="35" t="s">
        <v>16</v>
      </c>
      <c r="T42" s="34">
        <v>2050</v>
      </c>
      <c r="U42" s="9" t="s">
        <v>65</v>
      </c>
      <c r="V42" s="27" t="str">
        <f t="shared" ref="V42:AB42" si="49">V41</f>
        <v>*1.0651</v>
      </c>
      <c r="W42" s="27" t="str">
        <f t="shared" si="49"/>
        <v>*1.0008</v>
      </c>
      <c r="X42" s="27" t="str">
        <f t="shared" si="49"/>
        <v>*1.0036</v>
      </c>
      <c r="Y42" s="27" t="str">
        <f t="shared" si="49"/>
        <v>*0.6917</v>
      </c>
      <c r="Z42" s="27" t="str">
        <f t="shared" si="49"/>
        <v>*0.5498</v>
      </c>
      <c r="AA42" s="27" t="str">
        <f t="shared" si="49"/>
        <v>*0.7061</v>
      </c>
      <c r="AB42" s="27" t="str">
        <f t="shared" si="49"/>
        <v>*0.9984</v>
      </c>
      <c r="AC42" s="27" t="s">
        <v>25</v>
      </c>
    </row>
    <row r="43" spans="2:29">
      <c r="B43" s="42"/>
      <c r="C43" s="34"/>
      <c r="D43" s="34"/>
      <c r="E43" s="35" t="s">
        <v>16</v>
      </c>
      <c r="F43" s="34">
        <v>2030</v>
      </c>
      <c r="G43" s="9" t="s">
        <v>66</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O43" s="27" t="s">
        <v>25</v>
      </c>
      <c r="Q43" s="34"/>
      <c r="R43" s="34"/>
      <c r="S43" s="35" t="s">
        <v>16</v>
      </c>
      <c r="T43" s="34">
        <v>2050</v>
      </c>
      <c r="U43" s="9" t="s">
        <v>66</v>
      </c>
      <c r="V43" s="27" t="str">
        <f t="shared" ref="V43:AB43" si="50">V42</f>
        <v>*1.0651</v>
      </c>
      <c r="W43" s="27" t="str">
        <f t="shared" si="50"/>
        <v>*1.0008</v>
      </c>
      <c r="X43" s="27" t="str">
        <f t="shared" si="50"/>
        <v>*1.0036</v>
      </c>
      <c r="Y43" s="27" t="str">
        <f t="shared" si="50"/>
        <v>*0.6917</v>
      </c>
      <c r="Z43" s="27" t="str">
        <f t="shared" si="50"/>
        <v>*0.5498</v>
      </c>
      <c r="AA43" s="27" t="str">
        <f t="shared" si="50"/>
        <v>*0.7061</v>
      </c>
      <c r="AB43" s="27" t="str">
        <f t="shared" si="50"/>
        <v>*0.9984</v>
      </c>
      <c r="AC43" s="27" t="s">
        <v>25</v>
      </c>
    </row>
    <row r="44" spans="2:29">
      <c r="B44" s="42"/>
      <c r="C44" s="34"/>
      <c r="D44" s="34"/>
      <c r="E44" s="35" t="s">
        <v>16</v>
      </c>
      <c r="F44" s="34">
        <v>2030</v>
      </c>
      <c r="G44" s="9" t="s">
        <v>67</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O44" s="27" t="s">
        <v>25</v>
      </c>
      <c r="Q44" s="34"/>
      <c r="R44" s="34"/>
      <c r="S44" s="35" t="s">
        <v>16</v>
      </c>
      <c r="T44" s="34">
        <v>2050</v>
      </c>
      <c r="U44" s="9" t="s">
        <v>67</v>
      </c>
      <c r="V44" s="27" t="str">
        <f t="shared" ref="V44:AB44" si="51">V43</f>
        <v>*1.0651</v>
      </c>
      <c r="W44" s="27" t="str">
        <f t="shared" si="51"/>
        <v>*1.0008</v>
      </c>
      <c r="X44" s="27" t="str">
        <f t="shared" si="51"/>
        <v>*1.0036</v>
      </c>
      <c r="Y44" s="27" t="str">
        <f t="shared" si="51"/>
        <v>*0.6917</v>
      </c>
      <c r="Z44" s="27" t="str">
        <f t="shared" si="51"/>
        <v>*0.5498</v>
      </c>
      <c r="AA44" s="27" t="str">
        <f t="shared" si="51"/>
        <v>*0.7061</v>
      </c>
      <c r="AB44" s="27" t="str">
        <f t="shared" si="51"/>
        <v>*0.9984</v>
      </c>
      <c r="AC44" s="27" t="s">
        <v>25</v>
      </c>
    </row>
    <row r="45" spans="2:29">
      <c r="B45" s="42"/>
      <c r="C45" s="34"/>
      <c r="D45" s="34"/>
      <c r="E45" s="35" t="s">
        <v>16</v>
      </c>
      <c r="F45" s="34">
        <v>2030</v>
      </c>
      <c r="G45" s="9" t="s">
        <v>68</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O45" s="27" t="s">
        <v>25</v>
      </c>
      <c r="Q45" s="34"/>
      <c r="R45" s="34"/>
      <c r="S45" s="35" t="s">
        <v>16</v>
      </c>
      <c r="T45" s="34">
        <v>2050</v>
      </c>
      <c r="U45" s="9" t="s">
        <v>68</v>
      </c>
      <c r="V45" s="27" t="str">
        <f t="shared" ref="V45:AB45" si="52">V44</f>
        <v>*1.0651</v>
      </c>
      <c r="W45" s="27" t="str">
        <f t="shared" si="52"/>
        <v>*1.0008</v>
      </c>
      <c r="X45" s="27" t="str">
        <f t="shared" si="52"/>
        <v>*1.0036</v>
      </c>
      <c r="Y45" s="27" t="str">
        <f t="shared" si="52"/>
        <v>*0.6917</v>
      </c>
      <c r="Z45" s="27" t="str">
        <f t="shared" si="52"/>
        <v>*0.5498</v>
      </c>
      <c r="AA45" s="27" t="str">
        <f t="shared" si="52"/>
        <v>*0.7061</v>
      </c>
      <c r="AB45" s="27" t="str">
        <f t="shared" si="52"/>
        <v>*0.9984</v>
      </c>
      <c r="AC45" s="27" t="s">
        <v>25</v>
      </c>
    </row>
    <row r="46" spans="2:29">
      <c r="B46" s="42"/>
      <c r="C46" s="34"/>
      <c r="D46" s="34"/>
      <c r="E46" s="35" t="s">
        <v>16</v>
      </c>
      <c r="F46" s="34">
        <v>2030</v>
      </c>
      <c r="G46" s="9" t="s">
        <v>69</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O46" s="27" t="s">
        <v>25</v>
      </c>
      <c r="Q46" s="34"/>
      <c r="R46" s="34"/>
      <c r="S46" s="35" t="s">
        <v>16</v>
      </c>
      <c r="T46" s="34">
        <v>2050</v>
      </c>
      <c r="U46" s="9" t="s">
        <v>69</v>
      </c>
      <c r="V46" s="27" t="str">
        <f t="shared" ref="V46:AB46" si="53">V45</f>
        <v>*1.0651</v>
      </c>
      <c r="W46" s="27" t="str">
        <f t="shared" si="53"/>
        <v>*1.0008</v>
      </c>
      <c r="X46" s="27" t="str">
        <f t="shared" si="53"/>
        <v>*1.0036</v>
      </c>
      <c r="Y46" s="27" t="str">
        <f t="shared" si="53"/>
        <v>*0.6917</v>
      </c>
      <c r="Z46" s="27" t="str">
        <f t="shared" si="53"/>
        <v>*0.5498</v>
      </c>
      <c r="AA46" s="27" t="str">
        <f t="shared" si="53"/>
        <v>*0.7061</v>
      </c>
      <c r="AB46" s="27" t="str">
        <f t="shared" si="53"/>
        <v>*0.9984</v>
      </c>
      <c r="AC46" s="27" t="s">
        <v>25</v>
      </c>
    </row>
    <row r="47" spans="2:29">
      <c r="B47" s="42"/>
      <c r="C47" s="34"/>
      <c r="D47" s="34"/>
      <c r="E47" s="35" t="s">
        <v>16</v>
      </c>
      <c r="F47" s="34">
        <v>2030</v>
      </c>
      <c r="G47" s="9" t="s">
        <v>70</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O47" s="27" t="s">
        <v>25</v>
      </c>
      <c r="Q47" s="34"/>
      <c r="R47" s="34"/>
      <c r="S47" s="35" t="s">
        <v>16</v>
      </c>
      <c r="T47" s="34">
        <v>2050</v>
      </c>
      <c r="U47" s="9" t="s">
        <v>70</v>
      </c>
      <c r="V47" s="27" t="str">
        <f t="shared" ref="V47:AB47" si="54">V46</f>
        <v>*1.0651</v>
      </c>
      <c r="W47" s="27" t="str">
        <f t="shared" si="54"/>
        <v>*1.0008</v>
      </c>
      <c r="X47" s="27" t="str">
        <f t="shared" si="54"/>
        <v>*1.0036</v>
      </c>
      <c r="Y47" s="27" t="str">
        <f t="shared" si="54"/>
        <v>*0.6917</v>
      </c>
      <c r="Z47" s="27" t="str">
        <f t="shared" si="54"/>
        <v>*0.5498</v>
      </c>
      <c r="AA47" s="27" t="str">
        <f t="shared" si="54"/>
        <v>*0.7061</v>
      </c>
      <c r="AB47" s="27" t="str">
        <f t="shared" si="54"/>
        <v>*0.9984</v>
      </c>
      <c r="AC47" s="27" t="s">
        <v>25</v>
      </c>
    </row>
    <row r="48" spans="2:29">
      <c r="B48" s="42"/>
      <c r="C48" s="34"/>
      <c r="D48" s="34"/>
      <c r="E48" s="35" t="s">
        <v>16</v>
      </c>
      <c r="F48" s="34">
        <v>2030</v>
      </c>
      <c r="G48" s="9" t="s">
        <v>71</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O48" s="27" t="s">
        <v>25</v>
      </c>
      <c r="Q48" s="34"/>
      <c r="R48" s="34"/>
      <c r="S48" s="35" t="s">
        <v>16</v>
      </c>
      <c r="T48" s="34">
        <v>2050</v>
      </c>
      <c r="U48" s="9" t="s">
        <v>71</v>
      </c>
      <c r="V48" s="27" t="str">
        <f t="shared" ref="V48:AB48" si="55">V47</f>
        <v>*1.0651</v>
      </c>
      <c r="W48" s="27" t="str">
        <f t="shared" si="55"/>
        <v>*1.0008</v>
      </c>
      <c r="X48" s="27" t="str">
        <f t="shared" si="55"/>
        <v>*1.0036</v>
      </c>
      <c r="Y48" s="27" t="str">
        <f t="shared" si="55"/>
        <v>*0.6917</v>
      </c>
      <c r="Z48" s="27" t="str">
        <f t="shared" si="55"/>
        <v>*0.5498</v>
      </c>
      <c r="AA48" s="27" t="str">
        <f t="shared" si="55"/>
        <v>*0.7061</v>
      </c>
      <c r="AB48" s="27" t="str">
        <f t="shared" si="55"/>
        <v>*0.9984</v>
      </c>
      <c r="AC48" s="27" t="s">
        <v>25</v>
      </c>
    </row>
    <row r="49" spans="2:29">
      <c r="B49" s="42"/>
      <c r="C49" s="34"/>
      <c r="D49" s="34"/>
      <c r="E49" s="35" t="s">
        <v>16</v>
      </c>
      <c r="F49" s="34">
        <v>2030</v>
      </c>
      <c r="G49" s="9" t="s">
        <v>72</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O49" s="27" t="s">
        <v>25</v>
      </c>
      <c r="Q49" s="34"/>
      <c r="R49" s="34"/>
      <c r="S49" s="35" t="s">
        <v>16</v>
      </c>
      <c r="T49" s="34">
        <v>2050</v>
      </c>
      <c r="U49" s="9" t="s">
        <v>72</v>
      </c>
      <c r="V49" s="27" t="str">
        <f t="shared" ref="V49:AB49" si="63">V48</f>
        <v>*1.0651</v>
      </c>
      <c r="W49" s="27" t="str">
        <f t="shared" si="63"/>
        <v>*1.0008</v>
      </c>
      <c r="X49" s="27" t="str">
        <f t="shared" si="63"/>
        <v>*1.0036</v>
      </c>
      <c r="Y49" s="27" t="str">
        <f t="shared" si="63"/>
        <v>*0.6917</v>
      </c>
      <c r="Z49" s="27" t="str">
        <f t="shared" si="63"/>
        <v>*0.5498</v>
      </c>
      <c r="AA49" s="27" t="str">
        <f t="shared" si="63"/>
        <v>*0.7061</v>
      </c>
      <c r="AB49" s="27" t="str">
        <f t="shared" si="63"/>
        <v>*0.9984</v>
      </c>
      <c r="AC49" s="27" t="s">
        <v>25</v>
      </c>
    </row>
    <row r="50" spans="2:29">
      <c r="B50" s="42"/>
      <c r="C50" s="34"/>
      <c r="D50" s="34"/>
      <c r="E50" s="34" t="s">
        <v>42</v>
      </c>
      <c r="F50" s="34" t="s">
        <v>42</v>
      </c>
      <c r="G50" s="34" t="s">
        <v>42</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O50" s="27" t="s">
        <v>25</v>
      </c>
      <c r="Q50" s="34"/>
      <c r="R50" s="34"/>
      <c r="S50" s="34" t="s">
        <v>42</v>
      </c>
      <c r="T50" s="34" t="s">
        <v>42</v>
      </c>
      <c r="U50" s="34" t="s">
        <v>42</v>
      </c>
      <c r="V50" s="27" t="str">
        <f t="shared" ref="V50:AB50" si="64">V49</f>
        <v>*1.0651</v>
      </c>
      <c r="W50" s="27" t="str">
        <f t="shared" si="64"/>
        <v>*1.0008</v>
      </c>
      <c r="X50" s="27" t="str">
        <f t="shared" si="64"/>
        <v>*1.0036</v>
      </c>
      <c r="Y50" s="27" t="str">
        <f t="shared" si="64"/>
        <v>*0.6917</v>
      </c>
      <c r="Z50" s="27" t="str">
        <f t="shared" si="64"/>
        <v>*0.5498</v>
      </c>
      <c r="AA50" s="27" t="str">
        <f t="shared" si="64"/>
        <v>*0.7061</v>
      </c>
      <c r="AB50" s="27" t="str">
        <f t="shared" si="64"/>
        <v>*0.9984</v>
      </c>
      <c r="AC50" s="27" t="s">
        <v>25</v>
      </c>
    </row>
    <row r="51" spans="2:29">
      <c r="B51" s="42"/>
      <c r="C51" s="34"/>
      <c r="D51" s="34"/>
      <c r="E51" s="35" t="s">
        <v>16</v>
      </c>
      <c r="F51" s="34">
        <v>2030</v>
      </c>
      <c r="G51" s="6" t="s">
        <v>73</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O51" s="27" t="s">
        <v>25</v>
      </c>
      <c r="Q51" s="34"/>
      <c r="R51" s="34"/>
      <c r="S51" s="35" t="s">
        <v>16</v>
      </c>
      <c r="T51" s="34">
        <v>2050</v>
      </c>
      <c r="U51" s="6" t="s">
        <v>73</v>
      </c>
      <c r="V51" s="27" t="str">
        <f t="shared" ref="V51:AB51" si="65">V50</f>
        <v>*1.0651</v>
      </c>
      <c r="W51" s="27" t="str">
        <f t="shared" si="65"/>
        <v>*1.0008</v>
      </c>
      <c r="X51" s="27" t="str">
        <f t="shared" si="65"/>
        <v>*1.0036</v>
      </c>
      <c r="Y51" s="27" t="str">
        <f t="shared" si="65"/>
        <v>*0.6917</v>
      </c>
      <c r="Z51" s="27" t="str">
        <f t="shared" si="65"/>
        <v>*0.5498</v>
      </c>
      <c r="AA51" s="27" t="str">
        <f t="shared" si="65"/>
        <v>*0.7061</v>
      </c>
      <c r="AB51" s="27" t="str">
        <f t="shared" si="65"/>
        <v>*0.9984</v>
      </c>
      <c r="AC51" s="27" t="s">
        <v>25</v>
      </c>
    </row>
    <row r="52" spans="2:29">
      <c r="B52" s="42"/>
      <c r="C52" s="34"/>
      <c r="D52" s="34"/>
      <c r="E52" s="35" t="s">
        <v>16</v>
      </c>
      <c r="F52" s="34">
        <v>2030</v>
      </c>
      <c r="G52" s="6" t="s">
        <v>74</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O52" s="27" t="s">
        <v>25</v>
      </c>
      <c r="Q52" s="34"/>
      <c r="R52" s="34"/>
      <c r="S52" s="35" t="s">
        <v>16</v>
      </c>
      <c r="T52" s="34">
        <v>2050</v>
      </c>
      <c r="U52" s="6" t="s">
        <v>74</v>
      </c>
      <c r="V52" s="27" t="str">
        <f t="shared" ref="V52:AB52" si="66">V51</f>
        <v>*1.0651</v>
      </c>
      <c r="W52" s="27" t="str">
        <f t="shared" si="66"/>
        <v>*1.0008</v>
      </c>
      <c r="X52" s="27" t="str">
        <f t="shared" si="66"/>
        <v>*1.0036</v>
      </c>
      <c r="Y52" s="27" t="str">
        <f t="shared" si="66"/>
        <v>*0.6917</v>
      </c>
      <c r="Z52" s="27" t="str">
        <f t="shared" si="66"/>
        <v>*0.5498</v>
      </c>
      <c r="AA52" s="27" t="str">
        <f t="shared" si="66"/>
        <v>*0.7061</v>
      </c>
      <c r="AB52" s="27" t="str">
        <f t="shared" si="66"/>
        <v>*0.9984</v>
      </c>
      <c r="AC52" s="27" t="s">
        <v>25</v>
      </c>
    </row>
    <row r="53" spans="2:29">
      <c r="B53" s="42"/>
      <c r="C53" s="34"/>
      <c r="D53" s="34"/>
      <c r="E53" s="35" t="s">
        <v>16</v>
      </c>
      <c r="F53" s="34">
        <v>2030</v>
      </c>
      <c r="G53" s="6" t="s">
        <v>75</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O53" s="27" t="s">
        <v>25</v>
      </c>
      <c r="Q53" s="34"/>
      <c r="R53" s="34"/>
      <c r="S53" s="35" t="s">
        <v>16</v>
      </c>
      <c r="T53" s="34">
        <v>2050</v>
      </c>
      <c r="U53" s="6" t="s">
        <v>75</v>
      </c>
      <c r="V53" s="27" t="str">
        <f t="shared" ref="V53:AB53" si="67">V52</f>
        <v>*1.0651</v>
      </c>
      <c r="W53" s="27" t="str">
        <f t="shared" si="67"/>
        <v>*1.0008</v>
      </c>
      <c r="X53" s="27" t="str">
        <f t="shared" si="67"/>
        <v>*1.0036</v>
      </c>
      <c r="Y53" s="27" t="str">
        <f t="shared" si="67"/>
        <v>*0.6917</v>
      </c>
      <c r="Z53" s="27" t="str">
        <f t="shared" si="67"/>
        <v>*0.5498</v>
      </c>
      <c r="AA53" s="27" t="str">
        <f t="shared" si="67"/>
        <v>*0.7061</v>
      </c>
      <c r="AB53" s="27" t="str">
        <f t="shared" si="67"/>
        <v>*0.9984</v>
      </c>
      <c r="AC53" s="27" t="s">
        <v>25</v>
      </c>
    </row>
    <row r="54" spans="2:29">
      <c r="B54" s="42"/>
      <c r="C54" s="34"/>
      <c r="D54" s="34"/>
      <c r="E54" s="35" t="s">
        <v>16</v>
      </c>
      <c r="F54" s="34">
        <v>2030</v>
      </c>
      <c r="G54" s="6" t="s">
        <v>76</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O54" s="27" t="s">
        <v>25</v>
      </c>
      <c r="Q54" s="34"/>
      <c r="R54" s="34"/>
      <c r="S54" s="35" t="s">
        <v>16</v>
      </c>
      <c r="T54" s="34">
        <v>2050</v>
      </c>
      <c r="U54" s="6" t="s">
        <v>76</v>
      </c>
      <c r="V54" s="27" t="str">
        <f t="shared" ref="V54:AB54" si="68">V53</f>
        <v>*1.0651</v>
      </c>
      <c r="W54" s="27" t="str">
        <f t="shared" si="68"/>
        <v>*1.0008</v>
      </c>
      <c r="X54" s="27" t="str">
        <f t="shared" si="68"/>
        <v>*1.0036</v>
      </c>
      <c r="Y54" s="27" t="str">
        <f t="shared" si="68"/>
        <v>*0.6917</v>
      </c>
      <c r="Z54" s="27" t="str">
        <f t="shared" si="68"/>
        <v>*0.5498</v>
      </c>
      <c r="AA54" s="27" t="str">
        <f t="shared" si="68"/>
        <v>*0.7061</v>
      </c>
      <c r="AB54" s="27" t="str">
        <f t="shared" si="68"/>
        <v>*0.9984</v>
      </c>
      <c r="AC54" s="27" t="s">
        <v>25</v>
      </c>
    </row>
    <row r="55" spans="2:29">
      <c r="B55" s="42"/>
      <c r="C55" s="34"/>
      <c r="D55" s="34"/>
      <c r="E55" s="35" t="s">
        <v>16</v>
      </c>
      <c r="F55" s="34">
        <v>2030</v>
      </c>
      <c r="G55" s="6" t="s">
        <v>77</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O55" s="27" t="s">
        <v>25</v>
      </c>
      <c r="Q55" s="34"/>
      <c r="R55" s="34"/>
      <c r="S55" s="35" t="s">
        <v>16</v>
      </c>
      <c r="T55" s="34">
        <v>2050</v>
      </c>
      <c r="U55" s="6" t="s">
        <v>77</v>
      </c>
      <c r="V55" s="27" t="str">
        <f t="shared" ref="V55:AB55" si="69">V54</f>
        <v>*1.0651</v>
      </c>
      <c r="W55" s="27" t="str">
        <f t="shared" si="69"/>
        <v>*1.0008</v>
      </c>
      <c r="X55" s="27" t="str">
        <f t="shared" si="69"/>
        <v>*1.0036</v>
      </c>
      <c r="Y55" s="27" t="str">
        <f t="shared" si="69"/>
        <v>*0.6917</v>
      </c>
      <c r="Z55" s="27" t="str">
        <f t="shared" si="69"/>
        <v>*0.5498</v>
      </c>
      <c r="AA55" s="27" t="str">
        <f t="shared" si="69"/>
        <v>*0.7061</v>
      </c>
      <c r="AB55" s="27" t="str">
        <f t="shared" si="69"/>
        <v>*0.9984</v>
      </c>
      <c r="AC55" s="27" t="s">
        <v>25</v>
      </c>
    </row>
    <row r="56" spans="2:29">
      <c r="B56" s="42"/>
      <c r="C56" s="34"/>
      <c r="D56" s="34"/>
      <c r="E56" s="35" t="s">
        <v>16</v>
      </c>
      <c r="F56" s="34">
        <v>2030</v>
      </c>
      <c r="G56" s="6" t="s">
        <v>78</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O56" s="27" t="s">
        <v>25</v>
      </c>
      <c r="Q56" s="34"/>
      <c r="R56" s="34"/>
      <c r="S56" s="35" t="s">
        <v>16</v>
      </c>
      <c r="T56" s="34">
        <v>2050</v>
      </c>
      <c r="U56" s="6" t="s">
        <v>78</v>
      </c>
      <c r="V56" s="27" t="str">
        <f t="shared" ref="V56:AB56" si="70">V55</f>
        <v>*1.0651</v>
      </c>
      <c r="W56" s="27" t="str">
        <f t="shared" si="70"/>
        <v>*1.0008</v>
      </c>
      <c r="X56" s="27" t="str">
        <f t="shared" si="70"/>
        <v>*1.0036</v>
      </c>
      <c r="Y56" s="27" t="str">
        <f t="shared" si="70"/>
        <v>*0.6917</v>
      </c>
      <c r="Z56" s="27" t="str">
        <f t="shared" si="70"/>
        <v>*0.5498</v>
      </c>
      <c r="AA56" s="27" t="str">
        <f t="shared" si="70"/>
        <v>*0.7061</v>
      </c>
      <c r="AB56" s="27" t="str">
        <f t="shared" si="70"/>
        <v>*0.9984</v>
      </c>
      <c r="AC56" s="27" t="s">
        <v>25</v>
      </c>
    </row>
    <row r="57" spans="2:29">
      <c r="B57" s="42"/>
      <c r="C57" s="34"/>
      <c r="D57" s="34"/>
      <c r="E57" s="35" t="s">
        <v>16</v>
      </c>
      <c r="F57" s="34">
        <v>2030</v>
      </c>
      <c r="G57" s="6" t="s">
        <v>79</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O57" s="27" t="s">
        <v>25</v>
      </c>
      <c r="Q57" s="34"/>
      <c r="R57" s="34"/>
      <c r="S57" s="35" t="s">
        <v>16</v>
      </c>
      <c r="T57" s="34">
        <v>2050</v>
      </c>
      <c r="U57" s="6" t="s">
        <v>79</v>
      </c>
      <c r="V57" s="27" t="str">
        <f t="shared" ref="V57:AB57" si="71">V56</f>
        <v>*1.0651</v>
      </c>
      <c r="W57" s="27" t="str">
        <f t="shared" si="71"/>
        <v>*1.0008</v>
      </c>
      <c r="X57" s="27" t="str">
        <f t="shared" si="71"/>
        <v>*1.0036</v>
      </c>
      <c r="Y57" s="27" t="str">
        <f t="shared" si="71"/>
        <v>*0.6917</v>
      </c>
      <c r="Z57" s="27" t="str">
        <f t="shared" si="71"/>
        <v>*0.5498</v>
      </c>
      <c r="AA57" s="27" t="str">
        <f t="shared" si="71"/>
        <v>*0.7061</v>
      </c>
      <c r="AB57" s="27" t="str">
        <f t="shared" si="71"/>
        <v>*0.9984</v>
      </c>
      <c r="AC57" s="27" t="s">
        <v>25</v>
      </c>
    </row>
    <row r="58" spans="2:29">
      <c r="B58" s="42"/>
      <c r="C58" s="34"/>
      <c r="D58" s="34"/>
      <c r="E58" s="35" t="s">
        <v>16</v>
      </c>
      <c r="F58" s="34">
        <v>2030</v>
      </c>
      <c r="G58" s="6" t="s">
        <v>80</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O58" s="27" t="s">
        <v>25</v>
      </c>
      <c r="Q58" s="34"/>
      <c r="R58" s="34"/>
      <c r="S58" s="35" t="s">
        <v>16</v>
      </c>
      <c r="T58" s="34">
        <v>2050</v>
      </c>
      <c r="U58" s="6" t="s">
        <v>80</v>
      </c>
      <c r="V58" s="27" t="str">
        <f t="shared" ref="V58:AB58" si="72">V57</f>
        <v>*1.0651</v>
      </c>
      <c r="W58" s="27" t="str">
        <f t="shared" si="72"/>
        <v>*1.0008</v>
      </c>
      <c r="X58" s="27" t="str">
        <f t="shared" si="72"/>
        <v>*1.0036</v>
      </c>
      <c r="Y58" s="27" t="str">
        <f t="shared" si="72"/>
        <v>*0.6917</v>
      </c>
      <c r="Z58" s="27" t="str">
        <f t="shared" si="72"/>
        <v>*0.5498</v>
      </c>
      <c r="AA58" s="27" t="str">
        <f t="shared" si="72"/>
        <v>*0.7061</v>
      </c>
      <c r="AB58" s="27" t="str">
        <f t="shared" si="72"/>
        <v>*0.9984</v>
      </c>
      <c r="AC58" s="27" t="s">
        <v>25</v>
      </c>
    </row>
    <row r="59" spans="2:29">
      <c r="B59" s="42"/>
      <c r="C59" s="34"/>
      <c r="D59" s="34"/>
      <c r="E59" s="35" t="s">
        <v>16</v>
      </c>
      <c r="F59" s="34">
        <v>2030</v>
      </c>
      <c r="G59" s="6" t="s">
        <v>81</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O59" s="27" t="s">
        <v>25</v>
      </c>
      <c r="Q59" s="34"/>
      <c r="R59" s="34"/>
      <c r="S59" s="35" t="s">
        <v>16</v>
      </c>
      <c r="T59" s="34">
        <v>2050</v>
      </c>
      <c r="U59" s="6" t="s">
        <v>81</v>
      </c>
      <c r="V59" s="27" t="str">
        <f t="shared" ref="V59:AB59" si="73">V58</f>
        <v>*1.0651</v>
      </c>
      <c r="W59" s="27" t="str">
        <f t="shared" si="73"/>
        <v>*1.0008</v>
      </c>
      <c r="X59" s="27" t="str">
        <f t="shared" si="73"/>
        <v>*1.0036</v>
      </c>
      <c r="Y59" s="27" t="str">
        <f t="shared" si="73"/>
        <v>*0.6917</v>
      </c>
      <c r="Z59" s="27" t="str">
        <f t="shared" si="73"/>
        <v>*0.5498</v>
      </c>
      <c r="AA59" s="27" t="str">
        <f t="shared" si="73"/>
        <v>*0.7061</v>
      </c>
      <c r="AB59" s="27" t="str">
        <f t="shared" si="73"/>
        <v>*0.9984</v>
      </c>
      <c r="AC59" s="27" t="s">
        <v>25</v>
      </c>
    </row>
    <row r="60" spans="2:29">
      <c r="B60" s="42"/>
      <c r="C60" s="34"/>
      <c r="D60" s="34"/>
      <c r="E60" s="35" t="s">
        <v>16</v>
      </c>
      <c r="F60" s="34">
        <v>2030</v>
      </c>
      <c r="G60" s="6" t="s">
        <v>82</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O60" s="27" t="s">
        <v>25</v>
      </c>
      <c r="Q60" s="34"/>
      <c r="R60" s="34"/>
      <c r="S60" s="35" t="s">
        <v>16</v>
      </c>
      <c r="T60" s="34">
        <v>2050</v>
      </c>
      <c r="U60" s="6" t="s">
        <v>82</v>
      </c>
      <c r="V60" s="27" t="str">
        <f t="shared" ref="V60:AB60" si="74">V59</f>
        <v>*1.0651</v>
      </c>
      <c r="W60" s="27" t="str">
        <f t="shared" si="74"/>
        <v>*1.0008</v>
      </c>
      <c r="X60" s="27" t="str">
        <f t="shared" si="74"/>
        <v>*1.0036</v>
      </c>
      <c r="Y60" s="27" t="str">
        <f t="shared" si="74"/>
        <v>*0.6917</v>
      </c>
      <c r="Z60" s="27" t="str">
        <f t="shared" si="74"/>
        <v>*0.5498</v>
      </c>
      <c r="AA60" s="27" t="str">
        <f t="shared" si="74"/>
        <v>*0.7061</v>
      </c>
      <c r="AB60" s="27" t="str">
        <f t="shared" si="74"/>
        <v>*0.9984</v>
      </c>
      <c r="AC60" s="27" t="s">
        <v>25</v>
      </c>
    </row>
    <row r="61" spans="2:29">
      <c r="B61" s="42"/>
      <c r="C61" s="34"/>
      <c r="D61" s="34"/>
      <c r="E61" s="34" t="s">
        <v>42</v>
      </c>
      <c r="F61" s="34" t="s">
        <v>42</v>
      </c>
      <c r="G61" s="3" t="s">
        <v>42</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O61" s="27" t="s">
        <v>25</v>
      </c>
      <c r="Q61" s="34"/>
      <c r="R61" s="34"/>
      <c r="S61" s="34" t="s">
        <v>42</v>
      </c>
      <c r="T61" s="34" t="s">
        <v>42</v>
      </c>
      <c r="U61" s="3" t="s">
        <v>42</v>
      </c>
      <c r="V61" s="27" t="str">
        <f t="shared" ref="V61:AB61" si="75">V60</f>
        <v>*1.0651</v>
      </c>
      <c r="W61" s="27" t="str">
        <f t="shared" si="75"/>
        <v>*1.0008</v>
      </c>
      <c r="X61" s="27" t="str">
        <f t="shared" si="75"/>
        <v>*1.0036</v>
      </c>
      <c r="Y61" s="27" t="str">
        <f t="shared" si="75"/>
        <v>*0.6917</v>
      </c>
      <c r="Z61" s="27" t="str">
        <f t="shared" si="75"/>
        <v>*0.5498</v>
      </c>
      <c r="AA61" s="27" t="str">
        <f t="shared" si="75"/>
        <v>*0.7061</v>
      </c>
      <c r="AB61" s="27" t="str">
        <f t="shared" si="75"/>
        <v>*0.9984</v>
      </c>
      <c r="AC61" s="27" t="s">
        <v>25</v>
      </c>
    </row>
    <row r="62" spans="2:29">
      <c r="B62" s="42"/>
      <c r="C62" s="34"/>
      <c r="D62" s="34"/>
      <c r="E62" s="35" t="s">
        <v>16</v>
      </c>
      <c r="F62" s="34">
        <v>2030</v>
      </c>
      <c r="G62" s="9" t="s">
        <v>83</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O62" s="27" t="s">
        <v>25</v>
      </c>
      <c r="Q62" s="34"/>
      <c r="R62" s="34"/>
      <c r="S62" s="35" t="s">
        <v>16</v>
      </c>
      <c r="T62" s="34">
        <v>2050</v>
      </c>
      <c r="U62" s="9" t="s">
        <v>83</v>
      </c>
      <c r="V62" s="27" t="str">
        <f t="shared" ref="V62:AB62" si="76">V61</f>
        <v>*1.0651</v>
      </c>
      <c r="W62" s="27" t="str">
        <f t="shared" si="76"/>
        <v>*1.0008</v>
      </c>
      <c r="X62" s="27" t="str">
        <f t="shared" si="76"/>
        <v>*1.0036</v>
      </c>
      <c r="Y62" s="27" t="str">
        <f t="shared" si="76"/>
        <v>*0.6917</v>
      </c>
      <c r="Z62" s="27" t="str">
        <f t="shared" si="76"/>
        <v>*0.5498</v>
      </c>
      <c r="AA62" s="27" t="str">
        <f t="shared" si="76"/>
        <v>*0.7061</v>
      </c>
      <c r="AB62" s="27" t="str">
        <f t="shared" si="76"/>
        <v>*0.9984</v>
      </c>
      <c r="AC62" s="27" t="s">
        <v>25</v>
      </c>
    </row>
    <row r="63" spans="2:29">
      <c r="B63" s="42"/>
      <c r="C63" s="34"/>
      <c r="D63" s="34"/>
      <c r="E63" s="35" t="s">
        <v>16</v>
      </c>
      <c r="F63" s="34">
        <v>2030</v>
      </c>
      <c r="G63" s="9" t="s">
        <v>84</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O63" s="27" t="s">
        <v>25</v>
      </c>
      <c r="Q63" s="34"/>
      <c r="R63" s="34"/>
      <c r="S63" s="35" t="s">
        <v>16</v>
      </c>
      <c r="T63" s="34">
        <v>2050</v>
      </c>
      <c r="U63" s="9" t="s">
        <v>84</v>
      </c>
      <c r="V63" s="27" t="str">
        <f t="shared" ref="V63:AB63" si="77">V62</f>
        <v>*1.0651</v>
      </c>
      <c r="W63" s="27" t="str">
        <f t="shared" si="77"/>
        <v>*1.0008</v>
      </c>
      <c r="X63" s="27" t="str">
        <f t="shared" si="77"/>
        <v>*1.0036</v>
      </c>
      <c r="Y63" s="27" t="str">
        <f t="shared" si="77"/>
        <v>*0.6917</v>
      </c>
      <c r="Z63" s="27" t="str">
        <f t="shared" si="77"/>
        <v>*0.5498</v>
      </c>
      <c r="AA63" s="27" t="str">
        <f t="shared" si="77"/>
        <v>*0.7061</v>
      </c>
      <c r="AB63" s="27" t="str">
        <f t="shared" si="77"/>
        <v>*0.9984</v>
      </c>
      <c r="AC63" s="27" t="s">
        <v>25</v>
      </c>
    </row>
    <row r="64" spans="2:29">
      <c r="B64" s="42"/>
      <c r="C64" s="34"/>
      <c r="D64" s="34"/>
      <c r="E64" s="35" t="s">
        <v>16</v>
      </c>
      <c r="F64" s="34">
        <v>2030</v>
      </c>
      <c r="G64" s="9" t="s">
        <v>85</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O64" s="27" t="s">
        <v>25</v>
      </c>
      <c r="Q64" s="34"/>
      <c r="R64" s="34"/>
      <c r="S64" s="35" t="s">
        <v>16</v>
      </c>
      <c r="T64" s="34">
        <v>2050</v>
      </c>
      <c r="U64" s="9" t="s">
        <v>85</v>
      </c>
      <c r="V64" s="27" t="str">
        <f t="shared" ref="V64:AB64" si="78">V63</f>
        <v>*1.0651</v>
      </c>
      <c r="W64" s="27" t="str">
        <f t="shared" si="78"/>
        <v>*1.0008</v>
      </c>
      <c r="X64" s="27" t="str">
        <f t="shared" si="78"/>
        <v>*1.0036</v>
      </c>
      <c r="Y64" s="27" t="str">
        <f t="shared" si="78"/>
        <v>*0.6917</v>
      </c>
      <c r="Z64" s="27" t="str">
        <f t="shared" si="78"/>
        <v>*0.5498</v>
      </c>
      <c r="AA64" s="27" t="str">
        <f t="shared" si="78"/>
        <v>*0.7061</v>
      </c>
      <c r="AB64" s="27" t="str">
        <f t="shared" si="78"/>
        <v>*0.9984</v>
      </c>
      <c r="AC64" s="27" t="s">
        <v>25</v>
      </c>
    </row>
    <row r="65" spans="2:29">
      <c r="B65" s="42"/>
      <c r="C65" s="34"/>
      <c r="D65" s="34"/>
      <c r="E65" s="35" t="s">
        <v>16</v>
      </c>
      <c r="F65" s="34">
        <v>2030</v>
      </c>
      <c r="G65" s="9" t="s">
        <v>86</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O65" s="27" t="s">
        <v>25</v>
      </c>
      <c r="Q65" s="34"/>
      <c r="R65" s="34"/>
      <c r="S65" s="35" t="s">
        <v>16</v>
      </c>
      <c r="T65" s="34">
        <v>2050</v>
      </c>
      <c r="U65" s="9" t="s">
        <v>86</v>
      </c>
      <c r="V65" s="27" t="str">
        <f t="shared" ref="V65:AB65" si="79">V64</f>
        <v>*1.0651</v>
      </c>
      <c r="W65" s="27" t="str">
        <f t="shared" si="79"/>
        <v>*1.0008</v>
      </c>
      <c r="X65" s="27" t="str">
        <f t="shared" si="79"/>
        <v>*1.0036</v>
      </c>
      <c r="Y65" s="27" t="str">
        <f t="shared" si="79"/>
        <v>*0.6917</v>
      </c>
      <c r="Z65" s="27" t="str">
        <f t="shared" si="79"/>
        <v>*0.5498</v>
      </c>
      <c r="AA65" s="27" t="str">
        <f t="shared" si="79"/>
        <v>*0.7061</v>
      </c>
      <c r="AB65" s="27" t="str">
        <f t="shared" si="79"/>
        <v>*0.9984</v>
      </c>
      <c r="AC65" s="27" t="s">
        <v>25</v>
      </c>
    </row>
    <row r="66" spans="2:29">
      <c r="B66" s="42"/>
      <c r="C66" s="34"/>
      <c r="D66" s="34"/>
      <c r="E66" s="35" t="s">
        <v>16</v>
      </c>
      <c r="F66" s="34">
        <v>2030</v>
      </c>
      <c r="G66" s="9" t="s">
        <v>87</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O66" s="27" t="s">
        <v>25</v>
      </c>
      <c r="Q66" s="34"/>
      <c r="R66" s="34"/>
      <c r="S66" s="35" t="s">
        <v>16</v>
      </c>
      <c r="T66" s="34">
        <v>2050</v>
      </c>
      <c r="U66" s="9" t="s">
        <v>87</v>
      </c>
      <c r="V66" s="27" t="str">
        <f t="shared" ref="V66:AB66" si="80">V65</f>
        <v>*1.0651</v>
      </c>
      <c r="W66" s="27" t="str">
        <f t="shared" si="80"/>
        <v>*1.0008</v>
      </c>
      <c r="X66" s="27" t="str">
        <f t="shared" si="80"/>
        <v>*1.0036</v>
      </c>
      <c r="Y66" s="27" t="str">
        <f t="shared" si="80"/>
        <v>*0.6917</v>
      </c>
      <c r="Z66" s="27" t="str">
        <f t="shared" si="80"/>
        <v>*0.5498</v>
      </c>
      <c r="AA66" s="27" t="str">
        <f t="shared" si="80"/>
        <v>*0.7061</v>
      </c>
      <c r="AB66" s="27" t="str">
        <f t="shared" si="80"/>
        <v>*0.9984</v>
      </c>
      <c r="AC66" s="27" t="s">
        <v>25</v>
      </c>
    </row>
    <row r="67" spans="2:29">
      <c r="B67" s="44"/>
      <c r="C67" s="34"/>
      <c r="D67" s="34"/>
      <c r="E67" s="35" t="s">
        <v>16</v>
      </c>
      <c r="F67" s="34">
        <v>2030</v>
      </c>
      <c r="G67" s="9" t="s">
        <v>88</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O67" s="27" t="s">
        <v>25</v>
      </c>
      <c r="Q67" s="34"/>
      <c r="R67" s="34"/>
      <c r="S67" s="35" t="s">
        <v>16</v>
      </c>
      <c r="T67" s="34">
        <v>2050</v>
      </c>
      <c r="U67" s="9" t="s">
        <v>88</v>
      </c>
      <c r="V67" s="27" t="str">
        <f t="shared" ref="V67:AB67" si="81">V66</f>
        <v>*1.0651</v>
      </c>
      <c r="W67" s="27" t="str">
        <f t="shared" si="81"/>
        <v>*1.0008</v>
      </c>
      <c r="X67" s="27" t="str">
        <f t="shared" si="81"/>
        <v>*1.0036</v>
      </c>
      <c r="Y67" s="27" t="str">
        <f t="shared" si="81"/>
        <v>*0.6917</v>
      </c>
      <c r="Z67" s="27" t="str">
        <f t="shared" si="81"/>
        <v>*0.5498</v>
      </c>
      <c r="AA67" s="27" t="str">
        <f t="shared" si="81"/>
        <v>*0.7061</v>
      </c>
      <c r="AB67" s="27" t="str">
        <f t="shared" si="81"/>
        <v>*0.9984</v>
      </c>
      <c r="AC67" s="27" t="s">
        <v>25</v>
      </c>
    </row>
    <row r="68" spans="2:29">
      <c r="B68" s="45"/>
      <c r="C68" s="34"/>
      <c r="D68" s="34"/>
      <c r="E68" s="35" t="s">
        <v>16</v>
      </c>
      <c r="F68" s="34">
        <v>2030</v>
      </c>
      <c r="G68" s="9" t="s">
        <v>89</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O68" s="27" t="s">
        <v>25</v>
      </c>
      <c r="Q68" s="34"/>
      <c r="R68" s="34"/>
      <c r="S68" s="35" t="s">
        <v>16</v>
      </c>
      <c r="T68" s="34">
        <v>2050</v>
      </c>
      <c r="U68" s="9" t="s">
        <v>89</v>
      </c>
      <c r="V68" s="27" t="str">
        <f t="shared" ref="V68:AB68" si="82">V67</f>
        <v>*1.0651</v>
      </c>
      <c r="W68" s="27" t="str">
        <f t="shared" si="82"/>
        <v>*1.0008</v>
      </c>
      <c r="X68" s="27" t="str">
        <f t="shared" si="82"/>
        <v>*1.0036</v>
      </c>
      <c r="Y68" s="27" t="str">
        <f t="shared" si="82"/>
        <v>*0.6917</v>
      </c>
      <c r="Z68" s="27" t="str">
        <f t="shared" si="82"/>
        <v>*0.5498</v>
      </c>
      <c r="AA68" s="27" t="str">
        <f t="shared" si="82"/>
        <v>*0.7061</v>
      </c>
      <c r="AB68" s="27" t="str">
        <f t="shared" si="82"/>
        <v>*0.9984</v>
      </c>
      <c r="AC68" s="27" t="s">
        <v>25</v>
      </c>
    </row>
    <row r="69" spans="2:29">
      <c r="B69" s="46"/>
      <c r="C69" s="34"/>
      <c r="D69" s="34"/>
      <c r="E69" s="35" t="s">
        <v>16</v>
      </c>
      <c r="F69" s="34">
        <v>2030</v>
      </c>
      <c r="G69" s="9" t="s">
        <v>90</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O69" s="27" t="s">
        <v>25</v>
      </c>
      <c r="Q69" s="34"/>
      <c r="R69" s="34"/>
      <c r="S69" s="35" t="s">
        <v>16</v>
      </c>
      <c r="T69" s="34">
        <v>2050</v>
      </c>
      <c r="U69" s="9" t="s">
        <v>90</v>
      </c>
      <c r="V69" s="27" t="str">
        <f t="shared" ref="V69:AB69" si="83">V68</f>
        <v>*1.0651</v>
      </c>
      <c r="W69" s="27" t="str">
        <f t="shared" si="83"/>
        <v>*1.0008</v>
      </c>
      <c r="X69" s="27" t="str">
        <f t="shared" si="83"/>
        <v>*1.0036</v>
      </c>
      <c r="Y69" s="27" t="str">
        <f t="shared" si="83"/>
        <v>*0.6917</v>
      </c>
      <c r="Z69" s="27" t="str">
        <f t="shared" si="83"/>
        <v>*0.5498</v>
      </c>
      <c r="AA69" s="27" t="str">
        <f t="shared" si="83"/>
        <v>*0.7061</v>
      </c>
      <c r="AB69" s="27" t="str">
        <f t="shared" si="83"/>
        <v>*0.9984</v>
      </c>
      <c r="AC69" s="27" t="s">
        <v>25</v>
      </c>
    </row>
    <row r="70" spans="2:29">
      <c r="B70" s="46"/>
      <c r="C70" s="34"/>
      <c r="D70" s="34"/>
      <c r="E70" s="35" t="s">
        <v>16</v>
      </c>
      <c r="F70" s="34">
        <v>2030</v>
      </c>
      <c r="G70" s="9" t="s">
        <v>91</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27" t="s">
        <v>25</v>
      </c>
      <c r="P70" s="53"/>
      <c r="Q70" s="34"/>
      <c r="R70" s="34"/>
      <c r="S70" s="35" t="s">
        <v>16</v>
      </c>
      <c r="T70" s="34">
        <v>2050</v>
      </c>
      <c r="U70" s="9" t="s">
        <v>91</v>
      </c>
      <c r="V70" s="27" t="str">
        <f t="shared" ref="V70:AB70" si="84">V69</f>
        <v>*1.0651</v>
      </c>
      <c r="W70" s="27" t="str">
        <f t="shared" si="84"/>
        <v>*1.0008</v>
      </c>
      <c r="X70" s="27" t="str">
        <f t="shared" si="84"/>
        <v>*1.0036</v>
      </c>
      <c r="Y70" s="27" t="str">
        <f t="shared" si="84"/>
        <v>*0.6917</v>
      </c>
      <c r="Z70" s="27" t="str">
        <f t="shared" si="84"/>
        <v>*0.5498</v>
      </c>
      <c r="AA70" s="27" t="str">
        <f t="shared" si="84"/>
        <v>*0.7061</v>
      </c>
      <c r="AB70" s="27" t="str">
        <f t="shared" si="84"/>
        <v>*0.9984</v>
      </c>
      <c r="AC70" s="27" t="s">
        <v>25</v>
      </c>
    </row>
    <row r="71" spans="2:29">
      <c r="B71" s="46"/>
      <c r="C71" s="34"/>
      <c r="D71" s="34"/>
      <c r="E71" s="35" t="s">
        <v>16</v>
      </c>
      <c r="F71" s="34">
        <v>2030</v>
      </c>
      <c r="G71" s="9" t="s">
        <v>92</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27" t="s">
        <v>25</v>
      </c>
      <c r="P71" s="53"/>
      <c r="Q71" s="34"/>
      <c r="R71" s="34"/>
      <c r="S71" s="35" t="s">
        <v>16</v>
      </c>
      <c r="T71" s="34">
        <v>2050</v>
      </c>
      <c r="U71" s="9" t="s">
        <v>92</v>
      </c>
      <c r="V71" s="27" t="str">
        <f t="shared" ref="V71:AB71" si="85">V70</f>
        <v>*1.0651</v>
      </c>
      <c r="W71" s="27" t="str">
        <f t="shared" si="85"/>
        <v>*1.0008</v>
      </c>
      <c r="X71" s="27" t="str">
        <f t="shared" si="85"/>
        <v>*1.0036</v>
      </c>
      <c r="Y71" s="27" t="str">
        <f t="shared" si="85"/>
        <v>*0.6917</v>
      </c>
      <c r="Z71" s="27" t="str">
        <f t="shared" si="85"/>
        <v>*0.5498</v>
      </c>
      <c r="AA71" s="27" t="str">
        <f t="shared" si="85"/>
        <v>*0.7061</v>
      </c>
      <c r="AB71" s="27" t="str">
        <f t="shared" si="85"/>
        <v>*0.9984</v>
      </c>
      <c r="AC71" s="27" t="s">
        <v>25</v>
      </c>
    </row>
    <row r="72" spans="2:29">
      <c r="B72" s="46"/>
      <c r="C72" s="34"/>
      <c r="D72" s="34"/>
      <c r="E72" s="34" t="s">
        <v>42</v>
      </c>
      <c r="F72" s="34">
        <v>2030</v>
      </c>
      <c r="G72" s="3" t="s">
        <v>42</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27" t="s">
        <v>25</v>
      </c>
      <c r="P72" s="53"/>
      <c r="Q72" s="34"/>
      <c r="R72" s="34"/>
      <c r="S72" s="34" t="s">
        <v>42</v>
      </c>
      <c r="T72" s="34" t="s">
        <v>42</v>
      </c>
      <c r="U72" s="3" t="s">
        <v>42</v>
      </c>
      <c r="V72" s="27" t="str">
        <f t="shared" ref="V72:AB72" si="86">V71</f>
        <v>*1.0651</v>
      </c>
      <c r="W72" s="27" t="str">
        <f t="shared" si="86"/>
        <v>*1.0008</v>
      </c>
      <c r="X72" s="27" t="str">
        <f t="shared" si="86"/>
        <v>*1.0036</v>
      </c>
      <c r="Y72" s="27" t="str">
        <f t="shared" si="86"/>
        <v>*0.6917</v>
      </c>
      <c r="Z72" s="27" t="str">
        <f t="shared" si="86"/>
        <v>*0.5498</v>
      </c>
      <c r="AA72" s="27" t="str">
        <f t="shared" si="86"/>
        <v>*0.7061</v>
      </c>
      <c r="AB72" s="27" t="str">
        <f t="shared" si="86"/>
        <v>*0.9984</v>
      </c>
      <c r="AC72" s="27" t="s">
        <v>25</v>
      </c>
    </row>
    <row r="73" spans="2:16">
      <c r="B73" s="46"/>
      <c r="D73" s="34"/>
      <c r="F73" s="34"/>
      <c r="G73" s="34"/>
      <c r="H73" s="48"/>
      <c r="O73" s="53"/>
      <c r="P73" s="53"/>
    </row>
    <row r="74" spans="2:16">
      <c r="B74" s="46"/>
      <c r="D74" s="34"/>
      <c r="F74" s="34"/>
      <c r="G74" s="34"/>
      <c r="H74" s="48"/>
      <c r="O74" s="54"/>
      <c r="P74" s="54"/>
    </row>
    <row r="75" spans="2:16">
      <c r="B75" s="46"/>
      <c r="D75" s="34"/>
      <c r="F75" s="34"/>
      <c r="G75" s="34"/>
      <c r="H75" s="48"/>
      <c r="O75" s="54"/>
      <c r="P75" s="54"/>
    </row>
    <row r="76" spans="2:16">
      <c r="B76" s="46"/>
      <c r="D76" s="34"/>
      <c r="F76" s="34"/>
      <c r="G76" s="34"/>
      <c r="H76" s="48"/>
      <c r="O76" s="55"/>
      <c r="P76" s="55"/>
    </row>
    <row r="77" spans="2:16">
      <c r="B77" s="46"/>
      <c r="D77" s="34"/>
      <c r="F77" s="34"/>
      <c r="G77" s="34"/>
      <c r="H77" s="48"/>
      <c r="O77" s="55"/>
      <c r="P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93</v>
      </c>
      <c r="F84" s="34"/>
      <c r="H84" s="48"/>
      <c r="O84" s="42"/>
    </row>
    <row r="85" spans="2:28">
      <c r="B85" s="42"/>
      <c r="C85" s="27" t="s">
        <v>94</v>
      </c>
      <c r="D85" s="34"/>
      <c r="F85" s="31" t="s">
        <v>6</v>
      </c>
      <c r="G85" s="32" t="s">
        <v>7</v>
      </c>
      <c r="H85" s="33" t="s">
        <v>8</v>
      </c>
      <c r="I85" s="33" t="s">
        <v>9</v>
      </c>
      <c r="J85" s="33" t="s">
        <v>10</v>
      </c>
      <c r="K85" s="33" t="s">
        <v>11</v>
      </c>
      <c r="L85" s="33" t="s">
        <v>12</v>
      </c>
      <c r="M85" s="33" t="s">
        <v>13</v>
      </c>
      <c r="N85" s="33" t="s">
        <v>14</v>
      </c>
      <c r="O85" s="42"/>
      <c r="T85" s="31" t="s">
        <v>6</v>
      </c>
      <c r="U85" s="32" t="s">
        <v>7</v>
      </c>
      <c r="V85" s="33" t="s">
        <v>8</v>
      </c>
      <c r="W85" s="33" t="s">
        <v>9</v>
      </c>
      <c r="X85" s="33" t="s">
        <v>10</v>
      </c>
      <c r="Y85" s="33" t="s">
        <v>11</v>
      </c>
      <c r="Z85" s="33" t="s">
        <v>12</v>
      </c>
      <c r="AA85" s="33" t="s">
        <v>13</v>
      </c>
      <c r="AB85" s="33" t="s">
        <v>14</v>
      </c>
    </row>
    <row r="86" spans="2:28">
      <c r="B86" s="42"/>
      <c r="D86" s="34"/>
      <c r="F86" s="34">
        <v>2030</v>
      </c>
      <c r="G86" s="6" t="s">
        <v>95</v>
      </c>
      <c r="H86" s="59">
        <f>'attach-comCalibrated'!C17</f>
        <v>1.15338414649196</v>
      </c>
      <c r="I86" s="60">
        <f>'attach-comCalibrated'!F17</f>
        <v>1.06883947523292</v>
      </c>
      <c r="J86" s="60">
        <f>'attach-comCalibrated'!I17</f>
        <v>1.07338520393938</v>
      </c>
      <c r="K86" s="59">
        <f>'attach-comCalibrated'!L17</f>
        <v>0.974426985799218</v>
      </c>
      <c r="L86" s="60">
        <f>'attach-comCalibrated'!O17</f>
        <v>1.11911176312137</v>
      </c>
      <c r="M86" s="60">
        <f>'attach-comCalibrated'!R17</f>
        <v>0.996101065436046</v>
      </c>
      <c r="N86" s="59">
        <f>'attach-comCalibrated'!U17</f>
        <v>1.17065705593366</v>
      </c>
      <c r="O86" s="42"/>
      <c r="T86">
        <v>2050</v>
      </c>
      <c r="U86" s="6" t="s">
        <v>95</v>
      </c>
      <c r="V86" s="59">
        <f>'attach-comCalibrated'!C18</f>
        <v>1.06508025915918</v>
      </c>
      <c r="W86" s="60">
        <f>'attach-comCalibrated'!F18</f>
        <v>1.00079647422121</v>
      </c>
      <c r="X86" s="60">
        <f>'attach-comCalibrated'!I18</f>
        <v>1.00358362918751</v>
      </c>
      <c r="Y86" s="59">
        <f>'attach-comCalibrated'!L18</f>
        <v>0.691731011851847</v>
      </c>
      <c r="Z86" s="60">
        <f>'attach-comCalibrated'!O18</f>
        <v>0.549817916773106</v>
      </c>
      <c r="AA86" s="60">
        <f>'attach-comCalibrated'!R18</f>
        <v>0.706058575027144</v>
      </c>
      <c r="AB86" s="59">
        <f>'attach-comCalibrated'!U18</f>
        <v>0.99843545162281</v>
      </c>
    </row>
    <row r="87" spans="2:28">
      <c r="B87" s="42"/>
      <c r="D87" s="34"/>
      <c r="F87" s="34"/>
      <c r="G87" s="34"/>
      <c r="O87" s="42"/>
      <c r="V87" s="69"/>
      <c r="W87" s="69"/>
      <c r="X87" s="69"/>
      <c r="Y87" s="69"/>
      <c r="Z87" s="69"/>
      <c r="AA87" s="69"/>
      <c r="AB87" s="69"/>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6">
      <c r="B92" s="44"/>
      <c r="D92" s="34"/>
      <c r="F92" s="34"/>
      <c r="G92" s="34"/>
      <c r="H92" s="48"/>
      <c r="O92" s="46"/>
      <c r="P92" s="34"/>
    </row>
    <row r="93" spans="2:16">
      <c r="B93" s="45"/>
      <c r="D93" s="34"/>
      <c r="F93" s="34"/>
      <c r="G93" s="34"/>
      <c r="H93" s="48"/>
      <c r="O93" s="45"/>
      <c r="P93" s="57"/>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6">
      <c r="B99" s="34"/>
      <c r="F99" s="51"/>
      <c r="O99" s="53"/>
      <c r="P99" s="53"/>
    </row>
    <row r="100" spans="2:16">
      <c r="B100" s="34"/>
      <c r="F100" s="51"/>
      <c r="O100" s="53"/>
      <c r="P100" s="53"/>
    </row>
    <row r="101" spans="2:16">
      <c r="B101" s="34"/>
      <c r="F101" s="51"/>
      <c r="O101" s="53"/>
      <c r="P101" s="53"/>
    </row>
    <row r="102" spans="2:16">
      <c r="B102" s="34"/>
      <c r="F102" s="51"/>
      <c r="O102" s="53"/>
      <c r="P102" s="53"/>
    </row>
    <row r="103" spans="2:10">
      <c r="B103" s="34"/>
      <c r="F103" s="42"/>
      <c r="G103" s="42"/>
      <c r="H103" s="14"/>
      <c r="I103" s="42"/>
      <c r="J103" s="42"/>
    </row>
    <row r="104" spans="6:10">
      <c r="F104" s="42"/>
      <c r="G104" s="42"/>
      <c r="H104" s="42"/>
      <c r="I104" s="42"/>
      <c r="J104" s="42"/>
    </row>
    <row r="125" spans="2:4">
      <c r="B125" s="40"/>
      <c r="C125" s="34"/>
      <c r="D125" s="34"/>
    </row>
    <row r="126"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4">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2" t="s">
        <v>8</v>
      </c>
      <c r="C15" s="62"/>
      <c r="D15" s="62"/>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16" t="s">
        <v>242</v>
      </c>
      <c r="H7" s="1" t="s">
        <v>265</v>
      </c>
      <c r="I7" s="1" t="s">
        <v>244</v>
      </c>
      <c r="J7" s="1" t="s">
        <v>266</v>
      </c>
      <c r="K7" s="1" t="s">
        <v>267</v>
      </c>
      <c r="L7" s="1" t="s">
        <v>268</v>
      </c>
      <c r="M7" s="1" t="s">
        <v>269</v>
      </c>
      <c r="N7" s="1" t="s">
        <v>270</v>
      </c>
      <c r="P7" s="34"/>
      <c r="Q7" s="34"/>
      <c r="R7" s="35" t="s">
        <v>16</v>
      </c>
      <c r="S7" s="34">
        <v>2050</v>
      </c>
      <c r="T7" s="16" t="s">
        <v>242</v>
      </c>
      <c r="U7" s="1" t="s">
        <v>271</v>
      </c>
      <c r="V7" s="1" t="s">
        <v>272</v>
      </c>
      <c r="W7" s="1" t="s">
        <v>273</v>
      </c>
      <c r="X7" s="1" t="s">
        <v>274</v>
      </c>
      <c r="Y7" s="1" t="s">
        <v>275</v>
      </c>
      <c r="Z7" s="61" t="s">
        <v>255</v>
      </c>
      <c r="AA7" s="1" t="s">
        <v>277</v>
      </c>
    </row>
    <row r="8" spans="3:27">
      <c r="C8" s="34"/>
      <c r="D8" s="34"/>
      <c r="E8" s="35" t="s">
        <v>16</v>
      </c>
      <c r="F8" s="34">
        <v>2030</v>
      </c>
      <c r="G8" s="14" t="s">
        <v>257</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16</v>
      </c>
      <c r="S8" s="34">
        <v>2050</v>
      </c>
      <c r="T8" s="14" t="s">
        <v>257</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16</v>
      </c>
      <c r="F9" s="34">
        <v>2030</v>
      </c>
      <c r="G9" s="14" t="s">
        <v>258</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16</v>
      </c>
      <c r="S9" s="34">
        <v>2050</v>
      </c>
      <c r="T9" s="14" t="s">
        <v>258</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42</v>
      </c>
      <c r="F10" s="34" t="s">
        <v>42</v>
      </c>
      <c r="G10" s="14" t="s">
        <v>42</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42</v>
      </c>
      <c r="S10" s="34" t="s">
        <v>42</v>
      </c>
      <c r="T10" s="14" t="s">
        <v>42</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16</v>
      </c>
      <c r="F11" s="34">
        <v>2030</v>
      </c>
      <c r="G11" s="19" t="s">
        <v>259</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16</v>
      </c>
      <c r="S11" s="34">
        <v>2050</v>
      </c>
      <c r="T11" s="19" t="s">
        <v>259</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16</v>
      </c>
      <c r="F12" s="34">
        <v>2030</v>
      </c>
      <c r="G12" s="19" t="s">
        <v>260</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16</v>
      </c>
      <c r="S12" s="34">
        <v>2050</v>
      </c>
      <c r="T12" s="19" t="s">
        <v>260</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16</v>
      </c>
      <c r="F13" s="34">
        <v>2030</v>
      </c>
      <c r="G13" s="19" t="s">
        <v>261</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16</v>
      </c>
      <c r="S13" s="34">
        <v>2050</v>
      </c>
      <c r="T13" s="19" t="s">
        <v>261</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16</v>
      </c>
      <c r="F14" s="34">
        <v>2030</v>
      </c>
      <c r="G14" s="19" t="s">
        <v>262</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16</v>
      </c>
      <c r="S14" s="34">
        <v>2050</v>
      </c>
      <c r="T14" s="19" t="s">
        <v>262</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16</v>
      </c>
      <c r="F15" s="34">
        <v>2030</v>
      </c>
      <c r="G15" s="14" t="s">
        <v>263</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16</v>
      </c>
      <c r="S15" s="34">
        <v>2050</v>
      </c>
      <c r="T15" s="14" t="s">
        <v>263</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292</v>
      </c>
      <c r="H86" s="59">
        <f>'attach-indCalibrated'!B17</f>
        <v>1.08829606843955</v>
      </c>
      <c r="I86" s="60">
        <f>'attach-indCalibrated'!E17</f>
        <v>1.05467810821833</v>
      </c>
      <c r="J86" s="60">
        <f>'attach-indCalibrated'!H17</f>
        <v>1.05735818376604</v>
      </c>
      <c r="K86" s="59">
        <f>'attach-indCalibrated'!K17</f>
        <v>1.17395447440378</v>
      </c>
      <c r="L86" s="60">
        <f>'attach-indCalibrated'!N17</f>
        <v>1.01946233603786</v>
      </c>
      <c r="M86" s="60">
        <f>'attach-indCalibrated'!Q17</f>
        <v>1.03225692155603</v>
      </c>
      <c r="N86" s="59">
        <f>'attach-indCalibrated'!T17</f>
        <v>1.21650251262777</v>
      </c>
      <c r="O86" s="42"/>
      <c r="S86">
        <v>2050</v>
      </c>
      <c r="T86" s="6" t="s">
        <v>292</v>
      </c>
      <c r="U86" s="59">
        <f>'attach-indCalibrated'!B18</f>
        <v>0.783050408922272</v>
      </c>
      <c r="V86" s="60">
        <f>'attach-indCalibrated'!E18</f>
        <v>0.994782613844671</v>
      </c>
      <c r="W86" s="60">
        <f>'attach-indCalibrated'!H18</f>
        <v>0.90115442568716</v>
      </c>
      <c r="X86" s="59">
        <f>'attach-indCalibrated'!K18</f>
        <v>1.15056453574847</v>
      </c>
      <c r="Y86" s="60">
        <f>'attach-indCalibrated'!N18</f>
        <v>1.1053501320234</v>
      </c>
      <c r="Z86" s="60">
        <f>'attach-indCalibrated'!Q18</f>
        <v>-0.0317593616639339</v>
      </c>
      <c r="AA86" s="59">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16" t="s">
        <v>242</v>
      </c>
      <c r="H7" s="1" t="s">
        <v>278</v>
      </c>
      <c r="I7" s="1" t="s">
        <v>279</v>
      </c>
      <c r="J7" s="1" t="s">
        <v>280</v>
      </c>
      <c r="K7" s="1" t="s">
        <v>281</v>
      </c>
      <c r="L7" s="1" t="s">
        <v>282</v>
      </c>
      <c r="M7" s="1" t="s">
        <v>283</v>
      </c>
      <c r="N7" s="1" t="s">
        <v>284</v>
      </c>
      <c r="P7" s="34"/>
      <c r="Q7" s="34"/>
      <c r="R7" s="35" t="s">
        <v>16</v>
      </c>
      <c r="S7" s="34">
        <v>2050</v>
      </c>
      <c r="T7" s="16" t="s">
        <v>242</v>
      </c>
      <c r="U7" s="1" t="s">
        <v>285</v>
      </c>
      <c r="V7" s="1" t="s">
        <v>286</v>
      </c>
      <c r="W7" s="1" t="s">
        <v>287</v>
      </c>
      <c r="X7" s="1" t="s">
        <v>288</v>
      </c>
      <c r="Y7" s="1" t="s">
        <v>289</v>
      </c>
      <c r="Z7" s="1" t="s">
        <v>290</v>
      </c>
      <c r="AA7" s="1" t="s">
        <v>291</v>
      </c>
    </row>
    <row r="8" spans="3:27">
      <c r="C8" s="34"/>
      <c r="D8" s="34"/>
      <c r="E8" s="35" t="s">
        <v>16</v>
      </c>
      <c r="F8" s="34">
        <v>2030</v>
      </c>
      <c r="G8" s="14" t="s">
        <v>257</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16</v>
      </c>
      <c r="S8" s="34">
        <v>2050</v>
      </c>
      <c r="T8" s="14" t="s">
        <v>257</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16</v>
      </c>
      <c r="F9" s="34">
        <v>2030</v>
      </c>
      <c r="G9" s="14" t="s">
        <v>258</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16</v>
      </c>
      <c r="S9" s="34">
        <v>2050</v>
      </c>
      <c r="T9" s="14" t="s">
        <v>258</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42</v>
      </c>
      <c r="F10" s="34" t="s">
        <v>42</v>
      </c>
      <c r="G10" s="14" t="s">
        <v>42</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42</v>
      </c>
      <c r="S10" s="34" t="s">
        <v>42</v>
      </c>
      <c r="T10" s="14" t="s">
        <v>42</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16</v>
      </c>
      <c r="F11" s="34">
        <v>2030</v>
      </c>
      <c r="G11" s="19" t="s">
        <v>259</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16</v>
      </c>
      <c r="S11" s="34">
        <v>2050</v>
      </c>
      <c r="T11" s="19" t="s">
        <v>259</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16</v>
      </c>
      <c r="F12" s="34">
        <v>2030</v>
      </c>
      <c r="G12" s="19" t="s">
        <v>260</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16</v>
      </c>
      <c r="S12" s="34">
        <v>2050</v>
      </c>
      <c r="T12" s="19" t="s">
        <v>260</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16</v>
      </c>
      <c r="F13" s="34">
        <v>2030</v>
      </c>
      <c r="G13" s="19" t="s">
        <v>261</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16</v>
      </c>
      <c r="S13" s="34">
        <v>2050</v>
      </c>
      <c r="T13" s="19" t="s">
        <v>261</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16</v>
      </c>
      <c r="F14" s="34">
        <v>2030</v>
      </c>
      <c r="G14" s="19" t="s">
        <v>262</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16</v>
      </c>
      <c r="S14" s="34">
        <v>2050</v>
      </c>
      <c r="T14" s="19" t="s">
        <v>262</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16</v>
      </c>
      <c r="F15" s="34">
        <v>2030</v>
      </c>
      <c r="G15" s="14" t="s">
        <v>263</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16</v>
      </c>
      <c r="S15" s="34">
        <v>2050</v>
      </c>
      <c r="T15" s="14" t="s">
        <v>263</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8"/>
      <c r="I25" s="39"/>
      <c r="J25" s="39"/>
      <c r="K25" s="39"/>
      <c r="L25" s="39"/>
      <c r="M25" s="39"/>
      <c r="N25" s="39"/>
      <c r="P25" s="27"/>
      <c r="Q25" s="27"/>
      <c r="R25" s="35"/>
      <c r="S25" s="34"/>
      <c r="T25" s="22"/>
      <c r="U25" s="39"/>
      <c r="V25" s="39"/>
      <c r="W25" s="39"/>
      <c r="X25" s="39"/>
      <c r="Y25" s="39"/>
      <c r="Z25" s="39"/>
      <c r="AA25" s="39"/>
    </row>
    <row r="26" spans="5:27">
      <c r="E26" s="35"/>
      <c r="F26" s="34"/>
      <c r="G26" s="14"/>
      <c r="H26" s="58"/>
      <c r="I26" s="43"/>
      <c r="J26" s="43"/>
      <c r="K26" s="43"/>
      <c r="L26" s="43"/>
      <c r="M26" s="43"/>
      <c r="N26" s="43"/>
      <c r="P26" s="27"/>
      <c r="Q26" s="27"/>
      <c r="R26" s="35"/>
      <c r="S26" s="34"/>
      <c r="T26" s="14"/>
      <c r="U26" s="39"/>
      <c r="V26" s="39"/>
      <c r="W26" s="39"/>
      <c r="X26" s="39"/>
      <c r="Y26" s="39"/>
      <c r="Z26" s="39"/>
      <c r="AA26" s="39"/>
    </row>
    <row r="27" spans="5:27">
      <c r="E27" s="35"/>
      <c r="F27" s="34"/>
      <c r="G27" s="2"/>
      <c r="H27" s="58"/>
      <c r="I27" s="43"/>
      <c r="J27" s="43"/>
      <c r="K27" s="43"/>
      <c r="L27" s="43"/>
      <c r="M27" s="43"/>
      <c r="N27" s="43"/>
      <c r="P27" s="27"/>
      <c r="Q27" s="27"/>
      <c r="R27" s="35"/>
      <c r="S27" s="34"/>
      <c r="T27" s="2"/>
      <c r="U27" s="27"/>
      <c r="V27" s="27"/>
      <c r="W27" s="27"/>
      <c r="X27" s="27"/>
      <c r="Y27" s="27"/>
      <c r="Z27" s="27"/>
      <c r="AA27" s="27"/>
    </row>
    <row r="28" spans="5:27">
      <c r="E28" s="35"/>
      <c r="F28" s="34"/>
      <c r="G28" s="34"/>
      <c r="H28" s="58"/>
      <c r="I28" s="43"/>
      <c r="J28" s="43"/>
      <c r="K28" s="43"/>
      <c r="L28" s="43"/>
      <c r="M28" s="43"/>
      <c r="N28" s="43"/>
      <c r="P28" s="27"/>
      <c r="Q28" s="27"/>
      <c r="R28" s="35"/>
      <c r="S28" s="34"/>
      <c r="T28" s="34"/>
      <c r="U28" s="43"/>
      <c r="V28" s="27"/>
      <c r="W28" s="27"/>
      <c r="X28" s="27"/>
      <c r="Y28" s="27"/>
      <c r="Z28" s="27"/>
      <c r="AA28" s="27"/>
    </row>
    <row r="29" spans="5:27">
      <c r="E29" s="35"/>
      <c r="F29" s="34"/>
      <c r="G29" s="6"/>
      <c r="H29" s="58"/>
      <c r="I29" s="43"/>
      <c r="J29" s="43"/>
      <c r="K29" s="43"/>
      <c r="L29" s="43"/>
      <c r="M29" s="43"/>
      <c r="N29" s="43"/>
      <c r="P29" s="27"/>
      <c r="Q29" s="27"/>
      <c r="R29" s="35"/>
      <c r="S29" s="34"/>
      <c r="T29" s="6"/>
      <c r="U29" s="27"/>
      <c r="V29" s="27"/>
      <c r="W29" s="27"/>
      <c r="X29" s="27"/>
      <c r="Y29" s="27"/>
      <c r="Z29" s="27"/>
      <c r="AA29" s="27"/>
    </row>
    <row r="30" spans="5:27">
      <c r="E30" s="35"/>
      <c r="F30" s="34"/>
      <c r="G30" s="6"/>
      <c r="H30" s="58"/>
      <c r="I30" s="43"/>
      <c r="J30" s="43"/>
      <c r="K30" s="43"/>
      <c r="L30" s="43"/>
      <c r="M30" s="43"/>
      <c r="N30" s="43"/>
      <c r="P30" s="27"/>
      <c r="Q30" s="27"/>
      <c r="R30" s="35"/>
      <c r="S30" s="34"/>
      <c r="T30" s="6"/>
      <c r="U30" s="27"/>
      <c r="V30" s="27"/>
      <c r="W30" s="27"/>
      <c r="X30" s="27"/>
      <c r="Y30" s="27"/>
      <c r="Z30" s="27"/>
      <c r="AA30" s="27"/>
    </row>
    <row r="31" spans="4:27">
      <c r="D31" s="34"/>
      <c r="E31" s="35"/>
      <c r="F31" s="34"/>
      <c r="G31" s="6"/>
      <c r="H31" s="58"/>
      <c r="I31" s="43"/>
      <c r="J31" s="43"/>
      <c r="K31" s="43"/>
      <c r="L31" s="43"/>
      <c r="M31" s="43"/>
      <c r="N31" s="43"/>
      <c r="P31" s="27"/>
      <c r="Q31" s="34"/>
      <c r="R31" s="35"/>
      <c r="S31" s="34"/>
      <c r="T31" s="6"/>
      <c r="U31" s="27"/>
      <c r="V31" s="27"/>
      <c r="W31" s="27"/>
      <c r="X31" s="27"/>
      <c r="Y31" s="27"/>
      <c r="Z31" s="27"/>
      <c r="AA31" s="27"/>
    </row>
    <row r="32" spans="4:27">
      <c r="D32" s="34"/>
      <c r="E32" s="35"/>
      <c r="F32" s="34"/>
      <c r="G32" s="6"/>
      <c r="H32" s="58"/>
      <c r="I32" s="43"/>
      <c r="J32" s="43"/>
      <c r="K32" s="43"/>
      <c r="L32" s="43"/>
      <c r="M32" s="43"/>
      <c r="N32" s="43"/>
      <c r="P32" s="27"/>
      <c r="Q32" s="34"/>
      <c r="R32" s="35"/>
      <c r="S32" s="34"/>
      <c r="T32" s="6"/>
      <c r="U32" s="27"/>
      <c r="V32" s="27"/>
      <c r="W32" s="27"/>
      <c r="X32" s="27"/>
      <c r="Y32" s="27"/>
      <c r="Z32" s="27"/>
      <c r="AA32" s="27"/>
    </row>
    <row r="33" spans="4:27">
      <c r="D33" s="34"/>
      <c r="E33" s="35"/>
      <c r="F33" s="34"/>
      <c r="G33" s="6"/>
      <c r="H33" s="58"/>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292</v>
      </c>
      <c r="H86" s="59">
        <f>'attach-indCalibrated'!D17</f>
        <v>1.15866353601498</v>
      </c>
      <c r="I86" s="60">
        <f>'attach-indCalibrated'!G17</f>
        <v>1.09846007060249</v>
      </c>
      <c r="J86" s="60">
        <f>'attach-indCalibrated'!J17</f>
        <v>1.04411121000443</v>
      </c>
      <c r="K86" s="60">
        <f>'attach-indCalibrated'!M17</f>
        <v>1.27777682682909</v>
      </c>
      <c r="L86" s="60">
        <f>'attach-indCalibrated'!P17</f>
        <v>1.26530868492175</v>
      </c>
      <c r="M86" s="60">
        <f>'attach-indCalibrated'!S17</f>
        <v>1.11556330273763</v>
      </c>
      <c r="N86" s="60">
        <f>'attach-indCalibrated'!V17</f>
        <v>1.54250294516364</v>
      </c>
      <c r="O86" s="42"/>
      <c r="S86">
        <v>2050</v>
      </c>
      <c r="T86" s="6" t="s">
        <v>292</v>
      </c>
      <c r="U86" s="59">
        <f>'attach-indCalibrated'!D18</f>
        <v>1.0479751391435</v>
      </c>
      <c r="V86" s="60">
        <f>'attach-indCalibrated'!G18</f>
        <v>1.24350751778413</v>
      </c>
      <c r="W86" s="60">
        <f>'attach-indCalibrated'!J18</f>
        <v>1.17546680547225</v>
      </c>
      <c r="X86" s="60">
        <f>'attach-indCalibrated'!M18</f>
        <v>1.56184527182646</v>
      </c>
      <c r="Y86" s="60">
        <f>'attach-indCalibrated'!P18</f>
        <v>1.48615961695069</v>
      </c>
      <c r="Z86" s="60">
        <f>'attach-indCalibrated'!S18</f>
        <v>1.03211871264226</v>
      </c>
      <c r="AA86" s="60">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topLeftCell="O7" workbookViewId="0">
      <selection activeCell="X48" sqref="X4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28" t="s">
        <v>0</v>
      </c>
    </row>
    <row r="2" spans="3:5">
      <c r="C2" s="29" t="s">
        <v>293</v>
      </c>
      <c r="D2" s="30"/>
      <c r="E2" s="30"/>
    </row>
    <row r="3" ht="209" customHeight="1" spans="3:5">
      <c r="C3" s="30"/>
      <c r="D3" s="30"/>
      <c r="E3" s="30"/>
    </row>
    <row r="5" spans="3:3">
      <c r="C5" s="27" t="s">
        <v>182</v>
      </c>
    </row>
    <row r="6" spans="3:28">
      <c r="C6" s="31" t="s">
        <v>3</v>
      </c>
      <c r="D6" s="31" t="s">
        <v>4</v>
      </c>
      <c r="E6" s="31" t="s">
        <v>5</v>
      </c>
      <c r="F6" s="31" t="s">
        <v>6</v>
      </c>
      <c r="G6" s="32" t="s">
        <v>7</v>
      </c>
      <c r="H6" s="33" t="s">
        <v>8</v>
      </c>
      <c r="I6" s="33" t="s">
        <v>9</v>
      </c>
      <c r="J6" s="33" t="s">
        <v>10</v>
      </c>
      <c r="K6" s="33" t="s">
        <v>11</v>
      </c>
      <c r="L6" s="33" t="s">
        <v>12</v>
      </c>
      <c r="M6" s="33" t="s">
        <v>13</v>
      </c>
      <c r="N6" s="33" t="s">
        <v>14</v>
      </c>
      <c r="Q6" s="31" t="s">
        <v>3</v>
      </c>
      <c r="R6" s="31" t="s">
        <v>4</v>
      </c>
      <c r="S6" s="31" t="s">
        <v>5</v>
      </c>
      <c r="T6" s="31" t="s">
        <v>6</v>
      </c>
      <c r="U6" s="32" t="s">
        <v>7</v>
      </c>
      <c r="V6" s="33" t="s">
        <v>8</v>
      </c>
      <c r="W6" s="33" t="s">
        <v>9</v>
      </c>
      <c r="X6" s="33" t="s">
        <v>10</v>
      </c>
      <c r="Y6" s="33" t="s">
        <v>11</v>
      </c>
      <c r="Z6" s="33" t="s">
        <v>12</v>
      </c>
      <c r="AA6" s="33" t="s">
        <v>13</v>
      </c>
      <c r="AB6" s="33" t="s">
        <v>14</v>
      </c>
    </row>
    <row r="7" spans="3:28">
      <c r="C7" s="34"/>
      <c r="D7" s="34"/>
      <c r="F7" s="34">
        <v>2030</v>
      </c>
      <c r="G7" s="36" t="s">
        <v>294</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Q7" s="34"/>
      <c r="R7" s="34"/>
      <c r="T7" s="34">
        <v>2050</v>
      </c>
      <c r="U7" s="36" t="s">
        <v>294</v>
      </c>
      <c r="V7" s="37">
        <f>'!attach-TRA_CEFStated'!D7/'!attach-TRA_CEFStated'!D1</f>
        <v>0.612589073780233</v>
      </c>
      <c r="W7" s="37">
        <f>'!attach-TRA_CEFStated'!D49/'!attach-TRA_CEFStated'!D34</f>
        <v>0.84432894436207</v>
      </c>
      <c r="X7" s="37">
        <f>'!attach-TRA_CEFStated'!D21/'!attach-TRA_CEFStated'!D44</f>
        <v>0.953772328250062</v>
      </c>
      <c r="Y7" s="37">
        <f>'!attach-TRA_CEFStated'!D17/'!attach-TRA_CEFStated'!D39</f>
        <v>0.964989280555019</v>
      </c>
      <c r="Z7" s="37">
        <f>'!attach-TRA_CEFStated'!D19/'!attach-TRA_CEFStated'!D46</f>
        <v>1.02251838122426</v>
      </c>
      <c r="AA7" s="37">
        <f>'!attach-TRA_CEFStated'!D28/'!attach-TRA_CEFStated'!D15</f>
        <v>0.910912021870876</v>
      </c>
      <c r="AB7" s="37">
        <f>'!attach-TRA_CEFStated'!D14/'!attach-TRA_CEFStated'!D8</f>
        <v>1.02540589713926</v>
      </c>
    </row>
    <row r="8" spans="3:28">
      <c r="C8" s="34"/>
      <c r="D8" s="34"/>
      <c r="F8" s="34">
        <v>2030</v>
      </c>
      <c r="G8" s="38" t="s">
        <v>295</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Q8" s="34"/>
      <c r="R8" s="34"/>
      <c r="T8" s="34">
        <v>2050</v>
      </c>
      <c r="U8" s="38" t="s">
        <v>295</v>
      </c>
      <c r="V8" s="37">
        <f>V7</f>
        <v>0.612589073780233</v>
      </c>
      <c r="W8" s="37">
        <f t="shared" ref="W8:AB8" si="6">W7</f>
        <v>0.84432894436207</v>
      </c>
      <c r="X8" s="37">
        <f t="shared" si="6"/>
        <v>0.953772328250062</v>
      </c>
      <c r="Y8" s="37">
        <f t="shared" si="6"/>
        <v>0.964989280555019</v>
      </c>
      <c r="Z8" s="37">
        <f t="shared" si="6"/>
        <v>1.02251838122426</v>
      </c>
      <c r="AA8" s="37">
        <f t="shared" si="6"/>
        <v>0.910912021870876</v>
      </c>
      <c r="AB8" s="37">
        <f t="shared" si="6"/>
        <v>1.02540589713926</v>
      </c>
    </row>
    <row r="9" spans="3:28">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Q9" s="34"/>
      <c r="R9" s="34"/>
      <c r="T9" s="34" t="s">
        <v>42</v>
      </c>
      <c r="U9" s="6"/>
      <c r="V9" s="37">
        <f t="shared" ref="V9:V19" si="8">V8</f>
        <v>0.612589073780233</v>
      </c>
      <c r="W9" s="37">
        <f t="shared" ref="W9:AB9" si="9">W8</f>
        <v>0.84432894436207</v>
      </c>
      <c r="X9" s="37">
        <f t="shared" si="9"/>
        <v>0.953772328250062</v>
      </c>
      <c r="Y9" s="37">
        <f t="shared" si="9"/>
        <v>0.964989280555019</v>
      </c>
      <c r="Z9" s="37">
        <f t="shared" si="9"/>
        <v>1.02251838122426</v>
      </c>
      <c r="AA9" s="37">
        <f t="shared" si="9"/>
        <v>0.910912021870876</v>
      </c>
      <c r="AB9" s="37">
        <f t="shared" si="9"/>
        <v>1.02540589713926</v>
      </c>
    </row>
    <row r="10" spans="3:28">
      <c r="C10" s="34"/>
      <c r="D10" s="34"/>
      <c r="F10" s="34">
        <v>2030</v>
      </c>
      <c r="G10" s="36" t="s">
        <v>296</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Q10" s="34"/>
      <c r="R10" s="34"/>
      <c r="T10" s="34">
        <v>2050</v>
      </c>
      <c r="U10" s="36" t="s">
        <v>296</v>
      </c>
      <c r="V10" s="37">
        <f t="shared" si="8"/>
        <v>0.612589073780233</v>
      </c>
      <c r="W10" s="37">
        <f t="shared" ref="W10:AB10" si="10">W9</f>
        <v>0.84432894436207</v>
      </c>
      <c r="X10" s="37">
        <f t="shared" si="10"/>
        <v>0.953772328250062</v>
      </c>
      <c r="Y10" s="37">
        <f t="shared" si="10"/>
        <v>0.964989280555019</v>
      </c>
      <c r="Z10" s="37">
        <f t="shared" si="10"/>
        <v>1.02251838122426</v>
      </c>
      <c r="AA10" s="37">
        <f t="shared" si="10"/>
        <v>0.910912021870876</v>
      </c>
      <c r="AB10" s="37">
        <f t="shared" si="10"/>
        <v>1.02540589713926</v>
      </c>
    </row>
    <row r="11" spans="3:28">
      <c r="C11" s="34"/>
      <c r="D11" s="34"/>
      <c r="F11" s="34">
        <v>2030</v>
      </c>
      <c r="G11" s="36" t="s">
        <v>297</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Q11" s="34"/>
      <c r="R11" s="34"/>
      <c r="T11" s="34">
        <v>2050</v>
      </c>
      <c r="U11" s="36" t="s">
        <v>297</v>
      </c>
      <c r="V11" s="37">
        <f t="shared" si="8"/>
        <v>0.612589073780233</v>
      </c>
      <c r="W11" s="37">
        <f t="shared" ref="W11:AB11" si="11">W10</f>
        <v>0.84432894436207</v>
      </c>
      <c r="X11" s="37">
        <f t="shared" si="11"/>
        <v>0.953772328250062</v>
      </c>
      <c r="Y11" s="37">
        <f t="shared" si="11"/>
        <v>0.964989280555019</v>
      </c>
      <c r="Z11" s="37">
        <f t="shared" si="11"/>
        <v>1.02251838122426</v>
      </c>
      <c r="AA11" s="37">
        <f t="shared" si="11"/>
        <v>0.910912021870876</v>
      </c>
      <c r="AB11" s="37">
        <f t="shared" si="11"/>
        <v>1.02540589713926</v>
      </c>
    </row>
    <row r="12" spans="3:28">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Q12" s="34"/>
      <c r="R12" s="34"/>
      <c r="T12" s="34" t="s">
        <v>42</v>
      </c>
      <c r="U12" s="6"/>
      <c r="V12" s="37">
        <f t="shared" si="8"/>
        <v>0.612589073780233</v>
      </c>
      <c r="W12" s="37">
        <f t="shared" ref="W12:AB12" si="12">W11</f>
        <v>0.84432894436207</v>
      </c>
      <c r="X12" s="37">
        <f t="shared" si="12"/>
        <v>0.953772328250062</v>
      </c>
      <c r="Y12" s="37">
        <f t="shared" si="12"/>
        <v>0.964989280555019</v>
      </c>
      <c r="Z12" s="37">
        <f t="shared" si="12"/>
        <v>1.02251838122426</v>
      </c>
      <c r="AA12" s="37">
        <f t="shared" si="12"/>
        <v>0.910912021870876</v>
      </c>
      <c r="AB12" s="37">
        <f t="shared" si="12"/>
        <v>1.02540589713926</v>
      </c>
    </row>
    <row r="13" spans="3:28">
      <c r="C13" s="34"/>
      <c r="D13" s="34"/>
      <c r="F13" s="34">
        <v>2030</v>
      </c>
      <c r="G13" s="38" t="s">
        <v>298</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Q13" s="34"/>
      <c r="R13" s="34"/>
      <c r="T13" s="34">
        <v>2050</v>
      </c>
      <c r="U13" s="38" t="s">
        <v>298</v>
      </c>
      <c r="V13" s="37">
        <f t="shared" si="8"/>
        <v>0.612589073780233</v>
      </c>
      <c r="W13" s="37">
        <f t="shared" ref="W13:AB13" si="13">W12</f>
        <v>0.84432894436207</v>
      </c>
      <c r="X13" s="37">
        <f t="shared" si="13"/>
        <v>0.953772328250062</v>
      </c>
      <c r="Y13" s="37">
        <f t="shared" si="13"/>
        <v>0.964989280555019</v>
      </c>
      <c r="Z13" s="37">
        <f t="shared" si="13"/>
        <v>1.02251838122426</v>
      </c>
      <c r="AA13" s="37">
        <f t="shared" si="13"/>
        <v>0.910912021870876</v>
      </c>
      <c r="AB13" s="37">
        <f t="shared" si="13"/>
        <v>1.02540589713926</v>
      </c>
    </row>
    <row r="14" spans="3:28">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Q14" s="34"/>
      <c r="R14" s="34"/>
      <c r="T14" s="34" t="s">
        <v>42</v>
      </c>
      <c r="U14" s="19"/>
      <c r="V14" s="37">
        <f t="shared" si="8"/>
        <v>0.612589073780233</v>
      </c>
      <c r="W14" s="37">
        <f t="shared" ref="W14:AB14" si="14">W13</f>
        <v>0.84432894436207</v>
      </c>
      <c r="X14" s="37">
        <f t="shared" si="14"/>
        <v>0.953772328250062</v>
      </c>
      <c r="Y14" s="37">
        <f t="shared" si="14"/>
        <v>0.964989280555019</v>
      </c>
      <c r="Z14" s="37">
        <f t="shared" si="14"/>
        <v>1.02251838122426</v>
      </c>
      <c r="AA14" s="37">
        <f t="shared" si="14"/>
        <v>0.910912021870876</v>
      </c>
      <c r="AB14" s="37">
        <f t="shared" si="14"/>
        <v>1.02540589713926</v>
      </c>
    </row>
    <row r="15" spans="3:28">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Q15" s="34"/>
      <c r="R15" s="34"/>
      <c r="T15" s="34" t="s">
        <v>42</v>
      </c>
      <c r="U15" s="14"/>
      <c r="V15" s="37">
        <f t="shared" si="8"/>
        <v>0.612589073780233</v>
      </c>
      <c r="W15" s="37">
        <f t="shared" ref="W15:AB15" si="15">W14</f>
        <v>0.84432894436207</v>
      </c>
      <c r="X15" s="37">
        <f t="shared" si="15"/>
        <v>0.953772328250062</v>
      </c>
      <c r="Y15" s="37">
        <f t="shared" si="15"/>
        <v>0.964989280555019</v>
      </c>
      <c r="Z15" s="37">
        <f t="shared" si="15"/>
        <v>1.02251838122426</v>
      </c>
      <c r="AA15" s="37">
        <f t="shared" si="15"/>
        <v>0.910912021870876</v>
      </c>
      <c r="AB15" s="37">
        <f t="shared" si="15"/>
        <v>1.02540589713926</v>
      </c>
    </row>
    <row r="16" spans="3:28">
      <c r="C16" s="34"/>
      <c r="D16" s="34"/>
      <c r="F16" s="34">
        <v>2030</v>
      </c>
      <c r="G16" s="14" t="s">
        <v>299</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Q16" s="34"/>
      <c r="R16" s="34"/>
      <c r="T16" s="34">
        <v>2050</v>
      </c>
      <c r="U16" s="14" t="s">
        <v>299</v>
      </c>
      <c r="V16" s="37">
        <f t="shared" si="8"/>
        <v>0.612589073780233</v>
      </c>
      <c r="W16" s="37">
        <f t="shared" ref="W16:AB16" si="16">W15</f>
        <v>0.84432894436207</v>
      </c>
      <c r="X16" s="37">
        <f t="shared" si="16"/>
        <v>0.953772328250062</v>
      </c>
      <c r="Y16" s="37">
        <f t="shared" si="16"/>
        <v>0.964989280555019</v>
      </c>
      <c r="Z16" s="37">
        <f t="shared" si="16"/>
        <v>1.02251838122426</v>
      </c>
      <c r="AA16" s="37">
        <f t="shared" si="16"/>
        <v>0.910912021870876</v>
      </c>
      <c r="AB16" s="37">
        <f t="shared" si="16"/>
        <v>1.02540589713926</v>
      </c>
    </row>
    <row r="17" spans="6:28">
      <c r="F17" s="34">
        <v>2030</v>
      </c>
      <c r="G17" s="14" t="s">
        <v>300</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Q17" s="27"/>
      <c r="R17" s="27"/>
      <c r="T17" s="34">
        <v>2050</v>
      </c>
      <c r="U17" s="14" t="s">
        <v>300</v>
      </c>
      <c r="V17" s="37">
        <f t="shared" si="8"/>
        <v>0.612589073780233</v>
      </c>
      <c r="W17" s="37">
        <f t="shared" ref="W17:AB17" si="17">W16</f>
        <v>0.84432894436207</v>
      </c>
      <c r="X17" s="37">
        <f t="shared" si="17"/>
        <v>0.953772328250062</v>
      </c>
      <c r="Y17" s="37">
        <f t="shared" si="17"/>
        <v>0.964989280555019</v>
      </c>
      <c r="Z17" s="37">
        <f t="shared" si="17"/>
        <v>1.02251838122426</v>
      </c>
      <c r="AA17" s="37">
        <f t="shared" si="17"/>
        <v>0.910912021870876</v>
      </c>
      <c r="AB17" s="37">
        <f t="shared" si="17"/>
        <v>1.02540589713926</v>
      </c>
    </row>
    <row r="18" spans="6:28">
      <c r="F18" s="34">
        <v>2030</v>
      </c>
      <c r="G18" s="14" t="s">
        <v>301</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Q18" s="27"/>
      <c r="R18" s="27"/>
      <c r="T18" s="34">
        <v>2050</v>
      </c>
      <c r="U18" s="14" t="s">
        <v>301</v>
      </c>
      <c r="V18" s="37">
        <f t="shared" si="8"/>
        <v>0.612589073780233</v>
      </c>
      <c r="W18" s="37">
        <f t="shared" ref="W18:AB18" si="18">W17</f>
        <v>0.84432894436207</v>
      </c>
      <c r="X18" s="37">
        <f t="shared" si="18"/>
        <v>0.953772328250062</v>
      </c>
      <c r="Y18" s="37">
        <f t="shared" si="18"/>
        <v>0.964989280555019</v>
      </c>
      <c r="Z18" s="37">
        <f t="shared" si="18"/>
        <v>1.02251838122426</v>
      </c>
      <c r="AA18" s="37">
        <f t="shared" si="18"/>
        <v>0.910912021870876</v>
      </c>
      <c r="AB18" s="37">
        <f t="shared" si="18"/>
        <v>1.02540589713926</v>
      </c>
    </row>
    <row r="19" spans="6:28">
      <c r="F19" s="34">
        <v>2030</v>
      </c>
      <c r="G19" s="14" t="s">
        <v>302</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Q19" s="27"/>
      <c r="R19" s="27"/>
      <c r="T19" s="34">
        <v>2050</v>
      </c>
      <c r="U19" s="22" t="s">
        <v>302</v>
      </c>
      <c r="V19" s="37">
        <f t="shared" si="8"/>
        <v>0.612589073780233</v>
      </c>
      <c r="W19" s="37">
        <f t="shared" ref="W19:AB19" si="19">W18</f>
        <v>0.84432894436207</v>
      </c>
      <c r="X19" s="37">
        <f t="shared" si="19"/>
        <v>0.953772328250062</v>
      </c>
      <c r="Y19" s="37">
        <f t="shared" si="19"/>
        <v>0.964989280555019</v>
      </c>
      <c r="Z19" s="37">
        <f t="shared" si="19"/>
        <v>1.02251838122426</v>
      </c>
      <c r="AA19" s="37">
        <f t="shared" si="19"/>
        <v>0.910912021870876</v>
      </c>
      <c r="AB19" s="37">
        <f t="shared" si="19"/>
        <v>1.02540589713926</v>
      </c>
    </row>
    <row r="20" spans="5:28">
      <c r="E20" s="35"/>
      <c r="F20" s="34"/>
      <c r="G20" s="14"/>
      <c r="H20" s="39"/>
      <c r="I20" s="39"/>
      <c r="J20" s="39"/>
      <c r="K20" s="39"/>
      <c r="L20" s="39"/>
      <c r="M20" s="39"/>
      <c r="N20" s="39"/>
      <c r="Q20" s="27"/>
      <c r="R20" s="27"/>
      <c r="S20" s="35"/>
      <c r="T20" s="34"/>
      <c r="U20" s="22"/>
      <c r="V20" s="39"/>
      <c r="W20" s="39"/>
      <c r="X20" s="39"/>
      <c r="Y20" s="39"/>
      <c r="Z20" s="39"/>
      <c r="AA20" s="39"/>
      <c r="AB20" s="39"/>
    </row>
    <row r="21" spans="5:28">
      <c r="E21" s="35"/>
      <c r="F21" s="34"/>
      <c r="G21" s="14"/>
      <c r="H21" s="39"/>
      <c r="I21" s="39"/>
      <c r="J21" s="39"/>
      <c r="K21" s="39"/>
      <c r="L21" s="39"/>
      <c r="M21" s="39"/>
      <c r="N21" s="39"/>
      <c r="Q21" s="27"/>
      <c r="R21" s="27"/>
      <c r="S21" s="35"/>
      <c r="T21" s="34"/>
      <c r="U21" s="22"/>
      <c r="V21" s="39"/>
      <c r="W21" s="39"/>
      <c r="X21" s="39"/>
      <c r="Y21" s="39"/>
      <c r="Z21" s="39"/>
      <c r="AA21" s="39"/>
      <c r="AB21" s="39"/>
    </row>
    <row r="22" spans="5:28">
      <c r="E22" s="35"/>
      <c r="F22" s="34"/>
      <c r="G22" s="14"/>
      <c r="H22" s="39"/>
      <c r="I22" s="39"/>
      <c r="J22" s="39"/>
      <c r="K22" s="39"/>
      <c r="L22" s="39"/>
      <c r="M22" s="39"/>
      <c r="N22" s="39"/>
      <c r="Q22" s="27"/>
      <c r="R22" s="27"/>
      <c r="S22" s="35"/>
      <c r="T22" s="34"/>
      <c r="U22" s="22"/>
      <c r="V22" s="39"/>
      <c r="W22" s="39"/>
      <c r="X22" s="39"/>
      <c r="Y22" s="39"/>
      <c r="Z22" s="39"/>
      <c r="AA22" s="39"/>
      <c r="AB22" s="39"/>
    </row>
    <row r="23" spans="5:28">
      <c r="E23" s="35"/>
      <c r="F23" s="34"/>
      <c r="G23" s="14"/>
      <c r="H23" s="39"/>
      <c r="I23" s="39"/>
      <c r="J23" s="39"/>
      <c r="K23" s="39"/>
      <c r="L23" s="39"/>
      <c r="M23" s="39"/>
      <c r="N23" s="39"/>
      <c r="Q23" s="27"/>
      <c r="R23" s="27"/>
      <c r="S23" s="35"/>
      <c r="T23" s="34"/>
      <c r="U23" s="22"/>
      <c r="V23" s="39"/>
      <c r="W23" s="39"/>
      <c r="X23" s="39"/>
      <c r="Y23" s="39"/>
      <c r="Z23" s="39"/>
      <c r="AA23" s="39"/>
      <c r="AB23" s="39"/>
    </row>
    <row r="24" spans="5:28">
      <c r="E24" s="35"/>
      <c r="F24" s="34"/>
      <c r="G24" s="14"/>
      <c r="H24" s="39"/>
      <c r="I24" s="39"/>
      <c r="J24" s="39"/>
      <c r="K24" s="39"/>
      <c r="L24" s="39"/>
      <c r="M24" s="39"/>
      <c r="N24" s="39"/>
      <c r="Q24" s="27"/>
      <c r="R24" s="27"/>
      <c r="S24" s="35"/>
      <c r="T24" s="34"/>
      <c r="U24" s="22"/>
      <c r="V24" s="39"/>
      <c r="W24" s="39"/>
      <c r="X24" s="39"/>
      <c r="Y24" s="39"/>
      <c r="Z24" s="39"/>
      <c r="AA24" s="39"/>
      <c r="AB24" s="39"/>
    </row>
    <row r="25" spans="5:28">
      <c r="E25" s="35"/>
      <c r="F25" s="34"/>
      <c r="G25" s="14"/>
      <c r="H25" s="39"/>
      <c r="I25" s="39"/>
      <c r="J25" s="39"/>
      <c r="K25" s="39"/>
      <c r="L25" s="39"/>
      <c r="M25" s="39"/>
      <c r="N25" s="39"/>
      <c r="Q25" s="27"/>
      <c r="R25" s="27"/>
      <c r="S25" s="35"/>
      <c r="T25" s="34"/>
      <c r="U25" s="22"/>
      <c r="V25" s="39"/>
      <c r="W25" s="39"/>
      <c r="X25" s="39"/>
      <c r="Y25" s="39"/>
      <c r="Z25" s="39"/>
      <c r="AA25" s="39"/>
      <c r="AB25" s="39"/>
    </row>
    <row r="26" spans="3:28">
      <c r="C26" s="40" t="s">
        <v>2</v>
      </c>
      <c r="D26" s="34"/>
      <c r="E26" s="34"/>
      <c r="F26" s="34"/>
      <c r="G26" s="34"/>
      <c r="H26" s="41"/>
      <c r="Q26" s="40" t="s">
        <v>2</v>
      </c>
      <c r="R26" s="34"/>
      <c r="S26" s="34"/>
      <c r="T26" s="34"/>
      <c r="U26" s="34"/>
      <c r="V26" s="41"/>
      <c r="W26" s="27"/>
      <c r="X26" s="27"/>
      <c r="Y26" s="27"/>
      <c r="Z26" s="27"/>
      <c r="AA26" s="27"/>
      <c r="AB26" s="27"/>
    </row>
    <row r="27" ht="15.25" spans="3:29">
      <c r="C27" s="31" t="s">
        <v>3</v>
      </c>
      <c r="D27" s="31" t="s">
        <v>4</v>
      </c>
      <c r="E27" s="31" t="s">
        <v>5</v>
      </c>
      <c r="F27" s="31" t="s">
        <v>6</v>
      </c>
      <c r="G27" s="32" t="s">
        <v>7</v>
      </c>
      <c r="H27" s="33" t="s">
        <v>8</v>
      </c>
      <c r="I27" s="33" t="s">
        <v>9</v>
      </c>
      <c r="J27" s="33" t="s">
        <v>10</v>
      </c>
      <c r="K27" s="33" t="s">
        <v>11</v>
      </c>
      <c r="L27" s="33" t="s">
        <v>12</v>
      </c>
      <c r="M27" s="33" t="s">
        <v>13</v>
      </c>
      <c r="N27" s="33" t="s">
        <v>14</v>
      </c>
      <c r="O27" s="56" t="s">
        <v>15</v>
      </c>
      <c r="P27" s="56"/>
      <c r="Q27" s="31" t="s">
        <v>3</v>
      </c>
      <c r="R27" s="31" t="s">
        <v>4</v>
      </c>
      <c r="S27" s="31" t="s">
        <v>5</v>
      </c>
      <c r="T27" s="31" t="s">
        <v>6</v>
      </c>
      <c r="U27" s="32" t="s">
        <v>7</v>
      </c>
      <c r="V27" s="33" t="s">
        <v>8</v>
      </c>
      <c r="W27" s="33" t="s">
        <v>9</v>
      </c>
      <c r="X27" s="33" t="s">
        <v>10</v>
      </c>
      <c r="Y27" s="33" t="s">
        <v>11</v>
      </c>
      <c r="Z27" s="33" t="s">
        <v>12</v>
      </c>
      <c r="AA27" s="33" t="s">
        <v>13</v>
      </c>
      <c r="AB27" s="33" t="s">
        <v>14</v>
      </c>
      <c r="AC27" s="56" t="s">
        <v>15</v>
      </c>
    </row>
    <row r="28" spans="3:29">
      <c r="C28" s="34"/>
      <c r="D28" s="34"/>
      <c r="E28" s="35" t="s">
        <v>16</v>
      </c>
      <c r="F28" s="34">
        <v>2030</v>
      </c>
      <c r="G28" s="36" t="s">
        <v>294</v>
      </c>
      <c r="H28" s="37" t="s">
        <v>303</v>
      </c>
      <c r="I28" s="37" t="s">
        <v>304</v>
      </c>
      <c r="J28" s="37" t="s">
        <v>305</v>
      </c>
      <c r="K28" s="37" t="s">
        <v>306</v>
      </c>
      <c r="L28" s="37" t="s">
        <v>307</v>
      </c>
      <c r="M28" s="37" t="s">
        <v>308</v>
      </c>
      <c r="N28" s="37" t="s">
        <v>309</v>
      </c>
      <c r="O28" s="27" t="s">
        <v>25</v>
      </c>
      <c r="Q28" s="34"/>
      <c r="R28" s="34"/>
      <c r="S28" s="35" t="s">
        <v>16</v>
      </c>
      <c r="T28" s="34">
        <v>2050</v>
      </c>
      <c r="U28" s="36" t="s">
        <v>294</v>
      </c>
      <c r="V28" s="37" t="s">
        <v>310</v>
      </c>
      <c r="W28" s="37" t="s">
        <v>311</v>
      </c>
      <c r="X28" s="37" t="s">
        <v>312</v>
      </c>
      <c r="Y28" s="37" t="s">
        <v>313</v>
      </c>
      <c r="Z28" s="37" t="s">
        <v>314</v>
      </c>
      <c r="AA28" s="37" t="s">
        <v>315</v>
      </c>
      <c r="AB28" s="37" t="s">
        <v>316</v>
      </c>
      <c r="AC28" s="27" t="s">
        <v>25</v>
      </c>
    </row>
    <row r="29" spans="3:29">
      <c r="C29" s="34"/>
      <c r="D29" s="34"/>
      <c r="E29" s="35" t="s">
        <v>16</v>
      </c>
      <c r="F29" s="34">
        <v>2030</v>
      </c>
      <c r="G29" s="38" t="s">
        <v>295</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O29" s="27" t="s">
        <v>25</v>
      </c>
      <c r="Q29" s="34"/>
      <c r="R29" s="34"/>
      <c r="S29" s="35" t="s">
        <v>16</v>
      </c>
      <c r="T29" s="34">
        <v>2050</v>
      </c>
      <c r="U29" s="38" t="s">
        <v>295</v>
      </c>
      <c r="V29" s="37" t="str">
        <f t="shared" ref="V29:AB29" si="21">V28</f>
        <v>*0.6126</v>
      </c>
      <c r="W29" s="37" t="str">
        <f t="shared" si="21"/>
        <v>*0.8443</v>
      </c>
      <c r="X29" s="37" t="str">
        <f t="shared" si="21"/>
        <v>*0.9538</v>
      </c>
      <c r="Y29" s="37" t="str">
        <f t="shared" si="21"/>
        <v>*0.9650</v>
      </c>
      <c r="Z29" s="37" t="str">
        <f t="shared" si="21"/>
        <v>*1.0225</v>
      </c>
      <c r="AA29" s="37" t="str">
        <f t="shared" si="21"/>
        <v>*0.9109</v>
      </c>
      <c r="AB29" s="37" t="str">
        <f t="shared" si="21"/>
        <v>*1.0254</v>
      </c>
      <c r="AC29" s="27" t="s">
        <v>25</v>
      </c>
    </row>
    <row r="30" spans="3:29">
      <c r="C30" s="34"/>
      <c r="D30" s="34"/>
      <c r="E30" s="34" t="s">
        <v>42</v>
      </c>
      <c r="F30" s="34" t="s">
        <v>42</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O30" s="27" t="s">
        <v>25</v>
      </c>
      <c r="Q30" s="34"/>
      <c r="R30" s="34"/>
      <c r="S30" s="34" t="s">
        <v>42</v>
      </c>
      <c r="T30" s="34" t="s">
        <v>42</v>
      </c>
      <c r="U30" s="6"/>
      <c r="V30" s="37" t="str">
        <f t="shared" ref="V30:AB30" si="23">V29</f>
        <v>*0.6126</v>
      </c>
      <c r="W30" s="37" t="str">
        <f t="shared" si="23"/>
        <v>*0.8443</v>
      </c>
      <c r="X30" s="37" t="str">
        <f t="shared" si="23"/>
        <v>*0.9538</v>
      </c>
      <c r="Y30" s="37" t="str">
        <f t="shared" si="23"/>
        <v>*0.9650</v>
      </c>
      <c r="Z30" s="37" t="str">
        <f t="shared" si="23"/>
        <v>*1.0225</v>
      </c>
      <c r="AA30" s="37" t="str">
        <f t="shared" si="23"/>
        <v>*0.9109</v>
      </c>
      <c r="AB30" s="37" t="str">
        <f t="shared" si="23"/>
        <v>*1.0254</v>
      </c>
      <c r="AC30" s="27" t="s">
        <v>25</v>
      </c>
    </row>
    <row r="31" spans="3:29">
      <c r="C31" s="34"/>
      <c r="D31" s="34"/>
      <c r="E31" s="35" t="s">
        <v>16</v>
      </c>
      <c r="F31" s="34">
        <v>2030</v>
      </c>
      <c r="G31" s="36" t="s">
        <v>296</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O31" s="27" t="s">
        <v>25</v>
      </c>
      <c r="Q31" s="34"/>
      <c r="R31" s="34"/>
      <c r="S31" s="35" t="s">
        <v>16</v>
      </c>
      <c r="T31" s="34">
        <v>2050</v>
      </c>
      <c r="U31" s="36" t="s">
        <v>296</v>
      </c>
      <c r="V31" s="37" t="str">
        <f t="shared" ref="V31:AB31" si="25">V30</f>
        <v>*0.6126</v>
      </c>
      <c r="W31" s="37" t="str">
        <f t="shared" si="25"/>
        <v>*0.8443</v>
      </c>
      <c r="X31" s="37" t="str">
        <f t="shared" si="25"/>
        <v>*0.9538</v>
      </c>
      <c r="Y31" s="37" t="str">
        <f t="shared" si="25"/>
        <v>*0.9650</v>
      </c>
      <c r="Z31" s="37" t="str">
        <f t="shared" si="25"/>
        <v>*1.0225</v>
      </c>
      <c r="AA31" s="37" t="str">
        <f t="shared" si="25"/>
        <v>*0.9109</v>
      </c>
      <c r="AB31" s="37" t="str">
        <f t="shared" si="25"/>
        <v>*1.0254</v>
      </c>
      <c r="AC31" s="27" t="s">
        <v>25</v>
      </c>
    </row>
    <row r="32" spans="3:29">
      <c r="C32" s="34"/>
      <c r="D32" s="34"/>
      <c r="E32" s="35" t="s">
        <v>16</v>
      </c>
      <c r="F32" s="34">
        <v>2030</v>
      </c>
      <c r="G32" s="36" t="s">
        <v>297</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O32" s="27" t="s">
        <v>25</v>
      </c>
      <c r="Q32" s="34"/>
      <c r="R32" s="34"/>
      <c r="S32" s="35" t="s">
        <v>16</v>
      </c>
      <c r="T32" s="34">
        <v>2050</v>
      </c>
      <c r="U32" s="36" t="s">
        <v>297</v>
      </c>
      <c r="V32" s="37" t="str">
        <f t="shared" ref="V32:AB32" si="27">V31</f>
        <v>*0.6126</v>
      </c>
      <c r="W32" s="37" t="str">
        <f t="shared" si="27"/>
        <v>*0.8443</v>
      </c>
      <c r="X32" s="37" t="str">
        <f t="shared" si="27"/>
        <v>*0.9538</v>
      </c>
      <c r="Y32" s="37" t="str">
        <f t="shared" si="27"/>
        <v>*0.9650</v>
      </c>
      <c r="Z32" s="37" t="str">
        <f t="shared" si="27"/>
        <v>*1.0225</v>
      </c>
      <c r="AA32" s="37" t="str">
        <f t="shared" si="27"/>
        <v>*0.9109</v>
      </c>
      <c r="AB32" s="37" t="str">
        <f t="shared" si="27"/>
        <v>*1.0254</v>
      </c>
      <c r="AC32" s="27" t="s">
        <v>25</v>
      </c>
    </row>
    <row r="33" spans="3:29">
      <c r="C33" s="34"/>
      <c r="D33" s="34"/>
      <c r="E33" s="34" t="s">
        <v>42</v>
      </c>
      <c r="F33" s="34" t="s">
        <v>42</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O33" s="27" t="s">
        <v>25</v>
      </c>
      <c r="Q33" s="34"/>
      <c r="R33" s="34"/>
      <c r="S33" s="34" t="s">
        <v>42</v>
      </c>
      <c r="T33" s="34" t="s">
        <v>42</v>
      </c>
      <c r="U33" s="6"/>
      <c r="V33" s="37" t="str">
        <f t="shared" ref="V33:AB33" si="29">V32</f>
        <v>*0.6126</v>
      </c>
      <c r="W33" s="37" t="str">
        <f t="shared" si="29"/>
        <v>*0.8443</v>
      </c>
      <c r="X33" s="37" t="str">
        <f t="shared" si="29"/>
        <v>*0.9538</v>
      </c>
      <c r="Y33" s="37" t="str">
        <f t="shared" si="29"/>
        <v>*0.9650</v>
      </c>
      <c r="Z33" s="37" t="str">
        <f t="shared" si="29"/>
        <v>*1.0225</v>
      </c>
      <c r="AA33" s="37" t="str">
        <f t="shared" si="29"/>
        <v>*0.9109</v>
      </c>
      <c r="AB33" s="37" t="str">
        <f t="shared" si="29"/>
        <v>*1.0254</v>
      </c>
      <c r="AC33" s="27" t="s">
        <v>25</v>
      </c>
    </row>
    <row r="34" spans="3:29">
      <c r="C34" s="34"/>
      <c r="D34" s="34"/>
      <c r="E34" s="35" t="s">
        <v>16</v>
      </c>
      <c r="F34" s="34">
        <v>2030</v>
      </c>
      <c r="G34" s="38" t="s">
        <v>298</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O34" s="27" t="s">
        <v>25</v>
      </c>
      <c r="Q34" s="34"/>
      <c r="R34" s="34"/>
      <c r="S34" s="35" t="s">
        <v>16</v>
      </c>
      <c r="T34" s="34">
        <v>2050</v>
      </c>
      <c r="U34" s="38" t="s">
        <v>298</v>
      </c>
      <c r="V34" s="37" t="str">
        <f t="shared" ref="V34:AB34" si="31">V33</f>
        <v>*0.6126</v>
      </c>
      <c r="W34" s="37" t="str">
        <f t="shared" si="31"/>
        <v>*0.8443</v>
      </c>
      <c r="X34" s="37" t="str">
        <f t="shared" si="31"/>
        <v>*0.9538</v>
      </c>
      <c r="Y34" s="37" t="str">
        <f t="shared" si="31"/>
        <v>*0.9650</v>
      </c>
      <c r="Z34" s="37" t="str">
        <f t="shared" si="31"/>
        <v>*1.0225</v>
      </c>
      <c r="AA34" s="37" t="str">
        <f t="shared" si="31"/>
        <v>*0.9109</v>
      </c>
      <c r="AB34" s="37" t="str">
        <f t="shared" si="31"/>
        <v>*1.0254</v>
      </c>
      <c r="AC34" s="27" t="s">
        <v>25</v>
      </c>
    </row>
    <row r="35" spans="3:29">
      <c r="C35" s="34"/>
      <c r="D35" s="34"/>
      <c r="E35" s="34" t="s">
        <v>42</v>
      </c>
      <c r="F35" s="34" t="s">
        <v>42</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O35" s="27" t="s">
        <v>25</v>
      </c>
      <c r="Q35" s="34"/>
      <c r="R35" s="34"/>
      <c r="S35" s="34" t="s">
        <v>42</v>
      </c>
      <c r="T35" s="34" t="s">
        <v>42</v>
      </c>
      <c r="U35" s="19"/>
      <c r="V35" s="37" t="str">
        <f t="shared" ref="V35:AB35" si="33">V34</f>
        <v>*0.6126</v>
      </c>
      <c r="W35" s="37" t="str">
        <f t="shared" si="33"/>
        <v>*0.8443</v>
      </c>
      <c r="X35" s="37" t="str">
        <f t="shared" si="33"/>
        <v>*0.9538</v>
      </c>
      <c r="Y35" s="37" t="str">
        <f t="shared" si="33"/>
        <v>*0.9650</v>
      </c>
      <c r="Z35" s="37" t="str">
        <f t="shared" si="33"/>
        <v>*1.0225</v>
      </c>
      <c r="AA35" s="37" t="str">
        <f t="shared" si="33"/>
        <v>*0.9109</v>
      </c>
      <c r="AB35" s="37" t="str">
        <f t="shared" si="33"/>
        <v>*1.0254</v>
      </c>
      <c r="AC35" s="27" t="s">
        <v>25</v>
      </c>
    </row>
    <row r="36" spans="3:29">
      <c r="C36" s="34"/>
      <c r="D36" s="34"/>
      <c r="E36" s="34" t="s">
        <v>42</v>
      </c>
      <c r="F36" s="34" t="s">
        <v>42</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O36" s="27" t="s">
        <v>25</v>
      </c>
      <c r="Q36" s="34"/>
      <c r="R36" s="34"/>
      <c r="S36" s="34" t="s">
        <v>42</v>
      </c>
      <c r="T36" s="34" t="s">
        <v>42</v>
      </c>
      <c r="U36" s="14"/>
      <c r="V36" s="37" t="str">
        <f t="shared" ref="V36:AB36" si="35">V35</f>
        <v>*0.6126</v>
      </c>
      <c r="W36" s="37" t="str">
        <f t="shared" si="35"/>
        <v>*0.8443</v>
      </c>
      <c r="X36" s="37" t="str">
        <f t="shared" si="35"/>
        <v>*0.9538</v>
      </c>
      <c r="Y36" s="37" t="str">
        <f t="shared" si="35"/>
        <v>*0.9650</v>
      </c>
      <c r="Z36" s="37" t="str">
        <f t="shared" si="35"/>
        <v>*1.0225</v>
      </c>
      <c r="AA36" s="37" t="str">
        <f t="shared" si="35"/>
        <v>*0.9109</v>
      </c>
      <c r="AB36" s="37" t="str">
        <f t="shared" si="35"/>
        <v>*1.0254</v>
      </c>
      <c r="AC36" s="27" t="s">
        <v>25</v>
      </c>
    </row>
    <row r="37" spans="3:29">
      <c r="C37" s="34"/>
      <c r="D37" s="34"/>
      <c r="E37" s="35" t="s">
        <v>16</v>
      </c>
      <c r="F37" s="34">
        <v>2030</v>
      </c>
      <c r="G37" s="14" t="s">
        <v>299</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O37" s="27" t="s">
        <v>25</v>
      </c>
      <c r="Q37" s="34"/>
      <c r="R37" s="34"/>
      <c r="S37" s="35" t="s">
        <v>16</v>
      </c>
      <c r="T37" s="34">
        <v>2050</v>
      </c>
      <c r="U37" s="14" t="s">
        <v>299</v>
      </c>
      <c r="V37" s="37" t="str">
        <f t="shared" ref="V37:AB37" si="37">V36</f>
        <v>*0.6126</v>
      </c>
      <c r="W37" s="37" t="str">
        <f t="shared" si="37"/>
        <v>*0.8443</v>
      </c>
      <c r="X37" s="37" t="str">
        <f t="shared" si="37"/>
        <v>*0.9538</v>
      </c>
      <c r="Y37" s="37" t="str">
        <f t="shared" si="37"/>
        <v>*0.9650</v>
      </c>
      <c r="Z37" s="37" t="str">
        <f t="shared" si="37"/>
        <v>*1.0225</v>
      </c>
      <c r="AA37" s="37" t="str">
        <f t="shared" si="37"/>
        <v>*0.9109</v>
      </c>
      <c r="AB37" s="37" t="str">
        <f t="shared" si="37"/>
        <v>*1.0254</v>
      </c>
      <c r="AC37" s="27" t="s">
        <v>25</v>
      </c>
    </row>
    <row r="38" spans="5:29">
      <c r="E38" s="35" t="s">
        <v>16</v>
      </c>
      <c r="F38" s="34">
        <v>2030</v>
      </c>
      <c r="G38" s="14" t="s">
        <v>300</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O38" s="27" t="s">
        <v>25</v>
      </c>
      <c r="Q38" s="27"/>
      <c r="R38" s="27"/>
      <c r="S38" s="35" t="s">
        <v>16</v>
      </c>
      <c r="T38" s="34">
        <v>2050</v>
      </c>
      <c r="U38" s="14" t="s">
        <v>300</v>
      </c>
      <c r="V38" s="37" t="str">
        <f t="shared" ref="V38:AB38" si="39">V37</f>
        <v>*0.6126</v>
      </c>
      <c r="W38" s="37" t="str">
        <f t="shared" si="39"/>
        <v>*0.8443</v>
      </c>
      <c r="X38" s="37" t="str">
        <f t="shared" si="39"/>
        <v>*0.9538</v>
      </c>
      <c r="Y38" s="37" t="str">
        <f t="shared" si="39"/>
        <v>*0.9650</v>
      </c>
      <c r="Z38" s="37" t="str">
        <f t="shared" si="39"/>
        <v>*1.0225</v>
      </c>
      <c r="AA38" s="37" t="str">
        <f t="shared" si="39"/>
        <v>*0.9109</v>
      </c>
      <c r="AB38" s="37" t="str">
        <f t="shared" si="39"/>
        <v>*1.0254</v>
      </c>
      <c r="AC38" s="27" t="s">
        <v>25</v>
      </c>
    </row>
    <row r="39" spans="5:29">
      <c r="E39" s="35" t="s">
        <v>16</v>
      </c>
      <c r="F39" s="34">
        <v>2030</v>
      </c>
      <c r="G39" s="14" t="s">
        <v>301</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O39" s="27" t="s">
        <v>25</v>
      </c>
      <c r="Q39" s="27"/>
      <c r="R39" s="27"/>
      <c r="S39" s="35" t="s">
        <v>16</v>
      </c>
      <c r="T39" s="34">
        <v>2050</v>
      </c>
      <c r="U39" s="14" t="s">
        <v>301</v>
      </c>
      <c r="V39" s="37" t="str">
        <f t="shared" ref="V39:AB39" si="41">V38</f>
        <v>*0.6126</v>
      </c>
      <c r="W39" s="37" t="str">
        <f t="shared" si="41"/>
        <v>*0.8443</v>
      </c>
      <c r="X39" s="37" t="str">
        <f t="shared" si="41"/>
        <v>*0.9538</v>
      </c>
      <c r="Y39" s="37" t="str">
        <f t="shared" si="41"/>
        <v>*0.9650</v>
      </c>
      <c r="Z39" s="37" t="str">
        <f t="shared" si="41"/>
        <v>*1.0225</v>
      </c>
      <c r="AA39" s="37" t="str">
        <f t="shared" si="41"/>
        <v>*0.9109</v>
      </c>
      <c r="AB39" s="37" t="str">
        <f t="shared" si="41"/>
        <v>*1.0254</v>
      </c>
      <c r="AC39" s="27" t="s">
        <v>25</v>
      </c>
    </row>
    <row r="40" spans="5:29">
      <c r="E40" s="35" t="s">
        <v>16</v>
      </c>
      <c r="F40" s="34">
        <v>2030</v>
      </c>
      <c r="G40" s="14" t="s">
        <v>302</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O40" s="27" t="s">
        <v>25</v>
      </c>
      <c r="Q40" s="27"/>
      <c r="R40" s="27"/>
      <c r="S40" s="35" t="s">
        <v>16</v>
      </c>
      <c r="T40" s="34">
        <v>2050</v>
      </c>
      <c r="U40" s="14" t="s">
        <v>302</v>
      </c>
      <c r="V40" s="37" t="str">
        <f t="shared" ref="V40:AB40" si="43">V39</f>
        <v>*0.6126</v>
      </c>
      <c r="W40" s="37" t="str">
        <f t="shared" si="43"/>
        <v>*0.8443</v>
      </c>
      <c r="X40" s="37" t="str">
        <f t="shared" si="43"/>
        <v>*0.9538</v>
      </c>
      <c r="Y40" s="37" t="str">
        <f t="shared" si="43"/>
        <v>*0.9650</v>
      </c>
      <c r="Z40" s="37" t="str">
        <f t="shared" si="43"/>
        <v>*1.0225</v>
      </c>
      <c r="AA40" s="37" t="str">
        <f t="shared" si="43"/>
        <v>*0.9109</v>
      </c>
      <c r="AB40" s="37" t="str">
        <f t="shared" si="43"/>
        <v>*1.0254</v>
      </c>
      <c r="AC40" s="27" t="s">
        <v>25</v>
      </c>
    </row>
    <row r="41" spans="5:28">
      <c r="E41" s="35"/>
      <c r="F41" s="34"/>
      <c r="G41" s="9"/>
      <c r="H41" s="43"/>
      <c r="I41" s="43"/>
      <c r="J41" s="43"/>
      <c r="K41" s="43"/>
      <c r="L41" s="43"/>
      <c r="M41" s="43"/>
      <c r="N41" s="43"/>
      <c r="Q41" s="27"/>
      <c r="R41" s="27"/>
      <c r="S41" s="35"/>
      <c r="T41" s="34"/>
      <c r="U41" s="9"/>
      <c r="V41" s="27"/>
      <c r="W41" s="27"/>
      <c r="X41" s="27"/>
      <c r="Y41" s="27"/>
      <c r="Z41" s="27"/>
      <c r="AA41" s="27"/>
      <c r="AB41" s="27"/>
    </row>
    <row r="42" spans="2:28">
      <c r="B42" s="42"/>
      <c r="C42" s="42"/>
      <c r="E42" s="35"/>
      <c r="F42" s="34"/>
      <c r="G42" s="9"/>
      <c r="H42" s="43"/>
      <c r="I42" s="43"/>
      <c r="J42" s="43"/>
      <c r="K42" s="43"/>
      <c r="L42" s="43"/>
      <c r="M42" s="43"/>
      <c r="N42" s="43"/>
      <c r="Q42" s="42"/>
      <c r="R42" s="27"/>
      <c r="S42" s="35"/>
      <c r="T42" s="34"/>
      <c r="U42" s="9"/>
      <c r="V42" s="27"/>
      <c r="W42" s="27"/>
      <c r="X42" s="27"/>
      <c r="Y42" s="27"/>
      <c r="Z42" s="27"/>
      <c r="AA42" s="27"/>
      <c r="AB42" s="27"/>
    </row>
    <row r="43" spans="2:28">
      <c r="B43" s="42"/>
      <c r="C43" s="44"/>
      <c r="E43" s="35"/>
      <c r="F43" s="34"/>
      <c r="G43" s="9"/>
      <c r="H43" s="43"/>
      <c r="I43" s="43"/>
      <c r="J43" s="43"/>
      <c r="K43" s="43"/>
      <c r="L43" s="43"/>
      <c r="M43" s="43"/>
      <c r="N43" s="43"/>
      <c r="Q43" s="44"/>
      <c r="R43" s="27"/>
      <c r="S43" s="35"/>
      <c r="T43" s="34"/>
      <c r="U43" s="9"/>
      <c r="V43" s="27"/>
      <c r="W43" s="27"/>
      <c r="X43" s="27"/>
      <c r="Y43" s="27"/>
      <c r="Z43" s="27"/>
      <c r="AA43" s="27"/>
      <c r="AB43" s="27"/>
    </row>
    <row r="44" spans="2:28">
      <c r="B44" s="42"/>
      <c r="C44" s="45"/>
      <c r="E44" s="35"/>
      <c r="F44" s="34"/>
      <c r="G44" s="9"/>
      <c r="H44" s="43"/>
      <c r="I44" s="43"/>
      <c r="J44" s="43"/>
      <c r="K44" s="43"/>
      <c r="L44" s="43"/>
      <c r="M44" s="43"/>
      <c r="N44" s="43"/>
      <c r="Q44" s="45"/>
      <c r="R44" s="27"/>
      <c r="S44" s="35"/>
      <c r="T44" s="34"/>
      <c r="U44" s="9"/>
      <c r="V44" s="27"/>
      <c r="W44" s="27"/>
      <c r="X44" s="27"/>
      <c r="Y44" s="27"/>
      <c r="Z44" s="27"/>
      <c r="AA44" s="27"/>
      <c r="AB44" s="27"/>
    </row>
    <row r="45" spans="2:28">
      <c r="B45" s="42"/>
      <c r="C45" s="46"/>
      <c r="E45" s="35"/>
      <c r="F45" s="34"/>
      <c r="G45" s="9"/>
      <c r="H45" s="43"/>
      <c r="I45" s="43"/>
      <c r="J45" s="43"/>
      <c r="K45" s="43"/>
      <c r="L45" s="43"/>
      <c r="M45" s="43"/>
      <c r="N45" s="43"/>
      <c r="Q45" s="46"/>
      <c r="R45" s="27"/>
      <c r="S45" s="35"/>
      <c r="T45" s="34"/>
      <c r="U45" s="9"/>
      <c r="V45" s="27"/>
      <c r="W45" s="27"/>
      <c r="X45" s="27"/>
      <c r="Y45" s="27"/>
      <c r="Z45" s="27"/>
      <c r="AA45" s="27"/>
      <c r="AB45" s="27"/>
    </row>
    <row r="46" spans="2:28">
      <c r="B46" s="42"/>
      <c r="C46" s="46"/>
      <c r="E46" s="35"/>
      <c r="F46" s="34"/>
      <c r="G46" s="9"/>
      <c r="H46" s="43"/>
      <c r="I46" s="43"/>
      <c r="J46" s="43"/>
      <c r="K46" s="43"/>
      <c r="L46" s="43"/>
      <c r="M46" s="43"/>
      <c r="N46" s="43"/>
      <c r="Q46" s="46"/>
      <c r="R46" s="27"/>
      <c r="S46" s="35"/>
      <c r="T46" s="34"/>
      <c r="U46" s="9"/>
      <c r="V46" s="27"/>
      <c r="W46" s="27"/>
      <c r="X46" s="27"/>
      <c r="Y46" s="27"/>
      <c r="Z46" s="27"/>
      <c r="AA46" s="27"/>
      <c r="AB46" s="27"/>
    </row>
    <row r="47" spans="2:28">
      <c r="B47" s="42"/>
      <c r="C47" s="46"/>
      <c r="E47" s="35"/>
      <c r="F47" s="34"/>
      <c r="G47" s="9"/>
      <c r="H47" s="43"/>
      <c r="I47" s="43"/>
      <c r="J47" s="43"/>
      <c r="K47" s="43"/>
      <c r="L47" s="43"/>
      <c r="M47" s="43"/>
      <c r="N47" s="43"/>
      <c r="Q47" s="46"/>
      <c r="R47" s="27"/>
      <c r="S47" s="35"/>
      <c r="T47" s="34"/>
      <c r="U47" s="9"/>
      <c r="V47" s="27"/>
      <c r="W47" s="27"/>
      <c r="X47" s="27"/>
      <c r="Y47" s="27"/>
      <c r="Z47" s="27"/>
      <c r="AA47" s="27"/>
      <c r="AB47" s="27"/>
    </row>
    <row r="48" spans="2:28">
      <c r="B48" s="42"/>
      <c r="C48" s="46"/>
      <c r="E48" s="35"/>
      <c r="F48" s="34"/>
      <c r="G48" s="9"/>
      <c r="H48" s="43"/>
      <c r="I48" s="43"/>
      <c r="J48" s="43"/>
      <c r="K48" s="43"/>
      <c r="L48" s="43"/>
      <c r="M48" s="43"/>
      <c r="N48" s="43"/>
      <c r="Q48" s="46"/>
      <c r="R48" s="27"/>
      <c r="S48" s="35"/>
      <c r="T48" s="34"/>
      <c r="U48" s="9"/>
      <c r="V48" s="27"/>
      <c r="W48" s="27"/>
      <c r="X48" s="27"/>
      <c r="Y48" s="27"/>
      <c r="Z48" s="27"/>
      <c r="AA48" s="27"/>
      <c r="AB48" s="27"/>
    </row>
    <row r="49" spans="2:28">
      <c r="B49" s="42"/>
      <c r="C49" s="46"/>
      <c r="D49" s="34"/>
      <c r="E49" s="35"/>
      <c r="F49" s="34"/>
      <c r="G49" s="9"/>
      <c r="H49" s="43"/>
      <c r="I49" s="43"/>
      <c r="J49" s="43"/>
      <c r="K49" s="43"/>
      <c r="L49" s="43"/>
      <c r="M49" s="43"/>
      <c r="N49" s="43"/>
      <c r="Q49" s="46"/>
      <c r="R49" s="34"/>
      <c r="S49" s="35"/>
      <c r="T49" s="34"/>
      <c r="U49" s="9"/>
      <c r="V49" s="27"/>
      <c r="W49" s="27"/>
      <c r="X49" s="27"/>
      <c r="Y49" s="27"/>
      <c r="Z49" s="27"/>
      <c r="AA49" s="27"/>
      <c r="AB49" s="27"/>
    </row>
    <row r="50" spans="2:28">
      <c r="B50" s="42"/>
      <c r="C50" s="46"/>
      <c r="D50" s="34"/>
      <c r="E50" s="35"/>
      <c r="F50" s="34"/>
      <c r="G50" s="34"/>
      <c r="H50" s="43"/>
      <c r="I50" s="43"/>
      <c r="J50" s="43"/>
      <c r="K50" s="43"/>
      <c r="L50" s="43"/>
      <c r="M50" s="43"/>
      <c r="N50" s="43"/>
      <c r="Q50" s="46"/>
      <c r="R50" s="34"/>
      <c r="S50" s="35"/>
      <c r="T50" s="34"/>
      <c r="U50" s="34"/>
      <c r="V50" s="47"/>
      <c r="W50" s="27"/>
      <c r="X50" s="27"/>
      <c r="Y50" s="27"/>
      <c r="Z50" s="27"/>
      <c r="AA50" s="27"/>
      <c r="AB50" s="27"/>
    </row>
    <row r="51" spans="2:28">
      <c r="B51" s="42"/>
      <c r="C51" s="46"/>
      <c r="D51" s="34"/>
      <c r="E51" s="35"/>
      <c r="F51" s="34"/>
      <c r="G51" s="6"/>
      <c r="H51" s="43"/>
      <c r="I51" s="43"/>
      <c r="J51" s="43"/>
      <c r="K51" s="43"/>
      <c r="L51" s="43"/>
      <c r="M51" s="43"/>
      <c r="N51" s="43"/>
      <c r="Q51" s="46"/>
      <c r="R51" s="34"/>
      <c r="S51" s="35"/>
      <c r="T51" s="34"/>
      <c r="U51" s="6"/>
      <c r="V51" s="27"/>
      <c r="W51" s="27"/>
      <c r="X51" s="27"/>
      <c r="Y51" s="27"/>
      <c r="Z51" s="27"/>
      <c r="AA51" s="27"/>
      <c r="AB51" s="27"/>
    </row>
    <row r="52" spans="2:28">
      <c r="B52" s="42"/>
      <c r="C52" s="46"/>
      <c r="D52" s="34"/>
      <c r="E52" s="35"/>
      <c r="F52" s="34"/>
      <c r="G52" s="6"/>
      <c r="H52" s="43"/>
      <c r="I52" s="43"/>
      <c r="J52" s="43"/>
      <c r="K52" s="43"/>
      <c r="L52" s="43"/>
      <c r="M52" s="43"/>
      <c r="N52" s="43"/>
      <c r="Q52" s="46"/>
      <c r="R52" s="34"/>
      <c r="S52" s="35"/>
      <c r="T52" s="34"/>
      <c r="U52" s="6"/>
      <c r="V52" s="27"/>
      <c r="W52" s="27"/>
      <c r="X52" s="27"/>
      <c r="Y52" s="27"/>
      <c r="Z52" s="27"/>
      <c r="AA52" s="27"/>
      <c r="AB52" s="27"/>
    </row>
    <row r="53" spans="2:28">
      <c r="B53" s="42"/>
      <c r="C53" s="46"/>
      <c r="D53" s="34"/>
      <c r="E53" s="35"/>
      <c r="F53" s="34"/>
      <c r="G53" s="6"/>
      <c r="H53" s="43"/>
      <c r="I53" s="43"/>
      <c r="J53" s="43"/>
      <c r="K53" s="43"/>
      <c r="L53" s="43"/>
      <c r="M53" s="43"/>
      <c r="N53" s="43"/>
      <c r="Q53" s="46"/>
      <c r="R53" s="34"/>
      <c r="S53" s="35"/>
      <c r="T53" s="34"/>
      <c r="U53" s="6"/>
      <c r="V53" s="27"/>
      <c r="W53" s="27"/>
      <c r="X53" s="27"/>
      <c r="Y53" s="27"/>
      <c r="Z53" s="27"/>
      <c r="AA53" s="27"/>
      <c r="AB53" s="27"/>
    </row>
    <row r="54" spans="2:28">
      <c r="B54" s="42"/>
      <c r="C54" s="46"/>
      <c r="D54" s="34"/>
      <c r="E54" s="35"/>
      <c r="F54" s="34"/>
      <c r="G54" s="6"/>
      <c r="H54" s="43"/>
      <c r="I54" s="43"/>
      <c r="J54" s="43"/>
      <c r="K54" s="43"/>
      <c r="L54" s="43"/>
      <c r="M54" s="43"/>
      <c r="N54" s="43"/>
      <c r="Q54" s="46"/>
      <c r="R54" s="34"/>
      <c r="S54" s="35"/>
      <c r="T54" s="34"/>
      <c r="U54" s="6"/>
      <c r="V54" s="27"/>
      <c r="W54" s="27"/>
      <c r="X54" s="27"/>
      <c r="Y54" s="27"/>
      <c r="Z54" s="27"/>
      <c r="AA54" s="27"/>
      <c r="AB54" s="27"/>
    </row>
    <row r="55" spans="2:28">
      <c r="B55" s="42"/>
      <c r="C55" s="42"/>
      <c r="D55" s="34"/>
      <c r="E55" s="35"/>
      <c r="F55" s="34"/>
      <c r="G55" s="6"/>
      <c r="H55" s="43"/>
      <c r="I55" s="43"/>
      <c r="J55" s="43"/>
      <c r="K55" s="43"/>
      <c r="L55" s="43"/>
      <c r="M55" s="43"/>
      <c r="N55" s="43"/>
      <c r="Q55" s="42"/>
      <c r="R55" s="34"/>
      <c r="S55" s="35"/>
      <c r="T55" s="34"/>
      <c r="U55" s="6"/>
      <c r="V55" s="27"/>
      <c r="W55" s="27"/>
      <c r="X55" s="27"/>
      <c r="Y55" s="27"/>
      <c r="Z55" s="27"/>
      <c r="AA55" s="27"/>
      <c r="AB55" s="27"/>
    </row>
    <row r="56" spans="2:28">
      <c r="B56" s="42"/>
      <c r="C56" s="42"/>
      <c r="D56" s="34"/>
      <c r="E56" s="35"/>
      <c r="F56" s="34"/>
      <c r="G56" s="6"/>
      <c r="H56" s="43"/>
      <c r="I56" s="43"/>
      <c r="J56" s="43"/>
      <c r="K56" s="43"/>
      <c r="L56" s="43"/>
      <c r="M56" s="43"/>
      <c r="N56" s="43"/>
      <c r="Q56" s="42"/>
      <c r="R56" s="34"/>
      <c r="S56" s="35"/>
      <c r="T56" s="34"/>
      <c r="U56" s="6"/>
      <c r="V56" s="27"/>
      <c r="W56" s="27"/>
      <c r="X56" s="27"/>
      <c r="Y56" s="27"/>
      <c r="Z56" s="27"/>
      <c r="AA56" s="27"/>
      <c r="AB56" s="27"/>
    </row>
    <row r="57" spans="2:28">
      <c r="B57" s="42"/>
      <c r="C57" s="42"/>
      <c r="D57" s="34"/>
      <c r="E57" s="35"/>
      <c r="F57" s="34"/>
      <c r="G57" s="6"/>
      <c r="H57" s="43"/>
      <c r="I57" s="43"/>
      <c r="J57" s="43"/>
      <c r="K57" s="43"/>
      <c r="L57" s="43"/>
      <c r="M57" s="43"/>
      <c r="N57" s="43"/>
      <c r="Q57" s="42"/>
      <c r="R57" s="34"/>
      <c r="S57" s="35"/>
      <c r="T57" s="34"/>
      <c r="U57" s="6"/>
      <c r="V57" s="27"/>
      <c r="W57" s="27"/>
      <c r="X57" s="27"/>
      <c r="Y57" s="27"/>
      <c r="Z57" s="27"/>
      <c r="AA57" s="27"/>
      <c r="AB57" s="27"/>
    </row>
    <row r="58" spans="2:28">
      <c r="B58" s="42"/>
      <c r="C58" s="42"/>
      <c r="D58" s="34"/>
      <c r="E58" s="35"/>
      <c r="F58" s="34"/>
      <c r="G58" s="6"/>
      <c r="H58" s="43"/>
      <c r="I58" s="43"/>
      <c r="J58" s="43"/>
      <c r="K58" s="43"/>
      <c r="L58" s="43"/>
      <c r="M58" s="43"/>
      <c r="N58" s="43"/>
      <c r="Q58" s="42"/>
      <c r="R58" s="34"/>
      <c r="S58" s="35"/>
      <c r="T58" s="34"/>
      <c r="U58" s="6"/>
      <c r="V58" s="27"/>
      <c r="W58" s="27"/>
      <c r="X58" s="27"/>
      <c r="Y58" s="27"/>
      <c r="Z58" s="27"/>
      <c r="AA58" s="27"/>
      <c r="AB58" s="27"/>
    </row>
    <row r="59" spans="2:28">
      <c r="B59" s="42"/>
      <c r="C59" s="42"/>
      <c r="E59" s="35"/>
      <c r="F59" s="34"/>
      <c r="G59" s="6"/>
      <c r="H59" s="43"/>
      <c r="I59" s="43"/>
      <c r="J59" s="43"/>
      <c r="K59" s="43"/>
      <c r="L59" s="43"/>
      <c r="M59" s="43"/>
      <c r="N59" s="43"/>
      <c r="Q59" s="42"/>
      <c r="R59" s="27"/>
      <c r="S59" s="35"/>
      <c r="T59" s="34"/>
      <c r="U59" s="6"/>
      <c r="V59" s="27"/>
      <c r="W59" s="27"/>
      <c r="X59" s="27"/>
      <c r="Y59" s="27"/>
      <c r="Z59" s="27"/>
      <c r="AA59" s="27"/>
      <c r="AB59" s="27"/>
    </row>
    <row r="60" spans="2:28">
      <c r="B60" s="42"/>
      <c r="C60" s="42"/>
      <c r="E60" s="35"/>
      <c r="F60" s="34"/>
      <c r="G60" s="6"/>
      <c r="H60" s="43"/>
      <c r="I60" s="43"/>
      <c r="J60" s="43"/>
      <c r="K60" s="43"/>
      <c r="L60" s="43"/>
      <c r="M60" s="43"/>
      <c r="N60" s="43"/>
      <c r="Q60" s="42"/>
      <c r="R60" s="27"/>
      <c r="S60" s="35"/>
      <c r="T60" s="34"/>
      <c r="U60" s="6"/>
      <c r="V60" s="27"/>
      <c r="W60" s="27"/>
      <c r="X60" s="27"/>
      <c r="Y60" s="27"/>
      <c r="Z60" s="27"/>
      <c r="AA60" s="27"/>
      <c r="AB60" s="27"/>
    </row>
    <row r="61" spans="2:21">
      <c r="B61" s="42"/>
      <c r="C61" s="42"/>
      <c r="E61" s="35"/>
      <c r="F61" s="34"/>
      <c r="G61" s="3"/>
      <c r="H61" s="43"/>
      <c r="I61" s="43"/>
      <c r="J61" s="43"/>
      <c r="K61" s="43"/>
      <c r="L61" s="43"/>
      <c r="M61" s="43"/>
      <c r="N61" s="43"/>
      <c r="T61" s="34"/>
      <c r="U61" s="3"/>
    </row>
    <row r="62" spans="2:28">
      <c r="B62" s="42"/>
      <c r="C62" s="42"/>
      <c r="E62" s="35"/>
      <c r="F62" s="34"/>
      <c r="G62" s="9"/>
      <c r="H62" s="43"/>
      <c r="I62" s="43"/>
      <c r="J62" s="43"/>
      <c r="K62" s="43"/>
      <c r="L62" s="43"/>
      <c r="M62" s="43"/>
      <c r="N62" s="43"/>
      <c r="T62" s="34"/>
      <c r="U62" s="9"/>
      <c r="V62" s="27"/>
      <c r="W62" s="27"/>
      <c r="X62" s="27"/>
      <c r="Y62" s="27"/>
      <c r="Z62" s="27"/>
      <c r="AA62" s="27"/>
      <c r="AB62" s="27"/>
    </row>
    <row r="63" spans="2:28">
      <c r="B63" s="42"/>
      <c r="C63" s="42"/>
      <c r="E63" s="35"/>
      <c r="F63" s="34"/>
      <c r="G63" s="9"/>
      <c r="H63" s="43"/>
      <c r="I63" s="43"/>
      <c r="J63" s="43"/>
      <c r="K63" s="43"/>
      <c r="L63" s="43"/>
      <c r="M63" s="43"/>
      <c r="N63" s="43"/>
      <c r="T63" s="34"/>
      <c r="U63" s="9"/>
      <c r="V63" s="27"/>
      <c r="W63" s="27"/>
      <c r="X63" s="27"/>
      <c r="Y63" s="27"/>
      <c r="Z63" s="27"/>
      <c r="AA63" s="27"/>
      <c r="AB63" s="27"/>
    </row>
    <row r="64" spans="2:28">
      <c r="B64" s="42"/>
      <c r="C64" s="42"/>
      <c r="E64" s="35"/>
      <c r="F64" s="34"/>
      <c r="G64" s="9"/>
      <c r="H64" s="43"/>
      <c r="I64" s="43"/>
      <c r="J64" s="43"/>
      <c r="K64" s="43"/>
      <c r="L64" s="43"/>
      <c r="M64" s="43"/>
      <c r="N64" s="43"/>
      <c r="T64" s="34"/>
      <c r="U64" s="9"/>
      <c r="V64" s="27"/>
      <c r="W64" s="27"/>
      <c r="X64" s="27"/>
      <c r="Y64" s="27"/>
      <c r="Z64" s="27"/>
      <c r="AA64" s="27"/>
      <c r="AB64" s="27"/>
    </row>
    <row r="65" spans="2:28">
      <c r="B65" s="42"/>
      <c r="C65" s="42"/>
      <c r="E65" s="35"/>
      <c r="F65" s="34"/>
      <c r="G65" s="9"/>
      <c r="H65" s="43"/>
      <c r="I65" s="43"/>
      <c r="J65" s="43"/>
      <c r="K65" s="43"/>
      <c r="L65" s="43"/>
      <c r="M65" s="43"/>
      <c r="N65" s="43"/>
      <c r="T65" s="34"/>
      <c r="U65" s="9"/>
      <c r="V65" s="27"/>
      <c r="W65" s="27"/>
      <c r="X65" s="27"/>
      <c r="Y65" s="27"/>
      <c r="Z65" s="27"/>
      <c r="AA65" s="27"/>
      <c r="AB65" s="27"/>
    </row>
    <row r="66" spans="2:28">
      <c r="B66" s="42"/>
      <c r="C66" s="42"/>
      <c r="E66" s="35"/>
      <c r="F66" s="34"/>
      <c r="G66" s="9"/>
      <c r="H66" s="43"/>
      <c r="I66" s="43"/>
      <c r="J66" s="43"/>
      <c r="K66" s="43"/>
      <c r="L66" s="43"/>
      <c r="M66" s="43"/>
      <c r="N66" s="43"/>
      <c r="T66" s="34"/>
      <c r="U66" s="9"/>
      <c r="V66" s="27"/>
      <c r="W66" s="27"/>
      <c r="X66" s="27"/>
      <c r="Y66" s="27"/>
      <c r="Z66" s="27"/>
      <c r="AA66" s="27"/>
      <c r="AB66" s="27"/>
    </row>
    <row r="67" spans="2:28">
      <c r="B67" s="44"/>
      <c r="C67" s="46"/>
      <c r="D67" s="34"/>
      <c r="E67" s="35"/>
      <c r="F67" s="34"/>
      <c r="G67" s="9"/>
      <c r="H67" s="43"/>
      <c r="I67" s="43"/>
      <c r="J67" s="43"/>
      <c r="K67" s="43"/>
      <c r="L67" s="43"/>
      <c r="M67" s="43"/>
      <c r="N67" s="43"/>
      <c r="T67" s="34"/>
      <c r="U67" s="9"/>
      <c r="V67" s="27"/>
      <c r="W67" s="27"/>
      <c r="X67" s="27"/>
      <c r="Y67" s="27"/>
      <c r="Z67" s="27"/>
      <c r="AA67" s="27"/>
      <c r="AB67" s="27"/>
    </row>
    <row r="68" spans="2:28">
      <c r="B68" s="45"/>
      <c r="C68" s="45"/>
      <c r="D68" s="34"/>
      <c r="E68" s="35"/>
      <c r="F68" s="34"/>
      <c r="G68" s="9"/>
      <c r="H68" s="43"/>
      <c r="I68" s="43"/>
      <c r="J68" s="43"/>
      <c r="K68" s="43"/>
      <c r="L68" s="43"/>
      <c r="M68" s="43"/>
      <c r="N68" s="43"/>
      <c r="T68" s="34"/>
      <c r="U68" s="9"/>
      <c r="V68" s="27"/>
      <c r="W68" s="27"/>
      <c r="X68" s="27"/>
      <c r="Y68" s="27"/>
      <c r="Z68" s="27"/>
      <c r="AA68" s="27"/>
      <c r="AB68" s="27"/>
    </row>
    <row r="69" spans="2:28">
      <c r="B69" s="46"/>
      <c r="C69" s="42"/>
      <c r="D69" s="34"/>
      <c r="E69" s="35"/>
      <c r="F69" s="34"/>
      <c r="G69" s="9"/>
      <c r="H69" s="43"/>
      <c r="I69" s="43"/>
      <c r="J69" s="43"/>
      <c r="K69" s="43"/>
      <c r="L69" s="43"/>
      <c r="M69" s="43"/>
      <c r="N69" s="43"/>
      <c r="T69" s="34"/>
      <c r="U69" s="9"/>
      <c r="V69" s="27"/>
      <c r="W69" s="27"/>
      <c r="X69" s="27"/>
      <c r="Y69" s="27"/>
      <c r="Z69" s="27"/>
      <c r="AA69" s="27"/>
      <c r="AB69" s="27"/>
    </row>
    <row r="70" spans="2:28">
      <c r="B70" s="46"/>
      <c r="D70" s="34"/>
      <c r="E70" s="35"/>
      <c r="F70" s="34"/>
      <c r="G70" s="9"/>
      <c r="H70" s="43"/>
      <c r="I70" s="43"/>
      <c r="J70" s="43"/>
      <c r="K70" s="43"/>
      <c r="L70" s="43"/>
      <c r="M70" s="43"/>
      <c r="N70" s="43"/>
      <c r="O70" s="53"/>
      <c r="P70" s="53"/>
      <c r="T70" s="34"/>
      <c r="U70" s="9"/>
      <c r="V70" s="27"/>
      <c r="W70" s="27"/>
      <c r="X70" s="27"/>
      <c r="Y70" s="27"/>
      <c r="Z70" s="27"/>
      <c r="AA70" s="27"/>
      <c r="AB70" s="27"/>
    </row>
    <row r="71" spans="2:28">
      <c r="B71" s="46"/>
      <c r="D71" s="34"/>
      <c r="E71" s="35"/>
      <c r="F71" s="34"/>
      <c r="G71" s="9"/>
      <c r="H71" s="43"/>
      <c r="I71" s="43"/>
      <c r="J71" s="43"/>
      <c r="K71" s="43"/>
      <c r="L71" s="43"/>
      <c r="M71" s="43"/>
      <c r="N71" s="43"/>
      <c r="O71" s="53"/>
      <c r="P71" s="53"/>
      <c r="T71" s="34"/>
      <c r="U71" s="9"/>
      <c r="V71" s="27"/>
      <c r="W71" s="27"/>
      <c r="X71" s="27"/>
      <c r="Y71" s="27"/>
      <c r="Z71" s="27"/>
      <c r="AA71" s="27"/>
      <c r="AB71" s="27"/>
    </row>
    <row r="72" spans="2:21">
      <c r="B72" s="46"/>
      <c r="D72" s="34"/>
      <c r="E72" s="35"/>
      <c r="F72" s="34"/>
      <c r="G72" s="3"/>
      <c r="H72" s="43"/>
      <c r="I72" s="43"/>
      <c r="J72" s="43"/>
      <c r="K72" s="43"/>
      <c r="L72" s="43"/>
      <c r="M72" s="43"/>
      <c r="N72" s="43"/>
      <c r="O72" s="53"/>
      <c r="P72" s="53"/>
      <c r="T72" s="34"/>
      <c r="U72" s="3"/>
    </row>
    <row r="73" spans="2:16">
      <c r="B73" s="46"/>
      <c r="D73" s="34"/>
      <c r="E73" s="35"/>
      <c r="F73" s="34"/>
      <c r="G73" s="34"/>
      <c r="H73" s="48"/>
      <c r="O73" s="53"/>
      <c r="P73" s="53"/>
    </row>
    <row r="74" spans="2:16">
      <c r="B74" s="46"/>
      <c r="D74" s="34"/>
      <c r="E74" s="35"/>
      <c r="F74" s="34"/>
      <c r="G74" s="34"/>
      <c r="H74" s="48"/>
      <c r="O74" s="54"/>
      <c r="P74" s="54"/>
    </row>
    <row r="75" spans="2:16">
      <c r="B75" s="46"/>
      <c r="D75" s="34"/>
      <c r="E75" s="35"/>
      <c r="F75" s="34"/>
      <c r="G75" s="34"/>
      <c r="H75" s="48"/>
      <c r="O75" s="54"/>
      <c r="P75" s="54"/>
    </row>
    <row r="76" spans="2:16">
      <c r="B76" s="46"/>
      <c r="D76" s="34"/>
      <c r="E76" s="35"/>
      <c r="F76" s="34"/>
      <c r="G76" s="34"/>
      <c r="H76" s="48"/>
      <c r="O76" s="55"/>
      <c r="P76" s="55"/>
    </row>
    <row r="77" spans="2:16">
      <c r="B77" s="46"/>
      <c r="D77" s="34"/>
      <c r="E77" s="35"/>
      <c r="F77" s="34"/>
      <c r="G77" s="34"/>
      <c r="H77" s="48"/>
      <c r="O77" s="55"/>
      <c r="P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6">
      <c r="B92" s="44"/>
      <c r="D92" s="34"/>
      <c r="E92" s="35"/>
      <c r="F92" s="34"/>
      <c r="G92" s="34"/>
      <c r="H92" s="48"/>
      <c r="O92" s="46"/>
      <c r="P92" s="34"/>
    </row>
    <row r="93" spans="2:16">
      <c r="B93" s="45"/>
      <c r="D93" s="34"/>
      <c r="E93" s="35"/>
      <c r="F93" s="34"/>
      <c r="G93" s="34"/>
      <c r="H93" s="48"/>
      <c r="O93" s="45"/>
      <c r="P93" s="57"/>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6">
      <c r="B99" s="34"/>
      <c r="E99" s="50"/>
      <c r="F99" s="51"/>
      <c r="O99" s="53"/>
      <c r="P99" s="53"/>
    </row>
    <row r="100" spans="2:16">
      <c r="B100" s="34"/>
      <c r="E100" s="50"/>
      <c r="F100" s="51"/>
      <c r="O100" s="53"/>
      <c r="P100" s="53"/>
    </row>
    <row r="101" spans="2:16">
      <c r="B101" s="34"/>
      <c r="E101" s="50"/>
      <c r="F101" s="51"/>
      <c r="O101" s="53"/>
      <c r="P101" s="53"/>
    </row>
    <row r="102" spans="2:16">
      <c r="B102" s="34"/>
      <c r="E102" s="50"/>
      <c r="F102" s="51"/>
      <c r="O102" s="53"/>
      <c r="P102" s="53"/>
    </row>
    <row r="103" spans="2:10">
      <c r="B103" s="34"/>
      <c r="E103" s="35"/>
      <c r="F103" s="42"/>
      <c r="G103" s="42"/>
      <c r="H103" s="14"/>
      <c r="I103" s="42"/>
      <c r="J103" s="42"/>
    </row>
    <row r="104" spans="5:10">
      <c r="E104" s="35"/>
      <c r="F104" s="42"/>
      <c r="G104" s="42"/>
      <c r="H104" s="42"/>
      <c r="I104" s="42"/>
      <c r="J104" s="42"/>
    </row>
    <row r="125" spans="2:4">
      <c r="B125" s="40"/>
      <c r="C125" s="34"/>
      <c r="D125" s="34"/>
    </row>
    <row r="126"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293</v>
      </c>
      <c r="D2" s="30"/>
      <c r="E2" s="30"/>
    </row>
    <row r="3" ht="209" customHeight="1" spans="3:5">
      <c r="C3" s="30"/>
      <c r="D3" s="30"/>
      <c r="E3" s="30"/>
    </row>
    <row r="5" spans="3:3">
      <c r="C5" s="27" t="s">
        <v>317</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36" t="s">
        <v>294</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16</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16</v>
      </c>
      <c r="F8" s="34">
        <v>2030</v>
      </c>
      <c r="G8" s="38" t="s">
        <v>295</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16</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42</v>
      </c>
      <c r="F9" s="34" t="s">
        <v>42</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42</v>
      </c>
      <c r="S9" s="34" t="s">
        <v>42</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16</v>
      </c>
      <c r="F10" s="34">
        <v>2030</v>
      </c>
      <c r="G10" s="36" t="s">
        <v>296</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16</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16</v>
      </c>
      <c r="F11" s="34">
        <v>2030</v>
      </c>
      <c r="G11" s="36" t="s">
        <v>297</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16</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42</v>
      </c>
      <c r="F12" s="34" t="s">
        <v>42</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42</v>
      </c>
      <c r="S12" s="34" t="s">
        <v>42</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16</v>
      </c>
      <c r="F13" s="34">
        <v>2030</v>
      </c>
      <c r="G13" s="38" t="s">
        <v>298</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16</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42</v>
      </c>
      <c r="F14" s="34" t="s">
        <v>42</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42</v>
      </c>
      <c r="S14" s="34" t="s">
        <v>42</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42</v>
      </c>
      <c r="F15" s="34" t="s">
        <v>42</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42</v>
      </c>
      <c r="S15" s="34" t="s">
        <v>42</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16</v>
      </c>
      <c r="F16" s="34">
        <v>2030</v>
      </c>
      <c r="G16" s="14" t="s">
        <v>299</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16</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16</v>
      </c>
      <c r="F17" s="34">
        <v>2030</v>
      </c>
      <c r="G17" s="14" t="s">
        <v>300</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16</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16</v>
      </c>
      <c r="F18" s="34">
        <v>2030</v>
      </c>
      <c r="G18" s="14" t="s">
        <v>301</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16</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16</v>
      </c>
      <c r="F19" s="34">
        <v>2030</v>
      </c>
      <c r="G19" s="22" t="s">
        <v>302</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16</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294</v>
      </c>
      <c r="H34" s="39" t="s">
        <v>318</v>
      </c>
      <c r="I34" s="39" t="s">
        <v>319</v>
      </c>
      <c r="J34" s="39" t="s">
        <v>320</v>
      </c>
      <c r="K34" s="39" t="s">
        <v>321</v>
      </c>
      <c r="L34" s="39" t="s">
        <v>322</v>
      </c>
      <c r="M34" s="39" t="s">
        <v>323</v>
      </c>
      <c r="N34" s="39" t="s">
        <v>324</v>
      </c>
      <c r="P34" s="34"/>
      <c r="Q34" s="34"/>
      <c r="R34" s="35"/>
      <c r="S34" s="34">
        <v>2050</v>
      </c>
      <c r="T34" s="16"/>
      <c r="U34" s="39" t="s">
        <v>325</v>
      </c>
      <c r="V34" s="39" t="s">
        <v>326</v>
      </c>
      <c r="W34" s="39" t="s">
        <v>327</v>
      </c>
      <c r="X34" s="39" t="s">
        <v>328</v>
      </c>
      <c r="Y34" s="39" t="s">
        <v>329</v>
      </c>
      <c r="Z34" s="39" t="s">
        <v>330</v>
      </c>
      <c r="AA34" s="39" t="s">
        <v>331</v>
      </c>
    </row>
    <row r="35" spans="3:27">
      <c r="C35" s="34"/>
      <c r="D35" s="34"/>
      <c r="E35" s="35"/>
      <c r="F35" s="34">
        <v>2030</v>
      </c>
      <c r="G35" s="38" t="s">
        <v>295</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42</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42</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296</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297</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42</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42</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298</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42</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42</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42</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42</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299</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300</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301</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302</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293</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36" t="s">
        <v>294</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16</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16</v>
      </c>
      <c r="F8" s="34">
        <v>2030</v>
      </c>
      <c r="G8" s="38" t="s">
        <v>295</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16</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42</v>
      </c>
      <c r="F9" s="34" t="s">
        <v>42</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42</v>
      </c>
      <c r="S9" s="34" t="s">
        <v>42</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16</v>
      </c>
      <c r="F10" s="34">
        <v>2030</v>
      </c>
      <c r="G10" s="36" t="s">
        <v>296</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16</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16</v>
      </c>
      <c r="F11" s="34">
        <v>2030</v>
      </c>
      <c r="G11" s="36" t="s">
        <v>297</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16</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42</v>
      </c>
      <c r="F12" s="34" t="s">
        <v>42</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42</v>
      </c>
      <c r="S12" s="34" t="s">
        <v>42</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16</v>
      </c>
      <c r="F13" s="34">
        <v>2030</v>
      </c>
      <c r="G13" s="38" t="s">
        <v>298</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16</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42</v>
      </c>
      <c r="F14" s="34" t="s">
        <v>42</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42</v>
      </c>
      <c r="S14" s="34" t="s">
        <v>42</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42</v>
      </c>
      <c r="F15" s="34" t="s">
        <v>42</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42</v>
      </c>
      <c r="S15" s="34" t="s">
        <v>42</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16</v>
      </c>
      <c r="F16" s="34">
        <v>2030</v>
      </c>
      <c r="G16" s="14" t="s">
        <v>299</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16</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16</v>
      </c>
      <c r="F17" s="34">
        <v>2030</v>
      </c>
      <c r="G17" s="14" t="s">
        <v>300</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16</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16</v>
      </c>
      <c r="F18" s="34">
        <v>2030</v>
      </c>
      <c r="G18" s="14" t="s">
        <v>301</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16</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16</v>
      </c>
      <c r="F19" s="34">
        <v>2030</v>
      </c>
      <c r="G19" s="22" t="s">
        <v>302</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16</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294</v>
      </c>
      <c r="H29" s="39" t="s">
        <v>332</v>
      </c>
      <c r="I29" s="39" t="s">
        <v>333</v>
      </c>
      <c r="J29" s="39" t="s">
        <v>334</v>
      </c>
      <c r="K29" s="39" t="s">
        <v>335</v>
      </c>
      <c r="L29" s="39" t="s">
        <v>336</v>
      </c>
      <c r="M29" s="39" t="s">
        <v>337</v>
      </c>
      <c r="N29" s="39" t="s">
        <v>338</v>
      </c>
      <c r="P29" s="34"/>
      <c r="Q29" s="34"/>
      <c r="R29" s="35"/>
      <c r="S29" s="34">
        <v>2050</v>
      </c>
      <c r="T29" s="16"/>
      <c r="U29" s="39" t="s">
        <v>339</v>
      </c>
      <c r="V29" s="39" t="s">
        <v>340</v>
      </c>
      <c r="W29" s="39" t="s">
        <v>341</v>
      </c>
      <c r="X29" s="39" t="s">
        <v>342</v>
      </c>
      <c r="Y29" s="39" t="s">
        <v>343</v>
      </c>
      <c r="Z29" s="39" t="s">
        <v>344</v>
      </c>
      <c r="AA29" s="39" t="s">
        <v>345</v>
      </c>
    </row>
    <row r="30" spans="3:27">
      <c r="C30" s="34"/>
      <c r="D30" s="34"/>
      <c r="E30" s="35"/>
      <c r="F30" s="34">
        <v>2030</v>
      </c>
      <c r="G30" s="38" t="s">
        <v>295</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42</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42</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296</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297</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42</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42</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298</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42</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42</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42</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42</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299</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300</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301</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302</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233</v>
      </c>
      <c r="C1" s="11" t="s">
        <v>238</v>
      </c>
      <c r="D1" s="11" t="s">
        <v>237</v>
      </c>
      <c r="E1" s="11" t="s">
        <v>236</v>
      </c>
      <c r="F1" s="11" t="s">
        <v>239</v>
      </c>
      <c r="G1" s="11" t="s">
        <v>235</v>
      </c>
      <c r="H1" s="11" t="s">
        <v>234</v>
      </c>
      <c r="I1" s="11" t="s">
        <v>346</v>
      </c>
    </row>
    <row r="2" hidden="1" spans="1:9">
      <c r="A2" s="11">
        <v>2021</v>
      </c>
      <c r="B2" s="11">
        <v>9.45772523277465</v>
      </c>
      <c r="C2" s="11">
        <v>42.6599105573669</v>
      </c>
      <c r="D2" s="11">
        <v>60.1121122434962</v>
      </c>
      <c r="E2" s="11">
        <v>5.17382509858502</v>
      </c>
      <c r="F2" s="11">
        <v>5.33868086185042</v>
      </c>
      <c r="G2" s="11">
        <v>31.0703175046844</v>
      </c>
      <c r="H2" s="11">
        <v>19.6970511568243</v>
      </c>
      <c r="I2" s="11" t="s">
        <v>347</v>
      </c>
    </row>
    <row r="3" hidden="1" spans="1:9">
      <c r="A3" s="11">
        <v>2025</v>
      </c>
      <c r="B3" s="11">
        <v>10.3854861266294</v>
      </c>
      <c r="C3" s="11">
        <v>46.283875857786</v>
      </c>
      <c r="D3" s="11">
        <v>63.4766803727344</v>
      </c>
      <c r="E3" s="11">
        <v>5.31958710276039</v>
      </c>
      <c r="F3" s="11">
        <v>5.96515082382761</v>
      </c>
      <c r="G3" s="11">
        <v>32.3348831904444</v>
      </c>
      <c r="H3" s="11">
        <v>22.0773603087974</v>
      </c>
      <c r="I3" s="11" t="s">
        <v>347</v>
      </c>
    </row>
    <row r="4" spans="1:9">
      <c r="A4" s="11">
        <v>2030</v>
      </c>
      <c r="B4" s="11">
        <v>10.7692632216015</v>
      </c>
      <c r="C4" s="11">
        <v>45.8744064120478</v>
      </c>
      <c r="D4" s="11">
        <v>64.511930073572</v>
      </c>
      <c r="E4" s="11">
        <v>5.08274994200882</v>
      </c>
      <c r="F4" s="11">
        <v>5.87226565272495</v>
      </c>
      <c r="G4" s="11">
        <v>31.1753910063015</v>
      </c>
      <c r="H4" s="11">
        <v>22.3518205103088</v>
      </c>
      <c r="I4" s="11" t="s">
        <v>347</v>
      </c>
    </row>
    <row r="5" hidden="1" spans="1:9">
      <c r="A5" s="11">
        <v>2035</v>
      </c>
      <c r="B5" s="11">
        <v>10.6794257914339</v>
      </c>
      <c r="C5" s="11">
        <v>45.0985494022667</v>
      </c>
      <c r="D5" s="11">
        <v>62.7741734720563</v>
      </c>
      <c r="E5" s="11">
        <v>4.70876246810485</v>
      </c>
      <c r="F5" s="11">
        <v>5.12394017743978</v>
      </c>
      <c r="G5" s="11">
        <v>27.9067054150062</v>
      </c>
      <c r="H5" s="11">
        <v>21.3678625758</v>
      </c>
      <c r="I5" s="11" t="s">
        <v>347</v>
      </c>
    </row>
    <row r="6" hidden="1" spans="1:9">
      <c r="A6" s="11">
        <v>2040</v>
      </c>
      <c r="B6" s="11">
        <v>10.4614045623836</v>
      </c>
      <c r="C6" s="11">
        <v>44.0157126998913</v>
      </c>
      <c r="D6" s="11">
        <v>61.1554554026506</v>
      </c>
      <c r="E6" s="11">
        <v>4.29577708188355</v>
      </c>
      <c r="F6" s="11">
        <v>4.34997820025347</v>
      </c>
      <c r="G6" s="11">
        <v>25.3567455805694</v>
      </c>
      <c r="H6" s="11">
        <v>20.310711946077</v>
      </c>
      <c r="I6" s="11" t="s">
        <v>347</v>
      </c>
    </row>
    <row r="7" hidden="1" spans="1:9">
      <c r="A7" s="11">
        <v>2045</v>
      </c>
      <c r="B7" s="11">
        <v>10.1583023277467</v>
      </c>
      <c r="C7" s="11">
        <v>43.1797879677069</v>
      </c>
      <c r="D7" s="11">
        <v>60.1384126822677</v>
      </c>
      <c r="E7" s="11">
        <v>3.91634075620506</v>
      </c>
      <c r="F7" s="11">
        <v>3.60484055766792</v>
      </c>
      <c r="G7" s="11">
        <v>23.2594385020242</v>
      </c>
      <c r="H7" s="11">
        <v>19.4378084196287</v>
      </c>
      <c r="I7" s="11" t="s">
        <v>347</v>
      </c>
    </row>
    <row r="8" hidden="1" spans="1:9">
      <c r="A8" s="11">
        <v>2050</v>
      </c>
      <c r="B8" s="11">
        <v>9.94476098696459</v>
      </c>
      <c r="C8" s="11">
        <v>42.9540125135848</v>
      </c>
      <c r="D8" s="11">
        <v>60.3167592319286</v>
      </c>
      <c r="E8" s="11">
        <v>3.60816747854327</v>
      </c>
      <c r="F8" s="11">
        <v>2.885035234474</v>
      </c>
      <c r="G8" s="11">
        <v>22.0978100652745</v>
      </c>
      <c r="H8" s="11">
        <v>19.0635249603507</v>
      </c>
      <c r="I8" s="11" t="s">
        <v>347</v>
      </c>
    </row>
    <row r="9" hidden="1" spans="1:9">
      <c r="A9" s="11">
        <v>2021</v>
      </c>
      <c r="B9" s="11">
        <v>2.10171671839437</v>
      </c>
      <c r="C9" s="11">
        <v>8.58799074677846</v>
      </c>
      <c r="D9" s="11">
        <v>13.1665502648141</v>
      </c>
      <c r="E9" s="11">
        <v>1.55214752957551</v>
      </c>
      <c r="F9" s="11">
        <v>1.83517154626109</v>
      </c>
      <c r="G9" s="11">
        <v>6.67145946371998</v>
      </c>
      <c r="H9" s="11">
        <v>6.29905696893365</v>
      </c>
      <c r="I9" s="11" t="s">
        <v>348</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348</v>
      </c>
    </row>
    <row r="11" spans="1:9">
      <c r="A11" s="11">
        <v>2030</v>
      </c>
      <c r="B11" s="11">
        <v>2.39316960480033</v>
      </c>
      <c r="C11" s="11">
        <v>9.23511026238162</v>
      </c>
      <c r="D11" s="11">
        <v>14.1302565871116</v>
      </c>
      <c r="E11" s="11">
        <v>1.52482498260265</v>
      </c>
      <c r="F11" s="11">
        <v>2.01859131812421</v>
      </c>
      <c r="G11" s="11">
        <v>6.69402098426589</v>
      </c>
      <c r="H11" s="11">
        <v>7.14804412258604</v>
      </c>
      <c r="I11" s="11" t="s">
        <v>348</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348</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348</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348</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348</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349</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349</v>
      </c>
    </row>
    <row r="18" spans="1:9">
      <c r="A18" s="11">
        <v>2030</v>
      </c>
      <c r="B18" s="11">
        <v>11.2043849679288</v>
      </c>
      <c r="C18" s="11">
        <v>40.3534165812763</v>
      </c>
      <c r="D18" s="11">
        <v>63.3425295284314</v>
      </c>
      <c r="E18" s="11">
        <v>4.98109494316863</v>
      </c>
      <c r="F18" s="11">
        <v>6.88156131178704</v>
      </c>
      <c r="G18" s="11">
        <v>23.5426407447922</v>
      </c>
      <c r="H18" s="11">
        <v>23.9402747597724</v>
      </c>
      <c r="I18" s="11" t="s">
        <v>349</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349</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349</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349</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349</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350</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350</v>
      </c>
    </row>
    <row r="25" spans="1:9">
      <c r="A25" s="11">
        <v>2030</v>
      </c>
      <c r="B25" s="11">
        <v>5.54780226567349</v>
      </c>
      <c r="C25" s="11">
        <v>11.7446510945506</v>
      </c>
      <c r="D25" s="11">
        <v>28.1630631287949</v>
      </c>
      <c r="E25" s="11">
        <v>1.11820498724194</v>
      </c>
      <c r="F25" s="11">
        <v>0.642279055766792</v>
      </c>
      <c r="G25" s="11">
        <v>1.67248011920318</v>
      </c>
      <c r="H25" s="11">
        <v>6.4672780156731</v>
      </c>
      <c r="I25" s="11" t="s">
        <v>350</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350</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350</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350</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350</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351</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351</v>
      </c>
    </row>
    <row r="32" spans="1:9">
      <c r="A32" s="11">
        <v>2030</v>
      </c>
      <c r="B32" s="11">
        <v>25.0195004138216</v>
      </c>
      <c r="C32" s="11">
        <v>92.451484257103</v>
      </c>
      <c r="D32" s="11">
        <v>289.816435103931</v>
      </c>
      <c r="E32" s="11">
        <v>33.8511146137787</v>
      </c>
      <c r="F32" s="11">
        <v>29.820099017744</v>
      </c>
      <c r="G32" s="11">
        <v>150.778547597316</v>
      </c>
      <c r="H32" s="11">
        <v>66.8285394952887</v>
      </c>
      <c r="I32" s="11" t="s">
        <v>351</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351</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351</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351</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351</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352</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352</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352</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352</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352</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352</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352</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353</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353</v>
      </c>
    </row>
    <row r="46" spans="1:9">
      <c r="A46" s="11">
        <v>2030</v>
      </c>
      <c r="B46" s="11">
        <v>2.610730477964</v>
      </c>
      <c r="C46" s="11">
        <v>13.6519021269989</v>
      </c>
      <c r="D46" s="11">
        <v>26.8962125382263</v>
      </c>
      <c r="E46" s="11">
        <v>1.93144497796335</v>
      </c>
      <c r="F46" s="11">
        <v>2.75262452471483</v>
      </c>
      <c r="G46" s="11">
        <v>12.9184768167784</v>
      </c>
      <c r="H46" s="11">
        <v>7.94227124731784</v>
      </c>
      <c r="I46" s="11" t="s">
        <v>353</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353</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353</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353</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353</v>
      </c>
    </row>
    <row r="51" hidden="1" spans="1:9">
      <c r="A51" s="11">
        <v>2021</v>
      </c>
      <c r="B51" s="11">
        <v>1.03528930942895</v>
      </c>
      <c r="C51" s="11">
        <v>17.2008134032052</v>
      </c>
      <c r="D51" s="11">
        <v>28.2003118517365</v>
      </c>
      <c r="G51" s="11">
        <v>11.550821609391</v>
      </c>
      <c r="H51" s="11">
        <v>5.1830232769193</v>
      </c>
      <c r="I51" s="11" t="s">
        <v>354</v>
      </c>
    </row>
    <row r="52" hidden="1" spans="1:9">
      <c r="A52" s="11">
        <v>2025</v>
      </c>
      <c r="B52" s="11">
        <v>1.08215683930943</v>
      </c>
      <c r="C52" s="11">
        <v>17.1235355126712</v>
      </c>
      <c r="D52" s="11">
        <v>29.3454025073976</v>
      </c>
      <c r="G52" s="11">
        <v>11.3784801236236</v>
      </c>
      <c r="H52" s="11">
        <v>5.85471775815551</v>
      </c>
      <c r="I52" s="11" t="s">
        <v>354</v>
      </c>
    </row>
    <row r="53" spans="1:9">
      <c r="A53" s="11">
        <v>2030</v>
      </c>
      <c r="B53" s="11">
        <v>1.0469259628154</v>
      </c>
      <c r="C53" s="11">
        <v>17.3880342649587</v>
      </c>
      <c r="D53" s="11">
        <v>29.8738430929762</v>
      </c>
      <c r="G53" s="11">
        <v>11.0718730554061</v>
      </c>
      <c r="H53" s="11">
        <v>6.88079077691931</v>
      </c>
      <c r="I53" s="11" t="s">
        <v>354</v>
      </c>
    </row>
    <row r="54" hidden="1" spans="1:9">
      <c r="A54" s="11">
        <v>2035</v>
      </c>
      <c r="B54" s="11">
        <v>0.975720783532536</v>
      </c>
      <c r="C54" s="11">
        <v>17.5479917429158</v>
      </c>
      <c r="D54" s="11">
        <v>28.8408350724186</v>
      </c>
      <c r="G54" s="11">
        <v>9.96033242432667</v>
      </c>
      <c r="H54" s="11">
        <v>6.71787038398332</v>
      </c>
      <c r="I54" s="11" t="s">
        <v>354</v>
      </c>
    </row>
    <row r="55" hidden="1" spans="1:9">
      <c r="A55" s="11">
        <v>2040</v>
      </c>
      <c r="B55" s="11">
        <v>0.861186520584329</v>
      </c>
      <c r="C55" s="11">
        <v>17.4034746575722</v>
      </c>
      <c r="D55" s="11">
        <v>28.8496743030681</v>
      </c>
      <c r="G55" s="11">
        <v>7.33930591947062</v>
      </c>
      <c r="H55" s="11">
        <v>6.58086773939171</v>
      </c>
      <c r="I55" s="11" t="s">
        <v>354</v>
      </c>
    </row>
    <row r="56" hidden="1" spans="1:9">
      <c r="A56" s="11">
        <v>2045</v>
      </c>
      <c r="B56" s="11">
        <v>0.825018592297476</v>
      </c>
      <c r="C56" s="11">
        <v>17.117157605501</v>
      </c>
      <c r="D56" s="11">
        <v>27.5208050303691</v>
      </c>
      <c r="G56" s="11">
        <v>5.58522333363608</v>
      </c>
      <c r="H56" s="11">
        <v>7.19742808376258</v>
      </c>
      <c r="I56" s="11" t="s">
        <v>354</v>
      </c>
    </row>
    <row r="57" hidden="1" spans="1:9">
      <c r="A57" s="11">
        <v>2050</v>
      </c>
      <c r="B57" s="11">
        <v>0.785384528552456</v>
      </c>
      <c r="C57" s="11">
        <v>16.7763137858371</v>
      </c>
      <c r="D57" s="11">
        <v>26.1682624357577</v>
      </c>
      <c r="G57" s="11">
        <v>4.96350844691988</v>
      </c>
      <c r="H57" s="11">
        <v>8.69517593034094</v>
      </c>
      <c r="I57" s="11" t="s">
        <v>354</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355</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355</v>
      </c>
    </row>
    <row r="60" spans="1:9">
      <c r="A60" s="11">
        <v>2030</v>
      </c>
      <c r="B60" s="11">
        <v>1.16325106979489</v>
      </c>
      <c r="C60" s="11">
        <v>31.6824918815505</v>
      </c>
      <c r="D60" s="11">
        <v>66.4227939832841</v>
      </c>
      <c r="E60" s="11">
        <v>20.1842667037655</v>
      </c>
      <c r="F60" s="11">
        <v>15.4707993112807</v>
      </c>
      <c r="G60" s="11">
        <v>111.870874431102</v>
      </c>
      <c r="H60" s="11">
        <v>9.53927812254724</v>
      </c>
      <c r="I60" s="11" t="s">
        <v>355</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355</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355</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355</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355</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356</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356</v>
      </c>
    </row>
    <row r="67" spans="1:9">
      <c r="A67" s="11">
        <v>2030</v>
      </c>
      <c r="B67" s="11">
        <v>5.93258045595395</v>
      </c>
      <c r="C67" s="11">
        <v>20.9083111406865</v>
      </c>
      <c r="D67" s="11">
        <v>31.6246910398173</v>
      </c>
      <c r="E67" s="11">
        <v>7.78188595807826</v>
      </c>
      <c r="F67" s="11">
        <v>9.15174043765902</v>
      </c>
      <c r="G67" s="11">
        <v>15.8065271626303</v>
      </c>
      <c r="H67" s="11">
        <v>16.4200688994665</v>
      </c>
      <c r="I67" s="11" t="s">
        <v>356</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356</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356</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356</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356</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357</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357</v>
      </c>
    </row>
    <row r="74" spans="1:9">
      <c r="A74" s="11">
        <v>2030</v>
      </c>
      <c r="B74" s="11">
        <v>1.97752681865132</v>
      </c>
      <c r="C74" s="11">
        <v>6.72052858093497</v>
      </c>
      <c r="D74" s="11">
        <v>3.61112389035976</v>
      </c>
      <c r="E74" s="11">
        <v>0.486367872379892</v>
      </c>
      <c r="F74" s="11">
        <v>0.326847872773537</v>
      </c>
      <c r="G74" s="11">
        <v>2.24600920944068</v>
      </c>
      <c r="H74" s="11">
        <v>10.0084229482463</v>
      </c>
      <c r="I74" s="11" t="s">
        <v>357</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357</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357</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357</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357</v>
      </c>
    </row>
    <row r="79" hidden="1" spans="1:9">
      <c r="A79" s="11">
        <v>2021</v>
      </c>
      <c r="C79" s="11">
        <v>12.1355431985804</v>
      </c>
      <c r="D79" s="11">
        <v>161.661128380834</v>
      </c>
      <c r="E79" s="11">
        <v>1.82204255240215</v>
      </c>
      <c r="F79" s="11">
        <v>3.79668956743002</v>
      </c>
      <c r="G79" s="11">
        <v>2.34322774370616</v>
      </c>
      <c r="H79" s="11">
        <v>1.06016385209713</v>
      </c>
      <c r="I79" s="11" t="s">
        <v>358</v>
      </c>
    </row>
    <row r="80" hidden="1" spans="1:9">
      <c r="A80" s="11">
        <v>2025</v>
      </c>
      <c r="C80" s="11">
        <v>12.0810219874674</v>
      </c>
      <c r="D80" s="11">
        <v>168.225475912371</v>
      </c>
      <c r="E80" s="11">
        <v>2.21246876275274</v>
      </c>
      <c r="F80" s="11">
        <v>5.16336132315521</v>
      </c>
      <c r="G80" s="11">
        <v>2.30826613106093</v>
      </c>
      <c r="H80" s="11">
        <v>1.19755590507726</v>
      </c>
      <c r="I80" s="11" t="s">
        <v>358</v>
      </c>
    </row>
    <row r="81" spans="1:9">
      <c r="A81" s="11">
        <v>2030</v>
      </c>
      <c r="C81" s="11">
        <v>12.2676315366273</v>
      </c>
      <c r="D81" s="11">
        <v>171.254814800395</v>
      </c>
      <c r="E81" s="11">
        <v>2.31024739380449</v>
      </c>
      <c r="F81" s="11">
        <v>5.22956596437659</v>
      </c>
      <c r="G81" s="11">
        <v>2.24606707605349</v>
      </c>
      <c r="H81" s="11">
        <v>1.40743447709713</v>
      </c>
      <c r="I81" s="11" t="s">
        <v>358</v>
      </c>
    </row>
    <row r="82" hidden="1" spans="1:9">
      <c r="A82" s="11">
        <v>2035</v>
      </c>
      <c r="C82" s="11">
        <v>12.3804849719958</v>
      </c>
      <c r="D82" s="11">
        <v>165.332992264964</v>
      </c>
      <c r="E82" s="11">
        <v>2.39915089964756</v>
      </c>
      <c r="F82" s="11">
        <v>5.12811848346056</v>
      </c>
      <c r="G82" s="11">
        <v>2.02057724224942</v>
      </c>
      <c r="H82" s="11">
        <v>1.37410985126931</v>
      </c>
      <c r="I82" s="11" t="s">
        <v>358</v>
      </c>
    </row>
    <row r="83" hidden="1" spans="1:9">
      <c r="A83" s="11">
        <v>2040</v>
      </c>
      <c r="C83" s="11">
        <v>12.2785250651583</v>
      </c>
      <c r="D83" s="11">
        <v>165.383664045061</v>
      </c>
      <c r="E83" s="11">
        <v>2.37774655907995</v>
      </c>
      <c r="F83" s="11">
        <v>5.26218730788804</v>
      </c>
      <c r="G83" s="11">
        <v>1.48886943557923</v>
      </c>
      <c r="H83" s="11">
        <v>1.34608658305739</v>
      </c>
      <c r="I83" s="11" t="s">
        <v>358</v>
      </c>
    </row>
    <row r="84" hidden="1" spans="1:9">
      <c r="A84" s="11">
        <v>2045</v>
      </c>
      <c r="C84" s="11">
        <v>12.0765222370099</v>
      </c>
      <c r="D84" s="11">
        <v>157.765787078856</v>
      </c>
      <c r="E84" s="11">
        <v>2.33635256909664</v>
      </c>
      <c r="F84" s="11">
        <v>5.81015527735369</v>
      </c>
      <c r="G84" s="11">
        <v>1.13303197926031</v>
      </c>
      <c r="H84" s="11">
        <v>1.47220119895143</v>
      </c>
      <c r="I84" s="11" t="s">
        <v>358</v>
      </c>
    </row>
    <row r="85" hidden="1" spans="1:9">
      <c r="A85" s="11">
        <v>2050</v>
      </c>
      <c r="C85" s="11">
        <v>11.8360496035047</v>
      </c>
      <c r="D85" s="11">
        <v>150.012200410113</v>
      </c>
      <c r="E85" s="11">
        <v>2.33294271934706</v>
      </c>
      <c r="F85" s="11">
        <v>7.1393568956743</v>
      </c>
      <c r="G85" s="11">
        <v>1.00690938638396</v>
      </c>
      <c r="H85" s="11">
        <v>1.77855871302428</v>
      </c>
      <c r="I85" s="11" t="s">
        <v>358</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359</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359</v>
      </c>
    </row>
    <row r="88" spans="1:9">
      <c r="A88" s="11">
        <v>2030</v>
      </c>
      <c r="B88" s="11">
        <v>21.5201447912056</v>
      </c>
      <c r="C88" s="11">
        <v>41.7099472245328</v>
      </c>
      <c r="D88" s="11">
        <v>42.1297787208639</v>
      </c>
      <c r="E88" s="11">
        <v>6.68755824522352</v>
      </c>
      <c r="F88" s="11">
        <v>98.2722604139099</v>
      </c>
      <c r="G88" s="11">
        <v>1146.52257401792</v>
      </c>
      <c r="H88" s="11">
        <v>122.759562724583</v>
      </c>
      <c r="I88" s="11" t="s">
        <v>359</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359</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359</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359</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359</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360</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360</v>
      </c>
    </row>
    <row r="95" spans="1:9">
      <c r="A95" s="11">
        <v>2030</v>
      </c>
      <c r="B95" s="11">
        <v>26.0568239634056</v>
      </c>
      <c r="C95" s="11">
        <v>108.595207863362</v>
      </c>
      <c r="D95" s="11">
        <v>180.993906504698</v>
      </c>
      <c r="E95" s="11">
        <v>24.0752096828047</v>
      </c>
      <c r="F95" s="11">
        <v>16.8871400932994</v>
      </c>
      <c r="G95" s="11">
        <v>55.889530356574</v>
      </c>
      <c r="H95" s="11">
        <v>76.470606588944</v>
      </c>
      <c r="I95" s="11" t="s">
        <v>360</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360</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360</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360</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360</v>
      </c>
    </row>
    <row r="100" hidden="1" spans="1:9">
      <c r="A100" s="11">
        <v>2021</v>
      </c>
      <c r="B100" s="11">
        <v>54.1801405267818</v>
      </c>
      <c r="C100" s="11">
        <v>37.8840000720901</v>
      </c>
      <c r="D100" s="11">
        <v>73.857959611691</v>
      </c>
      <c r="F100" s="11">
        <v>16.7687122561492</v>
      </c>
      <c r="G100" s="11">
        <v>78.4449257013371</v>
      </c>
      <c r="H100" s="11">
        <v>9.07029073460875</v>
      </c>
      <c r="I100" s="11" t="s">
        <v>361</v>
      </c>
    </row>
    <row r="101" hidden="1" spans="1:9">
      <c r="A101" s="11">
        <v>2025</v>
      </c>
      <c r="B101" s="11">
        <v>56.6328745905268</v>
      </c>
      <c r="C101" s="11">
        <v>37.7137990739201</v>
      </c>
      <c r="D101" s="11">
        <v>76.8570065669939</v>
      </c>
      <c r="F101" s="11">
        <v>22.8048458439355</v>
      </c>
      <c r="G101" s="11">
        <v>77.2745054919825</v>
      </c>
      <c r="H101" s="11">
        <v>10.2457560767721</v>
      </c>
      <c r="I101" s="11" t="s">
        <v>361</v>
      </c>
    </row>
    <row r="102" spans="1:9">
      <c r="A102" s="11">
        <v>2030</v>
      </c>
      <c r="B102" s="11">
        <v>54.7891253873395</v>
      </c>
      <c r="C102" s="11">
        <v>38.2963454056453</v>
      </c>
      <c r="D102" s="11">
        <v>78.2410176244616</v>
      </c>
      <c r="F102" s="11">
        <v>23.0972496759965</v>
      </c>
      <c r="G102" s="11">
        <v>75.1922493980722</v>
      </c>
      <c r="H102" s="11">
        <v>12.0413838596087</v>
      </c>
      <c r="I102" s="11" t="s">
        <v>361</v>
      </c>
    </row>
    <row r="103" hidden="1" spans="1:9">
      <c r="A103" s="11">
        <v>2035</v>
      </c>
      <c r="B103" s="11">
        <v>51.0627210048694</v>
      </c>
      <c r="C103" s="11">
        <v>38.6486443908391</v>
      </c>
      <c r="D103" s="11">
        <v>75.5355204277633</v>
      </c>
      <c r="F103" s="11">
        <v>22.6491899686174</v>
      </c>
      <c r="G103" s="11">
        <v>67.643459782262</v>
      </c>
      <c r="H103" s="11">
        <v>11.7562731719708</v>
      </c>
      <c r="I103" s="11" t="s">
        <v>361</v>
      </c>
    </row>
    <row r="104" hidden="1" spans="1:9">
      <c r="A104" s="11">
        <v>2040</v>
      </c>
      <c r="B104" s="11">
        <v>45.0687612439132</v>
      </c>
      <c r="C104" s="11">
        <v>38.3303521599291</v>
      </c>
      <c r="D104" s="11">
        <v>75.5586707937499</v>
      </c>
      <c r="F104" s="11">
        <v>23.2413272765054</v>
      </c>
      <c r="G104" s="11">
        <v>49.8433208495037</v>
      </c>
      <c r="H104" s="11">
        <v>11.5165185439355</v>
      </c>
      <c r="I104" s="11" t="s">
        <v>361</v>
      </c>
    </row>
    <row r="105" hidden="1" spans="1:9">
      <c r="A105" s="11">
        <v>2045</v>
      </c>
      <c r="B105" s="11">
        <v>43.1759729969013</v>
      </c>
      <c r="C105" s="11">
        <v>37.6997520268397</v>
      </c>
      <c r="D105" s="11">
        <v>72.0782988890621</v>
      </c>
      <c r="F105" s="11">
        <v>25.6615191416454</v>
      </c>
      <c r="G105" s="11">
        <v>37.9308454626507</v>
      </c>
      <c r="H105" s="11">
        <v>12.5954991465845</v>
      </c>
      <c r="I105" s="11" t="s">
        <v>361</v>
      </c>
    </row>
    <row r="106" hidden="1" spans="1:9">
      <c r="A106" s="11">
        <v>2050</v>
      </c>
      <c r="B106" s="11">
        <v>41.1017903275786</v>
      </c>
      <c r="C106" s="11">
        <v>36.9490591970277</v>
      </c>
      <c r="D106" s="11">
        <v>68.5359254269846</v>
      </c>
      <c r="F106" s="11">
        <v>31.5321596225614</v>
      </c>
      <c r="G106" s="11">
        <v>33.7086022538891</v>
      </c>
      <c r="H106" s="11">
        <v>15.2165578780966</v>
      </c>
      <c r="I106" s="11" t="s">
        <v>361</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362</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362</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362</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362</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362</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362</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362</v>
      </c>
    </row>
    <row r="114" hidden="1" spans="1:9">
      <c r="A114" s="11">
        <v>2021</v>
      </c>
      <c r="B114" s="11">
        <v>1.9555464733658</v>
      </c>
      <c r="C114" s="11">
        <v>224.243733017246</v>
      </c>
      <c r="D114" s="11">
        <v>20.1430798940975</v>
      </c>
      <c r="E114" s="11">
        <v>3.35639417547765</v>
      </c>
      <c r="G114" s="11">
        <v>0.98242561718959</v>
      </c>
      <c r="H114" s="11">
        <v>36.1633669548687</v>
      </c>
      <c r="I114" s="11" t="s">
        <v>363</v>
      </c>
    </row>
    <row r="115" hidden="1" spans="1:9">
      <c r="A115" s="11">
        <v>2025</v>
      </c>
      <c r="B115" s="11">
        <v>2.0440740298067</v>
      </c>
      <c r="C115" s="11">
        <v>223.236275855376</v>
      </c>
      <c r="D115" s="11">
        <v>20.9610017909983</v>
      </c>
      <c r="E115" s="11">
        <v>4.07560035243925</v>
      </c>
      <c r="G115" s="11">
        <v>0.967767552486666</v>
      </c>
      <c r="H115" s="11">
        <v>40.8499625398577</v>
      </c>
      <c r="I115" s="11" t="s">
        <v>363</v>
      </c>
    </row>
    <row r="116" spans="1:9">
      <c r="A116" s="11">
        <v>2030</v>
      </c>
      <c r="B116" s="11">
        <v>1.97752681865132</v>
      </c>
      <c r="C116" s="11">
        <v>226.684495785504</v>
      </c>
      <c r="D116" s="11">
        <v>21.3384593521258</v>
      </c>
      <c r="E116" s="11">
        <v>4.25571888332406</v>
      </c>
      <c r="G116" s="11">
        <v>0.941689871745466</v>
      </c>
      <c r="H116" s="11">
        <v>48.0091538298687</v>
      </c>
      <c r="I116" s="11" t="s">
        <v>363</v>
      </c>
    </row>
    <row r="117" hidden="1" spans="1:9">
      <c r="A117" s="11">
        <v>2035</v>
      </c>
      <c r="B117" s="11">
        <v>1.84302814667257</v>
      </c>
      <c r="C117" s="11">
        <v>228.76983100427</v>
      </c>
      <c r="D117" s="11">
        <v>20.600596480299</v>
      </c>
      <c r="E117" s="11">
        <v>4.41948849935077</v>
      </c>
      <c r="G117" s="11">
        <v>0.847150623590881</v>
      </c>
      <c r="H117" s="11">
        <v>46.8724138155199</v>
      </c>
      <c r="I117" s="11" t="s">
        <v>363</v>
      </c>
    </row>
    <row r="118" hidden="1" spans="1:9">
      <c r="A118" s="11">
        <v>2040</v>
      </c>
      <c r="B118" s="11">
        <v>1.62668564999262</v>
      </c>
      <c r="C118" s="11">
        <v>226.885789247491</v>
      </c>
      <c r="D118" s="11">
        <v>20.6069102164772</v>
      </c>
      <c r="E118" s="11">
        <v>4.38005945093675</v>
      </c>
      <c r="G118" s="11">
        <v>0.62422591149854</v>
      </c>
      <c r="H118" s="11">
        <v>45.9165089998467</v>
      </c>
      <c r="I118" s="11" t="s">
        <v>363</v>
      </c>
    </row>
    <row r="119" hidden="1" spans="1:9">
      <c r="A119" s="11">
        <v>2045</v>
      </c>
      <c r="B119" s="11">
        <v>1.55836845211746</v>
      </c>
      <c r="C119" s="11">
        <v>223.153128292575</v>
      </c>
      <c r="D119" s="11">
        <v>19.6577178788351</v>
      </c>
      <c r="E119" s="11">
        <v>4.3038073641254</v>
      </c>
      <c r="G119" s="11">
        <v>0.47503689921313</v>
      </c>
      <c r="H119" s="11">
        <v>50.2184186753433</v>
      </c>
      <c r="I119" s="11" t="s">
        <v>363</v>
      </c>
    </row>
    <row r="120" hidden="1" spans="1:9">
      <c r="A120" s="11">
        <v>2050</v>
      </c>
      <c r="B120" s="11">
        <v>1.48350410948798</v>
      </c>
      <c r="C120" s="11">
        <v>218.709612238674</v>
      </c>
      <c r="D120" s="11">
        <v>18.6916160255412</v>
      </c>
      <c r="E120" s="11">
        <v>4.29752606195511</v>
      </c>
      <c r="G120" s="11">
        <v>0.422158528136779</v>
      </c>
      <c r="H120" s="11">
        <v>60.668613877606</v>
      </c>
      <c r="I120" s="11" t="s">
        <v>363</v>
      </c>
    </row>
    <row r="121" hidden="1" spans="1:9">
      <c r="A121" s="11">
        <v>2021</v>
      </c>
      <c r="B121" s="11">
        <v>0</v>
      </c>
      <c r="C121" s="11">
        <v>66.5368383017165</v>
      </c>
      <c r="D121" s="11">
        <v>66.4674706744868</v>
      </c>
      <c r="E121" s="11">
        <v>9.97794690265484</v>
      </c>
      <c r="F121" s="11">
        <v>7.02219677419353</v>
      </c>
      <c r="G121" s="11">
        <v>21.3255773934602</v>
      </c>
      <c r="H121" s="11">
        <v>0</v>
      </c>
      <c r="I121" s="11" t="s">
        <v>364</v>
      </c>
    </row>
    <row r="122" hidden="1" spans="1:9">
      <c r="A122" s="11">
        <v>2025</v>
      </c>
      <c r="B122" s="11">
        <v>0</v>
      </c>
      <c r="C122" s="11">
        <v>68.1684826859381</v>
      </c>
      <c r="D122" s="11">
        <v>66.8274096774193</v>
      </c>
      <c r="E122" s="11">
        <v>10.4535196460177</v>
      </c>
      <c r="F122" s="11">
        <v>7.35526907020871</v>
      </c>
      <c r="G122" s="11">
        <v>22.7563531410574</v>
      </c>
      <c r="H122" s="11">
        <v>0</v>
      </c>
      <c r="I122" s="11" t="s">
        <v>364</v>
      </c>
    </row>
    <row r="123" spans="1:9">
      <c r="A123" s="11">
        <v>2030</v>
      </c>
      <c r="B123" s="11">
        <v>0</v>
      </c>
      <c r="C123" s="11">
        <v>64.2448657031017</v>
      </c>
      <c r="D123" s="11">
        <v>62.3099759530792</v>
      </c>
      <c r="E123" s="11">
        <v>10.1925440707964</v>
      </c>
      <c r="F123" s="11">
        <v>7.21294838709676</v>
      </c>
      <c r="G123" s="11">
        <v>22.2164544356392</v>
      </c>
      <c r="H123" s="11">
        <v>0</v>
      </c>
      <c r="I123" s="11" t="s">
        <v>364</v>
      </c>
    </row>
    <row r="124" hidden="1" spans="1:9">
      <c r="A124" s="11">
        <v>2035</v>
      </c>
      <c r="B124" s="11">
        <v>0</v>
      </c>
      <c r="C124" s="11">
        <v>60.5680406504067</v>
      </c>
      <c r="D124" s="11">
        <v>57.8954648093842</v>
      </c>
      <c r="E124" s="11">
        <v>9.86769663716812</v>
      </c>
      <c r="F124" s="11">
        <v>6.92856888045539</v>
      </c>
      <c r="G124" s="11">
        <v>21.0786768944587</v>
      </c>
      <c r="H124" s="11">
        <v>0</v>
      </c>
      <c r="I124" s="11" t="s">
        <v>364</v>
      </c>
    </row>
    <row r="125" hidden="1" spans="1:9">
      <c r="A125" s="11">
        <v>2040</v>
      </c>
      <c r="B125" s="11">
        <v>0</v>
      </c>
      <c r="C125" s="11">
        <v>56.9204757603133</v>
      </c>
      <c r="D125" s="11">
        <v>53.6146193548387</v>
      </c>
      <c r="E125" s="11">
        <v>9.50322265486723</v>
      </c>
      <c r="F125" s="11">
        <v>6.64392751423149</v>
      </c>
      <c r="G125" s="11">
        <v>19.7613833637938</v>
      </c>
      <c r="H125" s="11">
        <v>0</v>
      </c>
      <c r="I125" s="11" t="s">
        <v>364</v>
      </c>
    </row>
    <row r="126" hidden="1" spans="1:9">
      <c r="A126" s="11">
        <v>2045</v>
      </c>
      <c r="B126" s="11">
        <v>0</v>
      </c>
      <c r="C126" s="11">
        <v>53.565622704005</v>
      </c>
      <c r="D126" s="11">
        <v>50.0475486803519</v>
      </c>
      <c r="E126" s="11">
        <v>9.16478123893803</v>
      </c>
      <c r="F126" s="11">
        <v>6.39230664136621</v>
      </c>
      <c r="G126" s="11">
        <v>18.3974741739452</v>
      </c>
      <c r="H126" s="11">
        <v>0</v>
      </c>
      <c r="I126" s="11" t="s">
        <v>364</v>
      </c>
    </row>
    <row r="127" hidden="1" spans="1:9">
      <c r="A127" s="11">
        <v>2050</v>
      </c>
      <c r="B127" s="11">
        <v>0</v>
      </c>
      <c r="C127" s="11">
        <v>50.7368831677207</v>
      </c>
      <c r="D127" s="11">
        <v>47.7218413489736</v>
      </c>
      <c r="E127" s="11">
        <v>8.86862017699113</v>
      </c>
      <c r="F127" s="11">
        <v>6.10682732447817</v>
      </c>
      <c r="G127" s="11">
        <v>17.1834866313452</v>
      </c>
      <c r="H127" s="11">
        <v>0</v>
      </c>
      <c r="I127" s="11" t="s">
        <v>364</v>
      </c>
    </row>
    <row r="128" hidden="1" spans="1:9">
      <c r="A128" s="11">
        <v>2021</v>
      </c>
      <c r="B128" s="11">
        <v>0</v>
      </c>
      <c r="C128" s="11">
        <v>16.1433640469738</v>
      </c>
      <c r="D128" s="11">
        <v>17.8277091886608</v>
      </c>
      <c r="E128" s="11">
        <v>2.15210619469026</v>
      </c>
      <c r="F128" s="11">
        <v>1.83187741935484</v>
      </c>
      <c r="G128" s="11">
        <v>5.66555984661206</v>
      </c>
      <c r="H128" s="11">
        <v>0</v>
      </c>
      <c r="I128" s="11" t="s">
        <v>365</v>
      </c>
    </row>
    <row r="129" hidden="1" spans="1:9">
      <c r="A129" s="11">
        <v>2025</v>
      </c>
      <c r="B129" s="11">
        <v>0</v>
      </c>
      <c r="C129" s="11">
        <v>16.539238422162</v>
      </c>
      <c r="D129" s="11">
        <v>17.9242509677419</v>
      </c>
      <c r="E129" s="11">
        <v>2.2546807079646</v>
      </c>
      <c r="F129" s="11">
        <v>1.91876584440228</v>
      </c>
      <c r="G129" s="11">
        <v>6.04567361682956</v>
      </c>
      <c r="H129" s="11">
        <v>0</v>
      </c>
      <c r="I129" s="11" t="s">
        <v>365</v>
      </c>
    </row>
    <row r="130" spans="1:9">
      <c r="A130" s="11">
        <v>2030</v>
      </c>
      <c r="B130" s="11">
        <v>0</v>
      </c>
      <c r="C130" s="11">
        <v>15.5872788919</v>
      </c>
      <c r="D130" s="11">
        <v>16.7125982013685</v>
      </c>
      <c r="E130" s="11">
        <v>2.19839185840708</v>
      </c>
      <c r="F130" s="11">
        <v>1.88163870967742</v>
      </c>
      <c r="G130" s="11">
        <v>5.9022388872455</v>
      </c>
      <c r="H130" s="11">
        <v>0</v>
      </c>
      <c r="I130" s="11" t="s">
        <v>365</v>
      </c>
    </row>
    <row r="131" hidden="1" spans="1:9">
      <c r="A131" s="11">
        <v>2035</v>
      </c>
      <c r="B131" s="11">
        <v>0</v>
      </c>
      <c r="C131" s="11">
        <v>14.6951967479675</v>
      </c>
      <c r="D131" s="11">
        <v>15.528551026393</v>
      </c>
      <c r="E131" s="11">
        <v>2.12832672566371</v>
      </c>
      <c r="F131" s="11">
        <v>1.80745275142315</v>
      </c>
      <c r="G131" s="11">
        <v>5.59996586397596</v>
      </c>
      <c r="H131" s="11">
        <v>0</v>
      </c>
      <c r="I131" s="11" t="s">
        <v>365</v>
      </c>
    </row>
    <row r="132" hidden="1" spans="1:9">
      <c r="A132" s="11">
        <v>2040</v>
      </c>
      <c r="B132" s="11">
        <v>0</v>
      </c>
      <c r="C132" s="11">
        <v>13.8102137910268</v>
      </c>
      <c r="D132" s="11">
        <v>14.3803552688172</v>
      </c>
      <c r="E132" s="11">
        <v>2.04971469026548</v>
      </c>
      <c r="F132" s="11">
        <v>1.73319848197344</v>
      </c>
      <c r="G132" s="11">
        <v>5.2500008808086</v>
      </c>
      <c r="H132" s="11">
        <v>0</v>
      </c>
      <c r="I132" s="11" t="s">
        <v>365</v>
      </c>
    </row>
    <row r="133" hidden="1" spans="1:9">
      <c r="A133" s="11">
        <v>2045</v>
      </c>
      <c r="B133" s="11">
        <v>0</v>
      </c>
      <c r="C133" s="11">
        <v>12.9962494429389</v>
      </c>
      <c r="D133" s="11">
        <v>13.4236060801564</v>
      </c>
      <c r="E133" s="11">
        <v>1.97671752212389</v>
      </c>
      <c r="F133" s="11">
        <v>1.66755825426945</v>
      </c>
      <c r="G133" s="11">
        <v>4.88765152923601</v>
      </c>
      <c r="H133" s="11">
        <v>0</v>
      </c>
      <c r="I133" s="11" t="s">
        <v>365</v>
      </c>
    </row>
    <row r="134" hidden="1" spans="1:9">
      <c r="A134" s="11">
        <v>2050</v>
      </c>
      <c r="B134" s="11">
        <v>0</v>
      </c>
      <c r="C134" s="11">
        <v>12.3099323095453</v>
      </c>
      <c r="D134" s="11">
        <v>12.7998117106549</v>
      </c>
      <c r="E134" s="11">
        <v>1.9128396460177</v>
      </c>
      <c r="F134" s="11">
        <v>1.59308538899431</v>
      </c>
      <c r="G134" s="11">
        <v>4.56513181740157</v>
      </c>
      <c r="H134" s="11">
        <v>0</v>
      </c>
      <c r="I134" s="11" t="s">
        <v>365</v>
      </c>
    </row>
    <row r="135" hidden="1" spans="1:9">
      <c r="A135" s="11">
        <v>2021</v>
      </c>
      <c r="B135" s="11">
        <v>0</v>
      </c>
      <c r="C135" s="11">
        <v>10.1441409214092</v>
      </c>
      <c r="D135" s="11">
        <v>25.6595351906159</v>
      </c>
      <c r="E135" s="11">
        <v>2.44557522123894</v>
      </c>
      <c r="F135" s="11">
        <v>0.610625806451612</v>
      </c>
      <c r="G135" s="11">
        <v>0.339135473774596</v>
      </c>
      <c r="H135" s="11">
        <v>0</v>
      </c>
      <c r="I135" s="11" t="s">
        <v>366</v>
      </c>
    </row>
    <row r="136" hidden="1" spans="1:9">
      <c r="A136" s="11">
        <v>2025</v>
      </c>
      <c r="B136" s="11">
        <v>0</v>
      </c>
      <c r="C136" s="11">
        <v>10.3928998193315</v>
      </c>
      <c r="D136" s="11">
        <v>25.7984883870968</v>
      </c>
      <c r="E136" s="11">
        <v>2.56213716814159</v>
      </c>
      <c r="F136" s="11">
        <v>0.639588614800758</v>
      </c>
      <c r="G136" s="11">
        <v>0.361888752716313</v>
      </c>
      <c r="H136" s="11">
        <v>0</v>
      </c>
      <c r="I136" s="11" t="s">
        <v>366</v>
      </c>
    </row>
    <row r="137" spans="1:9">
      <c r="A137" s="11">
        <v>2030</v>
      </c>
      <c r="B137" s="11">
        <v>0</v>
      </c>
      <c r="C137" s="11">
        <v>9.79470903342366</v>
      </c>
      <c r="D137" s="11">
        <v>24.054548856305</v>
      </c>
      <c r="E137" s="11">
        <v>2.49817256637168</v>
      </c>
      <c r="F137" s="11">
        <v>0.627212903225805</v>
      </c>
      <c r="G137" s="11">
        <v>0.353302874834835</v>
      </c>
      <c r="H137" s="11">
        <v>0</v>
      </c>
      <c r="I137" s="11" t="s">
        <v>366</v>
      </c>
    </row>
    <row r="138" hidden="1" spans="1:9">
      <c r="A138" s="11">
        <v>2035</v>
      </c>
      <c r="B138" s="11">
        <v>0</v>
      </c>
      <c r="C138" s="11">
        <v>9.23414390243901</v>
      </c>
      <c r="D138" s="11">
        <v>22.350342228739</v>
      </c>
      <c r="E138" s="11">
        <v>2.41855309734513</v>
      </c>
      <c r="F138" s="11">
        <v>0.602484250474382</v>
      </c>
      <c r="G138" s="11">
        <v>0.335209075151985</v>
      </c>
      <c r="H138" s="11">
        <v>0</v>
      </c>
      <c r="I138" s="11" t="s">
        <v>366</v>
      </c>
    </row>
    <row r="139" hidden="1" spans="1:9">
      <c r="A139" s="11">
        <v>2040</v>
      </c>
      <c r="B139" s="11">
        <v>0</v>
      </c>
      <c r="C139" s="11">
        <v>8.67803974706413</v>
      </c>
      <c r="D139" s="11">
        <v>20.6977367741936</v>
      </c>
      <c r="E139" s="11">
        <v>2.32922123893805</v>
      </c>
      <c r="F139" s="11">
        <v>0.577732827324477</v>
      </c>
      <c r="G139" s="11">
        <v>0.314260476322524</v>
      </c>
      <c r="H139" s="11">
        <v>0</v>
      </c>
      <c r="I139" s="11" t="s">
        <v>366</v>
      </c>
    </row>
    <row r="140" hidden="1" spans="1:9">
      <c r="A140" s="11">
        <v>2045</v>
      </c>
      <c r="B140" s="11">
        <v>0</v>
      </c>
      <c r="C140" s="11">
        <v>8.16656214995482</v>
      </c>
      <c r="D140" s="11">
        <v>19.3206815835777</v>
      </c>
      <c r="E140" s="11">
        <v>2.24626991150443</v>
      </c>
      <c r="F140" s="11">
        <v>0.555852751423149</v>
      </c>
      <c r="G140" s="11">
        <v>0.292570559995725</v>
      </c>
      <c r="H140" s="11">
        <v>0</v>
      </c>
      <c r="I140" s="11" t="s">
        <v>366</v>
      </c>
    </row>
    <row r="141" hidden="1" spans="1:9">
      <c r="A141" s="11">
        <v>2050</v>
      </c>
      <c r="B141" s="11">
        <v>0</v>
      </c>
      <c r="C141" s="11">
        <v>7.73529530261968</v>
      </c>
      <c r="D141" s="11">
        <v>18.4228503812317</v>
      </c>
      <c r="E141" s="11">
        <v>2.1736814159292</v>
      </c>
      <c r="F141" s="11">
        <v>0.531028462998102</v>
      </c>
      <c r="G141" s="11">
        <v>0.273264811184329</v>
      </c>
      <c r="H141" s="11">
        <v>0</v>
      </c>
      <c r="I141" s="11" t="s">
        <v>366</v>
      </c>
    </row>
    <row r="142" hidden="1" spans="1:9">
      <c r="A142" s="11">
        <v>2021</v>
      </c>
      <c r="B142" s="11">
        <v>0</v>
      </c>
      <c r="C142" s="11">
        <v>219.680643179765</v>
      </c>
      <c r="D142" s="11">
        <v>323.887225317693</v>
      </c>
      <c r="E142" s="11">
        <v>31.401185840708</v>
      </c>
      <c r="F142" s="11">
        <v>33.5844193548387</v>
      </c>
      <c r="G142" s="11">
        <v>139.644038544173</v>
      </c>
      <c r="H142" s="11">
        <v>0</v>
      </c>
      <c r="I142" s="11" t="s">
        <v>367</v>
      </c>
    </row>
    <row r="143" hidden="1" spans="1:9">
      <c r="A143" s="11">
        <v>2025</v>
      </c>
      <c r="B143" s="11">
        <v>0</v>
      </c>
      <c r="C143" s="11">
        <v>225.067744474556</v>
      </c>
      <c r="D143" s="11">
        <v>325.641160645162</v>
      </c>
      <c r="E143" s="11">
        <v>32.8978412389381</v>
      </c>
      <c r="F143" s="11">
        <v>35.1773738140417</v>
      </c>
      <c r="G143" s="11">
        <v>149.013037092687</v>
      </c>
      <c r="H143" s="11">
        <v>0</v>
      </c>
      <c r="I143" s="11" t="s">
        <v>367</v>
      </c>
    </row>
    <row r="144" spans="1:9">
      <c r="A144" s="11">
        <v>2030</v>
      </c>
      <c r="B144" s="11">
        <v>0</v>
      </c>
      <c r="C144" s="11">
        <v>212.113376272207</v>
      </c>
      <c r="D144" s="11">
        <v>303.628301427175</v>
      </c>
      <c r="E144" s="11">
        <v>32.0765357522124</v>
      </c>
      <c r="F144" s="11">
        <v>34.4967096774193</v>
      </c>
      <c r="G144" s="11">
        <v>145.477675107483</v>
      </c>
      <c r="H144" s="11">
        <v>0</v>
      </c>
      <c r="I144" s="11" t="s">
        <v>367</v>
      </c>
    </row>
    <row r="145" hidden="1" spans="1:9">
      <c r="A145" s="11">
        <v>2035</v>
      </c>
      <c r="B145" s="11">
        <v>0</v>
      </c>
      <c r="C145" s="11">
        <v>199.97382601626</v>
      </c>
      <c r="D145" s="11">
        <v>282.116970381232</v>
      </c>
      <c r="E145" s="11">
        <v>31.0542217699115</v>
      </c>
      <c r="F145" s="11">
        <v>33.1366337760911</v>
      </c>
      <c r="G145" s="11">
        <v>138.027285939401</v>
      </c>
      <c r="H145" s="11">
        <v>0</v>
      </c>
      <c r="I145" s="11" t="s">
        <v>367</v>
      </c>
    </row>
    <row r="146" hidden="1" spans="1:9">
      <c r="A146" s="11">
        <v>2040</v>
      </c>
      <c r="B146" s="11">
        <v>0</v>
      </c>
      <c r="C146" s="11">
        <v>187.930882264378</v>
      </c>
      <c r="D146" s="11">
        <v>261.256974623656</v>
      </c>
      <c r="E146" s="11">
        <v>29.9072007079646</v>
      </c>
      <c r="F146" s="11">
        <v>31.7753055028463</v>
      </c>
      <c r="G146" s="11">
        <v>129.401391072585</v>
      </c>
      <c r="H146" s="11">
        <v>0</v>
      </c>
      <c r="I146" s="11" t="s">
        <v>367</v>
      </c>
    </row>
    <row r="147" hidden="1" spans="1:9">
      <c r="A147" s="11">
        <v>2045</v>
      </c>
      <c r="B147" s="11">
        <v>0</v>
      </c>
      <c r="C147" s="11">
        <v>176.854367419452</v>
      </c>
      <c r="D147" s="11">
        <v>243.875109305963</v>
      </c>
      <c r="E147" s="11">
        <v>28.8421056637168</v>
      </c>
      <c r="F147" s="11">
        <v>30.5719013282732</v>
      </c>
      <c r="G147" s="11">
        <v>120.470247780944</v>
      </c>
      <c r="H147" s="11">
        <v>0</v>
      </c>
      <c r="I147" s="11" t="s">
        <v>367</v>
      </c>
    </row>
    <row r="148" hidden="1" spans="1:9">
      <c r="A148" s="11">
        <v>2050</v>
      </c>
      <c r="B148" s="11">
        <v>0</v>
      </c>
      <c r="C148" s="11">
        <v>167.514889671786</v>
      </c>
      <c r="D148" s="11">
        <v>232.54224396872</v>
      </c>
      <c r="E148" s="11">
        <v>27.910069380531</v>
      </c>
      <c r="F148" s="11">
        <v>29.2065654648956</v>
      </c>
      <c r="G148" s="11">
        <v>112.520820665176</v>
      </c>
      <c r="H148" s="11">
        <v>0</v>
      </c>
      <c r="I148" s="11" t="s">
        <v>367</v>
      </c>
    </row>
    <row r="149" hidden="1" spans="1:9">
      <c r="A149" s="11">
        <v>2021</v>
      </c>
      <c r="B149" s="11">
        <v>0</v>
      </c>
      <c r="C149" s="11">
        <v>49.6299367660344</v>
      </c>
      <c r="D149" s="11">
        <v>93.2605596285435</v>
      </c>
      <c r="E149" s="11">
        <v>9.1953628318584</v>
      </c>
      <c r="F149" s="11">
        <v>10.6859516129032</v>
      </c>
      <c r="G149" s="11">
        <v>43.0074897156256</v>
      </c>
      <c r="H149" s="11">
        <v>0</v>
      </c>
      <c r="I149" s="11" t="s">
        <v>368</v>
      </c>
    </row>
    <row r="150" hidden="1" spans="1:9">
      <c r="A150" s="11">
        <v>2025</v>
      </c>
      <c r="B150" s="11">
        <v>0</v>
      </c>
      <c r="C150" s="11">
        <v>50.8469829870522</v>
      </c>
      <c r="D150" s="11">
        <v>93.7655903225806</v>
      </c>
      <c r="E150" s="11">
        <v>9.63363575221238</v>
      </c>
      <c r="F150" s="11">
        <v>11.1928007590133</v>
      </c>
      <c r="G150" s="11">
        <v>45.8929484356799</v>
      </c>
      <c r="H150" s="11">
        <v>0</v>
      </c>
      <c r="I150" s="11" t="s">
        <v>368</v>
      </c>
    </row>
    <row r="151" spans="1:9">
      <c r="A151" s="11">
        <v>2030</v>
      </c>
      <c r="B151" s="11">
        <v>0</v>
      </c>
      <c r="C151" s="11">
        <v>47.9203506473954</v>
      </c>
      <c r="D151" s="11">
        <v>87.4271755620723</v>
      </c>
      <c r="E151" s="11">
        <v>9.39312884955751</v>
      </c>
      <c r="F151" s="11">
        <v>10.9762258064516</v>
      </c>
      <c r="G151" s="11">
        <v>44.8041297091177</v>
      </c>
      <c r="H151" s="11">
        <v>0</v>
      </c>
      <c r="I151" s="11" t="s">
        <v>368</v>
      </c>
    </row>
    <row r="152" hidden="1" spans="1:9">
      <c r="A152" s="11">
        <v>2035</v>
      </c>
      <c r="B152" s="11">
        <v>0</v>
      </c>
      <c r="C152" s="11">
        <v>45.1778008130082</v>
      </c>
      <c r="D152" s="11">
        <v>81.2331715542522</v>
      </c>
      <c r="E152" s="11">
        <v>9.09375964601769</v>
      </c>
      <c r="F152" s="11">
        <v>10.5434743833017</v>
      </c>
      <c r="G152" s="11">
        <v>42.5095631893854</v>
      </c>
      <c r="H152" s="11">
        <v>0</v>
      </c>
      <c r="I152" s="11" t="s">
        <v>368</v>
      </c>
    </row>
    <row r="153" hidden="1" spans="1:9">
      <c r="A153" s="11">
        <v>2040</v>
      </c>
      <c r="B153" s="11">
        <v>0</v>
      </c>
      <c r="C153" s="11">
        <v>42.457076181873</v>
      </c>
      <c r="D153" s="11">
        <v>75.2267139784946</v>
      </c>
      <c r="E153" s="11">
        <v>8.75787185840707</v>
      </c>
      <c r="F153" s="11">
        <v>10.1103244781784</v>
      </c>
      <c r="G153" s="11">
        <v>39.852965108721</v>
      </c>
      <c r="H153" s="11">
        <v>0</v>
      </c>
      <c r="I153" s="11" t="s">
        <v>368</v>
      </c>
    </row>
    <row r="154" hidden="1" spans="1:9">
      <c r="A154" s="11">
        <v>2045</v>
      </c>
      <c r="B154" s="11">
        <v>0</v>
      </c>
      <c r="C154" s="11">
        <v>39.9546857874135</v>
      </c>
      <c r="D154" s="11">
        <v>70.2217543499511</v>
      </c>
      <c r="E154" s="11">
        <v>8.44597486725663</v>
      </c>
      <c r="F154" s="11">
        <v>9.72742314990515</v>
      </c>
      <c r="G154" s="11">
        <v>37.1023567958389</v>
      </c>
      <c r="H154" s="11">
        <v>0</v>
      </c>
      <c r="I154" s="11" t="s">
        <v>368</v>
      </c>
    </row>
    <row r="155" hidden="1" spans="1:9">
      <c r="A155" s="11">
        <v>2050</v>
      </c>
      <c r="B155" s="11">
        <v>0</v>
      </c>
      <c r="C155" s="11">
        <v>37.8447243300211</v>
      </c>
      <c r="D155" s="11">
        <v>66.9585525904203</v>
      </c>
      <c r="E155" s="11">
        <v>8.1730421238938</v>
      </c>
      <c r="F155" s="11">
        <v>9.29299810246681</v>
      </c>
      <c r="G155" s="11">
        <v>34.6540968594267</v>
      </c>
      <c r="H155" s="11">
        <v>0</v>
      </c>
      <c r="I155" s="11" t="s">
        <v>368</v>
      </c>
    </row>
    <row r="156" hidden="1" spans="1:9">
      <c r="A156" s="11">
        <v>2021</v>
      </c>
      <c r="B156" s="11">
        <v>0</v>
      </c>
      <c r="C156" s="11">
        <v>104.200126149156</v>
      </c>
      <c r="D156" s="11">
        <v>157.430953202107</v>
      </c>
      <c r="E156" s="11">
        <v>12.0116997830803</v>
      </c>
      <c r="F156" s="11">
        <v>12.2304347826087</v>
      </c>
      <c r="G156" s="11">
        <v>37.389811504432</v>
      </c>
      <c r="H156" s="11">
        <v>0</v>
      </c>
      <c r="I156" s="11" t="s">
        <v>369</v>
      </c>
    </row>
    <row r="157" hidden="1" spans="1:9">
      <c r="A157" s="11">
        <v>2025</v>
      </c>
      <c r="B157" s="11">
        <v>0</v>
      </c>
      <c r="C157" s="11">
        <v>116.01971988743</v>
      </c>
      <c r="D157" s="11">
        <v>176.989682506238</v>
      </c>
      <c r="E157" s="11">
        <v>13.7461127982647</v>
      </c>
      <c r="F157" s="11">
        <v>14.3395962732919</v>
      </c>
      <c r="G157" s="11">
        <v>44.2537226828163</v>
      </c>
      <c r="H157" s="11">
        <v>0</v>
      </c>
      <c r="I157" s="11" t="s">
        <v>369</v>
      </c>
    </row>
    <row r="158" spans="1:9">
      <c r="A158" s="11">
        <v>2030</v>
      </c>
      <c r="B158" s="11">
        <v>0</v>
      </c>
      <c r="C158" s="11">
        <v>108.573876594747</v>
      </c>
      <c r="D158" s="11">
        <v>174.379088494594</v>
      </c>
      <c r="E158" s="11">
        <v>13.8168546637744</v>
      </c>
      <c r="F158" s="11">
        <v>14.7740974378882</v>
      </c>
      <c r="G158" s="11">
        <v>44.0396872510007</v>
      </c>
      <c r="H158" s="11">
        <v>0</v>
      </c>
      <c r="I158" s="11" t="s">
        <v>369</v>
      </c>
    </row>
    <row r="159" hidden="1" spans="1:9">
      <c r="A159" s="11">
        <v>2035</v>
      </c>
      <c r="B159" s="11">
        <v>0</v>
      </c>
      <c r="C159" s="11">
        <v>100.048622373358</v>
      </c>
      <c r="D159" s="11">
        <v>164.003152980316</v>
      </c>
      <c r="E159" s="11">
        <v>13.0888590021692</v>
      </c>
      <c r="F159" s="11">
        <v>13.9876358695652</v>
      </c>
      <c r="G159" s="11">
        <v>39.0615799084261</v>
      </c>
      <c r="H159" s="11">
        <v>0</v>
      </c>
      <c r="I159" s="11" t="s">
        <v>369</v>
      </c>
    </row>
    <row r="160" hidden="1" spans="1:9">
      <c r="A160" s="11">
        <v>2040</v>
      </c>
      <c r="B160" s="11">
        <v>0</v>
      </c>
      <c r="C160" s="11">
        <v>91.807380933396</v>
      </c>
      <c r="D160" s="11">
        <v>152.337681009149</v>
      </c>
      <c r="E160" s="11">
        <v>12.0569826464209</v>
      </c>
      <c r="F160" s="11">
        <v>12.9222340838509</v>
      </c>
      <c r="G160" s="11">
        <v>34.5213586503377</v>
      </c>
      <c r="H160" s="11">
        <v>0</v>
      </c>
      <c r="I160" s="11" t="s">
        <v>369</v>
      </c>
    </row>
    <row r="161" hidden="1" spans="1:9">
      <c r="A161" s="11">
        <v>2045</v>
      </c>
      <c r="B161" s="11">
        <v>0</v>
      </c>
      <c r="C161" s="11">
        <v>85.8916115619138</v>
      </c>
      <c r="D161" s="11">
        <v>146.265260548933</v>
      </c>
      <c r="E161" s="11">
        <v>11.472420824295</v>
      </c>
      <c r="F161" s="11">
        <v>12.3535520186335</v>
      </c>
      <c r="G161" s="11">
        <v>32.1741485526592</v>
      </c>
      <c r="H161" s="11">
        <v>0</v>
      </c>
      <c r="I161" s="11" t="s">
        <v>369</v>
      </c>
    </row>
    <row r="162" hidden="1" spans="1:9">
      <c r="A162" s="11">
        <v>2050</v>
      </c>
      <c r="B162" s="11">
        <v>0</v>
      </c>
      <c r="C162" s="11">
        <v>81.9398792917449</v>
      </c>
      <c r="D162" s="11">
        <v>141.435206820072</v>
      </c>
      <c r="E162" s="11">
        <v>11.2838386117137</v>
      </c>
      <c r="F162" s="11">
        <v>12.1214770962733</v>
      </c>
      <c r="G162" s="11">
        <v>31.7834027927803</v>
      </c>
      <c r="H162" s="11">
        <v>0</v>
      </c>
      <c r="I162" s="11" t="s">
        <v>369</v>
      </c>
    </row>
    <row r="163" hidden="1" spans="1:9">
      <c r="A163" s="11">
        <v>2021</v>
      </c>
      <c r="B163" s="11">
        <v>0</v>
      </c>
      <c r="C163" s="11">
        <v>2.00182244371482</v>
      </c>
      <c r="D163" s="11">
        <v>3.11001201829776</v>
      </c>
      <c r="E163" s="11">
        <v>0.387474186550976</v>
      </c>
      <c r="F163" s="11">
        <v>0.0978434782608695</v>
      </c>
      <c r="G163" s="11">
        <v>1.24113565522621</v>
      </c>
      <c r="H163" s="11">
        <v>0</v>
      </c>
      <c r="I163" s="11" t="s">
        <v>370</v>
      </c>
    </row>
    <row r="164" hidden="1" spans="1:9">
      <c r="A164" s="11">
        <v>2025</v>
      </c>
      <c r="B164" s="11">
        <v>0</v>
      </c>
      <c r="C164" s="11">
        <v>2.22889249530957</v>
      </c>
      <c r="D164" s="11">
        <v>3.49639018574993</v>
      </c>
      <c r="E164" s="11">
        <v>0.443422993492408</v>
      </c>
      <c r="F164" s="11">
        <v>0.114716770186335</v>
      </c>
      <c r="G164" s="11">
        <v>1.46897967355694</v>
      </c>
      <c r="H164" s="11">
        <v>0</v>
      </c>
      <c r="I164" s="11" t="s">
        <v>370</v>
      </c>
    </row>
    <row r="165" spans="1:9">
      <c r="A165" s="11">
        <v>2030</v>
      </c>
      <c r="B165" s="11">
        <v>0</v>
      </c>
      <c r="C165" s="11">
        <v>2.08584798311445</v>
      </c>
      <c r="D165" s="11">
        <v>3.4448185056834</v>
      </c>
      <c r="E165" s="11">
        <v>0.445704989154013</v>
      </c>
      <c r="F165" s="11">
        <v>0.118192779503106</v>
      </c>
      <c r="G165" s="11">
        <v>1.46187487695008</v>
      </c>
      <c r="H165" s="11">
        <v>0</v>
      </c>
      <c r="I165" s="11" t="s">
        <v>370</v>
      </c>
    </row>
    <row r="166" hidden="1" spans="1:9">
      <c r="A166" s="11">
        <v>2035</v>
      </c>
      <c r="B166" s="11">
        <v>0</v>
      </c>
      <c r="C166" s="11">
        <v>1.92206655722326</v>
      </c>
      <c r="D166" s="11">
        <v>3.23984430274467</v>
      </c>
      <c r="E166" s="11">
        <v>0.422221258134491</v>
      </c>
      <c r="F166" s="11">
        <v>0.111901086956522</v>
      </c>
      <c r="G166" s="11">
        <v>1.29662915171607</v>
      </c>
      <c r="H166" s="11">
        <v>0</v>
      </c>
      <c r="I166" s="11" t="s">
        <v>370</v>
      </c>
    </row>
    <row r="167" hidden="1" spans="1:9">
      <c r="A167" s="11">
        <v>2040</v>
      </c>
      <c r="B167" s="11">
        <v>0</v>
      </c>
      <c r="C167" s="11">
        <v>1.76374139305816</v>
      </c>
      <c r="D167" s="11">
        <v>3.00939560576657</v>
      </c>
      <c r="E167" s="11">
        <v>0.388934924078091</v>
      </c>
      <c r="F167" s="11">
        <v>0.103377872670807</v>
      </c>
      <c r="G167" s="11">
        <v>1.14591883092824</v>
      </c>
      <c r="H167" s="11">
        <v>0</v>
      </c>
      <c r="I167" s="11" t="s">
        <v>370</v>
      </c>
    </row>
    <row r="168" hidden="1" spans="1:9">
      <c r="A168" s="11">
        <v>2045</v>
      </c>
      <c r="B168" s="11">
        <v>0</v>
      </c>
      <c r="C168" s="11">
        <v>1.65009162757974</v>
      </c>
      <c r="D168" s="11">
        <v>2.8894363459939</v>
      </c>
      <c r="E168" s="11">
        <v>0.370078091106291</v>
      </c>
      <c r="F168" s="11">
        <v>0.0988284161490683</v>
      </c>
      <c r="G168" s="11">
        <v>1.06800439313572</v>
      </c>
      <c r="H168" s="11">
        <v>0</v>
      </c>
      <c r="I168" s="11" t="s">
        <v>370</v>
      </c>
    </row>
    <row r="169" hidden="1" spans="1:9">
      <c r="A169" s="11">
        <v>2050</v>
      </c>
      <c r="B169" s="11">
        <v>0</v>
      </c>
      <c r="C169" s="11">
        <v>1.5741736163227</v>
      </c>
      <c r="D169" s="11">
        <v>2.79401975325756</v>
      </c>
      <c r="E169" s="11">
        <v>0.363994793926248</v>
      </c>
      <c r="F169" s="11">
        <v>0.0969718167701863</v>
      </c>
      <c r="G169" s="11">
        <v>1.0550337876365</v>
      </c>
      <c r="H169" s="11">
        <v>0</v>
      </c>
      <c r="I169" s="11" t="s">
        <v>370</v>
      </c>
    </row>
    <row r="170" hidden="1" spans="1:9">
      <c r="A170" s="11">
        <v>2021</v>
      </c>
      <c r="B170" s="11">
        <v>0</v>
      </c>
      <c r="C170" s="11">
        <v>38.1399855065666</v>
      </c>
      <c r="D170" s="11">
        <v>67.3478464652066</v>
      </c>
      <c r="E170" s="11">
        <v>8.52443210412148</v>
      </c>
      <c r="F170" s="11">
        <v>14.7743652173912</v>
      </c>
      <c r="G170" s="11">
        <v>44.8342854364392</v>
      </c>
      <c r="H170" s="11">
        <v>0</v>
      </c>
      <c r="I170" s="11" t="s">
        <v>371</v>
      </c>
    </row>
    <row r="171" hidden="1" spans="1:9">
      <c r="A171" s="11">
        <v>2025</v>
      </c>
      <c r="B171" s="11">
        <v>0</v>
      </c>
      <c r="C171" s="11">
        <v>42.4662675422139</v>
      </c>
      <c r="D171" s="11">
        <v>75.7149322983089</v>
      </c>
      <c r="E171" s="11">
        <v>9.75530585683298</v>
      </c>
      <c r="F171" s="11">
        <v>17.3222322981366</v>
      </c>
      <c r="G171" s="11">
        <v>53.0648311546376</v>
      </c>
      <c r="H171" s="11">
        <v>0</v>
      </c>
      <c r="I171" s="11" t="s">
        <v>371</v>
      </c>
    </row>
    <row r="172" spans="1:9">
      <c r="A172" s="11">
        <v>2030</v>
      </c>
      <c r="B172" s="11">
        <v>0</v>
      </c>
      <c r="C172" s="11">
        <v>39.74089315197</v>
      </c>
      <c r="D172" s="11">
        <v>74.598138674799</v>
      </c>
      <c r="E172" s="11">
        <v>9.80550976138829</v>
      </c>
      <c r="F172" s="11">
        <v>17.8471097049689</v>
      </c>
      <c r="G172" s="11">
        <v>52.8081803383479</v>
      </c>
      <c r="H172" s="11">
        <v>0</v>
      </c>
      <c r="I172" s="11" t="s">
        <v>371</v>
      </c>
    </row>
    <row r="173" hidden="1" spans="1:9">
      <c r="A173" s="11">
        <v>2035</v>
      </c>
      <c r="B173" s="11">
        <v>0</v>
      </c>
      <c r="C173" s="11">
        <v>36.6204259849906</v>
      </c>
      <c r="D173" s="11">
        <v>70.159386969781</v>
      </c>
      <c r="E173" s="11">
        <v>9.28886767895879</v>
      </c>
      <c r="F173" s="11">
        <v>16.8970641304347</v>
      </c>
      <c r="G173" s="11">
        <v>46.838910193625</v>
      </c>
      <c r="H173" s="11">
        <v>0</v>
      </c>
      <c r="I173" s="11" t="s">
        <v>371</v>
      </c>
    </row>
    <row r="174" hidden="1" spans="1:9">
      <c r="A174" s="11">
        <v>2040</v>
      </c>
      <c r="B174" s="11">
        <v>0</v>
      </c>
      <c r="C174" s="11">
        <v>33.6039149624765</v>
      </c>
      <c r="D174" s="11">
        <v>65.1689807041863</v>
      </c>
      <c r="E174" s="11">
        <v>8.55656832971801</v>
      </c>
      <c r="F174" s="11">
        <v>15.6100587732919</v>
      </c>
      <c r="G174" s="11">
        <v>41.3947111554566</v>
      </c>
      <c r="H174" s="11">
        <v>0</v>
      </c>
      <c r="I174" s="11" t="s">
        <v>371</v>
      </c>
    </row>
    <row r="175" hidden="1" spans="1:9">
      <c r="A175" s="11">
        <v>2045</v>
      </c>
      <c r="B175" s="11">
        <v>0</v>
      </c>
      <c r="C175" s="11">
        <v>31.4385878517824</v>
      </c>
      <c r="D175" s="11">
        <v>62.5712422511783</v>
      </c>
      <c r="E175" s="11">
        <v>8.1417180043384</v>
      </c>
      <c r="F175" s="11">
        <v>14.9230908385093</v>
      </c>
      <c r="G175" s="11">
        <v>38.5801613285302</v>
      </c>
      <c r="H175" s="11">
        <v>0</v>
      </c>
      <c r="I175" s="11" t="s">
        <v>371</v>
      </c>
    </row>
    <row r="176" hidden="1" spans="1:9">
      <c r="A176" s="11">
        <v>2050</v>
      </c>
      <c r="B176" s="11">
        <v>0</v>
      </c>
      <c r="C176" s="11">
        <v>29.9921499530957</v>
      </c>
      <c r="D176" s="11">
        <v>60.504979484336</v>
      </c>
      <c r="E176" s="11">
        <v>8.00788546637745</v>
      </c>
      <c r="F176" s="11">
        <v>14.6427443322981</v>
      </c>
      <c r="G176" s="11">
        <v>38.1116163900404</v>
      </c>
      <c r="H176" s="11">
        <v>0</v>
      </c>
      <c r="I176" s="11" t="s">
        <v>371</v>
      </c>
    </row>
    <row r="177" hidden="1" spans="1:9">
      <c r="A177" s="11">
        <v>2021</v>
      </c>
      <c r="B177" s="11">
        <v>0</v>
      </c>
      <c r="C177" s="11">
        <v>7.26977624296437</v>
      </c>
      <c r="D177" s="11">
        <v>20.1614572220682</v>
      </c>
      <c r="E177" s="11">
        <v>9.39624902386113</v>
      </c>
      <c r="F177" s="11">
        <v>15.3614260869565</v>
      </c>
      <c r="G177" s="11">
        <v>28.8087883400936</v>
      </c>
      <c r="H177" s="11">
        <v>0</v>
      </c>
      <c r="I177" s="11" t="s">
        <v>372</v>
      </c>
    </row>
    <row r="178" hidden="1" spans="1:9">
      <c r="A178" s="11">
        <v>2025</v>
      </c>
      <c r="B178" s="11">
        <v>0</v>
      </c>
      <c r="C178" s="11">
        <v>8.09439906191372</v>
      </c>
      <c r="D178" s="11">
        <v>22.6662536179651</v>
      </c>
      <c r="E178" s="11">
        <v>10.7530075921908</v>
      </c>
      <c r="F178" s="11">
        <v>18.0105329192546</v>
      </c>
      <c r="G178" s="11">
        <v>34.0974206269891</v>
      </c>
      <c r="H178" s="11">
        <v>0</v>
      </c>
      <c r="I178" s="11" t="s">
        <v>372</v>
      </c>
    </row>
    <row r="179" spans="1:9">
      <c r="A179" s="11">
        <v>2030</v>
      </c>
      <c r="B179" s="11">
        <v>0</v>
      </c>
      <c r="C179" s="11">
        <v>7.57492162288933</v>
      </c>
      <c r="D179" s="11">
        <v>22.3319268644303</v>
      </c>
      <c r="E179" s="11">
        <v>10.8083459869848</v>
      </c>
      <c r="F179" s="11">
        <v>18.5562663819875</v>
      </c>
      <c r="G179" s="11">
        <v>33.9325066783931</v>
      </c>
      <c r="H179" s="11">
        <v>0</v>
      </c>
      <c r="I179" s="11" t="s">
        <v>372</v>
      </c>
    </row>
    <row r="180" hidden="1" spans="1:9">
      <c r="A180" s="11">
        <v>2035</v>
      </c>
      <c r="B180" s="11">
        <v>0</v>
      </c>
      <c r="C180" s="11">
        <v>6.98013644465293</v>
      </c>
      <c r="D180" s="11">
        <v>21.0031285833102</v>
      </c>
      <c r="E180" s="11">
        <v>10.2388655097613</v>
      </c>
      <c r="F180" s="11">
        <v>17.5684706521739</v>
      </c>
      <c r="G180" s="11">
        <v>30.096883148986</v>
      </c>
      <c r="H180" s="11">
        <v>0</v>
      </c>
      <c r="I180" s="11" t="s">
        <v>372</v>
      </c>
    </row>
    <row r="181" hidden="1" spans="1:9">
      <c r="A181" s="11">
        <v>2040</v>
      </c>
      <c r="B181" s="11">
        <v>0</v>
      </c>
      <c r="C181" s="11">
        <v>6.40516611163229</v>
      </c>
      <c r="D181" s="11">
        <v>19.5091853063488</v>
      </c>
      <c r="E181" s="11">
        <v>9.43167190889367</v>
      </c>
      <c r="F181" s="11">
        <v>16.2303260093167</v>
      </c>
      <c r="G181" s="11">
        <v>26.5986501283151</v>
      </c>
      <c r="H181" s="11">
        <v>0</v>
      </c>
      <c r="I181" s="11" t="s">
        <v>372</v>
      </c>
    </row>
    <row r="182" hidden="1" spans="1:9">
      <c r="A182" s="11">
        <v>2045</v>
      </c>
      <c r="B182" s="11">
        <v>0</v>
      </c>
      <c r="C182" s="11">
        <v>5.99243801594748</v>
      </c>
      <c r="D182" s="11">
        <v>18.731518380926</v>
      </c>
      <c r="E182" s="11">
        <v>8.97439370932751</v>
      </c>
      <c r="F182" s="11">
        <v>15.5160613354037</v>
      </c>
      <c r="G182" s="11">
        <v>24.7901286040562</v>
      </c>
      <c r="H182" s="11">
        <v>0</v>
      </c>
      <c r="I182" s="11" t="s">
        <v>372</v>
      </c>
    </row>
    <row r="183" hidden="1" spans="1:9">
      <c r="A183" s="11">
        <v>2050</v>
      </c>
      <c r="B183" s="11">
        <v>0</v>
      </c>
      <c r="C183" s="11">
        <v>5.71673576454035</v>
      </c>
      <c r="D183" s="11">
        <v>18.1129556418076</v>
      </c>
      <c r="E183" s="11">
        <v>8.82687375271145</v>
      </c>
      <c r="F183" s="11">
        <v>15.2245752329192</v>
      </c>
      <c r="G183" s="11">
        <v>24.4890596379875</v>
      </c>
      <c r="H183" s="11">
        <v>0</v>
      </c>
      <c r="I183" s="11" t="s">
        <v>372</v>
      </c>
    </row>
    <row r="184" hidden="1" spans="1:9">
      <c r="A184" s="11">
        <v>2021</v>
      </c>
      <c r="B184" s="11">
        <v>0</v>
      </c>
      <c r="C184" s="11">
        <v>179.953301782364</v>
      </c>
      <c r="D184" s="11">
        <v>305.53187034932</v>
      </c>
      <c r="E184" s="11">
        <v>40.5879210412147</v>
      </c>
      <c r="F184" s="11">
        <v>81.0144</v>
      </c>
      <c r="G184" s="11">
        <v>248.133752307545</v>
      </c>
      <c r="H184" s="11">
        <v>0</v>
      </c>
      <c r="I184" s="11" t="s">
        <v>373</v>
      </c>
    </row>
    <row r="185" hidden="1" spans="1:9">
      <c r="A185" s="11">
        <v>2025</v>
      </c>
      <c r="B185" s="11">
        <v>0</v>
      </c>
      <c r="C185" s="11">
        <v>200.365704315197</v>
      </c>
      <c r="D185" s="11">
        <v>343.490194455226</v>
      </c>
      <c r="E185" s="11">
        <v>46.4485585683297</v>
      </c>
      <c r="F185" s="11">
        <v>94.9854857142857</v>
      </c>
      <c r="G185" s="11">
        <v>293.685413780786</v>
      </c>
      <c r="H185" s="11">
        <v>0</v>
      </c>
      <c r="I185" s="11" t="s">
        <v>373</v>
      </c>
    </row>
    <row r="186" spans="1:9">
      <c r="A186" s="11">
        <v>2030</v>
      </c>
      <c r="B186" s="11">
        <v>0</v>
      </c>
      <c r="C186" s="11">
        <v>187.506755534709</v>
      </c>
      <c r="D186" s="11">
        <v>338.423721472137</v>
      </c>
      <c r="E186" s="11">
        <v>46.6875976138828</v>
      </c>
      <c r="F186" s="11">
        <v>97.8636214285715</v>
      </c>
      <c r="G186" s="11">
        <v>292.264988999643</v>
      </c>
      <c r="H186" s="11">
        <v>0</v>
      </c>
      <c r="I186" s="11" t="s">
        <v>373</v>
      </c>
    </row>
    <row r="187" hidden="1" spans="1:9">
      <c r="A187" s="11">
        <v>2035</v>
      </c>
      <c r="B187" s="11">
        <v>0</v>
      </c>
      <c r="C187" s="11">
        <v>172.783667354597</v>
      </c>
      <c r="D187" s="11">
        <v>318.286773052398</v>
      </c>
      <c r="E187" s="11">
        <v>44.2276767895878</v>
      </c>
      <c r="F187" s="11">
        <v>92.6541</v>
      </c>
      <c r="G187" s="11">
        <v>259.228276467504</v>
      </c>
      <c r="H187" s="11">
        <v>0</v>
      </c>
      <c r="I187" s="11" t="s">
        <v>373</v>
      </c>
    </row>
    <row r="188" hidden="1" spans="1:9">
      <c r="A188" s="11">
        <v>2040</v>
      </c>
      <c r="B188" s="11">
        <v>0</v>
      </c>
      <c r="C188" s="11">
        <v>158.551068386492</v>
      </c>
      <c r="D188" s="11">
        <v>295.647175200998</v>
      </c>
      <c r="E188" s="11">
        <v>40.74093329718</v>
      </c>
      <c r="F188" s="11">
        <v>85.5968785714286</v>
      </c>
      <c r="G188" s="11">
        <v>229.097551231235</v>
      </c>
      <c r="H188" s="11">
        <v>0</v>
      </c>
      <c r="I188" s="11" t="s">
        <v>373</v>
      </c>
    </row>
    <row r="189" hidden="1" spans="1:9">
      <c r="A189" s="11">
        <v>2045</v>
      </c>
      <c r="B189" s="11">
        <v>0</v>
      </c>
      <c r="C189" s="11">
        <v>148.334552626642</v>
      </c>
      <c r="D189" s="11">
        <v>283.862212059883</v>
      </c>
      <c r="E189" s="11">
        <v>38.7656800433839</v>
      </c>
      <c r="F189" s="11">
        <v>81.8299285714286</v>
      </c>
      <c r="G189" s="11">
        <v>213.520525684527</v>
      </c>
      <c r="H189" s="11">
        <v>0</v>
      </c>
      <c r="I189" s="11" t="s">
        <v>373</v>
      </c>
    </row>
    <row r="190" hidden="1" spans="1:9">
      <c r="A190" s="11">
        <v>2050</v>
      </c>
      <c r="B190" s="11">
        <v>0</v>
      </c>
      <c r="C190" s="11">
        <v>141.509922983114</v>
      </c>
      <c r="D190" s="11">
        <v>274.488354380371</v>
      </c>
      <c r="E190" s="11">
        <v>38.1284546637744</v>
      </c>
      <c r="F190" s="11">
        <v>80.2926642857143</v>
      </c>
      <c r="G190" s="11">
        <v>210.927380448009</v>
      </c>
      <c r="H190" s="11">
        <v>0</v>
      </c>
      <c r="I190" s="11" t="s">
        <v>373</v>
      </c>
    </row>
    <row r="191" hidden="1" spans="1:9">
      <c r="A191" s="11">
        <v>2021</v>
      </c>
      <c r="B191" s="11">
        <v>0</v>
      </c>
      <c r="C191" s="11">
        <v>81.7586429643528</v>
      </c>
      <c r="D191" s="11">
        <v>145.419872303853</v>
      </c>
      <c r="E191" s="11">
        <v>17.9206811279827</v>
      </c>
      <c r="F191" s="11">
        <v>33.0710956521739</v>
      </c>
      <c r="G191" s="11">
        <v>93.6666974089963</v>
      </c>
      <c r="H191" s="11">
        <v>0</v>
      </c>
      <c r="I191" s="11" t="s">
        <v>374</v>
      </c>
    </row>
    <row r="192" hidden="1" spans="1:9">
      <c r="A192" s="11">
        <v>2025</v>
      </c>
      <c r="B192" s="11">
        <v>0</v>
      </c>
      <c r="C192" s="11">
        <v>91.0326619136962</v>
      </c>
      <c r="D192" s="11">
        <v>163.486382478514</v>
      </c>
      <c r="E192" s="11">
        <v>20.5083134490239</v>
      </c>
      <c r="F192" s="11">
        <v>38.7742683229813</v>
      </c>
      <c r="G192" s="11">
        <v>110.861753107839</v>
      </c>
      <c r="H192" s="11">
        <v>0</v>
      </c>
      <c r="I192" s="11" t="s">
        <v>374</v>
      </c>
    </row>
    <row r="193" spans="1:9">
      <c r="A193" s="11">
        <v>2030</v>
      </c>
      <c r="B193" s="11">
        <v>0</v>
      </c>
      <c r="C193" s="11">
        <v>85.1904228893059</v>
      </c>
      <c r="D193" s="11">
        <v>161.074961851954</v>
      </c>
      <c r="E193" s="11">
        <v>20.6138557483731</v>
      </c>
      <c r="F193" s="11">
        <v>39.9491594720497</v>
      </c>
      <c r="G193" s="11">
        <v>110.325564471951</v>
      </c>
      <c r="H193" s="11">
        <v>0</v>
      </c>
      <c r="I193" s="11" t="s">
        <v>374</v>
      </c>
    </row>
    <row r="194" hidden="1" spans="1:9">
      <c r="A194" s="11">
        <v>2035</v>
      </c>
      <c r="B194" s="11">
        <v>0</v>
      </c>
      <c r="C194" s="11">
        <v>78.5012446529082</v>
      </c>
      <c r="D194" s="11">
        <v>151.490650845578</v>
      </c>
      <c r="E194" s="11">
        <v>19.5277331887202</v>
      </c>
      <c r="F194" s="11">
        <v>37.8225673913043</v>
      </c>
      <c r="G194" s="11">
        <v>97.8547106386505</v>
      </c>
      <c r="H194" s="11">
        <v>0</v>
      </c>
      <c r="I194" s="11" t="s">
        <v>374</v>
      </c>
    </row>
    <row r="195" hidden="1" spans="1:9">
      <c r="A195" s="11">
        <v>2040</v>
      </c>
      <c r="B195" s="11">
        <v>0</v>
      </c>
      <c r="C195" s="11">
        <v>72.0349116322703</v>
      </c>
      <c r="D195" s="11">
        <v>140.715187635154</v>
      </c>
      <c r="E195" s="11">
        <v>17.9882402386117</v>
      </c>
      <c r="F195" s="11">
        <v>34.9417209627329</v>
      </c>
      <c r="G195" s="11">
        <v>86.4808225755655</v>
      </c>
      <c r="H195" s="11">
        <v>0</v>
      </c>
      <c r="I195" s="11" t="s">
        <v>374</v>
      </c>
    </row>
    <row r="196" hidden="1" spans="1:9">
      <c r="A196" s="11">
        <v>2045</v>
      </c>
      <c r="B196" s="11">
        <v>0</v>
      </c>
      <c r="C196" s="11">
        <v>67.3932159474673</v>
      </c>
      <c r="D196" s="11">
        <v>135.106058109232</v>
      </c>
      <c r="E196" s="11">
        <v>17.1161117136659</v>
      </c>
      <c r="F196" s="11">
        <v>33.4040046583851</v>
      </c>
      <c r="G196" s="11">
        <v>80.6007336120645</v>
      </c>
      <c r="H196" s="11">
        <v>0</v>
      </c>
      <c r="I196" s="11" t="s">
        <v>374</v>
      </c>
    </row>
    <row r="197" hidden="1" spans="1:9">
      <c r="A197" s="11">
        <v>2050</v>
      </c>
      <c r="B197" s="11">
        <v>0</v>
      </c>
      <c r="C197" s="11">
        <v>64.2925645403378</v>
      </c>
      <c r="D197" s="11">
        <v>130.644509841974</v>
      </c>
      <c r="E197" s="11">
        <v>16.8347592190889</v>
      </c>
      <c r="F197" s="11">
        <v>32.776474068323</v>
      </c>
      <c r="G197" s="11">
        <v>79.6218609357449</v>
      </c>
      <c r="H197" s="11">
        <v>0</v>
      </c>
      <c r="I197" s="11" t="s">
        <v>374</v>
      </c>
    </row>
    <row r="198" hidden="1" spans="1:9">
      <c r="A198" s="11">
        <v>2021</v>
      </c>
      <c r="B198" s="11">
        <v>0</v>
      </c>
      <c r="C198" s="11">
        <v>0.316077227954972</v>
      </c>
      <c r="D198" s="11">
        <v>0.536208968672027</v>
      </c>
      <c r="F198" s="11">
        <v>0.0978434782608695</v>
      </c>
      <c r="G198" s="11">
        <v>0.279216015943365</v>
      </c>
      <c r="H198" s="11">
        <v>0</v>
      </c>
      <c r="I198" s="11" t="s">
        <v>375</v>
      </c>
    </row>
    <row r="199" hidden="1" spans="1:9">
      <c r="A199" s="11">
        <v>2025</v>
      </c>
      <c r="B199" s="11">
        <v>0</v>
      </c>
      <c r="C199" s="11">
        <v>0.351930393996248</v>
      </c>
      <c r="D199" s="11">
        <v>0.602825894094816</v>
      </c>
      <c r="F199" s="11">
        <v>0.114716770186335</v>
      </c>
      <c r="G199" s="11">
        <v>0.330473667584385</v>
      </c>
      <c r="H199" s="11">
        <v>0</v>
      </c>
      <c r="I199" s="11" t="s">
        <v>375</v>
      </c>
    </row>
    <row r="200" spans="1:9">
      <c r="A200" s="11">
        <v>2030</v>
      </c>
      <c r="B200" s="11">
        <v>0</v>
      </c>
      <c r="C200" s="11">
        <v>0.329344418386492</v>
      </c>
      <c r="D200" s="11">
        <v>0.593934225117827</v>
      </c>
      <c r="F200" s="11">
        <v>0.118192779503106</v>
      </c>
      <c r="G200" s="11">
        <v>0.328875314500012</v>
      </c>
      <c r="H200" s="11">
        <v>0</v>
      </c>
      <c r="I200" s="11" t="s">
        <v>375</v>
      </c>
    </row>
    <row r="201" hidden="1" spans="1:9">
      <c r="A201" s="11">
        <v>2035</v>
      </c>
      <c r="B201" s="11">
        <v>0</v>
      </c>
      <c r="C201" s="11">
        <v>0.303484193245779</v>
      </c>
      <c r="D201" s="11">
        <v>0.558593845300804</v>
      </c>
      <c r="F201" s="11">
        <v>0.111901086956522</v>
      </c>
      <c r="G201" s="11">
        <v>0.291700286244859</v>
      </c>
      <c r="H201" s="11">
        <v>0</v>
      </c>
      <c r="I201" s="11" t="s">
        <v>375</v>
      </c>
    </row>
    <row r="202" hidden="1" spans="1:9">
      <c r="A202" s="11">
        <v>2040</v>
      </c>
      <c r="B202" s="11">
        <v>0</v>
      </c>
      <c r="C202" s="11">
        <v>0.278485483114447</v>
      </c>
      <c r="D202" s="11">
        <v>0.518861311339063</v>
      </c>
      <c r="F202" s="11">
        <v>0.103377872670807</v>
      </c>
      <c r="G202" s="11">
        <v>0.257795261314884</v>
      </c>
      <c r="H202" s="11">
        <v>0</v>
      </c>
      <c r="I202" s="11" t="s">
        <v>375</v>
      </c>
    </row>
    <row r="203" hidden="1" spans="1:9">
      <c r="A203" s="11">
        <v>2045</v>
      </c>
      <c r="B203" s="11">
        <v>0</v>
      </c>
      <c r="C203" s="11">
        <v>0.260540783302064</v>
      </c>
      <c r="D203" s="11">
        <v>0.498178680343776</v>
      </c>
      <c r="F203" s="11">
        <v>0.0988284161490683</v>
      </c>
      <c r="G203" s="11">
        <v>0.240266992899352</v>
      </c>
      <c r="H203" s="11">
        <v>0</v>
      </c>
      <c r="I203" s="11" t="s">
        <v>375</v>
      </c>
    </row>
    <row r="204" hidden="1" spans="1:9">
      <c r="A204" s="11">
        <v>2050</v>
      </c>
      <c r="B204" s="11">
        <v>0</v>
      </c>
      <c r="C204" s="11">
        <v>0.248553728893058</v>
      </c>
      <c r="D204" s="11">
        <v>0.481727543665096</v>
      </c>
      <c r="F204" s="11">
        <v>0.0969718167701863</v>
      </c>
      <c r="G204" s="11">
        <v>0.237349019528258</v>
      </c>
      <c r="H204" s="11">
        <v>0</v>
      </c>
      <c r="I204" s="11" t="s">
        <v>375</v>
      </c>
    </row>
    <row r="205" hidden="1" spans="1:9">
      <c r="A205" s="11">
        <v>2021</v>
      </c>
      <c r="B205" s="11">
        <v>0</v>
      </c>
      <c r="C205" s="11">
        <v>18.2271201454034</v>
      </c>
      <c r="D205" s="11">
        <v>13.7269495980039</v>
      </c>
      <c r="G205" s="11">
        <v>0.0559168675837945</v>
      </c>
      <c r="H205" s="11">
        <v>0</v>
      </c>
      <c r="I205" s="11" t="s">
        <v>376</v>
      </c>
    </row>
    <row r="206" hidden="1" spans="1:9">
      <c r="A206" s="11">
        <v>2025</v>
      </c>
      <c r="B206" s="11">
        <v>0</v>
      </c>
      <c r="C206" s="11">
        <v>20.2946527204503</v>
      </c>
      <c r="D206" s="11">
        <v>15.4323428888273</v>
      </c>
      <c r="G206" s="11">
        <v>0.0661819210041131</v>
      </c>
      <c r="H206" s="11">
        <v>0</v>
      </c>
      <c r="I206" s="11" t="s">
        <v>376</v>
      </c>
    </row>
    <row r="207" spans="1:9">
      <c r="A207" s="11">
        <v>2030</v>
      </c>
      <c r="B207" s="11">
        <v>0</v>
      </c>
      <c r="C207" s="11">
        <v>18.992194793621</v>
      </c>
      <c r="D207" s="11">
        <v>15.2047161630163</v>
      </c>
      <c r="G207" s="11">
        <v>0.065861828700421</v>
      </c>
      <c r="H207" s="11">
        <v>0</v>
      </c>
      <c r="I207" s="11" t="s">
        <v>376</v>
      </c>
    </row>
    <row r="208" hidden="1" spans="1:9">
      <c r="A208" s="11">
        <v>2035</v>
      </c>
      <c r="B208" s="11">
        <v>0</v>
      </c>
      <c r="C208" s="11">
        <v>17.5009218105066</v>
      </c>
      <c r="D208" s="11">
        <v>14.3000024397006</v>
      </c>
      <c r="G208" s="11">
        <v>0.0584170153169765</v>
      </c>
      <c r="H208" s="11">
        <v>0</v>
      </c>
      <c r="I208" s="11" t="s">
        <v>376</v>
      </c>
    </row>
    <row r="209" hidden="1" spans="1:9">
      <c r="A209" s="11">
        <v>2040</v>
      </c>
      <c r="B209" s="11">
        <v>0</v>
      </c>
      <c r="C209" s="11">
        <v>16.0593295262664</v>
      </c>
      <c r="D209" s="11">
        <v>13.28284957028</v>
      </c>
      <c r="G209" s="11">
        <v>0.0516270653098853</v>
      </c>
      <c r="H209" s="11">
        <v>0</v>
      </c>
      <c r="I209" s="11" t="s">
        <v>376</v>
      </c>
    </row>
    <row r="210" hidden="1" spans="1:9">
      <c r="A210" s="11">
        <v>2045</v>
      </c>
      <c r="B210" s="11">
        <v>0</v>
      </c>
      <c r="C210" s="11">
        <v>15.0245185037524</v>
      </c>
      <c r="D210" s="11">
        <v>12.7533742168007</v>
      </c>
      <c r="G210" s="11">
        <v>0.0481167872169434</v>
      </c>
      <c r="H210" s="11">
        <v>0</v>
      </c>
      <c r="I210" s="11" t="s">
        <v>376</v>
      </c>
    </row>
    <row r="211" hidden="1" spans="1:9">
      <c r="A211" s="11">
        <v>2050</v>
      </c>
      <c r="B211" s="11">
        <v>0</v>
      </c>
      <c r="C211" s="11">
        <v>14.333265032833</v>
      </c>
      <c r="D211" s="11">
        <v>12.3322251178264</v>
      </c>
      <c r="G211" s="11">
        <v>0.0475324227059993</v>
      </c>
      <c r="H211" s="11">
        <v>0</v>
      </c>
      <c r="I211" s="11" t="s">
        <v>376</v>
      </c>
    </row>
    <row r="212" hidden="1" spans="1:9">
      <c r="A212" s="11">
        <v>2021</v>
      </c>
      <c r="B212" s="11">
        <v>0</v>
      </c>
      <c r="C212" s="11">
        <v>32.5559544793621</v>
      </c>
      <c r="D212" s="11">
        <v>55.7657327418908</v>
      </c>
      <c r="E212" s="11">
        <v>4.35908459869848</v>
      </c>
      <c r="F212" s="11">
        <v>17.7096695652174</v>
      </c>
      <c r="G212" s="11">
        <v>79.5269285992056</v>
      </c>
      <c r="H212" s="11">
        <v>0</v>
      </c>
      <c r="I212" s="11" t="s">
        <v>377</v>
      </c>
    </row>
    <row r="213" hidden="1" spans="1:9">
      <c r="A213" s="11">
        <v>2025</v>
      </c>
      <c r="B213" s="11">
        <v>0</v>
      </c>
      <c r="C213" s="11">
        <v>36.2488305816135</v>
      </c>
      <c r="D213" s="11">
        <v>62.6938929858608</v>
      </c>
      <c r="E213" s="11">
        <v>4.98850867678959</v>
      </c>
      <c r="F213" s="11">
        <v>20.7637354037267</v>
      </c>
      <c r="G213" s="11">
        <v>94.1262472967591</v>
      </c>
      <c r="H213" s="11">
        <v>0</v>
      </c>
      <c r="I213" s="11" t="s">
        <v>377</v>
      </c>
    </row>
    <row r="214" spans="1:9">
      <c r="A214" s="11">
        <v>2030</v>
      </c>
      <c r="B214" s="11">
        <v>0</v>
      </c>
      <c r="C214" s="11">
        <v>33.9224750938086</v>
      </c>
      <c r="D214" s="11">
        <v>61.769159412254</v>
      </c>
      <c r="E214" s="11">
        <v>5.01418112798265</v>
      </c>
      <c r="F214" s="11">
        <v>21.3928930900621</v>
      </c>
      <c r="G214" s="11">
        <v>93.6710008053005</v>
      </c>
      <c r="H214" s="11">
        <v>0</v>
      </c>
      <c r="I214" s="11" t="s">
        <v>377</v>
      </c>
    </row>
    <row r="215" hidden="1" spans="1:9">
      <c r="A215" s="11">
        <v>2035</v>
      </c>
      <c r="B215" s="11">
        <v>0</v>
      </c>
      <c r="C215" s="11">
        <v>31.2588719043152</v>
      </c>
      <c r="D215" s="11">
        <v>58.0937599112836</v>
      </c>
      <c r="E215" s="11">
        <v>4.74998915401302</v>
      </c>
      <c r="F215" s="11">
        <v>20.2540967391304</v>
      </c>
      <c r="G215" s="11">
        <v>83.0827263192099</v>
      </c>
      <c r="H215" s="11">
        <v>0</v>
      </c>
      <c r="I215" s="11" t="s">
        <v>377</v>
      </c>
    </row>
    <row r="216" hidden="1" spans="1:9">
      <c r="A216" s="11">
        <v>2040</v>
      </c>
      <c r="B216" s="11">
        <v>0</v>
      </c>
      <c r="C216" s="11">
        <v>28.684004760788</v>
      </c>
      <c r="D216" s="11">
        <v>53.9615763792626</v>
      </c>
      <c r="E216" s="11">
        <v>4.37551789587853</v>
      </c>
      <c r="F216" s="11">
        <v>18.7113949534161</v>
      </c>
      <c r="G216" s="11">
        <v>73.4258214756593</v>
      </c>
      <c r="H216" s="11">
        <v>0</v>
      </c>
      <c r="I216" s="11" t="s">
        <v>377</v>
      </c>
    </row>
    <row r="217" hidden="1" spans="1:9">
      <c r="A217" s="11">
        <v>2045</v>
      </c>
      <c r="B217" s="11">
        <v>0</v>
      </c>
      <c r="C217" s="11">
        <v>26.8357006801126</v>
      </c>
      <c r="D217" s="11">
        <v>51.8105827557527</v>
      </c>
      <c r="E217" s="11">
        <v>4.16337852494577</v>
      </c>
      <c r="F217" s="11">
        <v>17.8879433229814</v>
      </c>
      <c r="G217" s="11">
        <v>68.4333809595233</v>
      </c>
      <c r="H217" s="11">
        <v>0</v>
      </c>
      <c r="I217" s="11" t="s">
        <v>377</v>
      </c>
    </row>
    <row r="218" hidden="1" spans="1:9">
      <c r="A218" s="11">
        <v>2050</v>
      </c>
      <c r="B218" s="11">
        <v>0</v>
      </c>
      <c r="C218" s="11">
        <v>25.601034075985</v>
      </c>
      <c r="D218" s="11">
        <v>50.09966454117</v>
      </c>
      <c r="E218" s="11">
        <v>4.09494143167028</v>
      </c>
      <c r="F218" s="11">
        <v>17.5518988354037</v>
      </c>
      <c r="G218" s="11">
        <v>67.6022772738936</v>
      </c>
      <c r="H218" s="11">
        <v>0</v>
      </c>
      <c r="I218" s="11" t="s">
        <v>377</v>
      </c>
    </row>
    <row r="219" hidden="1" spans="1:9">
      <c r="A219" s="11">
        <v>2021</v>
      </c>
      <c r="B219" s="11">
        <v>0</v>
      </c>
      <c r="C219" s="11">
        <v>1.36966798780488</v>
      </c>
      <c r="D219" s="11">
        <v>1.60862690601608</v>
      </c>
      <c r="E219" s="11">
        <v>0.193737093275488</v>
      </c>
      <c r="F219" s="11">
        <v>0.0978434782608695</v>
      </c>
      <c r="G219" s="11">
        <v>0.955744472167069</v>
      </c>
      <c r="H219" s="11">
        <v>0</v>
      </c>
      <c r="I219" s="11" t="s">
        <v>378</v>
      </c>
    </row>
    <row r="220" hidden="1" spans="1:9">
      <c r="A220" s="11">
        <v>2025</v>
      </c>
      <c r="B220" s="11">
        <v>0</v>
      </c>
      <c r="C220" s="11">
        <v>1.52503170731707</v>
      </c>
      <c r="D220" s="11">
        <v>1.80847768228445</v>
      </c>
      <c r="E220" s="11">
        <v>0.221711496746204</v>
      </c>
      <c r="F220" s="11">
        <v>0.114716770186335</v>
      </c>
      <c r="G220" s="11">
        <v>1.13119721991384</v>
      </c>
      <c r="H220" s="11">
        <v>0</v>
      </c>
      <c r="I220" s="11" t="s">
        <v>378</v>
      </c>
    </row>
    <row r="221" spans="1:9">
      <c r="A221" s="11">
        <v>2030</v>
      </c>
      <c r="B221" s="11">
        <v>0</v>
      </c>
      <c r="C221" s="11">
        <v>1.42715914634146</v>
      </c>
      <c r="D221" s="11">
        <v>1.78180267535348</v>
      </c>
      <c r="E221" s="11">
        <v>0.222852494577006</v>
      </c>
      <c r="F221" s="11">
        <v>0.118192779503106</v>
      </c>
      <c r="G221" s="11">
        <v>1.12572612571532</v>
      </c>
      <c r="H221" s="11">
        <v>0</v>
      </c>
      <c r="I221" s="11" t="s">
        <v>378</v>
      </c>
    </row>
    <row r="222" hidden="1" spans="1:9">
      <c r="A222" s="11">
        <v>2035</v>
      </c>
      <c r="B222" s="11">
        <v>0</v>
      </c>
      <c r="C222" s="11">
        <v>1.31509817073171</v>
      </c>
      <c r="D222" s="11">
        <v>1.67578153590241</v>
      </c>
      <c r="E222" s="11">
        <v>0.211110629067245</v>
      </c>
      <c r="F222" s="11">
        <v>0.111901086956522</v>
      </c>
      <c r="G222" s="11">
        <v>0.998477595084031</v>
      </c>
      <c r="H222" s="11">
        <v>0</v>
      </c>
      <c r="I222" s="11" t="s">
        <v>378</v>
      </c>
    </row>
    <row r="223" hidden="1" spans="1:9">
      <c r="A223" s="11">
        <v>2040</v>
      </c>
      <c r="B223" s="11">
        <v>0</v>
      </c>
      <c r="C223" s="11">
        <v>1.20677042682927</v>
      </c>
      <c r="D223" s="11">
        <v>1.55658393401719</v>
      </c>
      <c r="E223" s="11">
        <v>0.194467462039045</v>
      </c>
      <c r="F223" s="11">
        <v>0.103377872670807</v>
      </c>
      <c r="G223" s="11">
        <v>0.882422145879131</v>
      </c>
      <c r="H223" s="11">
        <v>0</v>
      </c>
      <c r="I223" s="11" t="s">
        <v>378</v>
      </c>
    </row>
    <row r="224" hidden="1" spans="1:9">
      <c r="A224" s="11">
        <v>2045</v>
      </c>
      <c r="B224" s="11">
        <v>0</v>
      </c>
      <c r="C224" s="11">
        <v>1.12901006097561</v>
      </c>
      <c r="D224" s="11">
        <v>1.49453604103133</v>
      </c>
      <c r="E224" s="11">
        <v>0.185039045553145</v>
      </c>
      <c r="F224" s="11">
        <v>0.0988284161490683</v>
      </c>
      <c r="G224" s="11">
        <v>0.822423633300242</v>
      </c>
      <c r="H224" s="11">
        <v>0</v>
      </c>
      <c r="I224" s="11" t="s">
        <v>378</v>
      </c>
    </row>
    <row r="225" hidden="1" spans="1:9">
      <c r="A225" s="11">
        <v>2050</v>
      </c>
      <c r="B225" s="11">
        <v>0</v>
      </c>
      <c r="C225" s="11">
        <v>1.07706615853659</v>
      </c>
      <c r="D225" s="11">
        <v>1.44518263099529</v>
      </c>
      <c r="E225" s="11">
        <v>0.181997396963123</v>
      </c>
      <c r="F225" s="11">
        <v>0.0969718167701863</v>
      </c>
      <c r="G225" s="11">
        <v>0.812435535339846</v>
      </c>
      <c r="H225" s="11">
        <v>0</v>
      </c>
      <c r="I225" s="11" t="s">
        <v>378</v>
      </c>
    </row>
    <row r="226" hidden="1" spans="1:9">
      <c r="A226" s="11">
        <v>2021</v>
      </c>
      <c r="B226" s="11">
        <v>0</v>
      </c>
      <c r="C226" s="11">
        <v>26.6558462242026</v>
      </c>
      <c r="D226" s="11">
        <v>50.1891594677017</v>
      </c>
      <c r="E226" s="11">
        <v>3.87474186550976</v>
      </c>
      <c r="F226" s="11">
        <v>3.91373913043478</v>
      </c>
      <c r="G226" s="11">
        <v>16.1308007138467</v>
      </c>
      <c r="H226" s="11">
        <v>0</v>
      </c>
      <c r="I226" s="11" t="s">
        <v>379</v>
      </c>
    </row>
    <row r="227" hidden="1" spans="1:9">
      <c r="A227" s="11">
        <v>2025</v>
      </c>
      <c r="B227" s="11">
        <v>0</v>
      </c>
      <c r="C227" s="11">
        <v>29.6794632270169</v>
      </c>
      <c r="D227" s="11">
        <v>56.4245036872748</v>
      </c>
      <c r="E227" s="11">
        <v>4.43422993492408</v>
      </c>
      <c r="F227" s="11">
        <v>4.58867080745341</v>
      </c>
      <c r="G227" s="11">
        <v>19.0920454722734</v>
      </c>
      <c r="H227" s="11">
        <v>0</v>
      </c>
      <c r="I227" s="11" t="s">
        <v>379</v>
      </c>
    </row>
    <row r="228" spans="1:9">
      <c r="A228" s="11">
        <v>2030</v>
      </c>
      <c r="B228" s="11">
        <v>0</v>
      </c>
      <c r="C228" s="11">
        <v>27.7747126172608</v>
      </c>
      <c r="D228" s="11">
        <v>55.5922434710286</v>
      </c>
      <c r="E228" s="11">
        <v>4.45704989154013</v>
      </c>
      <c r="F228" s="11">
        <v>4.72771118012422</v>
      </c>
      <c r="G228" s="11">
        <v>18.9997058011866</v>
      </c>
      <c r="H228" s="11">
        <v>0</v>
      </c>
      <c r="I228" s="11" t="s">
        <v>379</v>
      </c>
    </row>
    <row r="229" hidden="1" spans="1:9">
      <c r="A229" s="11">
        <v>2035</v>
      </c>
      <c r="B229" s="11">
        <v>0</v>
      </c>
      <c r="C229" s="11">
        <v>25.593833630394</v>
      </c>
      <c r="D229" s="11">
        <v>52.2843839201553</v>
      </c>
      <c r="E229" s="11">
        <v>4.22221258134491</v>
      </c>
      <c r="F229" s="11">
        <v>4.47604347826087</v>
      </c>
      <c r="G229" s="11">
        <v>16.8520389838321</v>
      </c>
      <c r="H229" s="11">
        <v>0</v>
      </c>
      <c r="I229" s="11" t="s">
        <v>379</v>
      </c>
    </row>
    <row r="230" hidden="1" spans="1:9">
      <c r="A230" s="11">
        <v>2040</v>
      </c>
      <c r="B230" s="11">
        <v>0</v>
      </c>
      <c r="C230" s="11">
        <v>23.485609075985</v>
      </c>
      <c r="D230" s="11">
        <v>48.5654187413363</v>
      </c>
      <c r="E230" s="11">
        <v>3.88934924078091</v>
      </c>
      <c r="F230" s="11">
        <v>4.1351149068323</v>
      </c>
      <c r="G230" s="11">
        <v>14.8932860143951</v>
      </c>
      <c r="H230" s="11">
        <v>0</v>
      </c>
      <c r="I230" s="11" t="s">
        <v>379</v>
      </c>
    </row>
    <row r="231" hidden="1" spans="1:9">
      <c r="A231" s="11">
        <v>2045</v>
      </c>
      <c r="B231" s="11">
        <v>0</v>
      </c>
      <c r="C231" s="11">
        <v>21.9722727251407</v>
      </c>
      <c r="D231" s="11">
        <v>46.6295244801774</v>
      </c>
      <c r="E231" s="11">
        <v>3.70078091106291</v>
      </c>
      <c r="F231" s="11">
        <v>3.95313664596273</v>
      </c>
      <c r="G231" s="11">
        <v>13.8806470949747</v>
      </c>
      <c r="H231" s="11">
        <v>0</v>
      </c>
      <c r="I231" s="11" t="s">
        <v>379</v>
      </c>
    </row>
    <row r="232" hidden="1" spans="1:9">
      <c r="A232" s="11">
        <v>2050</v>
      </c>
      <c r="B232" s="11">
        <v>0</v>
      </c>
      <c r="C232" s="11">
        <v>20.9613644699812</v>
      </c>
      <c r="D232" s="11">
        <v>45.089698087053</v>
      </c>
      <c r="E232" s="11">
        <v>3.63994793926247</v>
      </c>
      <c r="F232" s="11">
        <v>3.87887267080745</v>
      </c>
      <c r="G232" s="11">
        <v>13.7120706371437</v>
      </c>
      <c r="H232" s="11">
        <v>0</v>
      </c>
      <c r="I232" s="11" t="s">
        <v>379</v>
      </c>
    </row>
    <row r="233" hidden="1" spans="1:9">
      <c r="A233" s="11">
        <v>2021</v>
      </c>
      <c r="B233" s="11">
        <v>0</v>
      </c>
      <c r="C233" s="11">
        <v>32.2398772514071</v>
      </c>
      <c r="D233" s="11">
        <v>47.1863892431384</v>
      </c>
      <c r="E233" s="11">
        <v>6.49019262472885</v>
      </c>
      <c r="F233" s="11">
        <v>1.56549565217391</v>
      </c>
      <c r="G233" s="11">
        <v>23.0292160442963</v>
      </c>
      <c r="H233" s="11">
        <v>0</v>
      </c>
      <c r="I233" s="11" t="s">
        <v>380</v>
      </c>
    </row>
    <row r="234" hidden="1" spans="1:9">
      <c r="A234" s="11">
        <v>2025</v>
      </c>
      <c r="B234" s="11">
        <v>0</v>
      </c>
      <c r="C234" s="11">
        <v>35.8969001876172</v>
      </c>
      <c r="D234" s="11">
        <v>53.0486786803438</v>
      </c>
      <c r="E234" s="11">
        <v>7.42733514099783</v>
      </c>
      <c r="F234" s="11">
        <v>1.83546832298137</v>
      </c>
      <c r="G234" s="11">
        <v>27.2568515170543</v>
      </c>
      <c r="H234" s="11">
        <v>0</v>
      </c>
      <c r="I234" s="11" t="s">
        <v>380</v>
      </c>
    </row>
    <row r="235" spans="1:9">
      <c r="A235" s="11">
        <v>2030</v>
      </c>
      <c r="B235" s="11">
        <v>0</v>
      </c>
      <c r="C235" s="11">
        <v>33.5931306754221</v>
      </c>
      <c r="D235" s="11">
        <v>52.2662118103687</v>
      </c>
      <c r="E235" s="11">
        <v>7.46555856832971</v>
      </c>
      <c r="F235" s="11">
        <v>1.89108447204969</v>
      </c>
      <c r="G235" s="11">
        <v>27.1250223368021</v>
      </c>
      <c r="H235" s="11">
        <v>0</v>
      </c>
      <c r="I235" s="11" t="s">
        <v>380</v>
      </c>
    </row>
    <row r="236" hidden="1" spans="1:9">
      <c r="A236" s="11">
        <v>2035</v>
      </c>
      <c r="B236" s="11">
        <v>0</v>
      </c>
      <c r="C236" s="11">
        <v>30.9553877110694</v>
      </c>
      <c r="D236" s="11">
        <v>49.1562583864708</v>
      </c>
      <c r="E236" s="11">
        <v>7.07220607375271</v>
      </c>
      <c r="F236" s="11">
        <v>1.79041739130435</v>
      </c>
      <c r="G236" s="11">
        <v>24.0588953660828</v>
      </c>
      <c r="H236" s="11">
        <v>0</v>
      </c>
      <c r="I236" s="11" t="s">
        <v>380</v>
      </c>
    </row>
    <row r="237" hidden="1" spans="1:9">
      <c r="A237" s="11">
        <v>2040</v>
      </c>
      <c r="B237" s="11">
        <v>0</v>
      </c>
      <c r="C237" s="11">
        <v>28.4055192776735</v>
      </c>
      <c r="D237" s="11">
        <v>45.6597953978376</v>
      </c>
      <c r="E237" s="11">
        <v>6.51465997830802</v>
      </c>
      <c r="F237" s="11">
        <v>1.65404596273292</v>
      </c>
      <c r="G237" s="11">
        <v>21.2624721685754</v>
      </c>
      <c r="H237" s="11">
        <v>0</v>
      </c>
      <c r="I237" s="11" t="s">
        <v>380</v>
      </c>
    </row>
    <row r="238" hidden="1" spans="1:9">
      <c r="A238" s="11">
        <v>2045</v>
      </c>
      <c r="B238" s="11">
        <v>0</v>
      </c>
      <c r="C238" s="11">
        <v>26.5751598968105</v>
      </c>
      <c r="D238" s="11">
        <v>43.8397238702523</v>
      </c>
      <c r="E238" s="11">
        <v>6.19880802603037</v>
      </c>
      <c r="F238" s="11">
        <v>1.58125465838509</v>
      </c>
      <c r="G238" s="11">
        <v>19.8167732932444</v>
      </c>
      <c r="H238" s="11">
        <v>0</v>
      </c>
      <c r="I238" s="11" t="s">
        <v>380</v>
      </c>
    </row>
    <row r="239" hidden="1" spans="1:9">
      <c r="A239" s="11">
        <v>2050</v>
      </c>
      <c r="B239" s="11">
        <v>0</v>
      </c>
      <c r="C239" s="11">
        <v>25.3524803470919</v>
      </c>
      <c r="D239" s="11">
        <v>42.3920238425284</v>
      </c>
      <c r="E239" s="11">
        <v>6.09691279826464</v>
      </c>
      <c r="F239" s="11">
        <v>1.55154906832298</v>
      </c>
      <c r="G239" s="11">
        <v>19.5761042938413</v>
      </c>
      <c r="H239" s="11">
        <v>0</v>
      </c>
      <c r="I239" s="11" t="s">
        <v>380</v>
      </c>
    </row>
    <row r="240" hidden="1" spans="1:9">
      <c r="A240" s="11">
        <v>2021</v>
      </c>
      <c r="B240" s="11">
        <v>0</v>
      </c>
      <c r="C240" s="11">
        <v>97.0357089821762</v>
      </c>
      <c r="D240" s="11">
        <v>199.469736345994</v>
      </c>
      <c r="E240" s="11">
        <v>25.3795592190889</v>
      </c>
      <c r="F240" s="11">
        <v>25.8306782608696</v>
      </c>
      <c r="G240" s="11">
        <v>78.4953438364179</v>
      </c>
      <c r="H240" s="11">
        <v>0</v>
      </c>
      <c r="I240" s="11" t="s">
        <v>381</v>
      </c>
    </row>
    <row r="241" hidden="1" spans="1:9">
      <c r="A241" s="11">
        <v>2025</v>
      </c>
      <c r="B241" s="11">
        <v>0</v>
      </c>
      <c r="C241" s="11">
        <v>108.042630956848</v>
      </c>
      <c r="D241" s="11">
        <v>224.251232603271</v>
      </c>
      <c r="E241" s="11">
        <v>29.0442060737527</v>
      </c>
      <c r="F241" s="11">
        <v>30.2852273291926</v>
      </c>
      <c r="G241" s="11">
        <v>92.90528724964</v>
      </c>
      <c r="H241" s="11">
        <v>0</v>
      </c>
      <c r="I241" s="11" t="s">
        <v>381</v>
      </c>
    </row>
    <row r="242" spans="1:9">
      <c r="A242" s="11">
        <v>2030</v>
      </c>
      <c r="B242" s="11">
        <v>0</v>
      </c>
      <c r="C242" s="11">
        <v>101.108736444653</v>
      </c>
      <c r="D242" s="11">
        <v>220.943531743831</v>
      </c>
      <c r="E242" s="11">
        <v>29.1936767895878</v>
      </c>
      <c r="F242" s="11">
        <v>31.2028937888199</v>
      </c>
      <c r="G242" s="11">
        <v>92.455945994963</v>
      </c>
      <c r="H242" s="11">
        <v>0</v>
      </c>
      <c r="I242" s="11" t="s">
        <v>381</v>
      </c>
    </row>
    <row r="243" hidden="1" spans="1:9">
      <c r="A243" s="11">
        <v>2035</v>
      </c>
      <c r="B243" s="11">
        <v>0</v>
      </c>
      <c r="C243" s="11">
        <v>93.1696473264539</v>
      </c>
      <c r="D243" s="11">
        <v>207.796910451899</v>
      </c>
      <c r="E243" s="11">
        <v>27.6554924078091</v>
      </c>
      <c r="F243" s="11">
        <v>29.5418869565218</v>
      </c>
      <c r="G243" s="11">
        <v>82.0050174722644</v>
      </c>
      <c r="H243" s="11">
        <v>0</v>
      </c>
      <c r="I243" s="11" t="s">
        <v>381</v>
      </c>
    </row>
    <row r="244" hidden="1" spans="1:9">
      <c r="A244" s="11">
        <v>2040</v>
      </c>
      <c r="B244" s="11">
        <v>0</v>
      </c>
      <c r="C244" s="11">
        <v>85.4950433161349</v>
      </c>
      <c r="D244" s="11">
        <v>193.016407818131</v>
      </c>
      <c r="E244" s="11">
        <v>25.4752375271149</v>
      </c>
      <c r="F244" s="11">
        <v>27.2917583850932</v>
      </c>
      <c r="G244" s="11">
        <v>72.4733773166349</v>
      </c>
      <c r="H244" s="11">
        <v>0</v>
      </c>
      <c r="I244" s="11" t="s">
        <v>381</v>
      </c>
    </row>
    <row r="245" hidden="1" spans="1:9">
      <c r="A245" s="11">
        <v>2045</v>
      </c>
      <c r="B245" s="11">
        <v>0</v>
      </c>
      <c r="C245" s="11">
        <v>79.9860204737334</v>
      </c>
      <c r="D245" s="11">
        <v>185.322469087885</v>
      </c>
      <c r="E245" s="11">
        <v>24.240114967462</v>
      </c>
      <c r="F245" s="11">
        <v>26.090701863354</v>
      </c>
      <c r="G245" s="11">
        <v>67.5456963185174</v>
      </c>
      <c r="H245" s="11">
        <v>0</v>
      </c>
      <c r="I245" s="11" t="s">
        <v>381</v>
      </c>
    </row>
    <row r="246" hidden="1" spans="1:9">
      <c r="A246" s="11">
        <v>2050</v>
      </c>
      <c r="B246" s="11">
        <v>0</v>
      </c>
      <c r="C246" s="11">
        <v>76.3059947701687</v>
      </c>
      <c r="D246" s="11">
        <v>179.202646243416</v>
      </c>
      <c r="E246" s="11">
        <v>23.8416590021692</v>
      </c>
      <c r="F246" s="11">
        <v>25.6005596273292</v>
      </c>
      <c r="G246" s="11">
        <v>66.725373306975</v>
      </c>
      <c r="H246" s="11">
        <v>0</v>
      </c>
      <c r="I246" s="11" t="s">
        <v>381</v>
      </c>
    </row>
    <row r="247" hidden="1" spans="1:9">
      <c r="A247" s="11">
        <v>2021</v>
      </c>
      <c r="C247" s="11">
        <v>0.105359075984991</v>
      </c>
      <c r="D247" s="11">
        <v>0.21448358746881</v>
      </c>
      <c r="E247" s="11">
        <v>0.0968685466377439</v>
      </c>
      <c r="F247" s="11">
        <v>0.195686956521739</v>
      </c>
      <c r="G247" s="11">
        <v>0.348211352621378</v>
      </c>
      <c r="I247" s="11" t="s">
        <v>382</v>
      </c>
    </row>
    <row r="248" hidden="1" spans="1:9">
      <c r="A248" s="11">
        <v>2025</v>
      </c>
      <c r="C248" s="11">
        <v>0.117310131332083</v>
      </c>
      <c r="D248" s="11">
        <v>0.241130357637926</v>
      </c>
      <c r="E248" s="11">
        <v>0.110855748373102</v>
      </c>
      <c r="F248" s="11">
        <v>0.229433540372671</v>
      </c>
      <c r="G248" s="11">
        <v>0.412134964416395</v>
      </c>
      <c r="I248" s="11" t="s">
        <v>382</v>
      </c>
    </row>
    <row r="249" spans="1:9">
      <c r="A249" s="11">
        <v>2030</v>
      </c>
      <c r="C249" s="11">
        <v>0.109781472795497</v>
      </c>
      <c r="D249" s="11">
        <v>0.23757369004713</v>
      </c>
      <c r="E249" s="11">
        <v>0.111426247288503</v>
      </c>
      <c r="F249" s="11">
        <v>0.236385559006211</v>
      </c>
      <c r="G249" s="11">
        <v>0.410141652221907</v>
      </c>
      <c r="I249" s="11" t="s">
        <v>382</v>
      </c>
    </row>
    <row r="250" hidden="1" spans="1:9">
      <c r="A250" s="11">
        <v>2035</v>
      </c>
      <c r="C250" s="11">
        <v>0.101161397748593</v>
      </c>
      <c r="D250" s="11">
        <v>0.223437538120321</v>
      </c>
      <c r="E250" s="11">
        <v>0.105555314533622</v>
      </c>
      <c r="F250" s="11">
        <v>0.223802173913043</v>
      </c>
      <c r="G250" s="11">
        <v>0.36378053347043</v>
      </c>
      <c r="I250" s="11" t="s">
        <v>382</v>
      </c>
    </row>
    <row r="251" hidden="1" spans="1:9">
      <c r="A251" s="11">
        <v>2040</v>
      </c>
      <c r="C251" s="11">
        <v>0.0928284943714823</v>
      </c>
      <c r="D251" s="11">
        <v>0.207544524535625</v>
      </c>
      <c r="E251" s="11">
        <v>0.0972337310195226</v>
      </c>
      <c r="F251" s="11">
        <v>0.206755745341615</v>
      </c>
      <c r="G251" s="11">
        <v>0.321497448269749</v>
      </c>
      <c r="I251" s="11" t="s">
        <v>382</v>
      </c>
    </row>
    <row r="252" hidden="1" spans="1:9">
      <c r="A252" s="11">
        <v>2045</v>
      </c>
      <c r="C252" s="11">
        <v>0.0868469277673547</v>
      </c>
      <c r="D252" s="11">
        <v>0.19927147213751</v>
      </c>
      <c r="E252" s="11">
        <v>0.0925195227765725</v>
      </c>
      <c r="F252" s="11">
        <v>0.197656832298137</v>
      </c>
      <c r="G252" s="11">
        <v>0.299637878239493</v>
      </c>
      <c r="I252" s="11" t="s">
        <v>382</v>
      </c>
    </row>
    <row r="253" hidden="1" spans="1:9">
      <c r="A253" s="11">
        <v>2050</v>
      </c>
      <c r="C253" s="11">
        <v>0.0828512429643529</v>
      </c>
      <c r="D253" s="11">
        <v>0.192691017466038</v>
      </c>
      <c r="E253" s="11">
        <v>0.0909986984815617</v>
      </c>
      <c r="F253" s="11">
        <v>0.193943633540373</v>
      </c>
      <c r="G253" s="11">
        <v>0.295998862579776</v>
      </c>
      <c r="I253" s="11" t="s">
        <v>382</v>
      </c>
    </row>
    <row r="254" hidden="1" spans="1:9">
      <c r="A254" s="11">
        <v>2021</v>
      </c>
      <c r="B254" s="11">
        <v>0</v>
      </c>
      <c r="C254" s="11">
        <v>242.641951993433</v>
      </c>
      <c r="D254" s="11">
        <v>417.814028389243</v>
      </c>
      <c r="E254" s="11">
        <v>44.8501370932755</v>
      </c>
      <c r="F254" s="11">
        <v>41.0942608695652</v>
      </c>
      <c r="G254" s="11">
        <v>147.147446978608</v>
      </c>
      <c r="H254" s="11">
        <v>0</v>
      </c>
      <c r="I254" s="11" t="s">
        <v>383</v>
      </c>
    </row>
    <row r="255" hidden="1" spans="1:9">
      <c r="A255" s="11">
        <v>2025</v>
      </c>
      <c r="B255" s="11">
        <v>0</v>
      </c>
      <c r="C255" s="11">
        <v>270.165232457786</v>
      </c>
      <c r="D255" s="11">
        <v>469.72193667868</v>
      </c>
      <c r="E255" s="11">
        <v>51.3262114967462</v>
      </c>
      <c r="F255" s="11">
        <v>48.1810434782609</v>
      </c>
      <c r="G255" s="11">
        <v>174.16034074694</v>
      </c>
      <c r="H255" s="11">
        <v>0</v>
      </c>
      <c r="I255" s="11" t="s">
        <v>383</v>
      </c>
    </row>
    <row r="256" spans="1:9">
      <c r="A256" s="11">
        <v>2030</v>
      </c>
      <c r="B256" s="11">
        <v>0</v>
      </c>
      <c r="C256" s="11">
        <v>252.82673184803</v>
      </c>
      <c r="D256" s="11">
        <v>462.79354821181</v>
      </c>
      <c r="E256" s="11">
        <v>51.590352494577</v>
      </c>
      <c r="F256" s="11">
        <v>49.6409673913043</v>
      </c>
      <c r="G256" s="11">
        <v>173.31800519917</v>
      </c>
      <c r="H256" s="11">
        <v>0</v>
      </c>
      <c r="I256" s="11" t="s">
        <v>383</v>
      </c>
    </row>
    <row r="257" hidden="1" spans="1:9">
      <c r="A257" s="11">
        <v>2035</v>
      </c>
      <c r="B257" s="11">
        <v>0</v>
      </c>
      <c r="C257" s="11">
        <v>232.974699015009</v>
      </c>
      <c r="D257" s="11">
        <v>435.256324258386</v>
      </c>
      <c r="E257" s="11">
        <v>48.8721106290672</v>
      </c>
      <c r="F257" s="11">
        <v>46.9984565217391</v>
      </c>
      <c r="G257" s="11">
        <v>153.726684548663</v>
      </c>
      <c r="H257" s="11">
        <v>0</v>
      </c>
      <c r="I257" s="11" t="s">
        <v>383</v>
      </c>
    </row>
    <row r="258" hidden="1" spans="1:9">
      <c r="A258" s="11">
        <v>2040</v>
      </c>
      <c r="B258" s="11">
        <v>0</v>
      </c>
      <c r="C258" s="11">
        <v>213.784022537523</v>
      </c>
      <c r="D258" s="11">
        <v>404.296733795398</v>
      </c>
      <c r="E258" s="11">
        <v>45.019217462039</v>
      </c>
      <c r="F258" s="11">
        <v>43.4187065217391</v>
      </c>
      <c r="G258" s="11">
        <v>135.85866275437</v>
      </c>
      <c r="H258" s="11">
        <v>0</v>
      </c>
      <c r="I258" s="11" t="s">
        <v>383</v>
      </c>
    </row>
    <row r="259" hidden="1" spans="1:9">
      <c r="A259" s="11">
        <v>2045</v>
      </c>
      <c r="B259" s="11">
        <v>0</v>
      </c>
      <c r="C259" s="11">
        <v>200.008474648217</v>
      </c>
      <c r="D259" s="11">
        <v>388.18082772387</v>
      </c>
      <c r="E259" s="11">
        <v>42.8365390455531</v>
      </c>
      <c r="F259" s="11">
        <v>41.5079347826087</v>
      </c>
      <c r="G259" s="11">
        <v>126.621227220498</v>
      </c>
      <c r="H259" s="11">
        <v>0</v>
      </c>
      <c r="I259" s="11" t="s">
        <v>383</v>
      </c>
    </row>
    <row r="260" hidden="1" spans="1:9">
      <c r="A260" s="11">
        <v>2050</v>
      </c>
      <c r="B260" s="11">
        <v>0</v>
      </c>
      <c r="C260" s="11">
        <v>190.806412546904</v>
      </c>
      <c r="D260" s="11">
        <v>375.362102023843</v>
      </c>
      <c r="E260" s="11">
        <v>42.1323973969631</v>
      </c>
      <c r="F260" s="11">
        <v>40.7281630434782</v>
      </c>
      <c r="G260" s="11">
        <v>125.083448914847</v>
      </c>
      <c r="H260" s="11">
        <v>0</v>
      </c>
      <c r="I260" s="11" t="s">
        <v>383</v>
      </c>
    </row>
    <row r="261" hidden="1" spans="1:9">
      <c r="A261" s="11">
        <v>2021</v>
      </c>
      <c r="B261" s="11">
        <v>0</v>
      </c>
      <c r="C261" s="11">
        <v>1.79110429174484</v>
      </c>
      <c r="D261" s="11">
        <v>2.78828663709454</v>
      </c>
      <c r="E261" s="11">
        <v>0.193737093275488</v>
      </c>
      <c r="F261" s="11">
        <v>0.293530434782609</v>
      </c>
      <c r="G261" s="11">
        <v>2.23425812220489</v>
      </c>
      <c r="H261" s="11">
        <v>0</v>
      </c>
      <c r="I261" s="11" t="s">
        <v>384</v>
      </c>
    </row>
    <row r="262" hidden="1" spans="1:9">
      <c r="A262" s="11">
        <v>2025</v>
      </c>
      <c r="B262" s="11">
        <v>0</v>
      </c>
      <c r="C262" s="11">
        <v>1.9942722326454</v>
      </c>
      <c r="D262" s="11">
        <v>3.13469464929304</v>
      </c>
      <c r="E262" s="11">
        <v>0.221711496746204</v>
      </c>
      <c r="F262" s="11">
        <v>0.344150310559006</v>
      </c>
      <c r="G262" s="11">
        <v>2.64441663018721</v>
      </c>
      <c r="H262" s="11">
        <v>0</v>
      </c>
      <c r="I262" s="11" t="s">
        <v>384</v>
      </c>
    </row>
    <row r="263" spans="1:9">
      <c r="A263" s="11">
        <v>2030</v>
      </c>
      <c r="B263" s="11">
        <v>0</v>
      </c>
      <c r="C263" s="11">
        <v>1.86628503752345</v>
      </c>
      <c r="D263" s="11">
        <v>3.0884579706127</v>
      </c>
      <c r="E263" s="11">
        <v>0.222852494577006</v>
      </c>
      <c r="F263" s="11">
        <v>0.354578338509317</v>
      </c>
      <c r="G263" s="11">
        <v>2.63162677159386</v>
      </c>
      <c r="H263" s="11">
        <v>0</v>
      </c>
      <c r="I263" s="11" t="s">
        <v>384</v>
      </c>
    </row>
    <row r="264" hidden="1" spans="1:9">
      <c r="A264" s="11">
        <v>2035</v>
      </c>
      <c r="B264" s="11">
        <v>0</v>
      </c>
      <c r="C264" s="11">
        <v>1.71974376172608</v>
      </c>
      <c r="D264" s="11">
        <v>2.90468799556418</v>
      </c>
      <c r="E264" s="11">
        <v>0.211110629067245</v>
      </c>
      <c r="F264" s="11">
        <v>0.335703260869565</v>
      </c>
      <c r="G264" s="11">
        <v>2.33415598166927</v>
      </c>
      <c r="H264" s="11">
        <v>0</v>
      </c>
      <c r="I264" s="11" t="s">
        <v>384</v>
      </c>
    </row>
    <row r="265" hidden="1" spans="1:9">
      <c r="A265" s="11">
        <v>2040</v>
      </c>
      <c r="B265" s="11">
        <v>0</v>
      </c>
      <c r="C265" s="11">
        <v>1.5780844043152</v>
      </c>
      <c r="D265" s="11">
        <v>2.69807881896313</v>
      </c>
      <c r="E265" s="11">
        <v>0.194467462039045</v>
      </c>
      <c r="F265" s="11">
        <v>0.310133618012422</v>
      </c>
      <c r="G265" s="11">
        <v>2.06285142531201</v>
      </c>
      <c r="H265" s="11">
        <v>0</v>
      </c>
      <c r="I265" s="11" t="s">
        <v>384</v>
      </c>
    </row>
    <row r="266" hidden="1" spans="1:9">
      <c r="A266" s="11">
        <v>2045</v>
      </c>
      <c r="B266" s="11">
        <v>0</v>
      </c>
      <c r="C266" s="11">
        <v>1.47639777204503</v>
      </c>
      <c r="D266" s="11">
        <v>2.59052913778764</v>
      </c>
      <c r="E266" s="11">
        <v>0.185039045553145</v>
      </c>
      <c r="F266" s="11">
        <v>0.296485248447205</v>
      </c>
      <c r="G266" s="11">
        <v>1.92259200665627</v>
      </c>
      <c r="H266" s="11">
        <v>0</v>
      </c>
      <c r="I266" s="11" t="s">
        <v>384</v>
      </c>
    </row>
    <row r="267" hidden="1" spans="1:9">
      <c r="A267" s="11">
        <v>2050</v>
      </c>
      <c r="B267" s="11">
        <v>0</v>
      </c>
      <c r="C267" s="11">
        <v>1.408471130394</v>
      </c>
      <c r="D267" s="11">
        <v>2.5049832270585</v>
      </c>
      <c r="E267" s="11">
        <v>0.181997396963123</v>
      </c>
      <c r="F267" s="11">
        <v>0.290915450310559</v>
      </c>
      <c r="G267" s="11">
        <v>1.89924268092824</v>
      </c>
      <c r="H267" s="11">
        <v>0</v>
      </c>
      <c r="I267" s="11" t="s">
        <v>384</v>
      </c>
    </row>
    <row r="268" hidden="1" spans="1:9">
      <c r="A268" s="11">
        <v>2021</v>
      </c>
      <c r="B268" s="11">
        <v>0</v>
      </c>
      <c r="C268" s="11">
        <v>5.6893901031895</v>
      </c>
      <c r="D268" s="11">
        <v>8.47210170501806</v>
      </c>
      <c r="E268" s="11">
        <v>0.387474186550976</v>
      </c>
      <c r="F268" s="11">
        <v>0.880591304347826</v>
      </c>
      <c r="G268" s="11">
        <v>4.4156456305252</v>
      </c>
      <c r="H268" s="11">
        <v>0</v>
      </c>
      <c r="I268" s="11" t="s">
        <v>385</v>
      </c>
    </row>
    <row r="269" hidden="1" spans="1:9">
      <c r="A269" s="11">
        <v>2025</v>
      </c>
      <c r="B269" s="11">
        <v>0</v>
      </c>
      <c r="C269" s="11">
        <v>6.33474709193246</v>
      </c>
      <c r="D269" s="11">
        <v>9.52464912669813</v>
      </c>
      <c r="E269" s="11">
        <v>0.443422993492408</v>
      </c>
      <c r="F269" s="11">
        <v>1.03245093167702</v>
      </c>
      <c r="G269" s="11">
        <v>5.22625681532759</v>
      </c>
      <c r="H269" s="11">
        <v>0</v>
      </c>
      <c r="I269" s="11" t="s">
        <v>385</v>
      </c>
    </row>
    <row r="270" spans="1:9">
      <c r="A270" s="11">
        <v>2030</v>
      </c>
      <c r="B270" s="11">
        <v>0</v>
      </c>
      <c r="C270" s="11">
        <v>5.92819953095685</v>
      </c>
      <c r="D270" s="11">
        <v>9.3841607568617</v>
      </c>
      <c r="E270" s="11">
        <v>0.445704989154013</v>
      </c>
      <c r="F270" s="11">
        <v>1.06373501552795</v>
      </c>
      <c r="G270" s="11">
        <v>5.20097975237257</v>
      </c>
      <c r="H270" s="11">
        <v>0</v>
      </c>
      <c r="I270" s="11" t="s">
        <v>385</v>
      </c>
    </row>
    <row r="271" hidden="1" spans="1:9">
      <c r="A271" s="11">
        <v>2035</v>
      </c>
      <c r="B271" s="11">
        <v>0</v>
      </c>
      <c r="C271" s="11">
        <v>5.46271547842402</v>
      </c>
      <c r="D271" s="11">
        <v>8.82578275575274</v>
      </c>
      <c r="E271" s="11">
        <v>0.422221258134491</v>
      </c>
      <c r="F271" s="11">
        <v>1.0071097826087</v>
      </c>
      <c r="G271" s="11">
        <v>4.6130774054212</v>
      </c>
      <c r="H271" s="11">
        <v>0</v>
      </c>
      <c r="I271" s="11" t="s">
        <v>385</v>
      </c>
    </row>
    <row r="272" hidden="1" spans="1:9">
      <c r="A272" s="11">
        <v>2040</v>
      </c>
      <c r="B272" s="11">
        <v>0</v>
      </c>
      <c r="C272" s="11">
        <v>5.01273869606004</v>
      </c>
      <c r="D272" s="11">
        <v>8.19800871915723</v>
      </c>
      <c r="E272" s="11">
        <v>0.388934924078091</v>
      </c>
      <c r="F272" s="11">
        <v>0.930400854037267</v>
      </c>
      <c r="G272" s="11">
        <v>4.076888338046</v>
      </c>
      <c r="H272" s="11">
        <v>0</v>
      </c>
      <c r="I272" s="11" t="s">
        <v>385</v>
      </c>
    </row>
    <row r="273" hidden="1" spans="1:9">
      <c r="A273" s="11">
        <v>2045</v>
      </c>
      <c r="B273" s="11">
        <v>0</v>
      </c>
      <c r="C273" s="11">
        <v>4.68973409943715</v>
      </c>
      <c r="D273" s="11">
        <v>7.8712231494317</v>
      </c>
      <c r="E273" s="11">
        <v>0.370078091106291</v>
      </c>
      <c r="F273" s="11">
        <v>0.889455745341615</v>
      </c>
      <c r="G273" s="11">
        <v>3.79968854498178</v>
      </c>
      <c r="H273" s="11">
        <v>0</v>
      </c>
      <c r="I273" s="11" t="s">
        <v>385</v>
      </c>
    </row>
    <row r="274" hidden="1" spans="1:9">
      <c r="A274" s="11">
        <v>2050</v>
      </c>
      <c r="B274" s="11">
        <v>0</v>
      </c>
      <c r="C274" s="11">
        <v>4.47396712007505</v>
      </c>
      <c r="D274" s="11">
        <v>7.61129518990855</v>
      </c>
      <c r="E274" s="11">
        <v>0.363994793926248</v>
      </c>
      <c r="F274" s="11">
        <v>0.872746350931677</v>
      </c>
      <c r="G274" s="11">
        <v>3.7535424228744</v>
      </c>
      <c r="H274" s="11">
        <v>0</v>
      </c>
      <c r="I274" s="11" t="s">
        <v>385</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386</v>
      </c>
      <c r="F6">
        <v>2020</v>
      </c>
      <c r="G6" t="s">
        <v>8</v>
      </c>
      <c r="H6" t="s">
        <v>9</v>
      </c>
      <c r="I6" t="s">
        <v>10</v>
      </c>
      <c r="J6" t="s">
        <v>11</v>
      </c>
      <c r="K6" t="s">
        <v>12</v>
      </c>
      <c r="L6" t="s">
        <v>13</v>
      </c>
      <c r="M6" t="s">
        <v>14</v>
      </c>
    </row>
    <row r="7" spans="3:6">
      <c r="C7" t="s">
        <v>42</v>
      </c>
      <c r="D7" t="s">
        <v>387</v>
      </c>
      <c r="E7" t="s">
        <v>388</v>
      </c>
      <c r="F7" t="s">
        <v>389</v>
      </c>
    </row>
    <row r="8" spans="3:6">
      <c r="C8" t="s">
        <v>390</v>
      </c>
      <c r="F8">
        <v>0</v>
      </c>
    </row>
    <row r="9" spans="3:13">
      <c r="C9" t="s">
        <v>16</v>
      </c>
      <c r="D9" t="s">
        <v>242</v>
      </c>
      <c r="E9" t="s">
        <v>391</v>
      </c>
      <c r="G9">
        <v>6</v>
      </c>
      <c r="H9">
        <v>20.2</v>
      </c>
      <c r="I9">
        <v>30.1</v>
      </c>
      <c r="J9">
        <v>7</v>
      </c>
      <c r="K9">
        <v>8.6</v>
      </c>
      <c r="L9">
        <v>17.2</v>
      </c>
      <c r="M9">
        <v>13</v>
      </c>
    </row>
    <row r="10" spans="3:13">
      <c r="C10" t="s">
        <v>16</v>
      </c>
      <c r="D10" t="s">
        <v>257</v>
      </c>
      <c r="E10" t="s">
        <v>391</v>
      </c>
      <c r="G10">
        <v>50.4</v>
      </c>
      <c r="H10">
        <v>130.5</v>
      </c>
      <c r="I10">
        <v>71.7</v>
      </c>
      <c r="J10">
        <v>5.8</v>
      </c>
      <c r="K10">
        <v>2.5</v>
      </c>
      <c r="L10">
        <v>72.9</v>
      </c>
      <c r="M10">
        <v>177.8</v>
      </c>
    </row>
    <row r="11" spans="3:13">
      <c r="C11" t="s">
        <v>16</v>
      </c>
      <c r="D11" t="s">
        <v>258</v>
      </c>
      <c r="E11" t="s">
        <v>391</v>
      </c>
      <c r="G11">
        <v>1.3</v>
      </c>
      <c r="H11">
        <v>212.6</v>
      </c>
      <c r="I11">
        <v>19.7</v>
      </c>
      <c r="J11">
        <v>3.1</v>
      </c>
      <c r="K11">
        <v>0</v>
      </c>
      <c r="L11">
        <v>1</v>
      </c>
      <c r="M11">
        <v>30.4</v>
      </c>
    </row>
    <row r="12" spans="3:13">
      <c r="C12" t="s">
        <v>42</v>
      </c>
      <c r="D12" t="s">
        <v>42</v>
      </c>
      <c r="E12" t="s">
        <v>391</v>
      </c>
      <c r="G12">
        <v>49.7</v>
      </c>
      <c r="H12">
        <v>35.4</v>
      </c>
      <c r="I12">
        <v>67.6</v>
      </c>
      <c r="J12">
        <v>0</v>
      </c>
      <c r="K12">
        <v>22.2</v>
      </c>
      <c r="L12">
        <v>90</v>
      </c>
      <c r="M12">
        <v>7.5</v>
      </c>
    </row>
    <row r="13" spans="3:13">
      <c r="C13" t="s">
        <v>16</v>
      </c>
      <c r="D13" t="s">
        <v>259</v>
      </c>
      <c r="E13" t="s">
        <v>391</v>
      </c>
      <c r="G13">
        <v>0.8</v>
      </c>
      <c r="H13">
        <v>11.2</v>
      </c>
      <c r="I13">
        <v>23.5</v>
      </c>
      <c r="J13">
        <v>0</v>
      </c>
      <c r="K13">
        <v>0</v>
      </c>
      <c r="L13">
        <v>10.9</v>
      </c>
      <c r="M13">
        <v>4.3</v>
      </c>
    </row>
    <row r="14" spans="3:13">
      <c r="C14" t="s">
        <v>16</v>
      </c>
      <c r="D14" t="s">
        <v>260</v>
      </c>
      <c r="E14" t="s">
        <v>391</v>
      </c>
      <c r="G14">
        <v>1</v>
      </c>
      <c r="H14">
        <v>29.6</v>
      </c>
      <c r="I14">
        <v>60.8</v>
      </c>
      <c r="J14">
        <v>16.6</v>
      </c>
      <c r="K14">
        <v>14.2</v>
      </c>
      <c r="L14">
        <v>117.6</v>
      </c>
      <c r="M14">
        <v>6.1</v>
      </c>
    </row>
    <row r="15" spans="3:13">
      <c r="C15" t="s">
        <v>16</v>
      </c>
      <c r="D15" t="s">
        <v>261</v>
      </c>
      <c r="E15" t="s">
        <v>391</v>
      </c>
      <c r="G15">
        <v>0</v>
      </c>
      <c r="H15">
        <v>11.6</v>
      </c>
      <c r="I15">
        <v>157.8</v>
      </c>
      <c r="J15">
        <v>1.9</v>
      </c>
      <c r="K15">
        <v>4.8</v>
      </c>
      <c r="L15">
        <v>2.5</v>
      </c>
      <c r="M15">
        <v>0.9</v>
      </c>
    </row>
    <row r="16" spans="3:13">
      <c r="C16" t="s">
        <v>16</v>
      </c>
      <c r="D16" t="s">
        <v>262</v>
      </c>
      <c r="E16" t="s">
        <v>391</v>
      </c>
      <c r="G16">
        <v>24.3</v>
      </c>
      <c r="H16">
        <v>99.8</v>
      </c>
      <c r="I16">
        <v>161.5</v>
      </c>
      <c r="J16">
        <v>19.4</v>
      </c>
      <c r="K16">
        <v>15.1</v>
      </c>
      <c r="L16">
        <v>57.8</v>
      </c>
      <c r="M16">
        <v>49.6</v>
      </c>
    </row>
    <row r="17" spans="3:13">
      <c r="C17" t="s">
        <v>16</v>
      </c>
      <c r="D17" t="s">
        <v>263</v>
      </c>
      <c r="E17" t="s">
        <v>391</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392</v>
      </c>
      <c r="C6" s="14"/>
      <c r="D6" s="14"/>
      <c r="E6" s="14"/>
      <c r="F6" s="14"/>
      <c r="G6" s="14"/>
      <c r="H6" s="14"/>
      <c r="I6" s="14"/>
      <c r="J6" s="14"/>
      <c r="K6" s="14"/>
      <c r="L6" s="4"/>
      <c r="M6" s="4"/>
      <c r="N6" s="4"/>
    </row>
    <row r="7" spans="1:23">
      <c r="A7" s="14" t="s">
        <v>5</v>
      </c>
      <c r="B7" s="15" t="s">
        <v>7</v>
      </c>
      <c r="C7" s="14" t="s">
        <v>386</v>
      </c>
      <c r="D7" s="14">
        <v>2020</v>
      </c>
      <c r="E7" s="14" t="s">
        <v>8</v>
      </c>
      <c r="F7" s="14" t="s">
        <v>9</v>
      </c>
      <c r="G7" s="14" t="s">
        <v>10</v>
      </c>
      <c r="H7" s="14" t="s">
        <v>11</v>
      </c>
      <c r="I7" s="14" t="s">
        <v>12</v>
      </c>
      <c r="J7" s="14" t="s">
        <v>13</v>
      </c>
      <c r="K7" s="14" t="s">
        <v>14</v>
      </c>
      <c r="P7" s="3" t="s">
        <v>393</v>
      </c>
      <c r="Q7" s="4" t="s">
        <v>8</v>
      </c>
      <c r="R7" s="4" t="s">
        <v>9</v>
      </c>
      <c r="S7" s="4" t="s">
        <v>10</v>
      </c>
      <c r="T7" s="4" t="s">
        <v>11</v>
      </c>
      <c r="U7" s="4" t="s">
        <v>12</v>
      </c>
      <c r="V7" s="4" t="s">
        <v>13</v>
      </c>
      <c r="W7" s="4" t="s">
        <v>14</v>
      </c>
    </row>
    <row r="8" spans="1:23">
      <c r="A8" s="14" t="s">
        <v>16</v>
      </c>
      <c r="B8" s="16" t="s">
        <v>148</v>
      </c>
      <c r="C8" s="16" t="s">
        <v>391</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16</v>
      </c>
      <c r="B9" s="14" t="s">
        <v>163</v>
      </c>
      <c r="C9" s="14" t="s">
        <v>391</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16</v>
      </c>
      <c r="B10" s="14" t="s">
        <v>164</v>
      </c>
      <c r="C10" s="14" t="s">
        <v>391</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16</v>
      </c>
      <c r="B11" s="14" t="s">
        <v>165</v>
      </c>
      <c r="C11" s="14" t="s">
        <v>391</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16</v>
      </c>
      <c r="B12" s="19" t="s">
        <v>166</v>
      </c>
      <c r="C12" s="14" t="s">
        <v>391</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16</v>
      </c>
      <c r="B13" s="19" t="s">
        <v>167</v>
      </c>
      <c r="C13" s="14" t="s">
        <v>391</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16</v>
      </c>
      <c r="B14" s="19" t="s">
        <v>168</v>
      </c>
      <c r="C14" s="14" t="s">
        <v>391</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16</v>
      </c>
      <c r="B15" s="19" t="s">
        <v>169</v>
      </c>
      <c r="C15" s="14" t="s">
        <v>391</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16</v>
      </c>
      <c r="B16" s="14" t="s">
        <v>170</v>
      </c>
      <c r="C16" s="14" t="s">
        <v>391</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16</v>
      </c>
      <c r="B17" s="14" t="s">
        <v>171</v>
      </c>
      <c r="C17" s="14" t="s">
        <v>391</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16</v>
      </c>
      <c r="B18" s="14" t="s">
        <v>172</v>
      </c>
      <c r="C18" s="14" t="s">
        <v>391</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16</v>
      </c>
      <c r="B19" s="14" t="s">
        <v>173</v>
      </c>
      <c r="C19" s="14" t="s">
        <v>391</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16</v>
      </c>
      <c r="B20" s="22" t="s">
        <v>174</v>
      </c>
      <c r="C20" s="14" t="s">
        <v>391</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16</v>
      </c>
      <c r="B21" s="22" t="s">
        <v>175</v>
      </c>
      <c r="C21" s="14" t="s">
        <v>391</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16</v>
      </c>
      <c r="B22" s="22" t="s">
        <v>176</v>
      </c>
      <c r="C22" s="14" t="s">
        <v>391</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16</v>
      </c>
      <c r="B23" s="22" t="s">
        <v>177</v>
      </c>
      <c r="C23" s="14" t="s">
        <v>391</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16</v>
      </c>
      <c r="B24" s="22" t="s">
        <v>178</v>
      </c>
      <c r="C24" s="14" t="s">
        <v>391</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16</v>
      </c>
      <c r="B25" s="22" t="s">
        <v>179</v>
      </c>
      <c r="C25" s="14" t="s">
        <v>391</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16</v>
      </c>
      <c r="B26" s="22" t="s">
        <v>180</v>
      </c>
      <c r="C26" s="14" t="s">
        <v>391</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16</v>
      </c>
      <c r="B27" s="14" t="s">
        <v>181</v>
      </c>
      <c r="C27" s="14" t="s">
        <v>391</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233</v>
      </c>
      <c r="C1" s="11" t="s">
        <v>238</v>
      </c>
      <c r="D1" s="11" t="s">
        <v>237</v>
      </c>
      <c r="E1" s="11" t="s">
        <v>236</v>
      </c>
      <c r="F1" s="11" t="s">
        <v>239</v>
      </c>
      <c r="G1" s="11" t="s">
        <v>235</v>
      </c>
      <c r="H1" s="11" t="s">
        <v>234</v>
      </c>
      <c r="I1" s="11" t="s">
        <v>346</v>
      </c>
    </row>
    <row r="2" spans="1:9">
      <c r="A2" s="11">
        <v>2021</v>
      </c>
      <c r="B2" s="11">
        <v>9.45772523277465</v>
      </c>
      <c r="C2" s="11">
        <v>42.6599105573669</v>
      </c>
      <c r="D2" s="11">
        <v>60.1121122434962</v>
      </c>
      <c r="E2" s="11">
        <v>5.17382509858502</v>
      </c>
      <c r="F2" s="11">
        <v>5.33868086185042</v>
      </c>
      <c r="G2" s="11">
        <v>31.0703175046844</v>
      </c>
      <c r="H2" s="11">
        <v>19.6970511568243</v>
      </c>
      <c r="I2" s="11" t="s">
        <v>394</v>
      </c>
    </row>
    <row r="3" spans="1:9">
      <c r="A3" s="11">
        <v>2025</v>
      </c>
      <c r="B3" s="11">
        <v>10.4000688081936</v>
      </c>
      <c r="C3" s="11">
        <v>46.2836417171247</v>
      </c>
      <c r="D3" s="11">
        <v>63.4698808115058</v>
      </c>
      <c r="E3" s="11">
        <v>5.31423219670609</v>
      </c>
      <c r="F3" s="11">
        <v>5.94906565272495</v>
      </c>
      <c r="G3" s="11">
        <v>32.2624149289355</v>
      </c>
      <c r="H3" s="11">
        <v>22.051937218957</v>
      </c>
      <c r="I3" s="11" t="s">
        <v>394</v>
      </c>
    </row>
    <row r="4" spans="1:9">
      <c r="A4" s="11">
        <v>2030</v>
      </c>
      <c r="B4" s="11">
        <v>10.8069274674115</v>
      </c>
      <c r="C4" s="11">
        <v>45.8791317963049</v>
      </c>
      <c r="D4" s="11">
        <v>64.3057383304528</v>
      </c>
      <c r="E4" s="11">
        <v>4.95956622593365</v>
      </c>
      <c r="F4" s="11">
        <v>5.22424740177438</v>
      </c>
      <c r="G4" s="11">
        <v>28.6764958255245</v>
      </c>
      <c r="H4" s="11">
        <v>21.3953367151786</v>
      </c>
      <c r="I4" s="11" t="s">
        <v>394</v>
      </c>
    </row>
    <row r="5" spans="1:9">
      <c r="A5" s="11">
        <v>2035</v>
      </c>
      <c r="B5" s="11">
        <v>10.7486151769087</v>
      </c>
      <c r="C5" s="11">
        <v>45.2616390156808</v>
      </c>
      <c r="D5" s="11">
        <v>63.0650890683865</v>
      </c>
      <c r="E5" s="11">
        <v>4.41598585015078</v>
      </c>
      <c r="F5" s="11">
        <v>4.05978808618503</v>
      </c>
      <c r="G5" s="11">
        <v>24.1467364998456</v>
      </c>
      <c r="H5" s="11">
        <v>19.8340248763877</v>
      </c>
      <c r="I5" s="11" t="s">
        <v>394</v>
      </c>
    </row>
    <row r="6" spans="1:9">
      <c r="A6" s="11">
        <v>2040</v>
      </c>
      <c r="B6" s="11">
        <v>10.5170805400372</v>
      </c>
      <c r="C6" s="11">
        <v>43.8878506132588</v>
      </c>
      <c r="D6" s="11">
        <v>60.6514560807519</v>
      </c>
      <c r="E6" s="11">
        <v>3.85249942008814</v>
      </c>
      <c r="F6" s="11">
        <v>3.04150671736374</v>
      </c>
      <c r="G6" s="11">
        <v>20.0266309993821</v>
      </c>
      <c r="H6" s="11">
        <v>18.9115818873029</v>
      </c>
      <c r="I6" s="11" t="s">
        <v>394</v>
      </c>
    </row>
    <row r="7" spans="1:10">
      <c r="A7" s="11">
        <v>2045</v>
      </c>
      <c r="B7" s="11">
        <v>10.1816419925512</v>
      </c>
      <c r="C7" s="11">
        <v>42.6253854525695</v>
      </c>
      <c r="D7" s="11">
        <v>59.0642932566594</v>
      </c>
      <c r="E7" s="11">
        <v>3.38325098585016</v>
      </c>
      <c r="F7" s="11">
        <v>1.9918093789607</v>
      </c>
      <c r="G7" s="11">
        <v>17.1847714177186</v>
      </c>
      <c r="H7" s="11">
        <v>17.6493097630376</v>
      </c>
      <c r="I7" s="11" t="s">
        <v>394</v>
      </c>
      <c r="J7" s="12"/>
    </row>
    <row r="8" spans="1:10">
      <c r="A8" s="11">
        <v>2050</v>
      </c>
      <c r="B8" s="11">
        <v>9.96727104283051</v>
      </c>
      <c r="C8" s="11">
        <v>42.2457795839155</v>
      </c>
      <c r="D8" s="11">
        <v>59.2504560009753</v>
      </c>
      <c r="E8" s="11">
        <v>3.04683136163303</v>
      </c>
      <c r="F8" s="11">
        <v>1.21896679340937</v>
      </c>
      <c r="G8" s="11">
        <v>15.8915306488899</v>
      </c>
      <c r="H8" s="11">
        <v>16.882101450695</v>
      </c>
      <c r="I8" s="11" t="s">
        <v>394</v>
      </c>
      <c r="J8" s="12"/>
    </row>
    <row r="9" spans="1:10">
      <c r="A9" s="11">
        <v>2021</v>
      </c>
      <c r="B9" s="11">
        <v>2.10171671839437</v>
      </c>
      <c r="C9" s="11">
        <v>8.58799074677846</v>
      </c>
      <c r="D9" s="11">
        <v>13.1665502648141</v>
      </c>
      <c r="E9" s="11">
        <v>1.55214752957551</v>
      </c>
      <c r="F9" s="11">
        <v>1.83517154626109</v>
      </c>
      <c r="G9" s="11">
        <v>6.67145946371998</v>
      </c>
      <c r="H9" s="11">
        <v>6.29905696893365</v>
      </c>
      <c r="I9" s="11" t="s">
        <v>395</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395</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395</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395</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395</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395</v>
      </c>
    </row>
    <row r="15" spans="1:9">
      <c r="A15" s="11">
        <v>2050</v>
      </c>
      <c r="B15" s="11">
        <v>2.21494912062901</v>
      </c>
      <c r="C15" s="11">
        <v>8.50462083527403</v>
      </c>
      <c r="D15" s="11">
        <v>12.9778189126003</v>
      </c>
      <c r="E15" s="11">
        <v>0.914049408489908</v>
      </c>
      <c r="F15" s="11">
        <v>0.419019835234472</v>
      </c>
      <c r="G15" s="11">
        <v>3.41225037447873</v>
      </c>
      <c r="H15" s="11">
        <v>5.39884462636438</v>
      </c>
      <c r="I15" s="11" t="s">
        <v>395</v>
      </c>
    </row>
    <row r="16" spans="1:9">
      <c r="A16" s="11">
        <v>2021</v>
      </c>
      <c r="B16" s="11">
        <v>9.83985554521001</v>
      </c>
      <c r="C16" s="11">
        <v>37.5257856544016</v>
      </c>
      <c r="D16" s="11">
        <v>59.0224667043389</v>
      </c>
      <c r="E16" s="11">
        <v>5.07034859661331</v>
      </c>
      <c r="F16" s="11">
        <v>6.25626663498096</v>
      </c>
      <c r="G16" s="11">
        <v>23.463292655786</v>
      </c>
      <c r="H16" s="11">
        <v>21.0968415943651</v>
      </c>
      <c r="I16" s="11" t="s">
        <v>396</v>
      </c>
    </row>
    <row r="17" spans="1:9">
      <c r="A17" s="11">
        <v>2025</v>
      </c>
      <c r="B17" s="11">
        <v>10.8202736085247</v>
      </c>
      <c r="C17" s="11">
        <v>40.7134003726131</v>
      </c>
      <c r="D17" s="11">
        <v>62.3193693768558</v>
      </c>
      <c r="E17" s="11">
        <v>5.20794755277196</v>
      </c>
      <c r="F17" s="11">
        <v>6.97156131178704</v>
      </c>
      <c r="G17" s="11">
        <v>24.3635258360616</v>
      </c>
      <c r="H17" s="11">
        <v>23.6190799654819</v>
      </c>
      <c r="I17" s="11" t="s">
        <v>396</v>
      </c>
    </row>
    <row r="18" spans="1:9">
      <c r="A18" s="11">
        <v>2030</v>
      </c>
      <c r="B18" s="11">
        <v>11.2435710014484</v>
      </c>
      <c r="C18" s="11">
        <v>40.3575732650211</v>
      </c>
      <c r="D18" s="11">
        <v>63.1400753999911</v>
      </c>
      <c r="E18" s="11">
        <v>4.86037490141497</v>
      </c>
      <c r="F18" s="11">
        <v>6.12216492395435</v>
      </c>
      <c r="G18" s="11">
        <v>21.655556426009</v>
      </c>
      <c r="H18" s="11">
        <v>22.915817496968</v>
      </c>
      <c r="I18" s="11" t="s">
        <v>396</v>
      </c>
    </row>
    <row r="19" spans="1:9">
      <c r="A19" s="11">
        <v>2035</v>
      </c>
      <c r="B19" s="11">
        <v>11.182902658804</v>
      </c>
      <c r="C19" s="11">
        <v>39.8143958081045</v>
      </c>
      <c r="D19" s="11">
        <v>61.9219152484155</v>
      </c>
      <c r="E19" s="11">
        <v>4.32766613314776</v>
      </c>
      <c r="F19" s="11">
        <v>4.75756416349808</v>
      </c>
      <c r="G19" s="11">
        <v>18.2348295955653</v>
      </c>
      <c r="H19" s="11">
        <v>21.2435494868924</v>
      </c>
      <c r="I19" s="11" t="s">
        <v>396</v>
      </c>
    </row>
    <row r="20" spans="1:9">
      <c r="A20" s="11">
        <v>2040</v>
      </c>
      <c r="B20" s="11">
        <v>10.9420130871094</v>
      </c>
      <c r="C20" s="11">
        <v>38.6059429902191</v>
      </c>
      <c r="D20" s="11">
        <v>59.5520339161458</v>
      </c>
      <c r="E20" s="11">
        <v>3.77544943168637</v>
      </c>
      <c r="F20" s="11">
        <v>3.56426568441063</v>
      </c>
      <c r="G20" s="11">
        <v>15.123460002528</v>
      </c>
      <c r="H20" s="11">
        <v>20.2555521737102</v>
      </c>
      <c r="I20" s="11" t="s">
        <v>396</v>
      </c>
    </row>
    <row r="21" spans="1:9">
      <c r="A21" s="11">
        <v>2045</v>
      </c>
      <c r="B21" s="11">
        <v>10.5930214669977</v>
      </c>
      <c r="C21" s="11">
        <v>37.495415649744</v>
      </c>
      <c r="D21" s="11">
        <v>57.9936414151486</v>
      </c>
      <c r="E21" s="11">
        <v>3.31558596613315</v>
      </c>
      <c r="F21" s="11">
        <v>2.33415161596957</v>
      </c>
      <c r="G21" s="11">
        <v>12.9773801293124</v>
      </c>
      <c r="H21" s="11">
        <v>18.9035754314768</v>
      </c>
      <c r="I21" s="11" t="s">
        <v>396</v>
      </c>
    </row>
    <row r="22" spans="1:9">
      <c r="A22" s="11">
        <v>2050</v>
      </c>
      <c r="B22" s="11">
        <v>10.3699890647631</v>
      </c>
      <c r="C22" s="11">
        <v>37.1614953889149</v>
      </c>
      <c r="D22" s="11">
        <v>58.1764296082081</v>
      </c>
      <c r="E22" s="11">
        <v>2.98589473440036</v>
      </c>
      <c r="F22" s="11">
        <v>1.42847671102661</v>
      </c>
      <c r="G22" s="11">
        <v>12.0007667867276</v>
      </c>
      <c r="H22" s="11">
        <v>18.0818447009982</v>
      </c>
      <c r="I22" s="11" t="s">
        <v>396</v>
      </c>
    </row>
    <row r="23" spans="1:9">
      <c r="A23" s="11">
        <v>2021</v>
      </c>
      <c r="B23" s="11">
        <v>4.87216148355058</v>
      </c>
      <c r="C23" s="11">
        <v>10.92168388449</v>
      </c>
      <c r="D23" s="11">
        <v>26.2422967346984</v>
      </c>
      <c r="E23" s="11">
        <v>1.1382415216887</v>
      </c>
      <c r="F23" s="11">
        <v>0.583918219264891</v>
      </c>
      <c r="G23" s="11">
        <v>1.66684319415309</v>
      </c>
      <c r="H23" s="11">
        <v>5.69914678141617</v>
      </c>
      <c r="I23" s="11" t="s">
        <v>397</v>
      </c>
    </row>
    <row r="24" spans="1:9">
      <c r="A24" s="11">
        <v>2025</v>
      </c>
      <c r="B24" s="11">
        <v>5.35761120422097</v>
      </c>
      <c r="C24" s="11">
        <v>11.8494224965068</v>
      </c>
      <c r="D24" s="11">
        <v>27.708150384479</v>
      </c>
      <c r="E24" s="11">
        <v>1.16913108327534</v>
      </c>
      <c r="F24" s="11">
        <v>0.650679055766792</v>
      </c>
      <c r="G24" s="11">
        <v>1.73079617686982</v>
      </c>
      <c r="H24" s="11">
        <v>6.38050975370836</v>
      </c>
      <c r="I24" s="11" t="s">
        <v>397</v>
      </c>
    </row>
    <row r="25" spans="1:9">
      <c r="A25" s="11">
        <v>2030</v>
      </c>
      <c r="B25" s="11">
        <v>5.56720505896958</v>
      </c>
      <c r="C25" s="11">
        <v>11.7458608756404</v>
      </c>
      <c r="D25" s="11">
        <v>28.0730489086115</v>
      </c>
      <c r="E25" s="11">
        <v>1.0911045697054</v>
      </c>
      <c r="F25" s="11">
        <v>0.571402059569073</v>
      </c>
      <c r="G25" s="11">
        <v>1.53842077383755</v>
      </c>
      <c r="H25" s="11">
        <v>6.19052889728519</v>
      </c>
      <c r="I25" s="11" t="s">
        <v>397</v>
      </c>
    </row>
    <row r="26" spans="1:9">
      <c r="A26" s="11">
        <v>2035</v>
      </c>
      <c r="B26" s="11">
        <v>5.53716539416511</v>
      </c>
      <c r="C26" s="11">
        <v>11.587771914299</v>
      </c>
      <c r="D26" s="11">
        <v>27.5314361642955</v>
      </c>
      <c r="E26" s="11">
        <v>0.971516887033171</v>
      </c>
      <c r="F26" s="11">
        <v>0.444039321926488</v>
      </c>
      <c r="G26" s="11">
        <v>1.29541075303487</v>
      </c>
      <c r="H26" s="11">
        <v>5.7387787713406</v>
      </c>
      <c r="I26" s="11" t="s">
        <v>397</v>
      </c>
    </row>
    <row r="27" spans="1:9">
      <c r="A27" s="11">
        <v>2040</v>
      </c>
      <c r="B27" s="11">
        <v>5.4178899751707</v>
      </c>
      <c r="C27" s="11">
        <v>11.2360580344667</v>
      </c>
      <c r="D27" s="11">
        <v>26.4777504642557</v>
      </c>
      <c r="E27" s="11">
        <v>0.84754987241939</v>
      </c>
      <c r="F27" s="11">
        <v>0.332664797211659</v>
      </c>
      <c r="G27" s="11">
        <v>1.07437761387867</v>
      </c>
      <c r="H27" s="11">
        <v>5.47187902322977</v>
      </c>
      <c r="I27" s="11" t="s">
        <v>397</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397</v>
      </c>
    </row>
    <row r="29" spans="1:9">
      <c r="A29" s="11">
        <v>2050</v>
      </c>
      <c r="B29" s="11">
        <v>5.13465477963997</v>
      </c>
      <c r="C29" s="11">
        <v>10.8156591057289</v>
      </c>
      <c r="D29" s="11">
        <v>25.8661356258033</v>
      </c>
      <c r="E29" s="11">
        <v>0.670302899559265</v>
      </c>
      <c r="F29" s="11">
        <v>0.13332449302915</v>
      </c>
      <c r="G29" s="11">
        <v>0.852540039308698</v>
      </c>
      <c r="H29" s="11">
        <v>4.88466894766302</v>
      </c>
      <c r="I29" s="11" t="s">
        <v>397</v>
      </c>
    </row>
    <row r="30" spans="1:9">
      <c r="A30" s="11">
        <v>2021</v>
      </c>
      <c r="B30" s="11">
        <v>21.972492965032</v>
      </c>
      <c r="C30" s="11">
        <v>85.973255193293</v>
      </c>
      <c r="D30" s="11">
        <v>270.050486121083</v>
      </c>
      <c r="E30" s="11">
        <v>34.4576751565762</v>
      </c>
      <c r="F30" s="11">
        <v>27.1104887515843</v>
      </c>
      <c r="G30" s="11">
        <v>150.270363755721</v>
      </c>
      <c r="H30" s="11">
        <v>58.8911834079671</v>
      </c>
      <c r="I30" s="11" t="s">
        <v>398</v>
      </c>
    </row>
    <row r="31" spans="1:9">
      <c r="A31" s="11">
        <v>2025</v>
      </c>
      <c r="B31" s="11">
        <v>24.1617760190357</v>
      </c>
      <c r="C31" s="11">
        <v>93.2762232417327</v>
      </c>
      <c r="D31" s="11">
        <v>285.135083887338</v>
      </c>
      <c r="E31" s="11">
        <v>35.3927864300626</v>
      </c>
      <c r="F31" s="11">
        <v>30.210099017744</v>
      </c>
      <c r="G31" s="11">
        <v>156.035895876449</v>
      </c>
      <c r="H31" s="11">
        <v>65.931934121653</v>
      </c>
      <c r="I31" s="11" t="s">
        <v>398</v>
      </c>
    </row>
    <row r="32" spans="1:9">
      <c r="A32" s="11">
        <v>2030</v>
      </c>
      <c r="B32" s="11">
        <v>25.1070032071177</v>
      </c>
      <c r="C32" s="11">
        <v>92.4610074056824</v>
      </c>
      <c r="D32" s="11">
        <v>288.890129599344</v>
      </c>
      <c r="E32" s="11">
        <v>33.0307110647181</v>
      </c>
      <c r="F32" s="11">
        <v>26.5293813371356</v>
      </c>
      <c r="G32" s="11">
        <v>138.692739727918</v>
      </c>
      <c r="H32" s="11">
        <v>63.9687986052802</v>
      </c>
      <c r="I32" s="11" t="s">
        <v>398</v>
      </c>
    </row>
    <row r="33" spans="1:9">
      <c r="A33" s="11">
        <v>2035</v>
      </c>
      <c r="B33" s="11">
        <v>24.9715302089799</v>
      </c>
      <c r="C33" s="11">
        <v>91.2165635305077</v>
      </c>
      <c r="D33" s="11">
        <v>283.316578382751</v>
      </c>
      <c r="E33" s="11">
        <v>29.4104657620042</v>
      </c>
      <c r="F33" s="11">
        <v>20.6161113751584</v>
      </c>
      <c r="G33" s="11">
        <v>116.784737613263</v>
      </c>
      <c r="H33" s="11">
        <v>59.3007139705195</v>
      </c>
      <c r="I33" s="11" t="s">
        <v>398</v>
      </c>
    </row>
    <row r="34" spans="1:9">
      <c r="A34" s="11">
        <v>2040</v>
      </c>
      <c r="B34" s="11">
        <v>24.4336214566521</v>
      </c>
      <c r="C34" s="11">
        <v>88.4479440149046</v>
      </c>
      <c r="D34" s="11">
        <v>272.473459794797</v>
      </c>
      <c r="E34" s="11">
        <v>25.657646137787</v>
      </c>
      <c r="F34" s="11">
        <v>15.4451512991128</v>
      </c>
      <c r="G34" s="11">
        <v>96.8580100484983</v>
      </c>
      <c r="H34" s="11">
        <v>56.5427499067076</v>
      </c>
      <c r="I34" s="11" t="s">
        <v>398</v>
      </c>
    </row>
    <row r="35" spans="1:9">
      <c r="A35" s="11">
        <v>2045</v>
      </c>
      <c r="B35" s="11">
        <v>23.6543197806745</v>
      </c>
      <c r="C35" s="11">
        <v>85.9036761527714</v>
      </c>
      <c r="D35" s="11">
        <v>265.343214721004</v>
      </c>
      <c r="E35" s="11">
        <v>22.532451565762</v>
      </c>
      <c r="F35" s="11">
        <v>10.1146570025348</v>
      </c>
      <c r="G35" s="11">
        <v>83.1134683966508</v>
      </c>
      <c r="H35" s="11">
        <v>52.7687484793357</v>
      </c>
      <c r="I35" s="11" t="s">
        <v>398</v>
      </c>
    </row>
    <row r="36" spans="1:9">
      <c r="A36" s="11">
        <v>2050</v>
      </c>
      <c r="B36" s="11">
        <v>23.1562862611214</v>
      </c>
      <c r="C36" s="11">
        <v>85.1386498835585</v>
      </c>
      <c r="D36" s="11">
        <v>266.179541007402</v>
      </c>
      <c r="E36" s="11">
        <v>20.291896868476</v>
      </c>
      <c r="F36" s="11">
        <v>6.19006574778198</v>
      </c>
      <c r="G36" s="11">
        <v>76.858760483662</v>
      </c>
      <c r="H36" s="11">
        <v>50.4749124591845</v>
      </c>
      <c r="I36" s="11" t="s">
        <v>398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399</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399</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399</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399</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399</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399</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399</v>
      </c>
    </row>
    <row r="44" spans="1:9">
      <c r="A44" s="11">
        <v>2021</v>
      </c>
      <c r="B44" s="11">
        <v>2.29278187461204</v>
      </c>
      <c r="C44" s="11">
        <v>12.6952906691508</v>
      </c>
      <c r="D44" s="11">
        <v>25.0618474006116</v>
      </c>
      <c r="E44" s="11">
        <v>1.96605353746231</v>
      </c>
      <c r="F44" s="11">
        <v>2.50250665399239</v>
      </c>
      <c r="G44" s="11">
        <v>12.8749363975284</v>
      </c>
      <c r="H44" s="11">
        <v>6.99895218770407</v>
      </c>
      <c r="I44" s="11" t="s">
        <v>400</v>
      </c>
    </row>
    <row r="45" spans="1:9">
      <c r="A45" s="11">
        <v>2025</v>
      </c>
      <c r="B45" s="11">
        <v>2.52122880198634</v>
      </c>
      <c r="C45" s="11">
        <v>13.7736876882472</v>
      </c>
      <c r="D45" s="11">
        <v>26.4617629969419</v>
      </c>
      <c r="E45" s="11">
        <v>2.01940823474832</v>
      </c>
      <c r="F45" s="11">
        <v>2.78862452471483</v>
      </c>
      <c r="G45" s="11">
        <v>13.3689184276308</v>
      </c>
      <c r="H45" s="11">
        <v>7.8357137326243</v>
      </c>
      <c r="I45" s="11" t="s">
        <v>400</v>
      </c>
    </row>
    <row r="46" spans="1:9">
      <c r="A46" s="11">
        <v>2030</v>
      </c>
      <c r="B46" s="11">
        <v>2.61986120422098</v>
      </c>
      <c r="C46" s="11">
        <v>13.6533083682658</v>
      </c>
      <c r="D46" s="11">
        <v>26.8102474006116</v>
      </c>
      <c r="E46" s="11">
        <v>1.88463516585479</v>
      </c>
      <c r="F46" s="11">
        <v>2.44886596958175</v>
      </c>
      <c r="G46" s="11">
        <v>11.8829831655873</v>
      </c>
      <c r="H46" s="11">
        <v>7.60240390894672</v>
      </c>
      <c r="I46" s="11" t="s">
        <v>400</v>
      </c>
    </row>
    <row r="47" spans="1:9">
      <c r="A47" s="11">
        <v>2035</v>
      </c>
      <c r="B47" s="11">
        <v>2.60572489137182</v>
      </c>
      <c r="C47" s="11">
        <v>13.4695468405527</v>
      </c>
      <c r="D47" s="11">
        <v>26.2929978593272</v>
      </c>
      <c r="E47" s="11">
        <v>1.6780746230573</v>
      </c>
      <c r="F47" s="11">
        <v>1.90302566539924</v>
      </c>
      <c r="G47" s="11">
        <v>10.0059388384595</v>
      </c>
      <c r="H47" s="11">
        <v>7.04762305252355</v>
      </c>
      <c r="I47" s="11" t="s">
        <v>400</v>
      </c>
    </row>
    <row r="48" spans="1:9">
      <c r="A48" s="11">
        <v>2040</v>
      </c>
      <c r="B48" s="11">
        <v>2.54959528243327</v>
      </c>
      <c r="C48" s="11">
        <v>13.0607170315169</v>
      </c>
      <c r="D48" s="11">
        <v>25.2867097859327</v>
      </c>
      <c r="E48" s="11">
        <v>1.46394977963349</v>
      </c>
      <c r="F48" s="11">
        <v>1.42570627376426</v>
      </c>
      <c r="G48" s="11">
        <v>8.29864710378132</v>
      </c>
      <c r="H48" s="11">
        <v>6.71985143203656</v>
      </c>
      <c r="I48" s="11" t="s">
        <v>400</v>
      </c>
    </row>
    <row r="49" spans="1:9">
      <c r="A49" s="11">
        <v>2045</v>
      </c>
      <c r="B49" s="11">
        <v>2.46827684667908</v>
      </c>
      <c r="C49" s="11">
        <v>12.6850162397144</v>
      </c>
      <c r="D49" s="11">
        <v>24.6249923547401</v>
      </c>
      <c r="E49" s="11">
        <v>1.28563537462306</v>
      </c>
      <c r="F49" s="11">
        <v>0.933660646387831</v>
      </c>
      <c r="G49" s="11">
        <v>7.12103566292275</v>
      </c>
      <c r="H49" s="11">
        <v>6.27132834219609</v>
      </c>
      <c r="I49" s="11" t="s">
        <v>400</v>
      </c>
    </row>
    <row r="50" spans="1:9">
      <c r="A50" s="11">
        <v>2050</v>
      </c>
      <c r="B50" s="11">
        <v>2.41630813159528</v>
      </c>
      <c r="C50" s="11">
        <v>12.5720481912747</v>
      </c>
      <c r="D50" s="11">
        <v>24.7026070336391</v>
      </c>
      <c r="E50" s="11">
        <v>1.15779591742055</v>
      </c>
      <c r="F50" s="11">
        <v>0.571390684410645</v>
      </c>
      <c r="G50" s="11">
        <v>6.58514179435027</v>
      </c>
      <c r="H50" s="11">
        <v>5.99871625151599</v>
      </c>
      <c r="I50" s="11" t="s">
        <v>400</v>
      </c>
    </row>
    <row r="51" spans="1:9">
      <c r="A51" s="11">
        <v>2021</v>
      </c>
      <c r="B51" s="11">
        <v>1.03528930942895</v>
      </c>
      <c r="C51" s="11">
        <v>17.2008134032052</v>
      </c>
      <c r="D51" s="11">
        <v>28.2003118517365</v>
      </c>
      <c r="G51" s="11">
        <v>11.550821609391</v>
      </c>
      <c r="H51" s="11">
        <v>5.1830232769193</v>
      </c>
      <c r="I51" s="11" t="s">
        <v>401</v>
      </c>
    </row>
    <row r="52" spans="1:9">
      <c r="A52" s="11">
        <v>2025</v>
      </c>
      <c r="B52" s="11">
        <v>1.07592974767596</v>
      </c>
      <c r="C52" s="11">
        <v>17.1122602839239</v>
      </c>
      <c r="D52" s="11">
        <v>29.3077071639932</v>
      </c>
      <c r="G52" s="11">
        <v>11.5758815343852</v>
      </c>
      <c r="H52" s="11">
        <v>5.75940870738288</v>
      </c>
      <c r="I52" s="11" t="s">
        <v>401</v>
      </c>
    </row>
    <row r="53" spans="1:9">
      <c r="A53" s="11">
        <v>2030</v>
      </c>
      <c r="B53" s="11">
        <v>1.01496341301461</v>
      </c>
      <c r="C53" s="11">
        <v>17.3876546276271</v>
      </c>
      <c r="D53" s="11">
        <v>30.5851566889893</v>
      </c>
      <c r="G53" s="11">
        <v>10.5442800135251</v>
      </c>
      <c r="H53" s="11">
        <v>5.89077510252637</v>
      </c>
      <c r="I53" s="11" t="s">
        <v>401</v>
      </c>
    </row>
    <row r="54" spans="1:9">
      <c r="A54" s="11">
        <v>2035</v>
      </c>
      <c r="B54" s="11">
        <v>0.910933333333333</v>
      </c>
      <c r="C54" s="11">
        <v>17.4151295236511</v>
      </c>
      <c r="D54" s="11">
        <v>29.991474162903</v>
      </c>
      <c r="G54" s="11">
        <v>7.06040009515474</v>
      </c>
      <c r="H54" s="11">
        <v>5.63052864005396</v>
      </c>
      <c r="I54" s="11" t="s">
        <v>401</v>
      </c>
    </row>
    <row r="55" spans="1:9">
      <c r="A55" s="11">
        <v>2040</v>
      </c>
      <c r="B55" s="11">
        <v>0.801786520584329</v>
      </c>
      <c r="C55" s="11">
        <v>17.0557566905118</v>
      </c>
      <c r="D55" s="11">
        <v>29.0020372994861</v>
      </c>
      <c r="G55" s="11">
        <v>2.990057519534</v>
      </c>
      <c r="H55" s="11">
        <v>5.44158086301202</v>
      </c>
      <c r="I55" s="11" t="s">
        <v>401</v>
      </c>
    </row>
    <row r="56" spans="1:9">
      <c r="A56" s="11">
        <v>2045</v>
      </c>
      <c r="B56" s="11">
        <v>0.776210026560424</v>
      </c>
      <c r="C56" s="11">
        <v>16.642833300061</v>
      </c>
      <c r="D56" s="11">
        <v>27.3635483569538</v>
      </c>
      <c r="G56" s="11">
        <v>0.694692701443631</v>
      </c>
      <c r="H56" s="11">
        <v>5.44556700318862</v>
      </c>
      <c r="I56" s="11" t="s">
        <v>401</v>
      </c>
    </row>
    <row r="57" spans="1:9">
      <c r="A57" s="11">
        <v>2050</v>
      </c>
      <c r="B57" s="11">
        <v>0.730286122177954</v>
      </c>
      <c r="C57" s="11">
        <v>16.4002043697665</v>
      </c>
      <c r="D57" s="11">
        <v>26.066804734465</v>
      </c>
      <c r="G57" s="11">
        <v>-0.324414974065306</v>
      </c>
      <c r="H57" s="11">
        <v>6.38456373056169</v>
      </c>
      <c r="I57" s="11" t="s">
        <v>401</v>
      </c>
    </row>
    <row r="58" spans="1:9">
      <c r="A58" s="11">
        <v>2021</v>
      </c>
      <c r="B58" s="11">
        <v>1.15032145492106</v>
      </c>
      <c r="C58" s="11">
        <v>31.3413593911163</v>
      </c>
      <c r="D58" s="11">
        <v>62.7017922857292</v>
      </c>
      <c r="E58" s="11">
        <v>15.9188980894083</v>
      </c>
      <c r="F58" s="11">
        <v>11.2318733036471</v>
      </c>
      <c r="G58" s="11">
        <v>116.710199563685</v>
      </c>
      <c r="H58" s="11">
        <v>7.18555499754723</v>
      </c>
      <c r="I58" s="11" t="s">
        <v>402</v>
      </c>
    </row>
    <row r="59" spans="1:9">
      <c r="A59" s="11">
        <v>2025</v>
      </c>
      <c r="B59" s="11">
        <v>1.19547749741774</v>
      </c>
      <c r="C59" s="11">
        <v>31.1800080019963</v>
      </c>
      <c r="D59" s="11">
        <v>65.164022888439</v>
      </c>
      <c r="E59" s="11">
        <v>19.2947672046003</v>
      </c>
      <c r="F59" s="11">
        <v>15.368391115352</v>
      </c>
      <c r="G59" s="11">
        <v>116.963406560211</v>
      </c>
      <c r="H59" s="11">
        <v>7.98463479887173</v>
      </c>
      <c r="I59" s="11" t="s">
        <v>402</v>
      </c>
    </row>
    <row r="60" spans="1:9">
      <c r="A60" s="11">
        <v>2030</v>
      </c>
      <c r="B60" s="11">
        <v>1.12773712557179</v>
      </c>
      <c r="C60" s="11">
        <v>31.6818001497255</v>
      </c>
      <c r="D60" s="11">
        <v>68.0043593780824</v>
      </c>
      <c r="E60" s="11">
        <v>19.8512690409943</v>
      </c>
      <c r="F60" s="11">
        <v>14.1671937845632</v>
      </c>
      <c r="G60" s="11">
        <v>106.540042453203</v>
      </c>
      <c r="H60" s="11">
        <v>8.16675639213884</v>
      </c>
      <c r="I60" s="11" t="s">
        <v>402</v>
      </c>
    </row>
    <row r="61" spans="1:9">
      <c r="A61" s="11">
        <v>2035</v>
      </c>
      <c r="B61" s="11">
        <v>1.01214814814815</v>
      </c>
      <c r="C61" s="11">
        <v>31.7318617700882</v>
      </c>
      <c r="D61" s="11">
        <v>66.6843399885792</v>
      </c>
      <c r="E61" s="11">
        <v>20.4097939157856</v>
      </c>
      <c r="F61" s="11">
        <v>13.519770528838</v>
      </c>
      <c r="G61" s="11">
        <v>71.3387092252405</v>
      </c>
      <c r="H61" s="11">
        <v>7.80596016007483</v>
      </c>
      <c r="I61" s="11" t="s">
        <v>402</v>
      </c>
    </row>
    <row r="62" spans="1:9">
      <c r="A62" s="11">
        <v>2040</v>
      </c>
      <c r="B62" s="11">
        <v>0.890873911760366</v>
      </c>
      <c r="C62" s="11">
        <v>31.0770536017302</v>
      </c>
      <c r="D62" s="11">
        <v>64.48438329959</v>
      </c>
      <c r="E62" s="11">
        <v>19.6688076052681</v>
      </c>
      <c r="F62" s="11">
        <v>11.9833454334181</v>
      </c>
      <c r="G62" s="11">
        <v>30.2117218681649</v>
      </c>
      <c r="H62" s="11">
        <v>7.54400983281213</v>
      </c>
      <c r="I62" s="11" t="s">
        <v>402</v>
      </c>
    </row>
    <row r="63" spans="1:9">
      <c r="A63" s="11">
        <v>2045</v>
      </c>
      <c r="B63" s="11">
        <v>0.862455585067138</v>
      </c>
      <c r="C63" s="11">
        <v>30.324671718516</v>
      </c>
      <c r="D63" s="11">
        <v>60.8412961636298</v>
      </c>
      <c r="E63" s="11">
        <v>19.2578536820627</v>
      </c>
      <c r="F63" s="11">
        <v>12.1833924499576</v>
      </c>
      <c r="G63" s="11">
        <v>7.01921703604218</v>
      </c>
      <c r="H63" s="11">
        <v>7.54953607260242</v>
      </c>
      <c r="I63" s="11" t="s">
        <v>402</v>
      </c>
    </row>
    <row r="64" spans="1:9">
      <c r="A64" s="11">
        <v>2050</v>
      </c>
      <c r="B64" s="11">
        <v>0.811429024642172</v>
      </c>
      <c r="C64" s="11">
        <v>29.8825809682249</v>
      </c>
      <c r="D64" s="11">
        <v>57.9580603436641</v>
      </c>
      <c r="E64" s="11">
        <v>19.4557511778891</v>
      </c>
      <c r="F64" s="11">
        <v>15.3607533761662</v>
      </c>
      <c r="G64" s="11">
        <v>-3.27790850252822</v>
      </c>
      <c r="H64" s="11">
        <v>8.8513269900969</v>
      </c>
      <c r="I64" s="11" t="s">
        <v>402</v>
      </c>
    </row>
    <row r="65" spans="1:9">
      <c r="A65" s="11">
        <v>2021</v>
      </c>
      <c r="B65" s="11">
        <v>5.86663942009738</v>
      </c>
      <c r="C65" s="11">
        <v>20.6831866688848</v>
      </c>
      <c r="D65" s="11">
        <v>29.8530773815086</v>
      </c>
      <c r="E65" s="11">
        <v>6.13740649230197</v>
      </c>
      <c r="F65" s="11">
        <v>6.64420674300253</v>
      </c>
      <c r="G65" s="11">
        <v>16.4902880123239</v>
      </c>
      <c r="H65" s="11">
        <v>12.3685782744665</v>
      </c>
      <c r="I65" s="11" t="s">
        <v>403</v>
      </c>
    </row>
    <row r="66" spans="1:9">
      <c r="A66" s="11">
        <v>2025</v>
      </c>
      <c r="B66" s="11">
        <v>6.09693523683045</v>
      </c>
      <c r="C66" s="11">
        <v>20.5767056174791</v>
      </c>
      <c r="D66" s="11">
        <v>31.0253749831283</v>
      </c>
      <c r="E66" s="11">
        <v>7.43894639213502</v>
      </c>
      <c r="F66" s="11">
        <v>9.09116094147581</v>
      </c>
      <c r="G66" s="11">
        <v>16.5260642882198</v>
      </c>
      <c r="H66" s="11">
        <v>13.7440435062546</v>
      </c>
      <c r="I66" s="11" t="s">
        <v>403</v>
      </c>
    </row>
    <row r="67" spans="1:9">
      <c r="A67" s="11">
        <v>2030</v>
      </c>
      <c r="B67" s="11">
        <v>5.75145934041611</v>
      </c>
      <c r="C67" s="11">
        <v>20.9078546442633</v>
      </c>
      <c r="D67" s="11">
        <v>32.3776933447542</v>
      </c>
      <c r="E67" s="11">
        <v>7.65350131700981</v>
      </c>
      <c r="F67" s="11">
        <v>8.38059350636131</v>
      </c>
      <c r="G67" s="11">
        <v>15.0533200308672</v>
      </c>
      <c r="H67" s="11">
        <v>14.0575314946652</v>
      </c>
      <c r="I67" s="11" t="s">
        <v>403</v>
      </c>
    </row>
    <row r="68" spans="1:9">
      <c r="A68" s="11">
        <v>2035</v>
      </c>
      <c r="B68" s="11">
        <v>5.16195555555555</v>
      </c>
      <c r="C68" s="11">
        <v>20.9408919425498</v>
      </c>
      <c r="D68" s="11">
        <v>31.7492162383845</v>
      </c>
      <c r="E68" s="11">
        <v>7.86883620849562</v>
      </c>
      <c r="F68" s="11">
        <v>7.99761073536894</v>
      </c>
      <c r="G68" s="11">
        <v>10.0796319940291</v>
      </c>
      <c r="H68" s="11">
        <v>13.4364888001287</v>
      </c>
      <c r="I68" s="11" t="s">
        <v>403</v>
      </c>
    </row>
    <row r="69" spans="1:9">
      <c r="A69" s="11">
        <v>2040</v>
      </c>
      <c r="B69" s="11">
        <v>4.54345694997786</v>
      </c>
      <c r="C69" s="11">
        <v>20.5087626462596</v>
      </c>
      <c r="D69" s="11">
        <v>30.7017904012875</v>
      </c>
      <c r="E69" s="11">
        <v>7.58315473938043</v>
      </c>
      <c r="F69" s="11">
        <v>7.08873955216283</v>
      </c>
      <c r="G69" s="11">
        <v>4.2686928547527</v>
      </c>
      <c r="H69" s="11">
        <v>12.9855906958241</v>
      </c>
      <c r="I69" s="11" t="s">
        <v>403</v>
      </c>
    </row>
    <row r="70" spans="1:9">
      <c r="A70" s="11">
        <v>2045</v>
      </c>
      <c r="B70" s="11">
        <v>4.3985234838424</v>
      </c>
      <c r="C70" s="11">
        <v>20.012241268785</v>
      </c>
      <c r="D70" s="11">
        <v>28.9672728027826</v>
      </c>
      <c r="E70" s="11">
        <v>7.42471467260246</v>
      </c>
      <c r="F70" s="11">
        <v>7.20707722391856</v>
      </c>
      <c r="G70" s="11">
        <v>0.991763453220606</v>
      </c>
      <c r="H70" s="11">
        <v>12.995103075791</v>
      </c>
      <c r="I70" s="11" t="s">
        <v>403</v>
      </c>
    </row>
    <row r="71" spans="1:9">
      <c r="A71" s="11">
        <v>2050</v>
      </c>
      <c r="B71" s="11">
        <v>4.13828802567507</v>
      </c>
      <c r="C71" s="11">
        <v>19.7204911440137</v>
      </c>
      <c r="D71" s="11">
        <v>27.5945295540674</v>
      </c>
      <c r="E71" s="11">
        <v>7.50101250231866</v>
      </c>
      <c r="F71" s="11">
        <v>9.08664284223917</v>
      </c>
      <c r="G71" s="11">
        <v>-0.463144228069291</v>
      </c>
      <c r="H71" s="11">
        <v>15.2358907206585</v>
      </c>
      <c r="I71" s="11" t="s">
        <v>403</v>
      </c>
    </row>
    <row r="72" spans="1:9">
      <c r="A72" s="11">
        <v>2021</v>
      </c>
      <c r="B72" s="11">
        <v>1.9555464733658</v>
      </c>
      <c r="C72" s="11">
        <v>6.64816714357014</v>
      </c>
      <c r="D72" s="11">
        <v>3.40882890515496</v>
      </c>
      <c r="E72" s="11">
        <v>0.383587905768874</v>
      </c>
      <c r="F72" s="11">
        <v>0.237293097964377</v>
      </c>
      <c r="G72" s="11">
        <v>2.34316737389173</v>
      </c>
      <c r="H72" s="11">
        <v>7.53894294824626</v>
      </c>
      <c r="I72" s="11" t="s">
        <v>404</v>
      </c>
    </row>
    <row r="73" spans="1:9">
      <c r="A73" s="11">
        <v>2025</v>
      </c>
      <c r="B73" s="11">
        <v>2.03231174561016</v>
      </c>
      <c r="C73" s="11">
        <v>6.61394109133257</v>
      </c>
      <c r="D73" s="11">
        <v>3.54268987696621</v>
      </c>
      <c r="E73" s="11">
        <v>0.46493414950844</v>
      </c>
      <c r="F73" s="11">
        <v>0.324684319338423</v>
      </c>
      <c r="G73" s="11">
        <v>2.34825096020484</v>
      </c>
      <c r="H73" s="11">
        <v>8.37732175619328</v>
      </c>
      <c r="I73" s="11" t="s">
        <v>404</v>
      </c>
    </row>
    <row r="74" spans="1:9">
      <c r="A74" s="11">
        <v>2030</v>
      </c>
      <c r="B74" s="11">
        <v>1.91715311347204</v>
      </c>
      <c r="C74" s="11">
        <v>6.72038184994179</v>
      </c>
      <c r="D74" s="11">
        <v>3.69710685251519</v>
      </c>
      <c r="E74" s="11">
        <v>0.478343832313115</v>
      </c>
      <c r="F74" s="11">
        <v>0.299306910941476</v>
      </c>
      <c r="G74" s="11">
        <v>2.13898316019212</v>
      </c>
      <c r="H74" s="11">
        <v>8.56840014912927</v>
      </c>
      <c r="I74" s="11" t="s">
        <v>404</v>
      </c>
    </row>
    <row r="75" spans="1:9">
      <c r="A75" s="11">
        <v>2035</v>
      </c>
      <c r="B75" s="11">
        <v>1.72065185185185</v>
      </c>
      <c r="C75" s="11">
        <v>6.73100098153387</v>
      </c>
      <c r="D75" s="11">
        <v>3.62534303068058</v>
      </c>
      <c r="E75" s="11">
        <v>0.491802263030978</v>
      </c>
      <c r="F75" s="11">
        <v>0.285628954834606</v>
      </c>
      <c r="G75" s="11">
        <v>1.43225302139013</v>
      </c>
      <c r="H75" s="11">
        <v>8.18985984007849</v>
      </c>
      <c r="I75" s="11" t="s">
        <v>404</v>
      </c>
    </row>
    <row r="76" spans="1:9">
      <c r="A76" s="11">
        <v>2040</v>
      </c>
      <c r="B76" s="11">
        <v>1.51448564999262</v>
      </c>
      <c r="C76" s="11">
        <v>6.5921022791549</v>
      </c>
      <c r="D76" s="11">
        <v>3.50574077246535</v>
      </c>
      <c r="E76" s="11">
        <v>0.473947171211278</v>
      </c>
      <c r="F76" s="11">
        <v>0.253169269720102</v>
      </c>
      <c r="G76" s="11">
        <v>0.60655470777382</v>
      </c>
      <c r="H76" s="11">
        <v>7.91502670983567</v>
      </c>
      <c r="I76" s="11" t="s">
        <v>404</v>
      </c>
    </row>
    <row r="77" spans="1:9">
      <c r="A77" s="11">
        <v>2045</v>
      </c>
      <c r="B77" s="11">
        <v>1.46617449461414</v>
      </c>
      <c r="C77" s="11">
        <v>6.43250612210948</v>
      </c>
      <c r="D77" s="11">
        <v>3.30768166952188</v>
      </c>
      <c r="E77" s="11">
        <v>0.464044667037655</v>
      </c>
      <c r="F77" s="11">
        <v>0.257395615139949</v>
      </c>
      <c r="G77" s="11">
        <v>0.140923418952294</v>
      </c>
      <c r="H77" s="11">
        <v>7.92082473191072</v>
      </c>
      <c r="I77" s="11" t="s">
        <v>404</v>
      </c>
    </row>
    <row r="78" spans="1:9">
      <c r="A78" s="11">
        <v>2050</v>
      </c>
      <c r="B78" s="11">
        <v>1.37942934189169</v>
      </c>
      <c r="C78" s="11">
        <v>6.33872929629015</v>
      </c>
      <c r="D78" s="11">
        <v>3.15093244042984</v>
      </c>
      <c r="E78" s="11">
        <v>0.468813281394918</v>
      </c>
      <c r="F78" s="11">
        <v>0.3245229586514</v>
      </c>
      <c r="G78" s="11">
        <v>-0.0658099145270959</v>
      </c>
      <c r="H78" s="11">
        <v>9.28663815354428</v>
      </c>
      <c r="I78" s="11" t="s">
        <v>404</v>
      </c>
    </row>
    <row r="79" spans="1:9">
      <c r="A79" s="11">
        <v>2021</v>
      </c>
      <c r="C79" s="11">
        <v>12.1355431985804</v>
      </c>
      <c r="D79" s="11">
        <v>161.661128380834</v>
      </c>
      <c r="E79" s="11">
        <v>1.82204255240215</v>
      </c>
      <c r="F79" s="11">
        <v>3.79668956743002</v>
      </c>
      <c r="G79" s="11">
        <v>2.34322774370616</v>
      </c>
      <c r="H79" s="11">
        <v>1.06016385209713</v>
      </c>
      <c r="I79" s="11" t="s">
        <v>405</v>
      </c>
    </row>
    <row r="80" spans="1:9">
      <c r="A80" s="11">
        <v>2025</v>
      </c>
      <c r="C80" s="11">
        <v>12.0730670714801</v>
      </c>
      <c r="D80" s="11">
        <v>168.009383559155</v>
      </c>
      <c r="E80" s="11">
        <v>2.20843721016509</v>
      </c>
      <c r="F80" s="11">
        <v>5.19494910941475</v>
      </c>
      <c r="G80" s="11">
        <v>2.34831146099377</v>
      </c>
      <c r="H80" s="11">
        <v>1.17806087196468</v>
      </c>
      <c r="I80" s="11" t="s">
        <v>405</v>
      </c>
    </row>
    <row r="81" spans="1:9">
      <c r="A81" s="11">
        <v>2030</v>
      </c>
      <c r="C81" s="11">
        <v>12.2673636943382</v>
      </c>
      <c r="D81" s="11">
        <v>175.332491642008</v>
      </c>
      <c r="E81" s="11">
        <v>2.27213320348729</v>
      </c>
      <c r="F81" s="11">
        <v>4.78891057506361</v>
      </c>
      <c r="G81" s="11">
        <v>2.13903826936524</v>
      </c>
      <c r="H81" s="11">
        <v>1.2049312709713</v>
      </c>
      <c r="I81" s="11" t="s">
        <v>405</v>
      </c>
    </row>
    <row r="82" spans="1:9">
      <c r="A82" s="11">
        <v>2035</v>
      </c>
      <c r="C82" s="11">
        <v>12.2867478234348</v>
      </c>
      <c r="D82" s="11">
        <v>171.929146758034</v>
      </c>
      <c r="E82" s="11">
        <v>2.33606074939714</v>
      </c>
      <c r="F82" s="11">
        <v>4.57006327735368</v>
      </c>
      <c r="G82" s="11">
        <v>1.43228992223216</v>
      </c>
      <c r="H82" s="11">
        <v>1.15169904001104</v>
      </c>
      <c r="I82" s="11" t="s">
        <v>405</v>
      </c>
    </row>
    <row r="83" spans="1:9">
      <c r="A83" s="11">
        <v>2040</v>
      </c>
      <c r="C83" s="11">
        <v>12.0332025730605</v>
      </c>
      <c r="D83" s="11">
        <v>166.257100269948</v>
      </c>
      <c r="E83" s="11">
        <v>2.25124906325357</v>
      </c>
      <c r="F83" s="11">
        <v>4.05070831552162</v>
      </c>
      <c r="G83" s="11">
        <v>0.606570335165854</v>
      </c>
      <c r="H83" s="11">
        <v>1.11305063107064</v>
      </c>
      <c r="I83" s="11" t="s">
        <v>405</v>
      </c>
    </row>
    <row r="84" spans="1:9">
      <c r="A84" s="11">
        <v>2045</v>
      </c>
      <c r="C84" s="11">
        <v>11.7418762546443</v>
      </c>
      <c r="D84" s="11">
        <v>156.864297357629</v>
      </c>
      <c r="E84" s="11">
        <v>2.20421216842886</v>
      </c>
      <c r="F84" s="11">
        <v>4.11832984223918</v>
      </c>
      <c r="G84" s="11">
        <v>0.140927049730337</v>
      </c>
      <c r="H84" s="11">
        <v>1.11386597792494</v>
      </c>
      <c r="I84" s="11" t="s">
        <v>405</v>
      </c>
    </row>
    <row r="85" spans="1:9">
      <c r="A85" s="11">
        <v>2050</v>
      </c>
      <c r="C85" s="11">
        <v>11.5706963344979</v>
      </c>
      <c r="D85" s="11">
        <v>149.430583917355</v>
      </c>
      <c r="E85" s="11">
        <v>2.22686308662586</v>
      </c>
      <c r="F85" s="11">
        <v>5.19236733842239</v>
      </c>
      <c r="G85" s="11">
        <v>-0.0658116100663785</v>
      </c>
      <c r="H85" s="11">
        <v>1.30593349034216</v>
      </c>
      <c r="I85" s="11" t="s">
        <v>405</v>
      </c>
    </row>
    <row r="86" spans="1:9">
      <c r="A86" s="11">
        <v>2021</v>
      </c>
      <c r="B86" s="11">
        <v>21.2809469160396</v>
      </c>
      <c r="C86" s="11">
        <v>41.2608468751733</v>
      </c>
      <c r="D86" s="11">
        <v>39.7696705601412</v>
      </c>
      <c r="E86" s="11">
        <v>5.27433370432202</v>
      </c>
      <c r="F86" s="11">
        <v>71.3461247879557</v>
      </c>
      <c r="G86" s="11">
        <v>1196.11899968041</v>
      </c>
      <c r="H86" s="11">
        <v>92.4698470995831</v>
      </c>
      <c r="I86" s="11" t="s">
        <v>406</v>
      </c>
    </row>
    <row r="87" spans="1:9">
      <c r="A87" s="11">
        <v>2025</v>
      </c>
      <c r="B87" s="11">
        <v>22.1163337022282</v>
      </c>
      <c r="C87" s="11">
        <v>41.0484280430322</v>
      </c>
      <c r="D87" s="11">
        <v>41.3313818979391</v>
      </c>
      <c r="E87" s="11">
        <v>6.39284455574105</v>
      </c>
      <c r="F87" s="11">
        <v>97.6217520144188</v>
      </c>
      <c r="G87" s="11">
        <v>1198.71402308478</v>
      </c>
      <c r="H87" s="11">
        <v>102.753087165808</v>
      </c>
      <c r="I87" s="11" t="s">
        <v>406</v>
      </c>
    </row>
    <row r="88" spans="1:9">
      <c r="A88" s="11">
        <v>2030</v>
      </c>
      <c r="B88" s="11">
        <v>20.8631368230781</v>
      </c>
      <c r="C88" s="11">
        <v>41.7090365607498</v>
      </c>
      <c r="D88" s="11">
        <v>43.1329132793439</v>
      </c>
      <c r="E88" s="11">
        <v>6.57722769430533</v>
      </c>
      <c r="F88" s="11">
        <v>89.9916112230702</v>
      </c>
      <c r="G88" s="11">
        <v>1091.88887930481</v>
      </c>
      <c r="H88" s="11">
        <v>105.096783079164</v>
      </c>
      <c r="I88" s="11" t="s">
        <v>406</v>
      </c>
    </row>
    <row r="89" spans="1:9">
      <c r="A89" s="11">
        <v>2035</v>
      </c>
      <c r="B89" s="11">
        <v>18.7247407407408</v>
      </c>
      <c r="C89" s="11">
        <v>41.7749425996784</v>
      </c>
      <c r="D89" s="11">
        <v>42.2956686912735</v>
      </c>
      <c r="E89" s="11">
        <v>6.76228111667594</v>
      </c>
      <c r="F89" s="11">
        <v>85.8791057536046</v>
      </c>
      <c r="G89" s="11">
        <v>731.123636460107</v>
      </c>
      <c r="H89" s="11">
        <v>100.453749600963</v>
      </c>
      <c r="I89" s="11" t="s">
        <v>406</v>
      </c>
    </row>
    <row r="90" spans="1:9">
      <c r="A90" s="11">
        <v>2040</v>
      </c>
      <c r="B90" s="11">
        <v>16.4811673675668</v>
      </c>
      <c r="C90" s="11">
        <v>40.9128887484057</v>
      </c>
      <c r="D90" s="11">
        <v>40.9003090120958</v>
      </c>
      <c r="E90" s="11">
        <v>6.51677360415508</v>
      </c>
      <c r="F90" s="11">
        <v>76.1195604291771</v>
      </c>
      <c r="G90" s="11">
        <v>309.628590086108</v>
      </c>
      <c r="H90" s="11">
        <v>97.0827494878282</v>
      </c>
      <c r="I90" s="11" t="s">
        <v>406</v>
      </c>
    </row>
    <row r="91" spans="1:9">
      <c r="A91" s="11">
        <v>2045</v>
      </c>
      <c r="B91" s="11">
        <v>15.9554283237421</v>
      </c>
      <c r="C91" s="11">
        <v>39.9223792657905</v>
      </c>
      <c r="D91" s="11">
        <v>38.5896194777553</v>
      </c>
      <c r="E91" s="11">
        <v>6.38061417176776</v>
      </c>
      <c r="F91" s="11">
        <v>77.3902816187445</v>
      </c>
      <c r="G91" s="11">
        <v>71.937319026767</v>
      </c>
      <c r="H91" s="11">
        <v>97.1538658523425</v>
      </c>
      <c r="I91" s="11" t="s">
        <v>406</v>
      </c>
    </row>
    <row r="92" spans="1:9">
      <c r="A92" s="11">
        <v>2050</v>
      </c>
      <c r="B92" s="11">
        <v>15.0114369558802</v>
      </c>
      <c r="C92" s="11">
        <v>39.3403675372928</v>
      </c>
      <c r="D92" s="11">
        <v>36.7608784716815</v>
      </c>
      <c r="E92" s="11">
        <v>6.44618261918012</v>
      </c>
      <c r="F92" s="11">
        <v>97.5732362345206</v>
      </c>
      <c r="G92" s="11">
        <v>-33.5940530797269</v>
      </c>
      <c r="H92" s="11">
        <v>113.906421102067</v>
      </c>
      <c r="I92" s="11" t="s">
        <v>406</v>
      </c>
    </row>
    <row r="93" spans="1:9">
      <c r="A93" s="11">
        <v>2021</v>
      </c>
      <c r="B93" s="11">
        <v>25.7672005902316</v>
      </c>
      <c r="C93" s="11">
        <v>107.425938923086</v>
      </c>
      <c r="D93" s="11">
        <v>170.854636640191</v>
      </c>
      <c r="E93" s="11">
        <v>18.9876013355593</v>
      </c>
      <c r="F93" s="11">
        <v>12.2601433948261</v>
      </c>
      <c r="G93" s="11">
        <v>58.3072070778677</v>
      </c>
      <c r="H93" s="11">
        <v>57.602235963944</v>
      </c>
      <c r="I93" s="11" t="s">
        <v>407</v>
      </c>
    </row>
    <row r="94" spans="1:9">
      <c r="A94" s="11">
        <v>2025</v>
      </c>
      <c r="B94" s="11">
        <v>26.7786959421573</v>
      </c>
      <c r="C94" s="11">
        <v>106.87288938058</v>
      </c>
      <c r="D94" s="11">
        <v>177.563910803094</v>
      </c>
      <c r="E94" s="11">
        <v>23.0142404006678</v>
      </c>
      <c r="F94" s="11">
        <v>16.7753564991518</v>
      </c>
      <c r="G94" s="11">
        <v>58.4337066711786</v>
      </c>
      <c r="H94" s="11">
        <v>64.0079740434142</v>
      </c>
      <c r="I94" s="11" t="s">
        <v>407</v>
      </c>
    </row>
    <row r="95" spans="1:9">
      <c r="A95" s="11">
        <v>2030</v>
      </c>
      <c r="B95" s="11">
        <v>25.261311612808</v>
      </c>
      <c r="C95" s="11">
        <v>108.592836876837</v>
      </c>
      <c r="D95" s="11">
        <v>185.3034767897</v>
      </c>
      <c r="E95" s="11">
        <v>23.6780196994992</v>
      </c>
      <c r="F95" s="11">
        <v>15.4641903986429</v>
      </c>
      <c r="G95" s="11">
        <v>53.2263019052931</v>
      </c>
      <c r="H95" s="11">
        <v>65.4679323894407</v>
      </c>
      <c r="I95" s="11" t="s">
        <v>407</v>
      </c>
    </row>
    <row r="96" spans="1:9">
      <c r="A96" s="11">
        <v>2035</v>
      </c>
      <c r="B96" s="11">
        <v>22.6721185185185</v>
      </c>
      <c r="C96" s="11">
        <v>108.764428558754</v>
      </c>
      <c r="D96" s="11">
        <v>181.706587052899</v>
      </c>
      <c r="E96" s="11">
        <v>24.3442120200334</v>
      </c>
      <c r="F96" s="11">
        <v>14.7574959997879</v>
      </c>
      <c r="G96" s="11">
        <v>35.6400803615639</v>
      </c>
      <c r="H96" s="11">
        <v>62.5756478405996</v>
      </c>
      <c r="I96" s="11" t="s">
        <v>407</v>
      </c>
    </row>
    <row r="97" spans="1:9">
      <c r="A97" s="11">
        <v>2040</v>
      </c>
      <c r="B97" s="11">
        <v>19.9555756234322</v>
      </c>
      <c r="C97" s="11">
        <v>106.520001907614</v>
      </c>
      <c r="D97" s="11">
        <v>175.711976898718</v>
      </c>
      <c r="E97" s="11">
        <v>23.4603849749583</v>
      </c>
      <c r="F97" s="11">
        <v>13.0804122688719</v>
      </c>
      <c r="G97" s="11">
        <v>15.0934633796492</v>
      </c>
      <c r="H97" s="11">
        <v>60.475750954838</v>
      </c>
      <c r="I97" s="11" t="s">
        <v>407</v>
      </c>
    </row>
    <row r="98" spans="1:9">
      <c r="A98" s="11">
        <v>2045</v>
      </c>
      <c r="B98" s="11">
        <v>19.3190051055039</v>
      </c>
      <c r="C98" s="11">
        <v>103.941130671547</v>
      </c>
      <c r="D98" s="11">
        <v>165.785014587551</v>
      </c>
      <c r="E98" s="11">
        <v>22.9702110183639</v>
      </c>
      <c r="F98" s="11">
        <v>13.2987734488973</v>
      </c>
      <c r="G98" s="11">
        <v>3.50672814179949</v>
      </c>
      <c r="H98" s="11">
        <v>60.5200514672552</v>
      </c>
      <c r="I98" s="11" t="s">
        <v>407</v>
      </c>
    </row>
    <row r="99" spans="1:9">
      <c r="A99" s="11">
        <v>2050</v>
      </c>
      <c r="B99" s="11">
        <v>18.1760101519846</v>
      </c>
      <c r="C99" s="11">
        <v>102.42581624799</v>
      </c>
      <c r="D99" s="11">
        <v>157.928553226393</v>
      </c>
      <c r="E99" s="11">
        <v>23.2062574290484</v>
      </c>
      <c r="F99" s="11">
        <v>16.7670195303223</v>
      </c>
      <c r="G99" s="11">
        <v>-1.6376091425919</v>
      </c>
      <c r="H99" s="11">
        <v>70.9557196419241</v>
      </c>
      <c r="I99" s="11" t="s">
        <v>407</v>
      </c>
    </row>
    <row r="100" spans="1:9">
      <c r="A100" s="11">
        <v>2021</v>
      </c>
      <c r="B100" s="11">
        <v>54.1801405267818</v>
      </c>
      <c r="C100" s="11">
        <v>37.8840000720901</v>
      </c>
      <c r="D100" s="11">
        <v>73.857959611691</v>
      </c>
      <c r="F100" s="11">
        <v>16.7687122561492</v>
      </c>
      <c r="G100" s="11">
        <v>78.4449257013371</v>
      </c>
      <c r="H100" s="11">
        <v>9.07029073460875</v>
      </c>
      <c r="I100" s="11" t="s">
        <v>408</v>
      </c>
    </row>
    <row r="101" spans="1:9">
      <c r="A101" s="11">
        <v>2025</v>
      </c>
      <c r="B101" s="11">
        <v>56.3069901283754</v>
      </c>
      <c r="C101" s="11">
        <v>37.688965901403</v>
      </c>
      <c r="D101" s="11">
        <v>76.7582806676013</v>
      </c>
      <c r="F101" s="11">
        <v>22.9443585665818</v>
      </c>
      <c r="G101" s="11">
        <v>78.6151148030938</v>
      </c>
      <c r="H101" s="11">
        <v>10.07896523792</v>
      </c>
      <c r="I101" s="11" t="s">
        <v>408</v>
      </c>
    </row>
    <row r="102" spans="1:9">
      <c r="A102" s="11">
        <v>2030</v>
      </c>
      <c r="B102" s="11">
        <v>53.1164186144312</v>
      </c>
      <c r="C102" s="11">
        <v>38.2955092718905</v>
      </c>
      <c r="D102" s="11">
        <v>80.1039818044959</v>
      </c>
      <c r="F102" s="11">
        <v>21.1510217065309</v>
      </c>
      <c r="G102" s="11">
        <v>71.6092144962733</v>
      </c>
      <c r="H102" s="11">
        <v>10.3088564294211</v>
      </c>
      <c r="I102" s="11" t="s">
        <v>408</v>
      </c>
    </row>
    <row r="103" spans="1:9">
      <c r="A103" s="11">
        <v>2035</v>
      </c>
      <c r="B103" s="11">
        <v>47.6721777777778</v>
      </c>
      <c r="C103" s="11">
        <v>38.3560214662009</v>
      </c>
      <c r="D103" s="11">
        <v>78.5490989980794</v>
      </c>
      <c r="F103" s="11">
        <v>20.1844461416454</v>
      </c>
      <c r="G103" s="11">
        <v>47.9491918077789</v>
      </c>
      <c r="H103" s="11">
        <v>9.8534251200944</v>
      </c>
      <c r="I103" s="11" t="s">
        <v>408</v>
      </c>
    </row>
    <row r="104" spans="1:9">
      <c r="A104" s="11">
        <v>2040</v>
      </c>
      <c r="B104" s="11">
        <v>41.9601612439132</v>
      </c>
      <c r="C104" s="11">
        <v>37.5645193367715</v>
      </c>
      <c r="D104" s="11">
        <v>75.9577167367494</v>
      </c>
      <c r="F104" s="11">
        <v>17.8906283935538</v>
      </c>
      <c r="G104" s="11">
        <v>20.3063338604305</v>
      </c>
      <c r="H104" s="11">
        <v>9.522766510271</v>
      </c>
      <c r="I104" s="11" t="s">
        <v>408</v>
      </c>
    </row>
    <row r="105" spans="1:9">
      <c r="A105" s="11">
        <v>2045</v>
      </c>
      <c r="B105" s="11">
        <v>40.6216580566622</v>
      </c>
      <c r="C105" s="11">
        <v>36.655074568846</v>
      </c>
      <c r="D105" s="11">
        <v>71.6664361729743</v>
      </c>
      <c r="F105" s="11">
        <v>18.1892901365563</v>
      </c>
      <c r="G105" s="11">
        <v>4.71785637358483</v>
      </c>
      <c r="H105" s="11">
        <v>9.52974225558005</v>
      </c>
      <c r="I105" s="11" t="s">
        <v>408</v>
      </c>
    </row>
    <row r="106" spans="1:9">
      <c r="A106" s="11">
        <v>2050</v>
      </c>
      <c r="B106" s="11">
        <v>38.2183070606463</v>
      </c>
      <c r="C106" s="11">
        <v>36.1206955137803</v>
      </c>
      <c r="D106" s="11">
        <v>68.27020287598</v>
      </c>
      <c r="F106" s="11">
        <v>22.9329557446988</v>
      </c>
      <c r="G106" s="11">
        <v>-2.20319466420154</v>
      </c>
      <c r="H106" s="11">
        <v>11.1729865284829</v>
      </c>
      <c r="I106" s="11" t="s">
        <v>408</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409</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409</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409</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409</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409</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409</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409</v>
      </c>
    </row>
    <row r="114" spans="1:9">
      <c r="A114" s="11">
        <v>2021</v>
      </c>
      <c r="B114" s="11">
        <v>1.9555464733658</v>
      </c>
      <c r="C114" s="11">
        <v>224.243733017246</v>
      </c>
      <c r="D114" s="11">
        <v>20.1430798940975</v>
      </c>
      <c r="E114" s="11">
        <v>3.35639417547765</v>
      </c>
      <c r="G114" s="11">
        <v>0.98242561718959</v>
      </c>
      <c r="H114" s="11">
        <v>36.1633669548687</v>
      </c>
      <c r="I114" s="11" t="s">
        <v>410</v>
      </c>
    </row>
    <row r="115" spans="1:9">
      <c r="A115" s="11">
        <v>2025</v>
      </c>
      <c r="B115" s="11">
        <v>2.03231174561016</v>
      </c>
      <c r="C115" s="11">
        <v>223.089282842566</v>
      </c>
      <c r="D115" s="11">
        <v>20.9340765457094</v>
      </c>
      <c r="E115" s="11">
        <v>4.06817380819885</v>
      </c>
      <c r="G115" s="11">
        <v>0.984557025076556</v>
      </c>
      <c r="H115" s="11">
        <v>40.1849652992396</v>
      </c>
      <c r="I115" s="11" t="s">
        <v>410</v>
      </c>
    </row>
    <row r="116" spans="1:9">
      <c r="A116" s="11">
        <v>2030</v>
      </c>
      <c r="B116" s="11">
        <v>1.91715311347204</v>
      </c>
      <c r="C116" s="11">
        <v>226.679546525814</v>
      </c>
      <c r="D116" s="11">
        <v>21.8465404921352</v>
      </c>
      <c r="E116" s="11">
        <v>4.18550853273975</v>
      </c>
      <c r="G116" s="11">
        <v>0.896816793680308</v>
      </c>
      <c r="H116" s="11">
        <v>41.1015444653544</v>
      </c>
      <c r="I116" s="11" t="s">
        <v>410</v>
      </c>
    </row>
    <row r="117" spans="1:9">
      <c r="A117" s="11">
        <v>2035</v>
      </c>
      <c r="B117" s="11">
        <v>1.72065185185185</v>
      </c>
      <c r="C117" s="11">
        <v>227.037731519991</v>
      </c>
      <c r="D117" s="11">
        <v>21.4224815449307</v>
      </c>
      <c r="E117" s="11">
        <v>4.30326980152106</v>
      </c>
      <c r="G117" s="11">
        <v>0.600504289274843</v>
      </c>
      <c r="H117" s="11">
        <v>39.2857339203765</v>
      </c>
      <c r="I117" s="11" t="s">
        <v>410</v>
      </c>
    </row>
    <row r="118" spans="1:9">
      <c r="A118" s="11">
        <v>2040</v>
      </c>
      <c r="B118" s="11">
        <v>1.51448564999262</v>
      </c>
      <c r="C118" s="11">
        <v>222.352656241335</v>
      </c>
      <c r="D118" s="11">
        <v>20.7157409282043</v>
      </c>
      <c r="E118" s="11">
        <v>4.14703774809869</v>
      </c>
      <c r="G118" s="11">
        <v>0.254311702093323</v>
      </c>
      <c r="H118" s="11">
        <v>37.9673937487429</v>
      </c>
      <c r="I118" s="11" t="s">
        <v>410</v>
      </c>
    </row>
    <row r="119" spans="1:9">
      <c r="A119" s="11">
        <v>2045</v>
      </c>
      <c r="B119" s="11">
        <v>1.46617449461414</v>
      </c>
      <c r="C119" s="11">
        <v>216.96945253147</v>
      </c>
      <c r="D119" s="11">
        <v>19.5453916835384</v>
      </c>
      <c r="E119" s="11">
        <v>4.06039083657949</v>
      </c>
      <c r="G119" s="11">
        <v>0.0590853126342106</v>
      </c>
      <c r="H119" s="11">
        <v>37.9952061358842</v>
      </c>
      <c r="I119" s="11" t="s">
        <v>410</v>
      </c>
    </row>
    <row r="120" spans="1:9">
      <c r="A120" s="11">
        <v>2050</v>
      </c>
      <c r="B120" s="11">
        <v>1.37942934189169</v>
      </c>
      <c r="C120" s="11">
        <v>213.806345311374</v>
      </c>
      <c r="D120" s="11">
        <v>18.6191462389036</v>
      </c>
      <c r="E120" s="11">
        <v>4.10211621220553</v>
      </c>
      <c r="G120" s="11">
        <v>-0.027592286670113</v>
      </c>
      <c r="H120" s="11">
        <v>44.5468423927826</v>
      </c>
      <c r="I120" s="11" t="s">
        <v>410</v>
      </c>
    </row>
    <row r="121" spans="1:9">
      <c r="A121" s="11">
        <v>2021</v>
      </c>
      <c r="B121" s="11">
        <v>0</v>
      </c>
      <c r="C121" s="11">
        <v>66.5368383017165</v>
      </c>
      <c r="D121" s="11">
        <v>66.4674706744868</v>
      </c>
      <c r="E121" s="11">
        <v>9.97794690265484</v>
      </c>
      <c r="F121" s="11">
        <v>7.02219677419353</v>
      </c>
      <c r="G121" s="11">
        <v>21.3255773934602</v>
      </c>
      <c r="H121" s="11">
        <v>0</v>
      </c>
      <c r="I121" s="11" t="s">
        <v>411</v>
      </c>
    </row>
    <row r="122" spans="1:9">
      <c r="A122" s="11">
        <v>2025</v>
      </c>
      <c r="B122" s="11">
        <v>0</v>
      </c>
      <c r="C122" s="11">
        <v>68.1540638361941</v>
      </c>
      <c r="D122" s="11">
        <v>66.5828897360704</v>
      </c>
      <c r="E122" s="11">
        <v>10.4528155752212</v>
      </c>
      <c r="F122" s="11">
        <v>7.35672239089183</v>
      </c>
      <c r="G122" s="11">
        <v>22.7246463680788</v>
      </c>
      <c r="H122" s="11">
        <v>0</v>
      </c>
      <c r="I122" s="11" t="s">
        <v>411</v>
      </c>
    </row>
    <row r="123" spans="1:9">
      <c r="A123" s="11">
        <v>2030</v>
      </c>
      <c r="B123" s="11">
        <v>0</v>
      </c>
      <c r="C123" s="11">
        <v>64.1793655525446</v>
      </c>
      <c r="D123" s="11">
        <v>62.4113979472141</v>
      </c>
      <c r="E123" s="11">
        <v>10.1975808849557</v>
      </c>
      <c r="F123" s="11">
        <v>7.22452258064515</v>
      </c>
      <c r="G123" s="11">
        <v>22.1417373540237</v>
      </c>
      <c r="H123" s="11">
        <v>0</v>
      </c>
      <c r="I123" s="11" t="s">
        <v>411</v>
      </c>
    </row>
    <row r="124" spans="1:9">
      <c r="A124" s="11">
        <v>2035</v>
      </c>
      <c r="B124" s="11">
        <v>0</v>
      </c>
      <c r="C124" s="11">
        <v>60.4525429087626</v>
      </c>
      <c r="D124" s="11">
        <v>58.3079369501466</v>
      </c>
      <c r="E124" s="11">
        <v>9.85285699115042</v>
      </c>
      <c r="F124" s="11">
        <v>6.9788982922201</v>
      </c>
      <c r="G124" s="11">
        <v>20.8485235026454</v>
      </c>
      <c r="H124" s="11">
        <v>0</v>
      </c>
      <c r="I124" s="11" t="s">
        <v>411</v>
      </c>
    </row>
    <row r="125" spans="1:9">
      <c r="A125" s="11">
        <v>2040</v>
      </c>
      <c r="B125" s="11">
        <v>0</v>
      </c>
      <c r="C125" s="11">
        <v>56.7442535380911</v>
      </c>
      <c r="D125" s="11">
        <v>54.1282865102639</v>
      </c>
      <c r="E125" s="11">
        <v>9.4542084955752</v>
      </c>
      <c r="F125" s="11">
        <v>6.71875388994306</v>
      </c>
      <c r="G125" s="11">
        <v>19.293429174641</v>
      </c>
      <c r="H125" s="11">
        <v>0</v>
      </c>
      <c r="I125" s="11" t="s">
        <v>411</v>
      </c>
    </row>
    <row r="126" spans="1:9">
      <c r="A126" s="11">
        <v>2045</v>
      </c>
      <c r="B126" s="11">
        <v>0</v>
      </c>
      <c r="C126" s="11">
        <v>53.296807588076</v>
      </c>
      <c r="D126" s="11">
        <v>50.5180392961877</v>
      </c>
      <c r="E126" s="11">
        <v>9.08195362831856</v>
      </c>
      <c r="F126" s="11">
        <v>6.3959203036053</v>
      </c>
      <c r="G126" s="11">
        <v>17.8836761753032</v>
      </c>
      <c r="H126" s="11">
        <v>0</v>
      </c>
      <c r="I126" s="11" t="s">
        <v>411</v>
      </c>
    </row>
    <row r="127" spans="1:9">
      <c r="A127" s="11">
        <v>2050</v>
      </c>
      <c r="B127" s="11">
        <v>0</v>
      </c>
      <c r="C127" s="11">
        <v>50.370975007528</v>
      </c>
      <c r="D127" s="11">
        <v>48.1774395894428</v>
      </c>
      <c r="E127" s="11">
        <v>8.77185557522122</v>
      </c>
      <c r="F127" s="11">
        <v>6.09733491461099</v>
      </c>
      <c r="G127" s="11">
        <v>16.6901324936916</v>
      </c>
      <c r="H127" s="11">
        <v>0</v>
      </c>
      <c r="I127" s="11" t="s">
        <v>411</v>
      </c>
    </row>
    <row r="128" spans="1:9">
      <c r="A128" s="11">
        <v>2021</v>
      </c>
      <c r="B128" s="11">
        <v>0</v>
      </c>
      <c r="C128" s="11">
        <v>16.1433640469738</v>
      </c>
      <c r="D128" s="11">
        <v>17.8277091886608</v>
      </c>
      <c r="E128" s="11">
        <v>2.15210619469026</v>
      </c>
      <c r="F128" s="11">
        <v>1.83187741935484</v>
      </c>
      <c r="G128" s="11">
        <v>5.66555984661206</v>
      </c>
      <c r="H128" s="11">
        <v>0</v>
      </c>
      <c r="I128" s="11" t="s">
        <v>412</v>
      </c>
    </row>
    <row r="129" spans="1:9">
      <c r="A129" s="11">
        <v>2025</v>
      </c>
      <c r="B129" s="11">
        <v>0</v>
      </c>
      <c r="C129" s="11">
        <v>16.5357400782897</v>
      </c>
      <c r="D129" s="11">
        <v>17.8586665493646</v>
      </c>
      <c r="E129" s="11">
        <v>2.25452884955752</v>
      </c>
      <c r="F129" s="11">
        <v>1.919144971537</v>
      </c>
      <c r="G129" s="11">
        <v>6.03725008781841</v>
      </c>
      <c r="H129" s="11">
        <v>0</v>
      </c>
      <c r="I129" s="11" t="s">
        <v>412</v>
      </c>
    </row>
    <row r="130" spans="1:9">
      <c r="A130" s="11">
        <v>2030</v>
      </c>
      <c r="B130" s="11">
        <v>0</v>
      </c>
      <c r="C130" s="11">
        <v>15.5713870520927</v>
      </c>
      <c r="D130" s="11">
        <v>16.7398013098729</v>
      </c>
      <c r="E130" s="11">
        <v>2.19947823008849</v>
      </c>
      <c r="F130" s="11">
        <v>1.88465806451613</v>
      </c>
      <c r="G130" s="11">
        <v>5.8823888222439</v>
      </c>
      <c r="H130" s="11">
        <v>0</v>
      </c>
      <c r="I130" s="11" t="s">
        <v>412</v>
      </c>
    </row>
    <row r="131" spans="1:9">
      <c r="A131" s="11">
        <v>2035</v>
      </c>
      <c r="B131" s="11">
        <v>0</v>
      </c>
      <c r="C131" s="11">
        <v>14.6671743450768</v>
      </c>
      <c r="D131" s="11">
        <v>15.6391830889541</v>
      </c>
      <c r="E131" s="11">
        <v>2.12512601769911</v>
      </c>
      <c r="F131" s="11">
        <v>1.82058216318786</v>
      </c>
      <c r="G131" s="11">
        <v>5.53882108035951</v>
      </c>
      <c r="H131" s="11">
        <v>0</v>
      </c>
      <c r="I131" s="11" t="s">
        <v>412</v>
      </c>
    </row>
    <row r="132" spans="1:9">
      <c r="A132" s="11">
        <v>2040</v>
      </c>
      <c r="B132" s="11">
        <v>0</v>
      </c>
      <c r="C132" s="11">
        <v>13.7674582354713</v>
      </c>
      <c r="D132" s="11">
        <v>14.5181295601173</v>
      </c>
      <c r="E132" s="11">
        <v>2.03914300884956</v>
      </c>
      <c r="F132" s="11">
        <v>1.75271840607211</v>
      </c>
      <c r="G132" s="11">
        <v>5.12567962960857</v>
      </c>
      <c r="H132" s="11">
        <v>0</v>
      </c>
      <c r="I132" s="11" t="s">
        <v>412</v>
      </c>
    </row>
    <row r="133" spans="1:9">
      <c r="A133" s="11">
        <v>2045</v>
      </c>
      <c r="B133" s="11">
        <v>0</v>
      </c>
      <c r="C133" s="11">
        <v>12.9310287262873</v>
      </c>
      <c r="D133" s="11">
        <v>13.5497996871945</v>
      </c>
      <c r="E133" s="11">
        <v>1.95885274336283</v>
      </c>
      <c r="F133" s="11">
        <v>1.66850094876661</v>
      </c>
      <c r="G133" s="11">
        <v>4.75115096671109</v>
      </c>
      <c r="H133" s="11">
        <v>0</v>
      </c>
      <c r="I133" s="11" t="s">
        <v>412</v>
      </c>
    </row>
    <row r="134" spans="1:9">
      <c r="A134" s="11">
        <v>2050</v>
      </c>
      <c r="B134" s="11">
        <v>0</v>
      </c>
      <c r="C134" s="11">
        <v>12.2211545919904</v>
      </c>
      <c r="D134" s="11">
        <v>12.9220109286412</v>
      </c>
      <c r="E134" s="11">
        <v>1.89196884955752</v>
      </c>
      <c r="F134" s="11">
        <v>1.59060910815939</v>
      </c>
      <c r="G134" s="11">
        <v>4.43406256938639</v>
      </c>
      <c r="H134" s="11">
        <v>0</v>
      </c>
      <c r="I134" s="11" t="s">
        <v>412</v>
      </c>
    </row>
    <row r="135" spans="1:9">
      <c r="A135" s="11">
        <v>2021</v>
      </c>
      <c r="B135" s="11">
        <v>0</v>
      </c>
      <c r="C135" s="11">
        <v>10.1441409214092</v>
      </c>
      <c r="D135" s="11">
        <v>25.6595351906159</v>
      </c>
      <c r="E135" s="11">
        <v>2.44557522123894</v>
      </c>
      <c r="F135" s="11">
        <v>0.610625806451612</v>
      </c>
      <c r="G135" s="11">
        <v>0.339135473774596</v>
      </c>
      <c r="H135" s="11">
        <v>0</v>
      </c>
      <c r="I135" s="11" t="s">
        <v>413</v>
      </c>
    </row>
    <row r="136" spans="1:9">
      <c r="A136" s="11">
        <v>2025</v>
      </c>
      <c r="B136" s="11">
        <v>0</v>
      </c>
      <c r="C136" s="11">
        <v>10.390701535682</v>
      </c>
      <c r="D136" s="11">
        <v>25.7040923167156</v>
      </c>
      <c r="E136" s="11">
        <v>2.56196460176991</v>
      </c>
      <c r="F136" s="11">
        <v>0.639714990512333</v>
      </c>
      <c r="G136" s="11">
        <v>0.36138452761246</v>
      </c>
      <c r="H136" s="11">
        <v>0</v>
      </c>
      <c r="I136" s="11" t="s">
        <v>413</v>
      </c>
    </row>
    <row r="137" spans="1:9">
      <c r="A137" s="11">
        <v>2030</v>
      </c>
      <c r="B137" s="11">
        <v>0</v>
      </c>
      <c r="C137" s="11">
        <v>9.7847229448961</v>
      </c>
      <c r="D137" s="11">
        <v>24.0937024633431</v>
      </c>
      <c r="E137" s="11">
        <v>2.49940707964602</v>
      </c>
      <c r="F137" s="11">
        <v>0.628219354838709</v>
      </c>
      <c r="G137" s="11">
        <v>0.352114667247053</v>
      </c>
      <c r="H137" s="11">
        <v>0</v>
      </c>
      <c r="I137" s="11" t="s">
        <v>413</v>
      </c>
    </row>
    <row r="138" spans="1:9">
      <c r="A138" s="11">
        <v>2035</v>
      </c>
      <c r="B138" s="11">
        <v>0</v>
      </c>
      <c r="C138" s="11">
        <v>9.21653523035229</v>
      </c>
      <c r="D138" s="11">
        <v>22.5095756598241</v>
      </c>
      <c r="E138" s="11">
        <v>2.41491592920354</v>
      </c>
      <c r="F138" s="11">
        <v>0.606860721062618</v>
      </c>
      <c r="G138" s="11">
        <v>0.331549001704343</v>
      </c>
      <c r="H138" s="11">
        <v>0</v>
      </c>
      <c r="I138" s="11" t="s">
        <v>413</v>
      </c>
    </row>
    <row r="139" spans="1:9">
      <c r="A139" s="11">
        <v>2040</v>
      </c>
      <c r="B139" s="11">
        <v>0</v>
      </c>
      <c r="C139" s="11">
        <v>8.65117308039746</v>
      </c>
      <c r="D139" s="11">
        <v>20.8960361876833</v>
      </c>
      <c r="E139" s="11">
        <v>2.31720796460177</v>
      </c>
      <c r="F139" s="11">
        <v>0.584239468690701</v>
      </c>
      <c r="G139" s="11">
        <v>0.306818714595978</v>
      </c>
      <c r="H139" s="11">
        <v>0</v>
      </c>
      <c r="I139" s="11" t="s">
        <v>413</v>
      </c>
    </row>
    <row r="140" spans="1:9">
      <c r="A140" s="11">
        <v>2045</v>
      </c>
      <c r="B140" s="11">
        <v>0</v>
      </c>
      <c r="C140" s="11">
        <v>8.12557886178861</v>
      </c>
      <c r="D140" s="11">
        <v>19.5023128445748</v>
      </c>
      <c r="E140" s="11">
        <v>2.22596902654867</v>
      </c>
      <c r="F140" s="11">
        <v>0.5561669829222</v>
      </c>
      <c r="G140" s="11">
        <v>0.284399755309923</v>
      </c>
      <c r="H140" s="11">
        <v>0</v>
      </c>
      <c r="I140" s="11" t="s">
        <v>413</v>
      </c>
    </row>
    <row r="141" spans="1:9">
      <c r="A141" s="11">
        <v>2050</v>
      </c>
      <c r="B141" s="11">
        <v>0</v>
      </c>
      <c r="C141" s="11">
        <v>7.67950930442637</v>
      </c>
      <c r="D141" s="11">
        <v>18.5987324926686</v>
      </c>
      <c r="E141" s="11">
        <v>2.14996460176991</v>
      </c>
      <c r="F141" s="11">
        <v>0.53020303605313</v>
      </c>
      <c r="G141" s="11">
        <v>0.265419120250628</v>
      </c>
      <c r="H141" s="11">
        <v>0</v>
      </c>
      <c r="I141" s="11" t="s">
        <v>413</v>
      </c>
    </row>
    <row r="142" spans="1:9">
      <c r="A142" s="11">
        <v>2021</v>
      </c>
      <c r="B142" s="11">
        <v>0</v>
      </c>
      <c r="C142" s="11">
        <v>219.680643179765</v>
      </c>
      <c r="D142" s="11">
        <v>323.887225317693</v>
      </c>
      <c r="E142" s="11">
        <v>31.401185840708</v>
      </c>
      <c r="F142" s="11">
        <v>33.5844193548387</v>
      </c>
      <c r="G142" s="11">
        <v>139.644038544173</v>
      </c>
      <c r="H142" s="11">
        <v>0</v>
      </c>
      <c r="I142" s="11" t="s">
        <v>414</v>
      </c>
    </row>
    <row r="143" spans="1:9">
      <c r="A143" s="11">
        <v>2025</v>
      </c>
      <c r="B143" s="11">
        <v>0</v>
      </c>
      <c r="C143" s="11">
        <v>225.020138632942</v>
      </c>
      <c r="D143" s="11">
        <v>324.449647194526</v>
      </c>
      <c r="E143" s="11">
        <v>32.8956254867257</v>
      </c>
      <c r="F143" s="11">
        <v>35.1843244781783</v>
      </c>
      <c r="G143" s="11">
        <v>148.805414961466</v>
      </c>
      <c r="H143" s="11">
        <v>0</v>
      </c>
      <c r="I143" s="11" t="s">
        <v>414</v>
      </c>
    </row>
    <row r="144" spans="1:9">
      <c r="A144" s="11">
        <v>2030</v>
      </c>
      <c r="B144" s="11">
        <v>0</v>
      </c>
      <c r="C144" s="11">
        <v>211.897118398073</v>
      </c>
      <c r="D144" s="11">
        <v>304.122517438905</v>
      </c>
      <c r="E144" s="11">
        <v>32.0923869026549</v>
      </c>
      <c r="F144" s="11">
        <v>34.552064516129</v>
      </c>
      <c r="G144" s="11">
        <v>144.988413089741</v>
      </c>
      <c r="H144" s="11">
        <v>0</v>
      </c>
      <c r="I144" s="11" t="s">
        <v>414</v>
      </c>
    </row>
    <row r="145" spans="1:9">
      <c r="A145" s="11">
        <v>2035</v>
      </c>
      <c r="B145" s="11">
        <v>0</v>
      </c>
      <c r="C145" s="11">
        <v>199.592494128275</v>
      </c>
      <c r="D145" s="11">
        <v>284.126892766374</v>
      </c>
      <c r="E145" s="11">
        <v>31.0075205309735</v>
      </c>
      <c r="F145" s="11">
        <v>33.377339658444</v>
      </c>
      <c r="G145" s="11">
        <v>136.520196657622</v>
      </c>
      <c r="H145" s="11">
        <v>0</v>
      </c>
      <c r="I145" s="11" t="s">
        <v>414</v>
      </c>
    </row>
    <row r="146" spans="1:9">
      <c r="A146" s="11">
        <v>2040</v>
      </c>
      <c r="B146" s="11">
        <v>0</v>
      </c>
      <c r="C146" s="11">
        <v>187.349060042156</v>
      </c>
      <c r="D146" s="11">
        <v>263.760006979472</v>
      </c>
      <c r="E146" s="11">
        <v>29.7529502654867</v>
      </c>
      <c r="F146" s="11">
        <v>32.1331707779886</v>
      </c>
      <c r="G146" s="11">
        <v>126.337135806652</v>
      </c>
      <c r="H146" s="11">
        <v>0</v>
      </c>
      <c r="I146" s="11" t="s">
        <v>414</v>
      </c>
    </row>
    <row r="147" spans="1:9">
      <c r="A147" s="11">
        <v>2045</v>
      </c>
      <c r="B147" s="11">
        <v>0</v>
      </c>
      <c r="C147" s="11">
        <v>175.966836856369</v>
      </c>
      <c r="D147" s="11">
        <v>246.167748074291</v>
      </c>
      <c r="E147" s="11">
        <v>28.581442300885</v>
      </c>
      <c r="F147" s="11">
        <v>30.589184060721</v>
      </c>
      <c r="G147" s="11">
        <v>117.105798312472</v>
      </c>
      <c r="H147" s="11">
        <v>0</v>
      </c>
      <c r="I147" s="11" t="s">
        <v>414</v>
      </c>
    </row>
    <row r="148" spans="1:9">
      <c r="A148" s="11">
        <v>2050</v>
      </c>
      <c r="B148" s="11">
        <v>0</v>
      </c>
      <c r="C148" s="11">
        <v>166.306792893707</v>
      </c>
      <c r="D148" s="11">
        <v>234.762314154448</v>
      </c>
      <c r="E148" s="11">
        <v>27.6055454867257</v>
      </c>
      <c r="F148" s="11">
        <v>29.1611669829222</v>
      </c>
      <c r="G148" s="11">
        <v>109.290241584323</v>
      </c>
      <c r="H148" s="11">
        <v>0</v>
      </c>
      <c r="I148" s="11" t="s">
        <v>414</v>
      </c>
    </row>
    <row r="149" spans="1:9">
      <c r="A149" s="11">
        <v>2021</v>
      </c>
      <c r="B149" s="11">
        <v>0</v>
      </c>
      <c r="C149" s="11">
        <v>49.6299367660344</v>
      </c>
      <c r="D149" s="11">
        <v>93.2605596285435</v>
      </c>
      <c r="E149" s="11">
        <v>9.1953628318584</v>
      </c>
      <c r="F149" s="11">
        <v>10.6859516129032</v>
      </c>
      <c r="G149" s="11">
        <v>43.0074897156256</v>
      </c>
      <c r="H149" s="11">
        <v>0</v>
      </c>
      <c r="I149" s="11" t="s">
        <v>415</v>
      </c>
    </row>
    <row r="150" spans="1:9">
      <c r="A150" s="11">
        <v>2025</v>
      </c>
      <c r="B150" s="11">
        <v>0</v>
      </c>
      <c r="C150" s="11">
        <v>50.8362279433906</v>
      </c>
      <c r="D150" s="11">
        <v>93.4225042033236</v>
      </c>
      <c r="E150" s="11">
        <v>9.63298690265485</v>
      </c>
      <c r="F150" s="11">
        <v>11.1950123339659</v>
      </c>
      <c r="G150" s="11">
        <v>45.8290050925463</v>
      </c>
      <c r="H150" s="11">
        <v>0</v>
      </c>
      <c r="I150" s="11" t="s">
        <v>415</v>
      </c>
    </row>
    <row r="151" spans="1:9">
      <c r="A151" s="11">
        <v>2030</v>
      </c>
      <c r="B151" s="11">
        <v>0</v>
      </c>
      <c r="C151" s="11">
        <v>47.8714939777176</v>
      </c>
      <c r="D151" s="11">
        <v>87.5694808406647</v>
      </c>
      <c r="E151" s="11">
        <v>9.39777061946902</v>
      </c>
      <c r="F151" s="11">
        <v>10.9938387096774</v>
      </c>
      <c r="G151" s="11">
        <v>44.6534470776526</v>
      </c>
      <c r="H151" s="11">
        <v>0</v>
      </c>
      <c r="I151" s="11" t="s">
        <v>415</v>
      </c>
    </row>
    <row r="152" spans="1:9">
      <c r="A152" s="11">
        <v>2035</v>
      </c>
      <c r="B152" s="11">
        <v>0</v>
      </c>
      <c r="C152" s="11">
        <v>45.0916508581753</v>
      </c>
      <c r="D152" s="11">
        <v>81.8119115347019</v>
      </c>
      <c r="E152" s="11">
        <v>9.0800838938053</v>
      </c>
      <c r="F152" s="11">
        <v>10.6200626185958</v>
      </c>
      <c r="G152" s="11">
        <v>42.0454107095346</v>
      </c>
      <c r="H152" s="11">
        <v>0</v>
      </c>
      <c r="I152" s="11" t="s">
        <v>415</v>
      </c>
    </row>
    <row r="153" spans="1:9">
      <c r="A153" s="11">
        <v>2040</v>
      </c>
      <c r="B153" s="11">
        <v>0</v>
      </c>
      <c r="C153" s="11">
        <v>42.3256317374286</v>
      </c>
      <c r="D153" s="11">
        <v>75.9474407624634</v>
      </c>
      <c r="E153" s="11">
        <v>8.71270194690264</v>
      </c>
      <c r="F153" s="11">
        <v>10.2241907020873</v>
      </c>
      <c r="G153" s="11">
        <v>38.9092375553678</v>
      </c>
      <c r="H153" s="11">
        <v>0</v>
      </c>
      <c r="I153" s="11" t="s">
        <v>415</v>
      </c>
    </row>
    <row r="154" spans="1:9">
      <c r="A154" s="11">
        <v>2045</v>
      </c>
      <c r="B154" s="11">
        <v>0</v>
      </c>
      <c r="C154" s="11">
        <v>39.7541761517616</v>
      </c>
      <c r="D154" s="11">
        <v>70.8819000977517</v>
      </c>
      <c r="E154" s="11">
        <v>8.369643539823</v>
      </c>
      <c r="F154" s="11">
        <v>9.73292220113854</v>
      </c>
      <c r="G154" s="11">
        <v>36.0661756067058</v>
      </c>
      <c r="H154" s="11">
        <v>0</v>
      </c>
      <c r="I154" s="11" t="s">
        <v>415</v>
      </c>
    </row>
    <row r="155" spans="1:9">
      <c r="A155" s="11">
        <v>2050</v>
      </c>
      <c r="B155" s="11">
        <v>0</v>
      </c>
      <c r="C155" s="11">
        <v>37.5717928334839</v>
      </c>
      <c r="D155" s="11">
        <v>67.5978028347996</v>
      </c>
      <c r="E155" s="11">
        <v>8.08386690265486</v>
      </c>
      <c r="F155" s="11">
        <v>9.27855313092981</v>
      </c>
      <c r="G155" s="11">
        <v>33.6591449943576</v>
      </c>
      <c r="H155" s="11">
        <v>0</v>
      </c>
      <c r="I155" s="11" t="s">
        <v>415</v>
      </c>
    </row>
    <row r="156" spans="1:9">
      <c r="A156" s="11">
        <v>2021</v>
      </c>
      <c r="B156" s="11">
        <v>0</v>
      </c>
      <c r="C156" s="11">
        <v>104.200126149156</v>
      </c>
      <c r="D156" s="11">
        <v>157.430953202107</v>
      </c>
      <c r="E156" s="11">
        <v>12.0116997830803</v>
      </c>
      <c r="F156" s="11">
        <v>12.2304347826087</v>
      </c>
      <c r="G156" s="11">
        <v>37.389811504432</v>
      </c>
      <c r="H156" s="11">
        <v>0</v>
      </c>
      <c r="I156" s="11" t="s">
        <v>416</v>
      </c>
    </row>
    <row r="157" spans="1:9">
      <c r="A157" s="11">
        <v>2025</v>
      </c>
      <c r="B157" s="11">
        <v>0</v>
      </c>
      <c r="C157" s="11">
        <v>116.038901477486</v>
      </c>
      <c r="D157" s="11">
        <v>177.056143387857</v>
      </c>
      <c r="E157" s="11">
        <v>13.7494616052061</v>
      </c>
      <c r="F157" s="11">
        <v>14.3264169254658</v>
      </c>
      <c r="G157" s="11">
        <v>44.0243464243308</v>
      </c>
      <c r="H157" s="11">
        <v>0</v>
      </c>
      <c r="I157" s="11" t="s">
        <v>416</v>
      </c>
    </row>
    <row r="158" spans="1:9">
      <c r="A158" s="11">
        <v>2030</v>
      </c>
      <c r="B158" s="11">
        <v>0</v>
      </c>
      <c r="C158" s="11">
        <v>109.478194629456</v>
      </c>
      <c r="D158" s="11">
        <v>177.636811255891</v>
      </c>
      <c r="E158" s="11">
        <v>13.9890694143167</v>
      </c>
      <c r="F158" s="11">
        <v>14.8260190217391</v>
      </c>
      <c r="G158" s="11">
        <v>43.5417011151113</v>
      </c>
      <c r="H158" s="11">
        <v>0</v>
      </c>
      <c r="I158" s="11" t="s">
        <v>416</v>
      </c>
    </row>
    <row r="159" spans="1:9">
      <c r="A159" s="11">
        <v>2035</v>
      </c>
      <c r="B159" s="11">
        <v>0</v>
      </c>
      <c r="C159" s="11">
        <v>101.544693621013</v>
      </c>
      <c r="D159" s="11">
        <v>168.79446160244</v>
      </c>
      <c r="E159" s="11">
        <v>13.3117631236443</v>
      </c>
      <c r="F159" s="11">
        <v>14.3892663043478</v>
      </c>
      <c r="G159" s="11">
        <v>37.3076090297697</v>
      </c>
      <c r="H159" s="11">
        <v>0</v>
      </c>
      <c r="I159" s="11" t="s">
        <v>416</v>
      </c>
    </row>
    <row r="160" spans="1:9">
      <c r="A160" s="11">
        <v>2040</v>
      </c>
      <c r="B160" s="11">
        <v>0</v>
      </c>
      <c r="C160" s="11">
        <v>92.4225370778613</v>
      </c>
      <c r="D160" s="11">
        <v>155.03410845578</v>
      </c>
      <c r="E160" s="11">
        <v>12.0564446854664</v>
      </c>
      <c r="F160" s="11">
        <v>12.9113936335404</v>
      </c>
      <c r="G160" s="11">
        <v>31.532069521715</v>
      </c>
      <c r="H160" s="11">
        <v>0</v>
      </c>
      <c r="I160" s="11" t="s">
        <v>416</v>
      </c>
    </row>
    <row r="161" spans="1:9">
      <c r="A161" s="11">
        <v>2045</v>
      </c>
      <c r="B161" s="11">
        <v>0</v>
      </c>
      <c r="C161" s="11">
        <v>85.5552727016887</v>
      </c>
      <c r="D161" s="11">
        <v>148.795128805101</v>
      </c>
      <c r="E161" s="11">
        <v>11.3333713665944</v>
      </c>
      <c r="F161" s="11">
        <v>11.9076766304348</v>
      </c>
      <c r="G161" s="11">
        <v>28.5244132066586</v>
      </c>
      <c r="H161" s="11">
        <v>0</v>
      </c>
      <c r="I161" s="11" t="s">
        <v>416</v>
      </c>
    </row>
    <row r="162" spans="1:9">
      <c r="A162" s="11">
        <v>2050</v>
      </c>
      <c r="B162" s="11">
        <v>0</v>
      </c>
      <c r="C162" s="11">
        <v>80.497920075047</v>
      </c>
      <c r="D162" s="11">
        <v>143.724362960909</v>
      </c>
      <c r="E162" s="11">
        <v>11.1115297180044</v>
      </c>
      <c r="F162" s="11">
        <v>11.720661878882</v>
      </c>
      <c r="G162" s="11">
        <v>27.4173108231971</v>
      </c>
      <c r="H162" s="11">
        <v>0</v>
      </c>
      <c r="I162" s="11" t="s">
        <v>416</v>
      </c>
    </row>
    <row r="163" spans="1:9">
      <c r="A163" s="11">
        <v>2021</v>
      </c>
      <c r="B163" s="11">
        <v>0</v>
      </c>
      <c r="C163" s="11">
        <v>2.00182244371482</v>
      </c>
      <c r="D163" s="11">
        <v>3.11001201829776</v>
      </c>
      <c r="E163" s="11">
        <v>0.387474186550976</v>
      </c>
      <c r="F163" s="11">
        <v>0.0978434782608695</v>
      </c>
      <c r="G163" s="11">
        <v>1.24113565522621</v>
      </c>
      <c r="H163" s="11">
        <v>0</v>
      </c>
      <c r="I163" s="11" t="s">
        <v>417</v>
      </c>
    </row>
    <row r="164" spans="1:9">
      <c r="A164" s="11">
        <v>2025</v>
      </c>
      <c r="B164" s="11">
        <v>0</v>
      </c>
      <c r="C164" s="11">
        <v>2.22926099906191</v>
      </c>
      <c r="D164" s="11">
        <v>3.49770310507347</v>
      </c>
      <c r="E164" s="11">
        <v>0.443531019522777</v>
      </c>
      <c r="F164" s="11">
        <v>0.114611335403727</v>
      </c>
      <c r="G164" s="11">
        <v>1.46136564606084</v>
      </c>
      <c r="H164" s="11">
        <v>0</v>
      </c>
      <c r="I164" s="11" t="s">
        <v>417</v>
      </c>
    </row>
    <row r="165" spans="1:9">
      <c r="A165" s="11">
        <v>2030</v>
      </c>
      <c r="B165" s="11">
        <v>0</v>
      </c>
      <c r="C165" s="11">
        <v>2.103221130394</v>
      </c>
      <c r="D165" s="11">
        <v>3.50917406431938</v>
      </c>
      <c r="E165" s="11">
        <v>0.451260303687636</v>
      </c>
      <c r="F165" s="11">
        <v>0.118608152173913</v>
      </c>
      <c r="G165" s="11">
        <v>1.44534448205928</v>
      </c>
      <c r="H165" s="11">
        <v>0</v>
      </c>
      <c r="I165" s="11" t="s">
        <v>417</v>
      </c>
    </row>
    <row r="166" spans="1:9">
      <c r="A166" s="11">
        <v>2035</v>
      </c>
      <c r="B166" s="11">
        <v>0</v>
      </c>
      <c r="C166" s="11">
        <v>1.95080806754221</v>
      </c>
      <c r="D166" s="11">
        <v>3.33449549487109</v>
      </c>
      <c r="E166" s="11">
        <v>0.429411713665944</v>
      </c>
      <c r="F166" s="11">
        <v>0.115114130434783</v>
      </c>
      <c r="G166" s="11">
        <v>1.23840698615444</v>
      </c>
      <c r="H166" s="11">
        <v>0</v>
      </c>
      <c r="I166" s="11" t="s">
        <v>417</v>
      </c>
    </row>
    <row r="167" spans="1:9">
      <c r="A167" s="11">
        <v>2040</v>
      </c>
      <c r="B167" s="11">
        <v>0</v>
      </c>
      <c r="C167" s="11">
        <v>1.77555935741088</v>
      </c>
      <c r="D167" s="11">
        <v>3.0626629054616</v>
      </c>
      <c r="E167" s="11">
        <v>0.388917570498916</v>
      </c>
      <c r="F167" s="11">
        <v>0.103291149068323</v>
      </c>
      <c r="G167" s="11">
        <v>1.04669090834633</v>
      </c>
      <c r="H167" s="11">
        <v>0</v>
      </c>
      <c r="I167" s="11" t="s">
        <v>417</v>
      </c>
    </row>
    <row r="168" spans="1:9">
      <c r="A168" s="11">
        <v>2045</v>
      </c>
      <c r="B168" s="11">
        <v>0</v>
      </c>
      <c r="C168" s="11">
        <v>1.64363011257036</v>
      </c>
      <c r="D168" s="11">
        <v>2.93941330745772</v>
      </c>
      <c r="E168" s="11">
        <v>0.365592624728851</v>
      </c>
      <c r="F168" s="11">
        <v>0.0952614130434782</v>
      </c>
      <c r="G168" s="11">
        <v>0.946853296411856</v>
      </c>
      <c r="H168" s="11">
        <v>0</v>
      </c>
      <c r="I168" s="11" t="s">
        <v>417</v>
      </c>
    </row>
    <row r="169" spans="1:9">
      <c r="A169" s="11">
        <v>2050</v>
      </c>
      <c r="B169" s="11">
        <v>0</v>
      </c>
      <c r="C169" s="11">
        <v>1.54647166979362</v>
      </c>
      <c r="D169" s="11">
        <v>2.83924150263377</v>
      </c>
      <c r="E169" s="11">
        <v>0.358436442516269</v>
      </c>
      <c r="F169" s="11">
        <v>0.0937652950310559</v>
      </c>
      <c r="G169" s="11">
        <v>0.910103599453977</v>
      </c>
      <c r="H169" s="11">
        <v>0</v>
      </c>
      <c r="I169" s="11" t="s">
        <v>417</v>
      </c>
    </row>
    <row r="170" spans="1:9">
      <c r="A170" s="11">
        <v>2021</v>
      </c>
      <c r="B170" s="11">
        <v>0</v>
      </c>
      <c r="C170" s="11">
        <v>38.1399855065666</v>
      </c>
      <c r="D170" s="11">
        <v>67.3478464652066</v>
      </c>
      <c r="E170" s="11">
        <v>8.52443210412148</v>
      </c>
      <c r="F170" s="11">
        <v>14.7743652173912</v>
      </c>
      <c r="G170" s="11">
        <v>44.8342854364392</v>
      </c>
      <c r="H170" s="11">
        <v>0</v>
      </c>
      <c r="I170" s="11" t="s">
        <v>418</v>
      </c>
    </row>
    <row r="171" spans="1:9">
      <c r="A171" s="11">
        <v>2025</v>
      </c>
      <c r="B171" s="11">
        <v>0</v>
      </c>
      <c r="C171" s="11">
        <v>42.4732885084428</v>
      </c>
      <c r="D171" s="11">
        <v>75.7433637926255</v>
      </c>
      <c r="E171" s="11">
        <v>9.75768242950109</v>
      </c>
      <c r="F171" s="11">
        <v>17.3063116459627</v>
      </c>
      <c r="G171" s="11">
        <v>52.7897850864309</v>
      </c>
      <c r="H171" s="11">
        <v>0</v>
      </c>
      <c r="I171" s="11" t="s">
        <v>418</v>
      </c>
    </row>
    <row r="172" spans="1:9">
      <c r="A172" s="11">
        <v>2030</v>
      </c>
      <c r="B172" s="11">
        <v>0</v>
      </c>
      <c r="C172" s="11">
        <v>40.071897326454</v>
      </c>
      <c r="D172" s="11">
        <v>75.9917693928473</v>
      </c>
      <c r="E172" s="11">
        <v>9.92772668112799</v>
      </c>
      <c r="F172" s="11">
        <v>17.9098309782608</v>
      </c>
      <c r="G172" s="11">
        <v>52.2110429990166</v>
      </c>
      <c r="H172" s="11">
        <v>0</v>
      </c>
      <c r="I172" s="11" t="s">
        <v>418</v>
      </c>
    </row>
    <row r="173" spans="1:9">
      <c r="A173" s="11">
        <v>2035</v>
      </c>
      <c r="B173" s="11">
        <v>0</v>
      </c>
      <c r="C173" s="11">
        <v>37.1680273921201</v>
      </c>
      <c r="D173" s="11">
        <v>72.2090748544497</v>
      </c>
      <c r="E173" s="11">
        <v>9.44705770065076</v>
      </c>
      <c r="F173" s="11">
        <v>17.3822336956521</v>
      </c>
      <c r="G173" s="11">
        <v>44.7357160918959</v>
      </c>
      <c r="H173" s="11">
        <v>0</v>
      </c>
      <c r="I173" s="11" t="s">
        <v>418</v>
      </c>
    </row>
    <row r="174" spans="1:9">
      <c r="A174" s="11">
        <v>2040</v>
      </c>
      <c r="B174" s="11">
        <v>0</v>
      </c>
      <c r="C174" s="11">
        <v>33.8290782833021</v>
      </c>
      <c r="D174" s="11">
        <v>66.3224932630996</v>
      </c>
      <c r="E174" s="11">
        <v>8.55618655097614</v>
      </c>
      <c r="F174" s="11">
        <v>15.5969635093167</v>
      </c>
      <c r="G174" s="11">
        <v>37.8102415726445</v>
      </c>
      <c r="H174" s="11">
        <v>0</v>
      </c>
      <c r="I174" s="11" t="s">
        <v>418</v>
      </c>
    </row>
    <row r="175" spans="1:9">
      <c r="A175" s="11">
        <v>2045</v>
      </c>
      <c r="B175" s="11">
        <v>0</v>
      </c>
      <c r="C175" s="11">
        <v>31.3154789868668</v>
      </c>
      <c r="D175" s="11">
        <v>63.6535019683948</v>
      </c>
      <c r="E175" s="11">
        <v>8.04303774403471</v>
      </c>
      <c r="F175" s="11">
        <v>14.3844733695652</v>
      </c>
      <c r="G175" s="11">
        <v>34.203747816773</v>
      </c>
      <c r="H175" s="11">
        <v>0</v>
      </c>
      <c r="I175" s="11" t="s">
        <v>418</v>
      </c>
    </row>
    <row r="176" spans="1:9">
      <c r="A176" s="11">
        <v>2050</v>
      </c>
      <c r="B176" s="11">
        <v>0</v>
      </c>
      <c r="C176" s="11">
        <v>29.4643549718574</v>
      </c>
      <c r="D176" s="11">
        <v>61.4842642639313</v>
      </c>
      <c r="E176" s="11">
        <v>7.88560173535792</v>
      </c>
      <c r="F176" s="11">
        <v>14.1585595496894</v>
      </c>
      <c r="G176" s="11">
        <v>32.8762165383231</v>
      </c>
      <c r="H176" s="11">
        <v>0</v>
      </c>
      <c r="I176" s="11" t="s">
        <v>418</v>
      </c>
    </row>
    <row r="177" spans="1:9">
      <c r="A177" s="11">
        <v>2021</v>
      </c>
      <c r="B177" s="11">
        <v>0</v>
      </c>
      <c r="C177" s="11">
        <v>7.26977624296437</v>
      </c>
      <c r="D177" s="11">
        <v>20.1614572220682</v>
      </c>
      <c r="E177" s="11">
        <v>9.39624902386113</v>
      </c>
      <c r="F177" s="11">
        <v>15.3614260869565</v>
      </c>
      <c r="G177" s="11">
        <v>28.8087883400936</v>
      </c>
      <c r="H177" s="11">
        <v>0</v>
      </c>
      <c r="I177" s="11" t="s">
        <v>419</v>
      </c>
    </row>
    <row r="178" spans="1:9">
      <c r="A178" s="11">
        <v>2025</v>
      </c>
      <c r="B178" s="11">
        <v>0</v>
      </c>
      <c r="C178" s="11">
        <v>8.09573731238276</v>
      </c>
      <c r="D178" s="11">
        <v>22.674764957028</v>
      </c>
      <c r="E178" s="11">
        <v>10.7556272234273</v>
      </c>
      <c r="F178" s="11">
        <v>17.9939796583851</v>
      </c>
      <c r="G178" s="11">
        <v>33.9206865966459</v>
      </c>
      <c r="H178" s="11">
        <v>0</v>
      </c>
      <c r="I178" s="11" t="s">
        <v>419</v>
      </c>
    </row>
    <row r="179" spans="1:9">
      <c r="A179" s="11">
        <v>2030</v>
      </c>
      <c r="B179" s="11">
        <v>0</v>
      </c>
      <c r="C179" s="11">
        <v>7.63801357879927</v>
      </c>
      <c r="D179" s="11">
        <v>22.749128416967</v>
      </c>
      <c r="E179" s="11">
        <v>10.9430623644251</v>
      </c>
      <c r="F179" s="11">
        <v>18.6214798913043</v>
      </c>
      <c r="G179" s="11">
        <v>33.5488091787832</v>
      </c>
      <c r="H179" s="11">
        <v>0</v>
      </c>
      <c r="I179" s="11" t="s">
        <v>419</v>
      </c>
    </row>
    <row r="180" spans="1:9">
      <c r="A180" s="11">
        <v>2035</v>
      </c>
      <c r="B180" s="11">
        <v>0</v>
      </c>
      <c r="C180" s="11">
        <v>7.0845135084428</v>
      </c>
      <c r="D180" s="11">
        <v>21.6167294150263</v>
      </c>
      <c r="E180" s="11">
        <v>10.4132340563991</v>
      </c>
      <c r="F180" s="11">
        <v>18.0729184782608</v>
      </c>
      <c r="G180" s="11">
        <v>28.7454514684087</v>
      </c>
      <c r="H180" s="11">
        <v>0</v>
      </c>
      <c r="I180" s="11" t="s">
        <v>419</v>
      </c>
    </row>
    <row r="181" spans="1:9">
      <c r="A181" s="11">
        <v>2040</v>
      </c>
      <c r="B181" s="11">
        <v>0</v>
      </c>
      <c r="C181" s="11">
        <v>6.44808398217638</v>
      </c>
      <c r="D181" s="11">
        <v>19.8545043526476</v>
      </c>
      <c r="E181" s="11">
        <v>9.43125108459865</v>
      </c>
      <c r="F181" s="11">
        <v>16.2167104037267</v>
      </c>
      <c r="G181" s="11">
        <v>24.2954077655226</v>
      </c>
      <c r="H181" s="11">
        <v>0</v>
      </c>
      <c r="I181" s="11" t="s">
        <v>419</v>
      </c>
    </row>
    <row r="182" spans="1:9">
      <c r="A182" s="11">
        <v>2045</v>
      </c>
      <c r="B182" s="11">
        <v>0</v>
      </c>
      <c r="C182" s="11">
        <v>5.96897251407131</v>
      </c>
      <c r="D182" s="11">
        <v>19.0555069586914</v>
      </c>
      <c r="E182" s="11">
        <v>8.86562114967458</v>
      </c>
      <c r="F182" s="11">
        <v>14.9560418478261</v>
      </c>
      <c r="G182" s="11">
        <v>21.9780135157566</v>
      </c>
      <c r="H182" s="11">
        <v>0</v>
      </c>
      <c r="I182" s="11" t="s">
        <v>419</v>
      </c>
    </row>
    <row r="183" spans="1:9">
      <c r="A183" s="11">
        <v>2050</v>
      </c>
      <c r="B183" s="11">
        <v>0</v>
      </c>
      <c r="C183" s="11">
        <v>5.61613395872422</v>
      </c>
      <c r="D183" s="11">
        <v>18.4061173274189</v>
      </c>
      <c r="E183" s="11">
        <v>8.69208373101948</v>
      </c>
      <c r="F183" s="11">
        <v>14.7211513198758</v>
      </c>
      <c r="G183" s="11">
        <v>21.1249929480499</v>
      </c>
      <c r="H183" s="11">
        <v>0</v>
      </c>
      <c r="I183" s="11" t="s">
        <v>419</v>
      </c>
    </row>
    <row r="184" spans="1:9">
      <c r="A184" s="11">
        <v>2021</v>
      </c>
      <c r="B184" s="11">
        <v>0</v>
      </c>
      <c r="C184" s="11">
        <v>179.953301782364</v>
      </c>
      <c r="D184" s="11">
        <v>305.53187034932</v>
      </c>
      <c r="E184" s="11">
        <v>40.5879210412147</v>
      </c>
      <c r="F184" s="11">
        <v>81.0144</v>
      </c>
      <c r="G184" s="11">
        <v>248.133752307545</v>
      </c>
      <c r="H184" s="11">
        <v>0</v>
      </c>
      <c r="I184" s="11" t="s">
        <v>420</v>
      </c>
    </row>
    <row r="185" spans="1:9">
      <c r="A185" s="11">
        <v>2025</v>
      </c>
      <c r="B185" s="11">
        <v>0</v>
      </c>
      <c r="C185" s="11">
        <v>200.398830863039</v>
      </c>
      <c r="D185" s="11">
        <v>343.619177460493</v>
      </c>
      <c r="E185" s="11">
        <v>46.4598742950108</v>
      </c>
      <c r="F185" s="11">
        <v>94.8981857142857</v>
      </c>
      <c r="G185" s="11">
        <v>292.163181134561</v>
      </c>
      <c r="H185" s="11">
        <v>0</v>
      </c>
      <c r="I185" s="11" t="s">
        <v>420</v>
      </c>
    </row>
    <row r="186" spans="1:9">
      <c r="A186" s="11">
        <v>2030</v>
      </c>
      <c r="B186" s="11">
        <v>0</v>
      </c>
      <c r="C186" s="11">
        <v>189.068510037523</v>
      </c>
      <c r="D186" s="11">
        <v>344.746100318824</v>
      </c>
      <c r="E186" s="11">
        <v>47.2695168112798</v>
      </c>
      <c r="F186" s="11">
        <v>98.20755</v>
      </c>
      <c r="G186" s="11">
        <v>288.960153711005</v>
      </c>
      <c r="H186" s="11">
        <v>0</v>
      </c>
      <c r="I186" s="11" t="s">
        <v>420</v>
      </c>
    </row>
    <row r="187" spans="1:9">
      <c r="A187" s="11">
        <v>2035</v>
      </c>
      <c r="B187" s="11">
        <v>0</v>
      </c>
      <c r="C187" s="11">
        <v>175.367377861163</v>
      </c>
      <c r="D187" s="11">
        <v>327.585436720266</v>
      </c>
      <c r="E187" s="11">
        <v>44.9808770065075</v>
      </c>
      <c r="F187" s="11">
        <v>95.3145</v>
      </c>
      <c r="G187" s="11">
        <v>247.58822378878</v>
      </c>
      <c r="H187" s="11">
        <v>0</v>
      </c>
      <c r="I187" s="11" t="s">
        <v>420</v>
      </c>
    </row>
    <row r="188" spans="1:9">
      <c r="A188" s="11">
        <v>2040</v>
      </c>
      <c r="B188" s="11">
        <v>0</v>
      </c>
      <c r="C188" s="11">
        <v>159.613441181989</v>
      </c>
      <c r="D188" s="11">
        <v>300.880228195176</v>
      </c>
      <c r="E188" s="11">
        <v>40.7391155097613</v>
      </c>
      <c r="F188" s="11">
        <v>85.5250714285714</v>
      </c>
      <c r="G188" s="11">
        <v>209.259432279248</v>
      </c>
      <c r="H188" s="11">
        <v>0</v>
      </c>
      <c r="I188" s="11" t="s">
        <v>420</v>
      </c>
    </row>
    <row r="189" spans="1:9">
      <c r="A189" s="11">
        <v>2045</v>
      </c>
      <c r="B189" s="11">
        <v>0</v>
      </c>
      <c r="C189" s="11">
        <v>147.753696435272</v>
      </c>
      <c r="D189" s="11">
        <v>288.772017687829</v>
      </c>
      <c r="E189" s="11">
        <v>38.295827440347</v>
      </c>
      <c r="F189" s="11">
        <v>78.87645</v>
      </c>
      <c r="G189" s="11">
        <v>189.299421327656</v>
      </c>
      <c r="H189" s="11">
        <v>0</v>
      </c>
      <c r="I189" s="11" t="s">
        <v>420</v>
      </c>
    </row>
    <row r="190" spans="1:9">
      <c r="A190" s="11">
        <v>2050</v>
      </c>
      <c r="B190" s="11">
        <v>0</v>
      </c>
      <c r="C190" s="11">
        <v>139.019663789869</v>
      </c>
      <c r="D190" s="11">
        <v>278.931001413917</v>
      </c>
      <c r="E190" s="11">
        <v>37.5462173535791</v>
      </c>
      <c r="F190" s="11">
        <v>77.6376642857143</v>
      </c>
      <c r="G190" s="11">
        <v>181.952246855691</v>
      </c>
      <c r="H190" s="11">
        <v>0</v>
      </c>
      <c r="I190" s="11" t="s">
        <v>420</v>
      </c>
    </row>
    <row r="191" spans="1:9">
      <c r="A191" s="11">
        <v>2021</v>
      </c>
      <c r="B191" s="11">
        <v>0</v>
      </c>
      <c r="C191" s="11">
        <v>81.7586429643528</v>
      </c>
      <c r="D191" s="11">
        <v>145.419872303853</v>
      </c>
      <c r="E191" s="11">
        <v>17.9206811279827</v>
      </c>
      <c r="F191" s="11">
        <v>33.0710956521739</v>
      </c>
      <c r="G191" s="11">
        <v>93.6666974089963</v>
      </c>
      <c r="H191" s="11">
        <v>0</v>
      </c>
      <c r="I191" s="11" t="s">
        <v>421</v>
      </c>
    </row>
    <row r="192" spans="1:9">
      <c r="A192" s="11">
        <v>2025</v>
      </c>
      <c r="B192" s="11">
        <v>0</v>
      </c>
      <c r="C192" s="11">
        <v>91.0477123827393</v>
      </c>
      <c r="D192" s="11">
        <v>163.547772775159</v>
      </c>
      <c r="E192" s="11">
        <v>20.5133096529284</v>
      </c>
      <c r="F192" s="11">
        <v>38.7386313664596</v>
      </c>
      <c r="G192" s="11">
        <v>110.287133559575</v>
      </c>
      <c r="H192" s="11">
        <v>0</v>
      </c>
      <c r="I192" s="11" t="s">
        <v>421</v>
      </c>
    </row>
    <row r="193" spans="1:9">
      <c r="A193" s="11">
        <v>2030</v>
      </c>
      <c r="B193" s="11">
        <v>0</v>
      </c>
      <c r="C193" s="11">
        <v>85.8999787992497</v>
      </c>
      <c r="D193" s="11">
        <v>164.084139007485</v>
      </c>
      <c r="E193" s="11">
        <v>20.8707890455532</v>
      </c>
      <c r="F193" s="11">
        <v>40.0895554347826</v>
      </c>
      <c r="G193" s="11">
        <v>109.078039683047</v>
      </c>
      <c r="H193" s="11">
        <v>0</v>
      </c>
      <c r="I193" s="11" t="s">
        <v>421</v>
      </c>
    </row>
    <row r="194" spans="1:9">
      <c r="A194" s="11">
        <v>2035</v>
      </c>
      <c r="B194" s="11">
        <v>0</v>
      </c>
      <c r="C194" s="11">
        <v>79.6751084427768</v>
      </c>
      <c r="D194" s="11">
        <v>155.916410036041</v>
      </c>
      <c r="E194" s="11">
        <v>19.8602917570499</v>
      </c>
      <c r="F194" s="11">
        <v>38.9085760869565</v>
      </c>
      <c r="G194" s="11">
        <v>93.4607687345619</v>
      </c>
      <c r="H194" s="11">
        <v>0</v>
      </c>
      <c r="I194" s="11" t="s">
        <v>421</v>
      </c>
    </row>
    <row r="195" spans="1:9">
      <c r="A195" s="11">
        <v>2040</v>
      </c>
      <c r="B195" s="11">
        <v>0</v>
      </c>
      <c r="C195" s="11">
        <v>72.5175821763603</v>
      </c>
      <c r="D195" s="11">
        <v>143.205893096756</v>
      </c>
      <c r="E195" s="11">
        <v>17.9874376355748</v>
      </c>
      <c r="F195" s="11">
        <v>34.9124083850931</v>
      </c>
      <c r="G195" s="11">
        <v>78.9922360057852</v>
      </c>
      <c r="H195" s="11">
        <v>0</v>
      </c>
      <c r="I195" s="11" t="s">
        <v>421</v>
      </c>
    </row>
    <row r="196" spans="1:9">
      <c r="A196" s="11">
        <v>2045</v>
      </c>
      <c r="B196" s="11">
        <v>0</v>
      </c>
      <c r="C196" s="11">
        <v>67.1293140712947</v>
      </c>
      <c r="D196" s="11">
        <v>137.44291189354</v>
      </c>
      <c r="E196" s="11">
        <v>16.9086588937093</v>
      </c>
      <c r="F196" s="11">
        <v>32.1983576086956</v>
      </c>
      <c r="G196" s="11">
        <v>71.4576370699428</v>
      </c>
      <c r="H196" s="11">
        <v>0</v>
      </c>
      <c r="I196" s="11" t="s">
        <v>421</v>
      </c>
    </row>
    <row r="197" spans="1:9">
      <c r="A197" s="11">
        <v>2050</v>
      </c>
      <c r="B197" s="11">
        <v>0</v>
      </c>
      <c r="C197" s="11">
        <v>63.1611587242027</v>
      </c>
      <c r="D197" s="11">
        <v>132.759016467979</v>
      </c>
      <c r="E197" s="11">
        <v>16.5776854663774</v>
      </c>
      <c r="F197" s="11">
        <v>31.6926697204969</v>
      </c>
      <c r="G197" s="11">
        <v>68.6841910486869</v>
      </c>
      <c r="H197" s="11">
        <v>0</v>
      </c>
      <c r="I197" s="11" t="s">
        <v>421</v>
      </c>
    </row>
    <row r="198" spans="1:9">
      <c r="A198" s="11">
        <v>2021</v>
      </c>
      <c r="B198" s="11">
        <v>0</v>
      </c>
      <c r="C198" s="11">
        <v>0.316077227954972</v>
      </c>
      <c r="D198" s="11">
        <v>0.536208968672027</v>
      </c>
      <c r="F198" s="11">
        <v>0.0978434782608695</v>
      </c>
      <c r="G198" s="11">
        <v>0.279216015943365</v>
      </c>
      <c r="H198" s="11">
        <v>0</v>
      </c>
      <c r="I198" s="11" t="s">
        <v>422</v>
      </c>
    </row>
    <row r="199" spans="1:9">
      <c r="A199" s="11">
        <v>2025</v>
      </c>
      <c r="B199" s="11">
        <v>0</v>
      </c>
      <c r="C199" s="11">
        <v>0.35198857879925</v>
      </c>
      <c r="D199" s="11">
        <v>0.603052259495426</v>
      </c>
      <c r="F199" s="11">
        <v>0.114611335403727</v>
      </c>
      <c r="G199" s="11">
        <v>0.328760753759219</v>
      </c>
      <c r="H199" s="11">
        <v>0</v>
      </c>
      <c r="I199" s="11" t="s">
        <v>422</v>
      </c>
    </row>
    <row r="200" spans="1:9">
      <c r="A200" s="11">
        <v>2030</v>
      </c>
      <c r="B200" s="11">
        <v>0</v>
      </c>
      <c r="C200" s="11">
        <v>0.332087546904315</v>
      </c>
      <c r="D200" s="11">
        <v>0.605030011089549</v>
      </c>
      <c r="F200" s="11">
        <v>0.118608152173913</v>
      </c>
      <c r="G200" s="11">
        <v>0.325156501827164</v>
      </c>
      <c r="H200" s="11">
        <v>0</v>
      </c>
      <c r="I200" s="11" t="s">
        <v>422</v>
      </c>
    </row>
    <row r="201" spans="1:9">
      <c r="A201" s="11">
        <v>2035</v>
      </c>
      <c r="B201" s="11">
        <v>0</v>
      </c>
      <c r="C201" s="11">
        <v>0.308022326454034</v>
      </c>
      <c r="D201" s="11">
        <v>0.574913016357084</v>
      </c>
      <c r="F201" s="11">
        <v>0.115114130434783</v>
      </c>
      <c r="G201" s="11">
        <v>0.278602152258249</v>
      </c>
      <c r="H201" s="11">
        <v>0</v>
      </c>
      <c r="I201" s="11" t="s">
        <v>422</v>
      </c>
    </row>
    <row r="202" spans="1:9">
      <c r="A202" s="11">
        <v>2040</v>
      </c>
      <c r="B202" s="11">
        <v>0</v>
      </c>
      <c r="C202" s="11">
        <v>0.280351477485929</v>
      </c>
      <c r="D202" s="11">
        <v>0.528045328527863</v>
      </c>
      <c r="F202" s="11">
        <v>0.103291149068323</v>
      </c>
      <c r="G202" s="11">
        <v>0.235472137249445</v>
      </c>
      <c r="H202" s="11">
        <v>0</v>
      </c>
      <c r="I202" s="11" t="s">
        <v>422</v>
      </c>
    </row>
    <row r="203" spans="1:9">
      <c r="A203" s="11">
        <v>2045</v>
      </c>
      <c r="B203" s="11">
        <v>0</v>
      </c>
      <c r="C203" s="11">
        <v>0.259520544090056</v>
      </c>
      <c r="D203" s="11">
        <v>0.506795397837538</v>
      </c>
      <c r="F203" s="11">
        <v>0.0952614130434782</v>
      </c>
      <c r="G203" s="11">
        <v>0.213011852486645</v>
      </c>
      <c r="H203" s="11">
        <v>0</v>
      </c>
      <c r="I203" s="11" t="s">
        <v>422</v>
      </c>
    </row>
    <row r="204" spans="1:9">
      <c r="A204" s="11">
        <v>2050</v>
      </c>
      <c r="B204" s="11">
        <v>0</v>
      </c>
      <c r="C204" s="11">
        <v>0.244179737335835</v>
      </c>
      <c r="D204" s="11">
        <v>0.489524397005822</v>
      </c>
      <c r="F204" s="11">
        <v>0.0937652950310559</v>
      </c>
      <c r="G204" s="11">
        <v>0.204744340447572</v>
      </c>
      <c r="H204" s="11">
        <v>0</v>
      </c>
      <c r="I204" s="11" t="s">
        <v>422</v>
      </c>
    </row>
    <row r="205" spans="1:9">
      <c r="A205" s="11">
        <v>2021</v>
      </c>
      <c r="B205" s="11">
        <v>0</v>
      </c>
      <c r="C205" s="11">
        <v>18.2271201454034</v>
      </c>
      <c r="D205" s="11">
        <v>13.7269495980039</v>
      </c>
      <c r="F205" s="11">
        <v>0</v>
      </c>
      <c r="G205" s="11">
        <v>0.0559168675837945</v>
      </c>
      <c r="H205" s="11">
        <v>0</v>
      </c>
      <c r="I205" s="11" t="s">
        <v>423</v>
      </c>
    </row>
    <row r="206" spans="1:9">
      <c r="A206" s="11">
        <v>2025</v>
      </c>
      <c r="B206" s="11">
        <v>0</v>
      </c>
      <c r="C206" s="11">
        <v>20.2980080440901</v>
      </c>
      <c r="D206" s="11">
        <v>15.4381378430829</v>
      </c>
      <c r="F206" s="11">
        <v>0</v>
      </c>
      <c r="G206" s="11">
        <v>0.0658388863281806</v>
      </c>
      <c r="H206" s="11">
        <v>0</v>
      </c>
      <c r="I206" s="11" t="s">
        <v>423</v>
      </c>
    </row>
    <row r="207" spans="1:9">
      <c r="A207" s="11">
        <v>2030</v>
      </c>
      <c r="B207" s="11">
        <v>0</v>
      </c>
      <c r="C207" s="11">
        <v>19.1503818714822</v>
      </c>
      <c r="D207" s="11">
        <v>15.4887682838924</v>
      </c>
      <c r="F207" s="11">
        <v>0</v>
      </c>
      <c r="G207" s="11">
        <v>0.0651170850470385</v>
      </c>
      <c r="H207" s="11">
        <v>0</v>
      </c>
      <c r="I207" s="11" t="s">
        <v>423</v>
      </c>
    </row>
    <row r="208" spans="1:9">
      <c r="A208" s="11">
        <v>2035</v>
      </c>
      <c r="B208" s="11">
        <v>0</v>
      </c>
      <c r="C208" s="11">
        <v>17.762620825516</v>
      </c>
      <c r="D208" s="11">
        <v>14.7177732187413</v>
      </c>
      <c r="F208" s="11">
        <v>0</v>
      </c>
      <c r="G208" s="11">
        <v>0.0557939328936796</v>
      </c>
      <c r="H208" s="11">
        <v>0</v>
      </c>
      <c r="I208" s="11" t="s">
        <v>423</v>
      </c>
    </row>
    <row r="209" spans="1:9">
      <c r="A209" s="11">
        <v>2040</v>
      </c>
      <c r="B209" s="11">
        <v>0</v>
      </c>
      <c r="C209" s="11">
        <v>16.1669352016886</v>
      </c>
      <c r="D209" s="11">
        <v>13.5179604103133</v>
      </c>
      <c r="F209" s="11">
        <v>0</v>
      </c>
      <c r="G209" s="11">
        <v>0.0471565510802252</v>
      </c>
      <c r="H209" s="11">
        <v>0</v>
      </c>
      <c r="I209" s="11" t="s">
        <v>423</v>
      </c>
    </row>
    <row r="210" spans="1:9">
      <c r="A210" s="11">
        <v>2045</v>
      </c>
      <c r="B210" s="11">
        <v>0</v>
      </c>
      <c r="C210" s="11">
        <v>14.9656847091933</v>
      </c>
      <c r="D210" s="11">
        <v>12.973962184641</v>
      </c>
      <c r="F210" s="11">
        <v>0</v>
      </c>
      <c r="G210" s="11">
        <v>0.0426585685245593</v>
      </c>
      <c r="H210" s="11">
        <v>0</v>
      </c>
      <c r="I210" s="11" t="s">
        <v>423</v>
      </c>
    </row>
    <row r="211" spans="1:9">
      <c r="A211" s="11">
        <v>2050</v>
      </c>
      <c r="B211" s="11">
        <v>0</v>
      </c>
      <c r="C211" s="11">
        <v>14.0810315196998</v>
      </c>
      <c r="D211" s="11">
        <v>12.531824563349</v>
      </c>
      <c r="F211" s="11">
        <v>0</v>
      </c>
      <c r="G211" s="11">
        <v>0.0410028849335793</v>
      </c>
      <c r="H211" s="11">
        <v>0</v>
      </c>
      <c r="I211" s="11" t="s">
        <v>423</v>
      </c>
    </row>
    <row r="212" spans="1:9">
      <c r="A212" s="11">
        <v>2021</v>
      </c>
      <c r="B212" s="11">
        <v>0</v>
      </c>
      <c r="C212" s="11">
        <v>32.5559544793621</v>
      </c>
      <c r="D212" s="11">
        <v>55.7657327418908</v>
      </c>
      <c r="E212" s="11">
        <v>4.35908459869848</v>
      </c>
      <c r="F212" s="11">
        <v>17.7096695652174</v>
      </c>
      <c r="G212" s="11">
        <v>79.5269285992056</v>
      </c>
      <c r="H212" s="11">
        <v>0</v>
      </c>
      <c r="I212" s="11" t="s">
        <v>424</v>
      </c>
    </row>
    <row r="213" spans="1:9">
      <c r="A213" s="11">
        <v>2025</v>
      </c>
      <c r="B213" s="11">
        <v>0</v>
      </c>
      <c r="C213" s="11">
        <v>36.2548236163227</v>
      </c>
      <c r="D213" s="11">
        <v>62.7174349875243</v>
      </c>
      <c r="E213" s="11">
        <v>4.98972396963124</v>
      </c>
      <c r="F213" s="11">
        <v>20.7446517080745</v>
      </c>
      <c r="G213" s="11">
        <v>93.6383713595197</v>
      </c>
      <c r="H213" s="11">
        <v>0</v>
      </c>
      <c r="I213" s="11" t="s">
        <v>424</v>
      </c>
    </row>
    <row r="214" spans="1:9">
      <c r="A214" s="11">
        <v>2030</v>
      </c>
      <c r="B214" s="11">
        <v>0</v>
      </c>
      <c r="C214" s="11">
        <v>34.2050173311445</v>
      </c>
      <c r="D214" s="11">
        <v>62.923121153313</v>
      </c>
      <c r="E214" s="11">
        <v>5.0766784164859</v>
      </c>
      <c r="F214" s="11">
        <v>21.4680755434783</v>
      </c>
      <c r="G214" s="11">
        <v>92.6118002830519</v>
      </c>
      <c r="H214" s="11">
        <v>0</v>
      </c>
      <c r="I214" s="11" t="s">
        <v>424</v>
      </c>
    </row>
    <row r="215" spans="1:9">
      <c r="A215" s="11">
        <v>2035</v>
      </c>
      <c r="B215" s="11">
        <v>0</v>
      </c>
      <c r="C215" s="11">
        <v>31.7262996247655</v>
      </c>
      <c r="D215" s="11">
        <v>59.7909537011367</v>
      </c>
      <c r="E215" s="11">
        <v>4.83088177874187</v>
      </c>
      <c r="F215" s="11">
        <v>20.8356576086957</v>
      </c>
      <c r="G215" s="11">
        <v>79.3520865748651</v>
      </c>
      <c r="H215" s="11">
        <v>0</v>
      </c>
      <c r="I215" s="11" t="s">
        <v>424</v>
      </c>
    </row>
    <row r="216" spans="1:9">
      <c r="A216" s="11">
        <v>2040</v>
      </c>
      <c r="B216" s="11">
        <v>0</v>
      </c>
      <c r="C216" s="11">
        <v>28.8762021810507</v>
      </c>
      <c r="D216" s="11">
        <v>54.9167141668977</v>
      </c>
      <c r="E216" s="11">
        <v>4.3753226681128</v>
      </c>
      <c r="F216" s="11">
        <v>18.6956979813665</v>
      </c>
      <c r="G216" s="11">
        <v>67.0676994758685</v>
      </c>
      <c r="H216" s="11">
        <v>0</v>
      </c>
      <c r="I216" s="11" t="s">
        <v>424</v>
      </c>
    </row>
    <row r="217" spans="1:9">
      <c r="A217" s="11">
        <v>2045</v>
      </c>
      <c r="B217" s="11">
        <v>0</v>
      </c>
      <c r="C217" s="11">
        <v>26.7306160412758</v>
      </c>
      <c r="D217" s="11">
        <v>52.706721375104</v>
      </c>
      <c r="E217" s="11">
        <v>4.11291702819957</v>
      </c>
      <c r="F217" s="11">
        <v>17.2423157608696</v>
      </c>
      <c r="G217" s="11">
        <v>60.6705110602467</v>
      </c>
      <c r="H217" s="11">
        <v>0</v>
      </c>
      <c r="I217" s="11" t="s">
        <v>424</v>
      </c>
    </row>
    <row r="218" spans="1:9">
      <c r="A218" s="11">
        <v>2050</v>
      </c>
      <c r="B218" s="11">
        <v>0</v>
      </c>
      <c r="C218" s="11">
        <v>25.150512945591</v>
      </c>
      <c r="D218" s="11">
        <v>50.9105372886055</v>
      </c>
      <c r="E218" s="11">
        <v>4.03240997830803</v>
      </c>
      <c r="F218" s="11">
        <v>16.9715184006211</v>
      </c>
      <c r="G218" s="11">
        <v>58.315739836243</v>
      </c>
      <c r="H218" s="11">
        <v>0</v>
      </c>
      <c r="I218" s="11" t="s">
        <v>424</v>
      </c>
    </row>
    <row r="219" spans="1:9">
      <c r="A219" s="11">
        <v>2021</v>
      </c>
      <c r="B219" s="11">
        <v>0</v>
      </c>
      <c r="C219" s="11">
        <v>1.36966798780488</v>
      </c>
      <c r="D219" s="11">
        <v>1.60862690601608</v>
      </c>
      <c r="E219" s="11">
        <v>0.193737093275488</v>
      </c>
      <c r="F219" s="11">
        <v>0.0978434782608695</v>
      </c>
      <c r="G219" s="11">
        <v>0.955744472167069</v>
      </c>
      <c r="H219" s="11">
        <v>0</v>
      </c>
      <c r="I219" s="11" t="s">
        <v>425</v>
      </c>
    </row>
    <row r="220" spans="1:9">
      <c r="A220" s="11">
        <v>2025</v>
      </c>
      <c r="B220" s="11">
        <v>0</v>
      </c>
      <c r="C220" s="11">
        <v>1.52528384146342</v>
      </c>
      <c r="D220" s="11">
        <v>1.80915677848628</v>
      </c>
      <c r="E220" s="11">
        <v>0.221765509761388</v>
      </c>
      <c r="F220" s="11">
        <v>0.114611335403727</v>
      </c>
      <c r="G220" s="11">
        <v>1.12533398920277</v>
      </c>
      <c r="H220" s="11">
        <v>0</v>
      </c>
      <c r="I220" s="11" t="s">
        <v>425</v>
      </c>
    </row>
    <row r="221" spans="1:9">
      <c r="A221" s="11">
        <v>2030</v>
      </c>
      <c r="B221" s="11">
        <v>0</v>
      </c>
      <c r="C221" s="11">
        <v>1.43904603658537</v>
      </c>
      <c r="D221" s="11">
        <v>1.81509003326864</v>
      </c>
      <c r="E221" s="11">
        <v>0.225630151843817</v>
      </c>
      <c r="F221" s="11">
        <v>0.118608152173913</v>
      </c>
      <c r="G221" s="11">
        <v>1.11299678910084</v>
      </c>
      <c r="H221" s="11">
        <v>0</v>
      </c>
      <c r="I221" s="11" t="s">
        <v>425</v>
      </c>
    </row>
    <row r="222" spans="1:9">
      <c r="A222" s="11">
        <v>2035</v>
      </c>
      <c r="B222" s="11">
        <v>0</v>
      </c>
      <c r="C222" s="11">
        <v>1.33476341463415</v>
      </c>
      <c r="D222" s="11">
        <v>1.72473904907125</v>
      </c>
      <c r="E222" s="11">
        <v>0.214705856832971</v>
      </c>
      <c r="F222" s="11">
        <v>0.115114130434783</v>
      </c>
      <c r="G222" s="11">
        <v>0.9536432430462</v>
      </c>
      <c r="H222" s="11">
        <v>0</v>
      </c>
      <c r="I222" s="11" t="s">
        <v>425</v>
      </c>
    </row>
    <row r="223" spans="1:9">
      <c r="A223" s="11">
        <v>2040</v>
      </c>
      <c r="B223" s="11">
        <v>0</v>
      </c>
      <c r="C223" s="11">
        <v>1.21485640243903</v>
      </c>
      <c r="D223" s="11">
        <v>1.58413598558359</v>
      </c>
      <c r="E223" s="11">
        <v>0.194458785249457</v>
      </c>
      <c r="F223" s="11">
        <v>0.103291149068323</v>
      </c>
      <c r="G223" s="11">
        <v>0.806011047629769</v>
      </c>
      <c r="H223" s="11">
        <v>0</v>
      </c>
      <c r="I223" s="11" t="s">
        <v>425</v>
      </c>
    </row>
    <row r="224" spans="1:9">
      <c r="A224" s="11">
        <v>2045</v>
      </c>
      <c r="B224" s="11">
        <v>0</v>
      </c>
      <c r="C224" s="11">
        <v>1.12458902439024</v>
      </c>
      <c r="D224" s="11">
        <v>1.52038619351261</v>
      </c>
      <c r="E224" s="11">
        <v>0.182796312364425</v>
      </c>
      <c r="F224" s="11">
        <v>0.0952614130434782</v>
      </c>
      <c r="G224" s="11">
        <v>0.729130454183804</v>
      </c>
      <c r="H224" s="11">
        <v>0</v>
      </c>
      <c r="I224" s="11" t="s">
        <v>425</v>
      </c>
    </row>
    <row r="225" spans="1:9">
      <c r="A225" s="11">
        <v>2050</v>
      </c>
      <c r="B225" s="11">
        <v>0</v>
      </c>
      <c r="C225" s="11">
        <v>1.05811219512195</v>
      </c>
      <c r="D225" s="11">
        <v>1.46857319101747</v>
      </c>
      <c r="E225" s="11">
        <v>0.179218221258134</v>
      </c>
      <c r="F225" s="11">
        <v>0.0937652950310559</v>
      </c>
      <c r="G225" s="11">
        <v>0.700831114322437</v>
      </c>
      <c r="H225" s="11">
        <v>0</v>
      </c>
      <c r="I225" s="11" t="s">
        <v>425</v>
      </c>
    </row>
    <row r="226" spans="1:9">
      <c r="A226" s="11">
        <v>2021</v>
      </c>
      <c r="B226" s="11">
        <v>0</v>
      </c>
      <c r="C226" s="11">
        <v>26.6558462242026</v>
      </c>
      <c r="D226" s="11">
        <v>50.1891594677017</v>
      </c>
      <c r="E226" s="11">
        <v>3.87474186550976</v>
      </c>
      <c r="F226" s="11">
        <v>3.91373913043478</v>
      </c>
      <c r="G226" s="11">
        <v>16.1308007138467</v>
      </c>
      <c r="H226" s="11">
        <v>0</v>
      </c>
      <c r="I226" s="11" t="s">
        <v>426</v>
      </c>
    </row>
    <row r="227" spans="1:9">
      <c r="A227" s="11">
        <v>2025</v>
      </c>
      <c r="B227" s="11">
        <v>0</v>
      </c>
      <c r="C227" s="11">
        <v>29.6843701454034</v>
      </c>
      <c r="D227" s="11">
        <v>56.4456914887718</v>
      </c>
      <c r="E227" s="11">
        <v>4.43531019522777</v>
      </c>
      <c r="F227" s="11">
        <v>4.58445341614907</v>
      </c>
      <c r="G227" s="11">
        <v>18.9930874255425</v>
      </c>
      <c r="H227" s="11">
        <v>0</v>
      </c>
      <c r="I227" s="11" t="s">
        <v>426</v>
      </c>
    </row>
    <row r="228" spans="1:9">
      <c r="A228" s="11">
        <v>2030</v>
      </c>
      <c r="B228" s="11">
        <v>0</v>
      </c>
      <c r="C228" s="11">
        <v>28.0060497889306</v>
      </c>
      <c r="D228" s="11">
        <v>56.6308090379817</v>
      </c>
      <c r="E228" s="11">
        <v>4.51260303687636</v>
      </c>
      <c r="F228" s="11">
        <v>4.74432608695652</v>
      </c>
      <c r="G228" s="11">
        <v>18.7848634472652</v>
      </c>
      <c r="H228" s="11">
        <v>0</v>
      </c>
      <c r="I228" s="11" t="s">
        <v>426</v>
      </c>
    </row>
    <row r="229" spans="1:9">
      <c r="A229" s="11">
        <v>2035</v>
      </c>
      <c r="B229" s="11">
        <v>0</v>
      </c>
      <c r="C229" s="11">
        <v>25.9765495309568</v>
      </c>
      <c r="D229" s="11">
        <v>53.811858331023</v>
      </c>
      <c r="E229" s="11">
        <v>4.29411713665944</v>
      </c>
      <c r="F229" s="11">
        <v>4.6045652173913</v>
      </c>
      <c r="G229" s="11">
        <v>16.0953367282419</v>
      </c>
      <c r="H229" s="11">
        <v>0</v>
      </c>
      <c r="I229" s="11" t="s">
        <v>426</v>
      </c>
    </row>
    <row r="230" spans="1:9">
      <c r="A230" s="11">
        <v>2040</v>
      </c>
      <c r="B230" s="11">
        <v>0</v>
      </c>
      <c r="C230" s="11">
        <v>23.6429746013133</v>
      </c>
      <c r="D230" s="11">
        <v>49.4250427502079</v>
      </c>
      <c r="E230" s="11">
        <v>3.88917570498916</v>
      </c>
      <c r="F230" s="11">
        <v>4.13164596273292</v>
      </c>
      <c r="G230" s="11">
        <v>13.6036398442301</v>
      </c>
      <c r="H230" s="11">
        <v>0</v>
      </c>
      <c r="I230" s="11" t="s">
        <v>426</v>
      </c>
    </row>
    <row r="231" spans="1:9">
      <c r="A231" s="11">
        <v>2045</v>
      </c>
      <c r="B231" s="11">
        <v>0</v>
      </c>
      <c r="C231" s="11">
        <v>21.8862325515947</v>
      </c>
      <c r="D231" s="11">
        <v>47.4360492375936</v>
      </c>
      <c r="E231" s="11">
        <v>3.65592624728851</v>
      </c>
      <c r="F231" s="11">
        <v>3.81045652173913</v>
      </c>
      <c r="G231" s="11">
        <v>12.30606965915</v>
      </c>
      <c r="H231" s="11">
        <v>0</v>
      </c>
      <c r="I231" s="11" t="s">
        <v>426</v>
      </c>
    </row>
    <row r="232" spans="1:9">
      <c r="A232" s="11">
        <v>2050</v>
      </c>
      <c r="B232" s="11">
        <v>0</v>
      </c>
      <c r="C232" s="11">
        <v>20.5924911819887</v>
      </c>
      <c r="D232" s="11">
        <v>45.8194835597449</v>
      </c>
      <c r="E232" s="11">
        <v>3.58436442516269</v>
      </c>
      <c r="F232" s="11">
        <v>3.75061180124223</v>
      </c>
      <c r="G232" s="11">
        <v>11.8284409362738</v>
      </c>
      <c r="H232" s="11">
        <v>0</v>
      </c>
      <c r="I232" s="11" t="s">
        <v>426</v>
      </c>
    </row>
    <row r="233" spans="1:9">
      <c r="A233" s="11">
        <v>2021</v>
      </c>
      <c r="B233" s="11">
        <v>0</v>
      </c>
      <c r="C233" s="11">
        <v>32.2398772514071</v>
      </c>
      <c r="D233" s="11">
        <v>47.1863892431384</v>
      </c>
      <c r="E233" s="11">
        <v>6.49019262472885</v>
      </c>
      <c r="F233" s="11">
        <v>1.56549565217391</v>
      </c>
      <c r="G233" s="11">
        <v>23.0292160442963</v>
      </c>
      <c r="H233" s="11">
        <v>0</v>
      </c>
      <c r="I233" s="11" t="s">
        <v>427</v>
      </c>
    </row>
    <row r="234" spans="1:9">
      <c r="A234" s="11">
        <v>2025</v>
      </c>
      <c r="B234" s="11">
        <v>0</v>
      </c>
      <c r="C234" s="11">
        <v>35.9028350375234</v>
      </c>
      <c r="D234" s="11">
        <v>53.0685988355975</v>
      </c>
      <c r="E234" s="11">
        <v>7.4291445770065</v>
      </c>
      <c r="F234" s="11">
        <v>1.83378136645963</v>
      </c>
      <c r="G234" s="11">
        <v>27.1155735806446</v>
      </c>
      <c r="H234" s="11">
        <v>0</v>
      </c>
      <c r="I234" s="11" t="s">
        <v>427</v>
      </c>
    </row>
    <row r="235" spans="1:9">
      <c r="A235" s="11">
        <v>2030</v>
      </c>
      <c r="B235" s="11">
        <v>0</v>
      </c>
      <c r="C235" s="11">
        <v>33.8729297842401</v>
      </c>
      <c r="D235" s="11">
        <v>53.2426409758802</v>
      </c>
      <c r="E235" s="11">
        <v>7.55861008676789</v>
      </c>
      <c r="F235" s="11">
        <v>1.89773043478261</v>
      </c>
      <c r="G235" s="11">
        <v>26.818301605966</v>
      </c>
      <c r="H235" s="11">
        <v>0</v>
      </c>
      <c r="I235" s="11" t="s">
        <v>427</v>
      </c>
    </row>
    <row r="236" spans="1:9">
      <c r="A236" s="11">
        <v>2035</v>
      </c>
      <c r="B236" s="11">
        <v>0</v>
      </c>
      <c r="C236" s="11">
        <v>31.4182772983114</v>
      </c>
      <c r="D236" s="11">
        <v>50.5923454394234</v>
      </c>
      <c r="E236" s="11">
        <v>7.19264620390455</v>
      </c>
      <c r="F236" s="11">
        <v>1.84182608695652</v>
      </c>
      <c r="G236" s="11">
        <v>22.9785857128717</v>
      </c>
      <c r="H236" s="11">
        <v>0</v>
      </c>
      <c r="I236" s="11" t="s">
        <v>427</v>
      </c>
    </row>
    <row r="237" spans="1:9">
      <c r="A237" s="11">
        <v>2040</v>
      </c>
      <c r="B237" s="11">
        <v>0</v>
      </c>
      <c r="C237" s="11">
        <v>28.5958507035647</v>
      </c>
      <c r="D237" s="11">
        <v>46.4679889104519</v>
      </c>
      <c r="E237" s="11">
        <v>6.51436930585683</v>
      </c>
      <c r="F237" s="11">
        <v>1.65265838509317</v>
      </c>
      <c r="G237" s="11">
        <v>19.4213025453009</v>
      </c>
      <c r="H237" s="11">
        <v>0</v>
      </c>
      <c r="I237" s="11" t="s">
        <v>427</v>
      </c>
    </row>
    <row r="238" spans="1:9">
      <c r="A238" s="11">
        <v>2045</v>
      </c>
      <c r="B238" s="11">
        <v>0</v>
      </c>
      <c r="C238" s="11">
        <v>26.4710954971857</v>
      </c>
      <c r="D238" s="11">
        <v>44.5979950097034</v>
      </c>
      <c r="E238" s="11">
        <v>6.12367646420824</v>
      </c>
      <c r="F238" s="11">
        <v>1.52418260869565</v>
      </c>
      <c r="G238" s="11">
        <v>17.5688201636174</v>
      </c>
      <c r="H238" s="11">
        <v>0</v>
      </c>
      <c r="I238" s="11" t="s">
        <v>427</v>
      </c>
    </row>
    <row r="239" spans="1:9">
      <c r="A239" s="11">
        <v>2050</v>
      </c>
      <c r="B239" s="11">
        <v>0</v>
      </c>
      <c r="C239" s="11">
        <v>24.9063332082551</v>
      </c>
      <c r="D239" s="11">
        <v>43.0781469365123</v>
      </c>
      <c r="E239" s="11">
        <v>6.0038104121475</v>
      </c>
      <c r="F239" s="11">
        <v>1.50024472049689</v>
      </c>
      <c r="G239" s="11">
        <v>16.8869311958469</v>
      </c>
      <c r="H239" s="11">
        <v>0</v>
      </c>
      <c r="I239" s="11" t="s">
        <v>427</v>
      </c>
    </row>
    <row r="240" spans="1:9">
      <c r="A240" s="11">
        <v>2021</v>
      </c>
      <c r="B240" s="11">
        <v>0</v>
      </c>
      <c r="C240" s="11">
        <v>97.0357089821762</v>
      </c>
      <c r="D240" s="11">
        <v>199.469736345994</v>
      </c>
      <c r="E240" s="11">
        <v>25.3795592190889</v>
      </c>
      <c r="F240" s="11">
        <v>25.8306782608696</v>
      </c>
      <c r="G240" s="11">
        <v>78.4953438364179</v>
      </c>
      <c r="H240" s="11">
        <v>0</v>
      </c>
      <c r="I240" s="11" t="s">
        <v>428</v>
      </c>
    </row>
    <row r="241" spans="1:9">
      <c r="A241" s="11">
        <v>2025</v>
      </c>
      <c r="B241" s="11">
        <v>0</v>
      </c>
      <c r="C241" s="11">
        <v>108.060493691369</v>
      </c>
      <c r="D241" s="11">
        <v>224.335440532298</v>
      </c>
      <c r="E241" s="11">
        <v>29.0512817787418</v>
      </c>
      <c r="F241" s="11">
        <v>30.2573925465839</v>
      </c>
      <c r="G241" s="11">
        <v>92.4237398025341</v>
      </c>
      <c r="H241" s="11">
        <v>0</v>
      </c>
      <c r="I241" s="11" t="s">
        <v>428</v>
      </c>
    </row>
    <row r="242" spans="1:9">
      <c r="A242" s="11">
        <v>2030</v>
      </c>
      <c r="B242" s="11">
        <v>0</v>
      </c>
      <c r="C242" s="11">
        <v>101.950876899625</v>
      </c>
      <c r="D242" s="11">
        <v>225.071164125312</v>
      </c>
      <c r="E242" s="11">
        <v>29.5575498915401</v>
      </c>
      <c r="F242" s="11">
        <v>31.3125521739131</v>
      </c>
      <c r="G242" s="11">
        <v>91.410484908384</v>
      </c>
      <c r="H242" s="11">
        <v>0</v>
      </c>
      <c r="I242" s="11" t="s">
        <v>428</v>
      </c>
    </row>
    <row r="243" spans="1:9">
      <c r="A243" s="11">
        <v>2035</v>
      </c>
      <c r="B243" s="11">
        <v>0</v>
      </c>
      <c r="C243" s="11">
        <v>94.5628542213882</v>
      </c>
      <c r="D243" s="11">
        <v>213.867642084835</v>
      </c>
      <c r="E243" s="11">
        <v>28.1264672451193</v>
      </c>
      <c r="F243" s="11">
        <v>30.3901304347826</v>
      </c>
      <c r="G243" s="11">
        <v>78.3227697780529</v>
      </c>
      <c r="H243" s="11">
        <v>0</v>
      </c>
      <c r="I243" s="11" t="s">
        <v>428</v>
      </c>
    </row>
    <row r="244" spans="1:9">
      <c r="A244" s="11">
        <v>2040</v>
      </c>
      <c r="B244" s="11">
        <v>0</v>
      </c>
      <c r="C244" s="11">
        <v>86.06790358818</v>
      </c>
      <c r="D244" s="11">
        <v>196.432862212365</v>
      </c>
      <c r="E244" s="11">
        <v>25.4741008676789</v>
      </c>
      <c r="F244" s="11">
        <v>27.2688633540373</v>
      </c>
      <c r="G244" s="11">
        <v>66.1977297929802</v>
      </c>
      <c r="H244" s="11">
        <v>0</v>
      </c>
      <c r="I244" s="11" t="s">
        <v>428</v>
      </c>
    </row>
    <row r="245" spans="1:9">
      <c r="A245" s="11">
        <v>2045</v>
      </c>
      <c r="B245" s="11">
        <v>0</v>
      </c>
      <c r="C245" s="11">
        <v>79.6728070356472</v>
      </c>
      <c r="D245" s="11">
        <v>188.527887995564</v>
      </c>
      <c r="E245" s="11">
        <v>23.9463169197397</v>
      </c>
      <c r="F245" s="11">
        <v>25.1490130434783</v>
      </c>
      <c r="G245" s="11">
        <v>59.883522604101</v>
      </c>
      <c r="H245" s="11">
        <v>0</v>
      </c>
      <c r="I245" s="11" t="s">
        <v>428</v>
      </c>
    </row>
    <row r="246" spans="1:9">
      <c r="A246" s="11">
        <v>2050</v>
      </c>
      <c r="B246" s="11">
        <v>0</v>
      </c>
      <c r="C246" s="11">
        <v>74.9631793621012</v>
      </c>
      <c r="D246" s="11">
        <v>182.103075686166</v>
      </c>
      <c r="E246" s="11">
        <v>23.4775869848156</v>
      </c>
      <c r="F246" s="11">
        <v>24.7540378881988</v>
      </c>
      <c r="G246" s="11">
        <v>57.5592963308117</v>
      </c>
      <c r="H246" s="11">
        <v>0</v>
      </c>
      <c r="I246" s="11" t="s">
        <v>428</v>
      </c>
    </row>
    <row r="247" spans="1:9">
      <c r="A247" s="11">
        <v>2021</v>
      </c>
      <c r="C247" s="11">
        <v>0.105359075984991</v>
      </c>
      <c r="D247" s="11">
        <v>0.21448358746881</v>
      </c>
      <c r="E247" s="11">
        <v>0.0968685466377439</v>
      </c>
      <c r="F247" s="11">
        <v>0.195686956521739</v>
      </c>
      <c r="G247" s="11">
        <v>0.348211352621378</v>
      </c>
      <c r="I247" s="11" t="s">
        <v>429</v>
      </c>
    </row>
    <row r="248" spans="1:9">
      <c r="A248" s="11">
        <v>2025</v>
      </c>
      <c r="C248" s="11">
        <v>0.117329526266417</v>
      </c>
      <c r="D248" s="11">
        <v>0.24122090379817</v>
      </c>
      <c r="E248" s="11">
        <v>0.110882754880694</v>
      </c>
      <c r="F248" s="11">
        <v>0.229222670807453</v>
      </c>
      <c r="G248" s="11">
        <v>0.409998783087506</v>
      </c>
      <c r="I248" s="11" t="s">
        <v>429</v>
      </c>
    </row>
    <row r="249" spans="1:9">
      <c r="A249" s="11">
        <v>2030</v>
      </c>
      <c r="C249" s="11">
        <v>0.110695848968105</v>
      </c>
      <c r="D249" s="11">
        <v>0.242012004435819</v>
      </c>
      <c r="E249" s="11">
        <v>0.112815075921909</v>
      </c>
      <c r="F249" s="11">
        <v>0.237216304347826</v>
      </c>
      <c r="G249" s="11">
        <v>0.405503906831183</v>
      </c>
      <c r="I249" s="11" t="s">
        <v>429</v>
      </c>
    </row>
    <row r="250" spans="1:9">
      <c r="A250" s="11">
        <v>2035</v>
      </c>
      <c r="C250" s="11">
        <v>0.102674108818011</v>
      </c>
      <c r="D250" s="11">
        <v>0.229965206542833</v>
      </c>
      <c r="E250" s="11">
        <v>0.107352928416486</v>
      </c>
      <c r="F250" s="11">
        <v>0.230228260869565</v>
      </c>
      <c r="G250" s="11">
        <v>0.347445800891127</v>
      </c>
      <c r="I250" s="11" t="s">
        <v>429</v>
      </c>
    </row>
    <row r="251" spans="1:9">
      <c r="A251" s="11">
        <v>2040</v>
      </c>
      <c r="C251" s="11">
        <v>0.0934504924953097</v>
      </c>
      <c r="D251" s="11">
        <v>0.211218131411145</v>
      </c>
      <c r="E251" s="11">
        <v>0.0972293926247287</v>
      </c>
      <c r="F251" s="11">
        <v>0.206582298136646</v>
      </c>
      <c r="G251" s="11">
        <v>0.293658195570368</v>
      </c>
      <c r="I251" s="11" t="s">
        <v>429</v>
      </c>
    </row>
    <row r="252" spans="1:9">
      <c r="A252" s="11">
        <v>2045</v>
      </c>
      <c r="C252" s="11">
        <v>0.0865068480300189</v>
      </c>
      <c r="D252" s="11">
        <v>0.202718159135015</v>
      </c>
      <c r="E252" s="11">
        <v>0.0913981561822124</v>
      </c>
      <c r="F252" s="11">
        <v>0.190522826086956</v>
      </c>
      <c r="G252" s="11">
        <v>0.265647889245024</v>
      </c>
      <c r="I252" s="11" t="s">
        <v>429</v>
      </c>
    </row>
    <row r="253" spans="1:9">
      <c r="A253" s="11">
        <v>2050</v>
      </c>
      <c r="C253" s="11">
        <v>0.0813932457786118</v>
      </c>
      <c r="D253" s="11">
        <v>0.195809758802329</v>
      </c>
      <c r="E253" s="11">
        <v>0.0896091106290671</v>
      </c>
      <c r="F253" s="11">
        <v>0.187530590062112</v>
      </c>
      <c r="G253" s="11">
        <v>0.25533744362029</v>
      </c>
      <c r="I253" s="11" t="s">
        <v>429</v>
      </c>
    </row>
    <row r="254" spans="1:9">
      <c r="A254" s="11">
        <v>2021</v>
      </c>
      <c r="B254" s="11">
        <v>0</v>
      </c>
      <c r="C254" s="11">
        <v>242.641951993433</v>
      </c>
      <c r="D254" s="11">
        <v>417.814028389243</v>
      </c>
      <c r="E254" s="11">
        <v>44.8501370932755</v>
      </c>
      <c r="F254" s="11">
        <v>41.0942608695652</v>
      </c>
      <c r="G254" s="11">
        <v>147.147446978608</v>
      </c>
      <c r="H254" s="11">
        <v>0</v>
      </c>
      <c r="I254" s="11" t="s">
        <v>430</v>
      </c>
    </row>
    <row r="255" spans="1:9">
      <c r="A255" s="11">
        <v>2025</v>
      </c>
      <c r="B255" s="11">
        <v>0</v>
      </c>
      <c r="C255" s="11">
        <v>270.209898991557</v>
      </c>
      <c r="D255" s="11">
        <v>469.898320598836</v>
      </c>
      <c r="E255" s="11">
        <v>51.3387155097614</v>
      </c>
      <c r="F255" s="11">
        <v>48.1367608695652</v>
      </c>
      <c r="G255" s="11">
        <v>173.257631439897</v>
      </c>
      <c r="H255" s="11">
        <v>0</v>
      </c>
      <c r="I255" s="11" t="s">
        <v>430</v>
      </c>
    </row>
    <row r="256" spans="1:9">
      <c r="A256" s="11">
        <v>2030</v>
      </c>
      <c r="B256" s="11">
        <v>0</v>
      </c>
      <c r="C256" s="11">
        <v>254.932540173546</v>
      </c>
      <c r="D256" s="11">
        <v>471.439384640976</v>
      </c>
      <c r="E256" s="11">
        <v>52.2333801518438</v>
      </c>
      <c r="F256" s="11">
        <v>49.8154239130435</v>
      </c>
      <c r="G256" s="11">
        <v>171.358182841729</v>
      </c>
      <c r="H256" s="11">
        <v>0</v>
      </c>
      <c r="I256" s="11" t="s">
        <v>430</v>
      </c>
    </row>
    <row r="257" spans="1:9">
      <c r="A257" s="11">
        <v>2035</v>
      </c>
      <c r="B257" s="11">
        <v>0</v>
      </c>
      <c r="C257" s="11">
        <v>236.45847260788</v>
      </c>
      <c r="D257" s="11">
        <v>447.972222345439</v>
      </c>
      <c r="E257" s="11">
        <v>49.704405856833</v>
      </c>
      <c r="F257" s="11">
        <v>48.3479347826087</v>
      </c>
      <c r="G257" s="11">
        <v>146.823939482978</v>
      </c>
      <c r="H257" s="11">
        <v>0</v>
      </c>
      <c r="I257" s="11" t="s">
        <v>430</v>
      </c>
    </row>
    <row r="258" spans="1:9">
      <c r="A258" s="11">
        <v>2040</v>
      </c>
      <c r="B258" s="11">
        <v>0</v>
      </c>
      <c r="C258" s="11">
        <v>215.216484216698</v>
      </c>
      <c r="D258" s="11">
        <v>411.45291998891</v>
      </c>
      <c r="E258" s="11">
        <v>45.0172087852494</v>
      </c>
      <c r="F258" s="11">
        <v>43.3822826086956</v>
      </c>
      <c r="G258" s="11">
        <v>124.094327876522</v>
      </c>
      <c r="H258" s="11">
        <v>0</v>
      </c>
      <c r="I258" s="11" t="s">
        <v>430</v>
      </c>
    </row>
    <row r="259" spans="1:9">
      <c r="A259" s="11">
        <v>2045</v>
      </c>
      <c r="B259" s="11">
        <v>0</v>
      </c>
      <c r="C259" s="11">
        <v>199.225271013133</v>
      </c>
      <c r="D259" s="11">
        <v>394.89497399501</v>
      </c>
      <c r="E259" s="11">
        <v>42.3173463123644</v>
      </c>
      <c r="F259" s="11">
        <v>40.0097934782609</v>
      </c>
      <c r="G259" s="11">
        <v>112.257709013194</v>
      </c>
      <c r="H259" s="11">
        <v>0</v>
      </c>
      <c r="I259" s="11" t="s">
        <v>430</v>
      </c>
    </row>
    <row r="260" spans="1:9">
      <c r="A260" s="11">
        <v>2050</v>
      </c>
      <c r="B260" s="11">
        <v>0</v>
      </c>
      <c r="C260" s="11">
        <v>187.448645028142</v>
      </c>
      <c r="D260" s="11">
        <v>381.437410146936</v>
      </c>
      <c r="E260" s="11">
        <v>41.4890182212581</v>
      </c>
      <c r="F260" s="11">
        <v>39.3814239130435</v>
      </c>
      <c r="G260" s="11">
        <v>107.900712208036</v>
      </c>
      <c r="H260" s="11">
        <v>0</v>
      </c>
      <c r="I260" s="11" t="s">
        <v>430</v>
      </c>
    </row>
    <row r="261" spans="1:9">
      <c r="A261" s="11">
        <v>2021</v>
      </c>
      <c r="B261" s="11">
        <v>0</v>
      </c>
      <c r="C261" s="11">
        <v>1.79110429174484</v>
      </c>
      <c r="D261" s="11">
        <v>2.78828663709454</v>
      </c>
      <c r="E261" s="11">
        <v>0.193737093275488</v>
      </c>
      <c r="F261" s="11">
        <v>0.293530434782609</v>
      </c>
      <c r="G261" s="11">
        <v>2.23425812220489</v>
      </c>
      <c r="H261" s="11">
        <v>0</v>
      </c>
      <c r="I261" s="11" t="s">
        <v>431</v>
      </c>
    </row>
    <row r="262" spans="1:9">
      <c r="A262" s="11">
        <v>2025</v>
      </c>
      <c r="B262" s="11">
        <v>0</v>
      </c>
      <c r="C262" s="11">
        <v>1.99460194652908</v>
      </c>
      <c r="D262" s="11">
        <v>3.13587174937621</v>
      </c>
      <c r="E262" s="11">
        <v>0.221765509761388</v>
      </c>
      <c r="F262" s="11">
        <v>0.34383400621118</v>
      </c>
      <c r="G262" s="11">
        <v>2.63071006821373</v>
      </c>
      <c r="H262" s="11">
        <v>0</v>
      </c>
      <c r="I262" s="11" t="s">
        <v>431</v>
      </c>
    </row>
    <row r="263" spans="1:9">
      <c r="A263" s="11">
        <v>2030</v>
      </c>
      <c r="B263" s="11">
        <v>0</v>
      </c>
      <c r="C263" s="11">
        <v>1.88182943245779</v>
      </c>
      <c r="D263" s="11">
        <v>3.14615605766565</v>
      </c>
      <c r="E263" s="11">
        <v>0.225630151843817</v>
      </c>
      <c r="F263" s="11">
        <v>0.355824456521739</v>
      </c>
      <c r="G263" s="11">
        <v>2.60186921133645</v>
      </c>
      <c r="H263" s="11">
        <v>0</v>
      </c>
      <c r="I263" s="11" t="s">
        <v>431</v>
      </c>
    </row>
    <row r="264" spans="1:9">
      <c r="A264" s="11">
        <v>2035</v>
      </c>
      <c r="B264" s="11">
        <v>0</v>
      </c>
      <c r="C264" s="11">
        <v>1.74545984990619</v>
      </c>
      <c r="D264" s="11">
        <v>2.98954768505684</v>
      </c>
      <c r="E264" s="11">
        <v>0.214705856832971</v>
      </c>
      <c r="F264" s="11">
        <v>0.345342391304348</v>
      </c>
      <c r="G264" s="11">
        <v>2.2293460475169</v>
      </c>
      <c r="H264" s="11">
        <v>0</v>
      </c>
      <c r="I264" s="11" t="s">
        <v>431</v>
      </c>
    </row>
    <row r="265" spans="1:9">
      <c r="A265" s="11">
        <v>2040</v>
      </c>
      <c r="B265" s="11">
        <v>0</v>
      </c>
      <c r="C265" s="11">
        <v>1.58865837242026</v>
      </c>
      <c r="D265" s="11">
        <v>2.74583570834489</v>
      </c>
      <c r="E265" s="11">
        <v>0.194458785249457</v>
      </c>
      <c r="F265" s="11">
        <v>0.309873447204969</v>
      </c>
      <c r="G265" s="11">
        <v>1.8842240600884</v>
      </c>
      <c r="H265" s="11">
        <v>0</v>
      </c>
      <c r="I265" s="11" t="s">
        <v>431</v>
      </c>
    </row>
    <row r="266" spans="1:9">
      <c r="A266" s="11">
        <v>2045</v>
      </c>
      <c r="B266" s="11">
        <v>0</v>
      </c>
      <c r="C266" s="11">
        <v>1.47061641651032</v>
      </c>
      <c r="D266" s="11">
        <v>2.6353360687552</v>
      </c>
      <c r="E266" s="11">
        <v>0.182796312364425</v>
      </c>
      <c r="F266" s="11">
        <v>0.285784239130435</v>
      </c>
      <c r="G266" s="11">
        <v>1.70449914893396</v>
      </c>
      <c r="H266" s="11">
        <v>0</v>
      </c>
      <c r="I266" s="11" t="s">
        <v>431</v>
      </c>
    </row>
    <row r="267" spans="1:9">
      <c r="A267" s="11">
        <v>2050</v>
      </c>
      <c r="B267" s="11">
        <v>0</v>
      </c>
      <c r="C267" s="11">
        <v>1.3836851782364</v>
      </c>
      <c r="D267" s="11">
        <v>2.54552686443028</v>
      </c>
      <c r="E267" s="11">
        <v>0.179218221258134</v>
      </c>
      <c r="F267" s="11">
        <v>0.281295885093168</v>
      </c>
      <c r="G267" s="11">
        <v>1.63834335962038</v>
      </c>
      <c r="H267" s="11">
        <v>0</v>
      </c>
      <c r="I267" s="11" t="s">
        <v>431</v>
      </c>
    </row>
    <row r="268" spans="1:9">
      <c r="A268" s="11">
        <v>2021</v>
      </c>
      <c r="B268" s="11">
        <v>0</v>
      </c>
      <c r="C268" s="11">
        <v>5.6893901031895</v>
      </c>
      <c r="D268" s="11">
        <v>8.47210170501806</v>
      </c>
      <c r="E268" s="11">
        <v>0.387474186550976</v>
      </c>
      <c r="F268" s="11">
        <v>0.880591304347826</v>
      </c>
      <c r="G268" s="11">
        <v>4.4156456305252</v>
      </c>
      <c r="H268" s="11">
        <v>0</v>
      </c>
      <c r="I268" s="11" t="s">
        <v>432</v>
      </c>
    </row>
    <row r="269" spans="1:9">
      <c r="A269" s="11">
        <v>2025</v>
      </c>
      <c r="B269" s="11">
        <v>0</v>
      </c>
      <c r="C269" s="11">
        <v>6.33579441838649</v>
      </c>
      <c r="D269" s="11">
        <v>9.52822570002776</v>
      </c>
      <c r="E269" s="11">
        <v>0.443531019522777</v>
      </c>
      <c r="F269" s="11">
        <v>1.03150201863354</v>
      </c>
      <c r="G269" s="11">
        <v>5.199168038124</v>
      </c>
      <c r="H269" s="11">
        <v>0</v>
      </c>
      <c r="I269" s="11" t="s">
        <v>432</v>
      </c>
    </row>
    <row r="270" spans="1:9">
      <c r="A270" s="11">
        <v>2030</v>
      </c>
      <c r="B270" s="11">
        <v>0</v>
      </c>
      <c r="C270" s="11">
        <v>5.97757584427768</v>
      </c>
      <c r="D270" s="11">
        <v>9.5594741752149</v>
      </c>
      <c r="E270" s="11">
        <v>0.451260303687636</v>
      </c>
      <c r="F270" s="11">
        <v>1.06747336956522</v>
      </c>
      <c r="G270" s="11">
        <v>5.1421688031721</v>
      </c>
      <c r="H270" s="11">
        <v>0</v>
      </c>
      <c r="I270" s="11" t="s">
        <v>432</v>
      </c>
    </row>
    <row r="271" spans="1:9">
      <c r="A271" s="11">
        <v>2035</v>
      </c>
      <c r="B271" s="11">
        <v>0</v>
      </c>
      <c r="C271" s="11">
        <v>5.54440187617261</v>
      </c>
      <c r="D271" s="11">
        <v>9.08362565844196</v>
      </c>
      <c r="E271" s="11">
        <v>0.429411713665944</v>
      </c>
      <c r="F271" s="11">
        <v>1.03602717391304</v>
      </c>
      <c r="G271" s="11">
        <v>4.40593771857122</v>
      </c>
      <c r="H271" s="11">
        <v>0</v>
      </c>
      <c r="I271" s="11" t="s">
        <v>432</v>
      </c>
    </row>
    <row r="272" spans="1:9">
      <c r="A272" s="11">
        <v>2040</v>
      </c>
      <c r="B272" s="11">
        <v>0</v>
      </c>
      <c r="C272" s="11">
        <v>5.04632659474672</v>
      </c>
      <c r="D272" s="11">
        <v>8.34311619074026</v>
      </c>
      <c r="E272" s="11">
        <v>0.388917570498916</v>
      </c>
      <c r="F272" s="11">
        <v>0.929620341614906</v>
      </c>
      <c r="G272" s="11">
        <v>3.72386057598802</v>
      </c>
      <c r="H272" s="11">
        <v>0</v>
      </c>
      <c r="I272" s="11" t="s">
        <v>432</v>
      </c>
    </row>
    <row r="273" spans="1:9">
      <c r="A273" s="11">
        <v>2045</v>
      </c>
      <c r="B273" s="11">
        <v>0</v>
      </c>
      <c r="C273" s="11">
        <v>4.67136979362102</v>
      </c>
      <c r="D273" s="11">
        <v>8.00736728583314</v>
      </c>
      <c r="E273" s="11">
        <v>0.365592624728851</v>
      </c>
      <c r="F273" s="11">
        <v>0.857352717391304</v>
      </c>
      <c r="G273" s="11">
        <v>3.36866369396774</v>
      </c>
      <c r="H273" s="11">
        <v>0</v>
      </c>
      <c r="I273" s="11" t="s">
        <v>432</v>
      </c>
    </row>
    <row r="274" spans="1:9">
      <c r="A274" s="11">
        <v>2050</v>
      </c>
      <c r="B274" s="11">
        <v>0</v>
      </c>
      <c r="C274" s="11">
        <v>4.39523527204503</v>
      </c>
      <c r="D274" s="11">
        <v>7.73448547269202</v>
      </c>
      <c r="E274" s="11">
        <v>0.358436442516269</v>
      </c>
      <c r="F274" s="11">
        <v>0.843887655279503</v>
      </c>
      <c r="G274" s="11">
        <v>3.23791760016899</v>
      </c>
      <c r="H274" s="11">
        <v>0</v>
      </c>
      <c r="I274" s="11" t="s">
        <v>432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2" t="s">
        <v>8</v>
      </c>
      <c r="C15" s="62"/>
      <c r="D15" s="62"/>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233</v>
      </c>
      <c r="C1" s="11" t="s">
        <v>238</v>
      </c>
      <c r="D1" s="11" t="s">
        <v>237</v>
      </c>
      <c r="E1" s="11" t="s">
        <v>236</v>
      </c>
      <c r="F1" s="11" t="s">
        <v>239</v>
      </c>
      <c r="G1" s="11" t="s">
        <v>235</v>
      </c>
      <c r="H1" s="11" t="s">
        <v>234</v>
      </c>
      <c r="I1" s="11" t="s">
        <v>346</v>
      </c>
    </row>
    <row r="2" spans="1:9">
      <c r="A2" s="11">
        <v>2021</v>
      </c>
      <c r="B2" s="11">
        <v>9.45772523277465</v>
      </c>
      <c r="C2" s="11">
        <v>42.6599105573669</v>
      </c>
      <c r="D2" s="11">
        <v>60.1121122434962</v>
      </c>
      <c r="E2" s="11">
        <v>5.17382509858502</v>
      </c>
      <c r="F2" s="11">
        <v>5.33868086185042</v>
      </c>
      <c r="G2" s="11">
        <v>31.0703175046844</v>
      </c>
      <c r="H2" s="11">
        <v>19.6970511568243</v>
      </c>
      <c r="I2" s="11" t="s">
        <v>433</v>
      </c>
    </row>
    <row r="3" spans="1:9">
      <c r="A3" s="11">
        <v>2025</v>
      </c>
      <c r="B3" s="11">
        <v>10.4134162942272</v>
      </c>
      <c r="C3" s="11">
        <v>44.8146644930911</v>
      </c>
      <c r="D3" s="11">
        <v>62.7853432367152</v>
      </c>
      <c r="E3" s="11">
        <v>5.29343887729066</v>
      </c>
      <c r="F3" s="11">
        <v>5.69928314321924</v>
      </c>
      <c r="G3" s="11">
        <v>32.169077122729</v>
      </c>
      <c r="H3" s="11">
        <v>22.2032186631215</v>
      </c>
      <c r="I3" s="11" t="s">
        <v>433</v>
      </c>
    </row>
    <row r="4" spans="1:9">
      <c r="A4" s="11">
        <v>2030</v>
      </c>
      <c r="B4" s="11">
        <v>11.1198006517691</v>
      </c>
      <c r="C4" s="11">
        <v>44.472606272318</v>
      </c>
      <c r="D4" s="11">
        <v>64.9985145969067</v>
      </c>
      <c r="E4" s="11">
        <v>5.23286476455578</v>
      </c>
      <c r="F4" s="11">
        <v>5.55080557667932</v>
      </c>
      <c r="G4" s="11">
        <v>32.2225792953887</v>
      </c>
      <c r="H4" s="11">
        <v>23.1378190829368</v>
      </c>
      <c r="I4" s="11" t="s">
        <v>433</v>
      </c>
    </row>
    <row r="5" spans="1:9">
      <c r="A5" s="11">
        <v>2035</v>
      </c>
      <c r="B5" s="11">
        <v>11.5112470204841</v>
      </c>
      <c r="C5" s="11">
        <v>45.5369032914144</v>
      </c>
      <c r="D5" s="11">
        <v>66.2723034680674</v>
      </c>
      <c r="E5" s="11">
        <v>5.23937833449315</v>
      </c>
      <c r="F5" s="11">
        <v>5.52383067173635</v>
      </c>
      <c r="G5" s="11">
        <v>32.6219352875249</v>
      </c>
      <c r="H5" s="11">
        <v>23.8303460350779</v>
      </c>
      <c r="I5" s="11" t="s">
        <v>433</v>
      </c>
    </row>
    <row r="6" spans="1:9">
      <c r="A6" s="11">
        <v>2040</v>
      </c>
      <c r="B6" s="11">
        <v>11.883741433892</v>
      </c>
      <c r="C6" s="11">
        <v>46.817695280236</v>
      </c>
      <c r="D6" s="11">
        <v>68.5300878717372</v>
      </c>
      <c r="E6" s="11">
        <v>5.29499420088146</v>
      </c>
      <c r="F6" s="11">
        <v>5.61618048162229</v>
      </c>
      <c r="G6" s="11">
        <v>33.8896642704143</v>
      </c>
      <c r="H6" s="11">
        <v>24.7686350359175</v>
      </c>
      <c r="I6" s="11" t="s">
        <v>433</v>
      </c>
    </row>
    <row r="7" spans="1:9">
      <c r="A7" s="11">
        <v>2045</v>
      </c>
      <c r="B7" s="11">
        <v>12.2096302607076</v>
      </c>
      <c r="C7" s="11">
        <v>48.3584046887129</v>
      </c>
      <c r="D7" s="11">
        <v>71.4972975645972</v>
      </c>
      <c r="E7" s="11">
        <v>5.36291695662259</v>
      </c>
      <c r="F7" s="11">
        <v>5.98776983523445</v>
      </c>
      <c r="G7" s="11">
        <v>36.8421707819705</v>
      </c>
      <c r="H7" s="11">
        <v>25.7347620720216</v>
      </c>
      <c r="I7" s="11" t="s">
        <v>433</v>
      </c>
    </row>
    <row r="8" spans="1:9">
      <c r="A8" s="11">
        <v>2050</v>
      </c>
      <c r="B8" s="11">
        <v>12.5783084729981</v>
      </c>
      <c r="C8" s="11">
        <v>50.4456835429281</v>
      </c>
      <c r="D8" s="11">
        <v>75.0843499778401</v>
      </c>
      <c r="E8" s="11">
        <v>5.46522384597541</v>
      </c>
      <c r="F8" s="11">
        <v>6.41994017743977</v>
      </c>
      <c r="G8" s="11">
        <v>40.6417151460654</v>
      </c>
      <c r="H8" s="11">
        <v>27.2721064045153</v>
      </c>
      <c r="I8" s="11" t="s">
        <v>433</v>
      </c>
    </row>
    <row r="9" spans="1:9">
      <c r="A9" s="11">
        <v>2021</v>
      </c>
      <c r="B9" s="11">
        <v>2.10171671839437</v>
      </c>
      <c r="C9" s="11">
        <v>8.58799074677846</v>
      </c>
      <c r="D9" s="11">
        <v>13.1665502648141</v>
      </c>
      <c r="E9" s="11">
        <v>1.55214752957551</v>
      </c>
      <c r="F9" s="11">
        <v>1.83517154626109</v>
      </c>
      <c r="G9" s="11">
        <v>6.67145946371998</v>
      </c>
      <c r="H9" s="11">
        <v>6.29905696893365</v>
      </c>
      <c r="I9" s="11" t="s">
        <v>434</v>
      </c>
    </row>
    <row r="10" spans="1:9">
      <c r="A10" s="11">
        <v>2025</v>
      </c>
      <c r="B10" s="11">
        <v>2.31409250982826</v>
      </c>
      <c r="C10" s="11">
        <v>9.02177053252601</v>
      </c>
      <c r="D10" s="11">
        <v>13.7520766908213</v>
      </c>
      <c r="E10" s="11">
        <v>1.5880316631872</v>
      </c>
      <c r="F10" s="11">
        <v>1.95912858048162</v>
      </c>
      <c r="G10" s="11">
        <v>6.90738657489455</v>
      </c>
      <c r="H10" s="11">
        <v>7.10052170445002</v>
      </c>
      <c r="I10" s="11" t="s">
        <v>434</v>
      </c>
    </row>
    <row r="11" spans="1:9">
      <c r="A11" s="11">
        <v>2030</v>
      </c>
      <c r="B11" s="11">
        <v>2.47106681150424</v>
      </c>
      <c r="C11" s="11">
        <v>8.95290979661544</v>
      </c>
      <c r="D11" s="11">
        <v>14.2368347682046</v>
      </c>
      <c r="E11" s="11">
        <v>1.56985942936673</v>
      </c>
      <c r="F11" s="11">
        <v>1.90808941698352</v>
      </c>
      <c r="G11" s="11">
        <v>6.9188746318179</v>
      </c>
      <c r="H11" s="11">
        <v>7.39940407220821</v>
      </c>
      <c r="I11" s="11" t="s">
        <v>434</v>
      </c>
    </row>
    <row r="12" spans="1:9">
      <c r="A12" s="11">
        <v>2035</v>
      </c>
      <c r="B12" s="11">
        <v>2.55805489344093</v>
      </c>
      <c r="C12" s="11">
        <v>9.16716652693682</v>
      </c>
      <c r="D12" s="11">
        <v>14.515836862341</v>
      </c>
      <c r="E12" s="11">
        <v>1.57181350034795</v>
      </c>
      <c r="F12" s="11">
        <v>1.89881679340938</v>
      </c>
      <c r="G12" s="11">
        <v>7.00462487600928</v>
      </c>
      <c r="H12" s="11">
        <v>7.62087208228378</v>
      </c>
      <c r="I12" s="11" t="s">
        <v>434</v>
      </c>
    </row>
    <row r="13" spans="1:9">
      <c r="A13" s="11">
        <v>2040</v>
      </c>
      <c r="B13" s="11">
        <v>2.64083142975377</v>
      </c>
      <c r="C13" s="11">
        <v>9.42500648967552</v>
      </c>
      <c r="D13" s="11">
        <v>15.0103666788548</v>
      </c>
      <c r="E13" s="11">
        <v>1.58849826026444</v>
      </c>
      <c r="F13" s="11">
        <v>1.93056204055767</v>
      </c>
      <c r="G13" s="11">
        <v>7.27683331157014</v>
      </c>
      <c r="H13" s="11">
        <v>7.92093404701929</v>
      </c>
      <c r="I13" s="11" t="s">
        <v>434</v>
      </c>
    </row>
    <row r="14" spans="1:9">
      <c r="A14" s="11">
        <v>2045</v>
      </c>
      <c r="B14" s="11">
        <v>2.71325116904614</v>
      </c>
      <c r="C14" s="11">
        <v>9.73517118459867</v>
      </c>
      <c r="D14" s="11">
        <v>15.6602842097682</v>
      </c>
      <c r="E14" s="11">
        <v>1.60887508698678</v>
      </c>
      <c r="F14" s="11">
        <v>2.05829588086185</v>
      </c>
      <c r="G14" s="11">
        <v>7.91079939528483</v>
      </c>
      <c r="H14" s="11">
        <v>8.2298985306465</v>
      </c>
      <c r="I14" s="11" t="s">
        <v>434</v>
      </c>
    </row>
    <row r="15" spans="1:9">
      <c r="A15" s="11">
        <v>2050</v>
      </c>
      <c r="B15" s="11">
        <v>2.79517966066625</v>
      </c>
      <c r="C15" s="11">
        <v>10.1553673653159</v>
      </c>
      <c r="D15" s="11">
        <v>16.4459678954483</v>
      </c>
      <c r="E15" s="11">
        <v>1.63956715379262</v>
      </c>
      <c r="F15" s="11">
        <v>2.20685443599493</v>
      </c>
      <c r="G15" s="11">
        <v>8.72664256141415</v>
      </c>
      <c r="H15" s="11">
        <v>8.72153656591098</v>
      </c>
      <c r="I15" s="11" t="s">
        <v>434</v>
      </c>
    </row>
    <row r="16" spans="1:9">
      <c r="A16" s="11">
        <v>2021</v>
      </c>
      <c r="B16" s="11">
        <v>9.83985554521001</v>
      </c>
      <c r="C16" s="11">
        <v>37.5257856544016</v>
      </c>
      <c r="D16" s="11">
        <v>59.0224667043389</v>
      </c>
      <c r="E16" s="11">
        <v>5.07034859661331</v>
      </c>
      <c r="F16" s="11">
        <v>6.25626663498096</v>
      </c>
      <c r="G16" s="11">
        <v>23.463292655786</v>
      </c>
      <c r="H16" s="11">
        <v>21.0968415943651</v>
      </c>
      <c r="I16" s="11" t="s">
        <v>435</v>
      </c>
    </row>
    <row r="17" spans="1:9">
      <c r="A17" s="11">
        <v>2025</v>
      </c>
      <c r="B17" s="11">
        <v>10.8341603869232</v>
      </c>
      <c r="C17" s="11">
        <v>39.4212147182116</v>
      </c>
      <c r="D17" s="11">
        <v>61.6472403381642</v>
      </c>
      <c r="E17" s="11">
        <v>5.18757009974483</v>
      </c>
      <c r="F17" s="11">
        <v>6.67884743346005</v>
      </c>
      <c r="G17" s="11">
        <v>24.2930401623139</v>
      </c>
      <c r="H17" s="11">
        <v>23.7811123752216</v>
      </c>
      <c r="I17" s="11" t="s">
        <v>435</v>
      </c>
    </row>
    <row r="18" spans="1:9">
      <c r="A18" s="11">
        <v>2030</v>
      </c>
      <c r="B18" s="11">
        <v>11.569085526588</v>
      </c>
      <c r="C18" s="11">
        <v>39.1203232417328</v>
      </c>
      <c r="D18" s="11">
        <v>63.8202937885032</v>
      </c>
      <c r="E18" s="11">
        <v>5.12820746926466</v>
      </c>
      <c r="F18" s="11">
        <v>6.50485028517108</v>
      </c>
      <c r="G18" s="11">
        <v>24.3334432619812</v>
      </c>
      <c r="H18" s="11">
        <v>24.7821310989831</v>
      </c>
      <c r="I18" s="11" t="s">
        <v>435</v>
      </c>
    </row>
    <row r="19" spans="1:9">
      <c r="A19" s="11">
        <v>2035</v>
      </c>
      <c r="B19" s="11">
        <v>11.9763479102007</v>
      </c>
      <c r="C19" s="11">
        <v>40.0565319981371</v>
      </c>
      <c r="D19" s="11">
        <v>65.0709928311837</v>
      </c>
      <c r="E19" s="11">
        <v>5.13459076780328</v>
      </c>
      <c r="F19" s="11">
        <v>6.47323906844104</v>
      </c>
      <c r="G19" s="11">
        <v>24.6350239109694</v>
      </c>
      <c r="H19" s="11">
        <v>25.5238731644743</v>
      </c>
      <c r="I19" s="11" t="s">
        <v>435</v>
      </c>
    </row>
    <row r="20" spans="1:9">
      <c r="A20" s="11">
        <v>2040</v>
      </c>
      <c r="B20" s="11">
        <v>12.3638926029381</v>
      </c>
      <c r="C20" s="11">
        <v>41.1831805309736</v>
      </c>
      <c r="D20" s="11">
        <v>67.2878506293488</v>
      </c>
      <c r="E20" s="11">
        <v>5.18909431686382</v>
      </c>
      <c r="F20" s="11">
        <v>6.58146150190111</v>
      </c>
      <c r="G20" s="11">
        <v>25.5923715830449</v>
      </c>
      <c r="H20" s="11">
        <v>26.5288426019218</v>
      </c>
      <c r="I20" s="11" t="s">
        <v>435</v>
      </c>
    </row>
    <row r="21" spans="1:9">
      <c r="A21" s="11">
        <v>2045</v>
      </c>
      <c r="B21" s="11">
        <v>12.7029486550797</v>
      </c>
      <c r="C21" s="11">
        <v>42.5384653935726</v>
      </c>
      <c r="D21" s="11">
        <v>70.2012740437884</v>
      </c>
      <c r="E21" s="11">
        <v>5.25565861749013</v>
      </c>
      <c r="F21" s="11">
        <v>7.01691777566537</v>
      </c>
      <c r="G21" s="11">
        <v>27.8220084169238</v>
      </c>
      <c r="H21" s="11">
        <v>27.5636284121653</v>
      </c>
      <c r="I21" s="11" t="s">
        <v>435</v>
      </c>
    </row>
    <row r="22" spans="1:9">
      <c r="A22" s="11">
        <v>2050</v>
      </c>
      <c r="B22" s="11">
        <v>13.0865229567556</v>
      </c>
      <c r="C22" s="11">
        <v>44.3745400093155</v>
      </c>
      <c r="D22" s="11">
        <v>73.7233043589061</v>
      </c>
      <c r="E22" s="11">
        <v>5.35591936905589</v>
      </c>
      <c r="F22" s="11">
        <v>7.52336739543723</v>
      </c>
      <c r="G22" s="11">
        <v>30.6913006718215</v>
      </c>
      <c r="H22" s="11">
        <v>29.2102256413845</v>
      </c>
      <c r="I22" s="11" t="s">
        <v>435</v>
      </c>
    </row>
    <row r="23" spans="1:9">
      <c r="A23" s="11">
        <v>2021</v>
      </c>
      <c r="B23" s="11">
        <v>4.87216148355058</v>
      </c>
      <c r="C23" s="11">
        <v>10.92168388449</v>
      </c>
      <c r="D23" s="11">
        <v>26.2422967346984</v>
      </c>
      <c r="E23" s="11">
        <v>1.1382415216887</v>
      </c>
      <c r="F23" s="11">
        <v>0.583918219264891</v>
      </c>
      <c r="G23" s="11">
        <v>1.66684319415309</v>
      </c>
      <c r="H23" s="11">
        <v>5.69914678141617</v>
      </c>
      <c r="I23" s="11" t="s">
        <v>436</v>
      </c>
    </row>
    <row r="24" spans="1:9">
      <c r="A24" s="11">
        <v>2025</v>
      </c>
      <c r="B24" s="11">
        <v>5.36448718187461</v>
      </c>
      <c r="C24" s="11">
        <v>11.4733386120168</v>
      </c>
      <c r="D24" s="11">
        <v>27.40931147343</v>
      </c>
      <c r="E24" s="11">
        <v>1.16455655300394</v>
      </c>
      <c r="F24" s="11">
        <v>0.623359093789605</v>
      </c>
      <c r="G24" s="11">
        <v>1.72578884191069</v>
      </c>
      <c r="H24" s="11">
        <v>6.42428154212146</v>
      </c>
      <c r="I24" s="11" t="s">
        <v>436</v>
      </c>
    </row>
    <row r="25" spans="1:9">
      <c r="A25" s="11">
        <v>2030</v>
      </c>
      <c r="B25" s="11">
        <v>5.72838215394164</v>
      </c>
      <c r="C25" s="11">
        <v>11.3857657196088</v>
      </c>
      <c r="D25" s="11">
        <v>28.3754844690423</v>
      </c>
      <c r="E25" s="11">
        <v>1.15123024820227</v>
      </c>
      <c r="F25" s="11">
        <v>0.607119359949301</v>
      </c>
      <c r="G25" s="11">
        <v>1.72865909685279</v>
      </c>
      <c r="H25" s="11">
        <v>6.6946989224741</v>
      </c>
      <c r="I25" s="11" t="s">
        <v>436</v>
      </c>
    </row>
    <row r="26" spans="1:9">
      <c r="A26" s="11">
        <v>2035</v>
      </c>
      <c r="B26" s="11">
        <v>5.93003634388578</v>
      </c>
      <c r="C26" s="11">
        <v>11.6582443875175</v>
      </c>
      <c r="D26" s="11">
        <v>28.9315645049417</v>
      </c>
      <c r="E26" s="11">
        <v>1.15266323358849</v>
      </c>
      <c r="F26" s="11">
        <v>0.604168979721164</v>
      </c>
      <c r="G26" s="11">
        <v>1.75008352605072</v>
      </c>
      <c r="H26" s="11">
        <v>6.8950747411139</v>
      </c>
      <c r="I26" s="11" t="s">
        <v>436</v>
      </c>
    </row>
    <row r="27" spans="1:9">
      <c r="A27" s="11">
        <v>2040</v>
      </c>
      <c r="B27" s="11">
        <v>6.12192740533829</v>
      </c>
      <c r="C27" s="11">
        <v>11.9861495575221</v>
      </c>
      <c r="D27" s="11">
        <v>29.9172135875105</v>
      </c>
      <c r="E27" s="11">
        <v>1.16489872419392</v>
      </c>
      <c r="F27" s="11">
        <v>0.614269740177438</v>
      </c>
      <c r="G27" s="11">
        <v>1.81809394875854</v>
      </c>
      <c r="H27" s="11">
        <v>7.16655937587461</v>
      </c>
      <c r="I27" s="11" t="s">
        <v>436</v>
      </c>
    </row>
    <row r="28" spans="1:9">
      <c r="A28" s="11">
        <v>2045</v>
      </c>
      <c r="B28" s="11">
        <v>6.28980952824332</v>
      </c>
      <c r="C28" s="11">
        <v>12.3805981369353</v>
      </c>
      <c r="D28" s="11">
        <v>31.2125664594691</v>
      </c>
      <c r="E28" s="11">
        <v>1.17984173045697</v>
      </c>
      <c r="F28" s="11">
        <v>0.654912325728769</v>
      </c>
      <c r="G28" s="11">
        <v>1.97648838369595</v>
      </c>
      <c r="H28" s="11">
        <v>7.44609867058493</v>
      </c>
      <c r="I28" s="11" t="s">
        <v>436</v>
      </c>
    </row>
    <row r="29" spans="1:9">
      <c r="A29" s="11">
        <v>2050</v>
      </c>
      <c r="B29" s="11">
        <v>6.47973466790812</v>
      </c>
      <c r="C29" s="11">
        <v>12.9149780624127</v>
      </c>
      <c r="D29" s="11">
        <v>32.7785153226521</v>
      </c>
      <c r="E29" s="11">
        <v>1.20234924611459</v>
      </c>
      <c r="F29" s="11">
        <v>0.702180956907476</v>
      </c>
      <c r="G29" s="11">
        <v>2.18032423645862</v>
      </c>
      <c r="H29" s="11">
        <v>7.89091403582423</v>
      </c>
      <c r="I29" s="11" t="s">
        <v>436</v>
      </c>
    </row>
    <row r="30" spans="1:9">
      <c r="A30" s="11">
        <v>2021</v>
      </c>
      <c r="B30" s="11">
        <v>21.972492965032</v>
      </c>
      <c r="C30" s="11">
        <v>85.973255193293</v>
      </c>
      <c r="D30" s="11">
        <v>270.050486121083</v>
      </c>
      <c r="E30" s="11">
        <v>34.4576751565762</v>
      </c>
      <c r="F30" s="11">
        <v>27.1104887515843</v>
      </c>
      <c r="G30" s="11">
        <v>150.270363755721</v>
      </c>
      <c r="H30" s="11">
        <v>58.8911834079671</v>
      </c>
      <c r="I30" s="11" t="s">
        <v>437</v>
      </c>
    </row>
    <row r="31" spans="1:9">
      <c r="A31" s="11">
        <v>2025</v>
      </c>
      <c r="B31" s="11">
        <v>24.1927853300227</v>
      </c>
      <c r="C31" s="11">
        <v>90.3157680484397</v>
      </c>
      <c r="D31" s="11">
        <v>282.059835024155</v>
      </c>
      <c r="E31" s="11">
        <v>35.2543029227558</v>
      </c>
      <c r="F31" s="11">
        <v>28.9416722116603</v>
      </c>
      <c r="G31" s="11">
        <v>155.584471262307</v>
      </c>
      <c r="H31" s="11">
        <v>66.3842426019217</v>
      </c>
      <c r="I31" s="11" t="s">
        <v>437</v>
      </c>
    </row>
    <row r="32" spans="1:9">
      <c r="A32" s="11">
        <v>2030</v>
      </c>
      <c r="B32" s="11">
        <v>25.8338803020898</v>
      </c>
      <c r="C32" s="11">
        <v>89.6264122030741</v>
      </c>
      <c r="D32" s="11">
        <v>292.002390349244</v>
      </c>
      <c r="E32" s="11">
        <v>34.8508793319415</v>
      </c>
      <c r="F32" s="11">
        <v>28.1876845690748</v>
      </c>
      <c r="G32" s="11">
        <v>155.843232407767</v>
      </c>
      <c r="H32" s="11">
        <v>69.1785555322324</v>
      </c>
      <c r="I32" s="11" t="s">
        <v>437</v>
      </c>
    </row>
    <row r="33" spans="1:9">
      <c r="A33" s="11">
        <v>2035</v>
      </c>
      <c r="B33" s="11">
        <v>26.7433011587006</v>
      </c>
      <c r="C33" s="11">
        <v>91.7713083837914</v>
      </c>
      <c r="D33" s="11">
        <v>297.724819507601</v>
      </c>
      <c r="E33" s="11">
        <v>34.8942597077244</v>
      </c>
      <c r="F33" s="11">
        <v>28.0507026299113</v>
      </c>
      <c r="G33" s="11">
        <v>157.774701894594</v>
      </c>
      <c r="H33" s="11">
        <v>71.249105658177</v>
      </c>
      <c r="I33" s="11" t="s">
        <v>437</v>
      </c>
    </row>
    <row r="34" spans="1:9">
      <c r="A34" s="11">
        <v>2040</v>
      </c>
      <c r="B34" s="11">
        <v>27.6086922201531</v>
      </c>
      <c r="C34" s="11">
        <v>94.3525106194691</v>
      </c>
      <c r="D34" s="11">
        <v>307.867796571821</v>
      </c>
      <c r="E34" s="11">
        <v>35.2646613778705</v>
      </c>
      <c r="F34" s="11">
        <v>28.5196665082382</v>
      </c>
      <c r="G34" s="11">
        <v>163.906023062256</v>
      </c>
      <c r="H34" s="11">
        <v>74.0544468840376</v>
      </c>
      <c r="I34" s="11" t="s">
        <v>437</v>
      </c>
    </row>
    <row r="35" spans="1:9">
      <c r="A35" s="11">
        <v>2045</v>
      </c>
      <c r="B35" s="11">
        <v>28.3658076763914</v>
      </c>
      <c r="C35" s="11">
        <v>97.4575289240802</v>
      </c>
      <c r="D35" s="11">
        <v>321.197829240349</v>
      </c>
      <c r="E35" s="11">
        <v>35.7170269311064</v>
      </c>
      <c r="F35" s="11">
        <v>30.40664369455</v>
      </c>
      <c r="G35" s="11">
        <v>178.185704221478</v>
      </c>
      <c r="H35" s="11">
        <v>76.9430195960443</v>
      </c>
      <c r="I35" s="11" t="s">
        <v>437</v>
      </c>
    </row>
    <row r="36" spans="1:9">
      <c r="A36" s="11">
        <v>2050</v>
      </c>
      <c r="B36" s="11">
        <v>29.2223328160562</v>
      </c>
      <c r="C36" s="11">
        <v>101.664058081043</v>
      </c>
      <c r="D36" s="11">
        <v>337.312472559057</v>
      </c>
      <c r="E36" s="11">
        <v>36.3983908141962</v>
      </c>
      <c r="F36" s="11">
        <v>32.6012587135614</v>
      </c>
      <c r="G36" s="11">
        <v>196.562050508009</v>
      </c>
      <c r="H36" s="11">
        <v>81.5394450368504</v>
      </c>
      <c r="I36" s="11" t="s">
        <v>437</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438</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438</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438</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438</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438</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438</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438</v>
      </c>
    </row>
    <row r="44" spans="1:9">
      <c r="A44" s="11">
        <v>2021</v>
      </c>
      <c r="B44" s="11">
        <v>2.29278187461204</v>
      </c>
      <c r="C44" s="11">
        <v>12.6952906691508</v>
      </c>
      <c r="D44" s="11">
        <v>25.0618474006116</v>
      </c>
      <c r="E44" s="11">
        <v>1.96605353746231</v>
      </c>
      <c r="F44" s="11">
        <v>2.50250665399239</v>
      </c>
      <c r="G44" s="11">
        <v>12.8749363975284</v>
      </c>
      <c r="H44" s="11">
        <v>6.99895218770407</v>
      </c>
      <c r="I44" s="11" t="s">
        <v>439</v>
      </c>
    </row>
    <row r="45" spans="1:9">
      <c r="A45" s="11">
        <v>2025</v>
      </c>
      <c r="B45" s="11">
        <v>2.52446455617629</v>
      </c>
      <c r="C45" s="11">
        <v>13.3365303524298</v>
      </c>
      <c r="D45" s="11">
        <v>26.1763666666667</v>
      </c>
      <c r="E45" s="11">
        <v>2.01150677337045</v>
      </c>
      <c r="F45" s="11">
        <v>2.67153897338403</v>
      </c>
      <c r="G45" s="11">
        <v>13.3302410527307</v>
      </c>
      <c r="H45" s="11">
        <v>7.88946856050004</v>
      </c>
      <c r="I45" s="11" t="s">
        <v>439</v>
      </c>
    </row>
    <row r="46" spans="1:9">
      <c r="A46" s="11">
        <v>2030</v>
      </c>
      <c r="B46" s="11">
        <v>2.69570924891372</v>
      </c>
      <c r="C46" s="11">
        <v>13.2347362210837</v>
      </c>
      <c r="D46" s="11">
        <v>27.0990785932722</v>
      </c>
      <c r="E46" s="11">
        <v>1.9884886105312</v>
      </c>
      <c r="F46" s="11">
        <v>2.60194011406844</v>
      </c>
      <c r="G46" s="11">
        <v>13.3524113144288</v>
      </c>
      <c r="H46" s="11">
        <v>8.22156008023135</v>
      </c>
      <c r="I46" s="11" t="s">
        <v>439</v>
      </c>
    </row>
    <row r="47" spans="1:9">
      <c r="A47" s="11">
        <v>2035</v>
      </c>
      <c r="B47" s="11">
        <v>2.79060533829919</v>
      </c>
      <c r="C47" s="11">
        <v>13.5514635615588</v>
      </c>
      <c r="D47" s="11">
        <v>27.630144648318</v>
      </c>
      <c r="E47" s="11">
        <v>1.9909637671074</v>
      </c>
      <c r="F47" s="11">
        <v>2.58929562737642</v>
      </c>
      <c r="G47" s="11">
        <v>13.517896684765</v>
      </c>
      <c r="H47" s="11">
        <v>8.46763564698198</v>
      </c>
      <c r="I47" s="11" t="s">
        <v>439</v>
      </c>
    </row>
    <row r="48" spans="1:9">
      <c r="A48" s="11">
        <v>2040</v>
      </c>
      <c r="B48" s="11">
        <v>2.88090701427684</v>
      </c>
      <c r="C48" s="11">
        <v>13.9326182890856</v>
      </c>
      <c r="D48" s="11">
        <v>28.5714565749235</v>
      </c>
      <c r="E48" s="11">
        <v>2.01209779633496</v>
      </c>
      <c r="F48" s="11">
        <v>2.63258460076045</v>
      </c>
      <c r="G48" s="11">
        <v>14.0432189645114</v>
      </c>
      <c r="H48" s="11">
        <v>8.80103783002145</v>
      </c>
      <c r="I48" s="11" t="s">
        <v>439</v>
      </c>
    </row>
    <row r="49" spans="1:9">
      <c r="A49" s="11">
        <v>2045</v>
      </c>
      <c r="B49" s="11">
        <v>2.95991036623215</v>
      </c>
      <c r="C49" s="11">
        <v>14.3911226207111</v>
      </c>
      <c r="D49" s="11">
        <v>29.8085409785933</v>
      </c>
      <c r="E49" s="11">
        <v>2.03790844351658</v>
      </c>
      <c r="F49" s="11">
        <v>2.80676711026616</v>
      </c>
      <c r="G49" s="11">
        <v>15.266680345099</v>
      </c>
      <c r="H49" s="11">
        <v>9.14433170071834</v>
      </c>
      <c r="I49" s="11" t="s">
        <v>439</v>
      </c>
    </row>
    <row r="50" spans="1:9">
      <c r="A50" s="11">
        <v>2050</v>
      </c>
      <c r="B50" s="11">
        <v>3.049286902545</v>
      </c>
      <c r="C50" s="11">
        <v>15.0122821922062</v>
      </c>
      <c r="D50" s="11">
        <v>31.304049235474</v>
      </c>
      <c r="E50" s="11">
        <v>2.07678506147065</v>
      </c>
      <c r="F50" s="11">
        <v>3.0093469581749</v>
      </c>
      <c r="G50" s="11">
        <v>16.8411377680054</v>
      </c>
      <c r="H50" s="11">
        <v>9.69059618434554</v>
      </c>
      <c r="I50" s="11" t="s">
        <v>439</v>
      </c>
    </row>
    <row r="51" spans="1:9">
      <c r="A51" s="11">
        <v>2021</v>
      </c>
      <c r="B51" s="11">
        <v>9.45772523277465</v>
      </c>
      <c r="C51" s="11">
        <v>42.6599105573669</v>
      </c>
      <c r="D51" s="11">
        <v>60.1121122434962</v>
      </c>
      <c r="E51" s="11">
        <v>5.17382509858502</v>
      </c>
      <c r="F51" s="11">
        <v>5.33868086185042</v>
      </c>
      <c r="G51" s="11">
        <v>31.0703175046844</v>
      </c>
      <c r="H51" s="11">
        <v>19.6970511568243</v>
      </c>
      <c r="I51" s="11" t="s">
        <v>440</v>
      </c>
    </row>
    <row r="52" spans="1:9">
      <c r="A52" s="11">
        <v>2025</v>
      </c>
      <c r="B52" s="11">
        <v>10.4134162942272</v>
      </c>
      <c r="C52" s="11">
        <v>44.8146644930911</v>
      </c>
      <c r="D52" s="11">
        <v>62.7853432367152</v>
      </c>
      <c r="E52" s="11">
        <v>5.29343887729066</v>
      </c>
      <c r="F52" s="11">
        <v>5.69928314321924</v>
      </c>
      <c r="G52" s="11">
        <v>32.169077122729</v>
      </c>
      <c r="H52" s="11">
        <v>22.2032186631215</v>
      </c>
      <c r="I52" s="11" t="s">
        <v>440</v>
      </c>
    </row>
    <row r="53" spans="1:9">
      <c r="A53" s="11">
        <v>2030</v>
      </c>
      <c r="B53" s="11">
        <v>11.1198006517691</v>
      </c>
      <c r="C53" s="11">
        <v>44.472606272318</v>
      </c>
      <c r="D53" s="11">
        <v>64.9985145969067</v>
      </c>
      <c r="E53" s="11">
        <v>5.23286476455578</v>
      </c>
      <c r="F53" s="11">
        <v>5.55080557667932</v>
      </c>
      <c r="G53" s="11">
        <v>32.2225792953887</v>
      </c>
      <c r="H53" s="11">
        <v>23.1378190829368</v>
      </c>
      <c r="I53" s="11" t="s">
        <v>440</v>
      </c>
    </row>
    <row r="54" spans="1:9">
      <c r="A54" s="11">
        <v>2035</v>
      </c>
      <c r="B54" s="11">
        <v>11.5112470204841</v>
      </c>
      <c r="C54" s="11">
        <v>45.5369032914144</v>
      </c>
      <c r="D54" s="11">
        <v>66.2723034680674</v>
      </c>
      <c r="E54" s="11">
        <v>5.23937833449315</v>
      </c>
      <c r="F54" s="11">
        <v>5.52383067173635</v>
      </c>
      <c r="G54" s="11">
        <v>32.6219352875249</v>
      </c>
      <c r="H54" s="11">
        <v>23.8303460350779</v>
      </c>
      <c r="I54" s="11" t="s">
        <v>440</v>
      </c>
    </row>
    <row r="55" spans="1:9">
      <c r="A55" s="11">
        <v>2040</v>
      </c>
      <c r="B55" s="11">
        <v>11.883741433892</v>
      </c>
      <c r="C55" s="11">
        <v>46.817695280236</v>
      </c>
      <c r="D55" s="11">
        <v>68.5300878717372</v>
      </c>
      <c r="E55" s="11">
        <v>5.29499420088146</v>
      </c>
      <c r="F55" s="11">
        <v>5.61618048162229</v>
      </c>
      <c r="G55" s="11">
        <v>33.8896642704143</v>
      </c>
      <c r="H55" s="11">
        <v>24.7686350359175</v>
      </c>
      <c r="I55" s="11" t="s">
        <v>440</v>
      </c>
    </row>
    <row r="56" spans="1:9">
      <c r="A56" s="11">
        <v>2045</v>
      </c>
      <c r="B56" s="11">
        <v>12.2096302607076</v>
      </c>
      <c r="C56" s="11">
        <v>48.3584046887129</v>
      </c>
      <c r="D56" s="11">
        <v>71.4972975645972</v>
      </c>
      <c r="E56" s="11">
        <v>5.36291695662259</v>
      </c>
      <c r="F56" s="11">
        <v>5.98776983523445</v>
      </c>
      <c r="G56" s="11">
        <v>36.8421707819705</v>
      </c>
      <c r="H56" s="11">
        <v>25.7347620720216</v>
      </c>
      <c r="I56" s="11" t="s">
        <v>440</v>
      </c>
    </row>
    <row r="57" spans="1:9">
      <c r="A57" s="11">
        <v>2050</v>
      </c>
      <c r="B57" s="11">
        <v>12.5783084729981</v>
      </c>
      <c r="C57" s="11">
        <v>50.4456835429281</v>
      </c>
      <c r="D57" s="11">
        <v>75.0843499778401</v>
      </c>
      <c r="E57" s="11">
        <v>5.46522384597541</v>
      </c>
      <c r="F57" s="11">
        <v>6.41994017743977</v>
      </c>
      <c r="G57" s="11">
        <v>40.6417151460654</v>
      </c>
      <c r="H57" s="11">
        <v>27.2721064045153</v>
      </c>
      <c r="I57" s="11" t="s">
        <v>440</v>
      </c>
    </row>
    <row r="58" spans="1:9">
      <c r="A58" s="11">
        <v>2021</v>
      </c>
      <c r="B58" s="11">
        <v>2.10171671839437</v>
      </c>
      <c r="C58" s="11">
        <v>8.58799074677846</v>
      </c>
      <c r="D58" s="11">
        <v>13.1665502648141</v>
      </c>
      <c r="E58" s="11">
        <v>1.55214752957551</v>
      </c>
      <c r="F58" s="11">
        <v>1.83517154626109</v>
      </c>
      <c r="G58" s="11">
        <v>6.67145946371998</v>
      </c>
      <c r="H58" s="11">
        <v>6.29905696893365</v>
      </c>
      <c r="I58" s="11" t="s">
        <v>440</v>
      </c>
    </row>
    <row r="59" spans="1:9">
      <c r="A59" s="11">
        <v>2025</v>
      </c>
      <c r="B59" s="11">
        <v>2.31409250982826</v>
      </c>
      <c r="C59" s="11">
        <v>9.02177053252601</v>
      </c>
      <c r="D59" s="11">
        <v>13.7520766908213</v>
      </c>
      <c r="E59" s="11">
        <v>1.5880316631872</v>
      </c>
      <c r="F59" s="11">
        <v>1.95912858048162</v>
      </c>
      <c r="G59" s="11">
        <v>6.90738657489455</v>
      </c>
      <c r="H59" s="11">
        <v>7.10052170445002</v>
      </c>
      <c r="I59" s="11" t="s">
        <v>440</v>
      </c>
    </row>
    <row r="60" spans="1:9">
      <c r="A60" s="11">
        <v>2030</v>
      </c>
      <c r="B60" s="11">
        <v>2.47106681150424</v>
      </c>
      <c r="C60" s="11">
        <v>8.95290979661544</v>
      </c>
      <c r="D60" s="11">
        <v>14.2368347682046</v>
      </c>
      <c r="E60" s="11">
        <v>1.56985942936673</v>
      </c>
      <c r="F60" s="11">
        <v>1.90808941698352</v>
      </c>
      <c r="G60" s="11">
        <v>6.9188746318179</v>
      </c>
      <c r="H60" s="11">
        <v>7.39940407220821</v>
      </c>
      <c r="I60" s="11" t="s">
        <v>440</v>
      </c>
    </row>
    <row r="61" spans="1:9">
      <c r="A61" s="11">
        <v>2035</v>
      </c>
      <c r="B61" s="11">
        <v>2.55805489344093</v>
      </c>
      <c r="C61" s="11">
        <v>9.16716652693682</v>
      </c>
      <c r="D61" s="11">
        <v>14.515836862341</v>
      </c>
      <c r="E61" s="11">
        <v>1.57181350034795</v>
      </c>
      <c r="F61" s="11">
        <v>1.89881679340938</v>
      </c>
      <c r="G61" s="11">
        <v>7.00462487600928</v>
      </c>
      <c r="H61" s="11">
        <v>7.62087208228378</v>
      </c>
      <c r="I61" s="11" t="s">
        <v>440</v>
      </c>
    </row>
    <row r="62" spans="1:9">
      <c r="A62" s="11">
        <v>2040</v>
      </c>
      <c r="B62" s="11">
        <v>2.64083142975377</v>
      </c>
      <c r="C62" s="11">
        <v>9.42500648967552</v>
      </c>
      <c r="D62" s="11">
        <v>15.0103666788548</v>
      </c>
      <c r="E62" s="11">
        <v>1.58849826026444</v>
      </c>
      <c r="F62" s="11">
        <v>1.93056204055767</v>
      </c>
      <c r="G62" s="11">
        <v>7.27683331157014</v>
      </c>
      <c r="H62" s="11">
        <v>7.92093404701929</v>
      </c>
      <c r="I62" s="11" t="s">
        <v>440</v>
      </c>
    </row>
    <row r="63" spans="1:9">
      <c r="A63" s="11">
        <v>2045</v>
      </c>
      <c r="B63" s="11">
        <v>2.71325116904614</v>
      </c>
      <c r="C63" s="11">
        <v>9.73517118459867</v>
      </c>
      <c r="D63" s="11">
        <v>15.6602842097682</v>
      </c>
      <c r="E63" s="11">
        <v>1.60887508698678</v>
      </c>
      <c r="F63" s="11">
        <v>2.05829588086185</v>
      </c>
      <c r="G63" s="11">
        <v>7.91079939528483</v>
      </c>
      <c r="H63" s="11">
        <v>8.2298985306465</v>
      </c>
      <c r="I63" s="11" t="s">
        <v>440</v>
      </c>
    </row>
    <row r="64" spans="1:9">
      <c r="A64" s="11">
        <v>2050</v>
      </c>
      <c r="B64" s="11">
        <v>2.79517966066625</v>
      </c>
      <c r="C64" s="11">
        <v>10.1553673653159</v>
      </c>
      <c r="D64" s="11">
        <v>16.4459678954483</v>
      </c>
      <c r="E64" s="11">
        <v>1.63956715379262</v>
      </c>
      <c r="F64" s="11">
        <v>2.20685443599493</v>
      </c>
      <c r="G64" s="11">
        <v>8.72664256141415</v>
      </c>
      <c r="H64" s="11">
        <v>8.72153656591098</v>
      </c>
      <c r="I64" s="11" t="s">
        <v>440</v>
      </c>
    </row>
    <row r="65" spans="1:9">
      <c r="A65" s="11">
        <v>2021</v>
      </c>
      <c r="B65" s="11">
        <v>9.83985554521001</v>
      </c>
      <c r="C65" s="11">
        <v>37.5257856544016</v>
      </c>
      <c r="D65" s="11">
        <v>59.0224667043389</v>
      </c>
      <c r="E65" s="11">
        <v>5.07034859661331</v>
      </c>
      <c r="F65" s="11">
        <v>6.25626663498096</v>
      </c>
      <c r="G65" s="11">
        <v>23.463292655786</v>
      </c>
      <c r="H65" s="11">
        <v>21.0968415943651</v>
      </c>
      <c r="I65" s="11" t="s">
        <v>440</v>
      </c>
    </row>
    <row r="66" spans="1:9">
      <c r="A66" s="11">
        <v>2025</v>
      </c>
      <c r="B66" s="11">
        <v>10.8341603869232</v>
      </c>
      <c r="C66" s="11">
        <v>39.4212147182116</v>
      </c>
      <c r="D66" s="11">
        <v>61.6472403381642</v>
      </c>
      <c r="E66" s="11">
        <v>5.18757009974483</v>
      </c>
      <c r="F66" s="11">
        <v>6.67884743346005</v>
      </c>
      <c r="G66" s="11">
        <v>24.2930401623139</v>
      </c>
      <c r="H66" s="11">
        <v>23.7811123752216</v>
      </c>
      <c r="I66" s="11" t="s">
        <v>440</v>
      </c>
    </row>
    <row r="67" spans="1:9">
      <c r="A67" s="11">
        <v>2030</v>
      </c>
      <c r="B67" s="11">
        <v>11.569085526588</v>
      </c>
      <c r="C67" s="11">
        <v>39.1203232417328</v>
      </c>
      <c r="D67" s="11">
        <v>63.8202937885032</v>
      </c>
      <c r="E67" s="11">
        <v>5.12820746926466</v>
      </c>
      <c r="F67" s="11">
        <v>6.50485028517108</v>
      </c>
      <c r="G67" s="11">
        <v>24.3334432619812</v>
      </c>
      <c r="H67" s="11">
        <v>24.7821310989831</v>
      </c>
      <c r="I67" s="11" t="s">
        <v>440</v>
      </c>
    </row>
    <row r="68" spans="1:9">
      <c r="A68" s="11">
        <v>2035</v>
      </c>
      <c r="B68" s="11">
        <v>11.9763479102007</v>
      </c>
      <c r="C68" s="11">
        <v>40.0565319981371</v>
      </c>
      <c r="D68" s="11">
        <v>65.0709928311837</v>
      </c>
      <c r="E68" s="11">
        <v>5.13459076780328</v>
      </c>
      <c r="F68" s="11">
        <v>6.47323906844104</v>
      </c>
      <c r="G68" s="11">
        <v>24.6350239109694</v>
      </c>
      <c r="H68" s="11">
        <v>25.5238731644743</v>
      </c>
      <c r="I68" s="11" t="s">
        <v>440</v>
      </c>
    </row>
    <row r="69" spans="1:9">
      <c r="A69" s="11">
        <v>2040</v>
      </c>
      <c r="B69" s="11">
        <v>12.3638926029381</v>
      </c>
      <c r="C69" s="11">
        <v>41.1831805309736</v>
      </c>
      <c r="D69" s="11">
        <v>67.2878506293488</v>
      </c>
      <c r="E69" s="11">
        <v>5.18909431686382</v>
      </c>
      <c r="F69" s="11">
        <v>6.58146150190111</v>
      </c>
      <c r="G69" s="11">
        <v>25.5923715830449</v>
      </c>
      <c r="H69" s="11">
        <v>26.5288426019218</v>
      </c>
      <c r="I69" s="11" t="s">
        <v>440</v>
      </c>
    </row>
    <row r="70" spans="1:9">
      <c r="A70" s="11">
        <v>2045</v>
      </c>
      <c r="B70" s="11">
        <v>12.7029486550797</v>
      </c>
      <c r="C70" s="11">
        <v>42.5384653935726</v>
      </c>
      <c r="D70" s="11">
        <v>70.2012740437884</v>
      </c>
      <c r="E70" s="11">
        <v>5.25565861749013</v>
      </c>
      <c r="F70" s="11">
        <v>7.01691777566537</v>
      </c>
      <c r="G70" s="11">
        <v>27.8220084169238</v>
      </c>
      <c r="H70" s="11">
        <v>27.5636284121653</v>
      </c>
      <c r="I70" s="11" t="s">
        <v>440</v>
      </c>
    </row>
    <row r="71" spans="1:9">
      <c r="A71" s="11">
        <v>2050</v>
      </c>
      <c r="B71" s="11">
        <v>13.0865229567556</v>
      </c>
      <c r="C71" s="11">
        <v>44.3745400093155</v>
      </c>
      <c r="D71" s="11">
        <v>73.7233043589061</v>
      </c>
      <c r="E71" s="11">
        <v>5.35591936905589</v>
      </c>
      <c r="F71" s="11">
        <v>7.52336739543723</v>
      </c>
      <c r="G71" s="11">
        <v>30.6913006718215</v>
      </c>
      <c r="H71" s="11">
        <v>29.2102256413845</v>
      </c>
      <c r="I71" s="11" t="s">
        <v>440</v>
      </c>
    </row>
    <row r="72" spans="1:9">
      <c r="A72" s="11">
        <v>2021</v>
      </c>
      <c r="B72" s="11">
        <v>4.87216148355058</v>
      </c>
      <c r="C72" s="11">
        <v>10.92168388449</v>
      </c>
      <c r="D72" s="11">
        <v>26.2422967346984</v>
      </c>
      <c r="E72" s="11">
        <v>1.1382415216887</v>
      </c>
      <c r="F72" s="11">
        <v>0.583918219264891</v>
      </c>
      <c r="G72" s="11">
        <v>1.66684319415309</v>
      </c>
      <c r="H72" s="11">
        <v>5.69914678141617</v>
      </c>
      <c r="I72" s="11" t="s">
        <v>440</v>
      </c>
    </row>
    <row r="73" spans="1:9">
      <c r="A73" s="11">
        <v>2025</v>
      </c>
      <c r="B73" s="11">
        <v>5.36448718187461</v>
      </c>
      <c r="C73" s="11">
        <v>11.4733386120168</v>
      </c>
      <c r="D73" s="11">
        <v>27.40931147343</v>
      </c>
      <c r="E73" s="11">
        <v>1.16455655300394</v>
      </c>
      <c r="F73" s="11">
        <v>0.623359093789605</v>
      </c>
      <c r="G73" s="11">
        <v>1.72578884191069</v>
      </c>
      <c r="H73" s="11">
        <v>6.42428154212146</v>
      </c>
      <c r="I73" s="11" t="s">
        <v>440</v>
      </c>
    </row>
    <row r="74" spans="1:9">
      <c r="A74" s="11">
        <v>2030</v>
      </c>
      <c r="B74" s="11">
        <v>5.72838215394164</v>
      </c>
      <c r="C74" s="11">
        <v>11.3857657196088</v>
      </c>
      <c r="D74" s="11">
        <v>28.3754844690423</v>
      </c>
      <c r="E74" s="11">
        <v>1.15123024820227</v>
      </c>
      <c r="F74" s="11">
        <v>0.607119359949301</v>
      </c>
      <c r="G74" s="11">
        <v>1.72865909685279</v>
      </c>
      <c r="H74" s="11">
        <v>6.6946989224741</v>
      </c>
      <c r="I74" s="11" t="s">
        <v>440</v>
      </c>
    </row>
    <row r="75" spans="1:9">
      <c r="A75" s="11">
        <v>2035</v>
      </c>
      <c r="B75" s="11">
        <v>5.93003634388578</v>
      </c>
      <c r="C75" s="11">
        <v>11.6582443875175</v>
      </c>
      <c r="D75" s="11">
        <v>28.9315645049417</v>
      </c>
      <c r="E75" s="11">
        <v>1.15266323358849</v>
      </c>
      <c r="F75" s="11">
        <v>0.604168979721164</v>
      </c>
      <c r="G75" s="11">
        <v>1.75008352605072</v>
      </c>
      <c r="H75" s="11">
        <v>6.8950747411139</v>
      </c>
      <c r="I75" s="11" t="s">
        <v>440</v>
      </c>
    </row>
    <row r="76" spans="1:9">
      <c r="A76" s="11">
        <v>2040</v>
      </c>
      <c r="B76" s="11">
        <v>6.12192740533829</v>
      </c>
      <c r="C76" s="11">
        <v>11.9861495575221</v>
      </c>
      <c r="D76" s="11">
        <v>29.9172135875105</v>
      </c>
      <c r="E76" s="11">
        <v>1.16489872419392</v>
      </c>
      <c r="F76" s="11">
        <v>0.614269740177438</v>
      </c>
      <c r="G76" s="11">
        <v>1.81809394875854</v>
      </c>
      <c r="H76" s="11">
        <v>7.16655937587461</v>
      </c>
      <c r="I76" s="11" t="s">
        <v>440</v>
      </c>
    </row>
    <row r="77" spans="1:9">
      <c r="A77" s="11">
        <v>2045</v>
      </c>
      <c r="B77" s="11">
        <v>6.28980952824332</v>
      </c>
      <c r="C77" s="11">
        <v>12.3805981369353</v>
      </c>
      <c r="D77" s="11">
        <v>31.2125664594691</v>
      </c>
      <c r="E77" s="11">
        <v>1.17984173045697</v>
      </c>
      <c r="F77" s="11">
        <v>0.654912325728769</v>
      </c>
      <c r="G77" s="11">
        <v>1.97648838369595</v>
      </c>
      <c r="H77" s="11">
        <v>7.44609867058493</v>
      </c>
      <c r="I77" s="11" t="s">
        <v>440</v>
      </c>
    </row>
    <row r="78" spans="1:9">
      <c r="A78" s="11">
        <v>2050</v>
      </c>
      <c r="B78" s="11">
        <v>6.47973466790812</v>
      </c>
      <c r="C78" s="11">
        <v>12.9149780624127</v>
      </c>
      <c r="D78" s="11">
        <v>32.7785153226521</v>
      </c>
      <c r="E78" s="11">
        <v>1.20234924611459</v>
      </c>
      <c r="F78" s="11">
        <v>0.702180956907476</v>
      </c>
      <c r="G78" s="11">
        <v>2.18032423645862</v>
      </c>
      <c r="H78" s="11">
        <v>7.89091403582423</v>
      </c>
      <c r="I78" s="11" t="s">
        <v>440</v>
      </c>
    </row>
    <row r="79" spans="1:9">
      <c r="A79" s="11">
        <v>2021</v>
      </c>
      <c r="B79" s="11">
        <v>21.972492965032</v>
      </c>
      <c r="C79" s="11">
        <v>85.973255193293</v>
      </c>
      <c r="D79" s="11">
        <v>270.050486121083</v>
      </c>
      <c r="E79" s="11">
        <v>34.4576751565762</v>
      </c>
      <c r="F79" s="11">
        <v>27.1104887515843</v>
      </c>
      <c r="G79" s="11">
        <v>150.270363755721</v>
      </c>
      <c r="H79" s="11">
        <v>58.8911834079671</v>
      </c>
      <c r="I79" s="11" t="s">
        <v>440</v>
      </c>
    </row>
    <row r="80" spans="1:9">
      <c r="A80" s="11">
        <v>2025</v>
      </c>
      <c r="B80" s="11">
        <v>24.1927853300227</v>
      </c>
      <c r="C80" s="11">
        <v>90.3157680484397</v>
      </c>
      <c r="D80" s="11">
        <v>282.059835024155</v>
      </c>
      <c r="E80" s="11">
        <v>35.2543029227558</v>
      </c>
      <c r="F80" s="11">
        <v>28.9416722116603</v>
      </c>
      <c r="G80" s="11">
        <v>155.584471262307</v>
      </c>
      <c r="H80" s="11">
        <v>66.3842426019217</v>
      </c>
      <c r="I80" s="11" t="s">
        <v>440</v>
      </c>
    </row>
    <row r="81" spans="1:9">
      <c r="A81" s="11">
        <v>2030</v>
      </c>
      <c r="B81" s="11">
        <v>25.8338803020898</v>
      </c>
      <c r="C81" s="11">
        <v>89.6264122030741</v>
      </c>
      <c r="D81" s="11">
        <v>292.002390349244</v>
      </c>
      <c r="E81" s="11">
        <v>34.8508793319415</v>
      </c>
      <c r="F81" s="11">
        <v>28.1876845690748</v>
      </c>
      <c r="G81" s="11">
        <v>155.843232407767</v>
      </c>
      <c r="H81" s="11">
        <v>69.1785555322324</v>
      </c>
      <c r="I81" s="11" t="s">
        <v>440</v>
      </c>
    </row>
    <row r="82" spans="1:9">
      <c r="A82" s="11">
        <v>2035</v>
      </c>
      <c r="B82" s="11">
        <v>26.7433011587006</v>
      </c>
      <c r="C82" s="11">
        <v>91.7713083837914</v>
      </c>
      <c r="D82" s="11">
        <v>297.724819507601</v>
      </c>
      <c r="E82" s="11">
        <v>34.8942597077244</v>
      </c>
      <c r="F82" s="11">
        <v>28.0507026299113</v>
      </c>
      <c r="G82" s="11">
        <v>157.774701894594</v>
      </c>
      <c r="H82" s="11">
        <v>71.249105658177</v>
      </c>
      <c r="I82" s="11" t="s">
        <v>440</v>
      </c>
    </row>
    <row r="83" spans="1:9">
      <c r="A83" s="11">
        <v>2040</v>
      </c>
      <c r="B83" s="11">
        <v>27.6086922201531</v>
      </c>
      <c r="C83" s="11">
        <v>94.3525106194691</v>
      </c>
      <c r="D83" s="11">
        <v>307.867796571821</v>
      </c>
      <c r="E83" s="11">
        <v>35.2646613778705</v>
      </c>
      <c r="F83" s="11">
        <v>28.5196665082382</v>
      </c>
      <c r="G83" s="11">
        <v>163.906023062256</v>
      </c>
      <c r="H83" s="11">
        <v>74.0544468840376</v>
      </c>
      <c r="I83" s="11" t="s">
        <v>440</v>
      </c>
    </row>
    <row r="84" spans="1:9">
      <c r="A84" s="11">
        <v>2045</v>
      </c>
      <c r="B84" s="11">
        <v>28.3658076763914</v>
      </c>
      <c r="C84" s="11">
        <v>97.4575289240802</v>
      </c>
      <c r="D84" s="11">
        <v>321.197829240349</v>
      </c>
      <c r="E84" s="11">
        <v>35.7170269311064</v>
      </c>
      <c r="F84" s="11">
        <v>30.40664369455</v>
      </c>
      <c r="G84" s="11">
        <v>178.185704221478</v>
      </c>
      <c r="H84" s="11">
        <v>76.9430195960443</v>
      </c>
      <c r="I84" s="11" t="s">
        <v>440</v>
      </c>
    </row>
    <row r="85" spans="1:9">
      <c r="A85" s="11">
        <v>2050</v>
      </c>
      <c r="B85" s="11">
        <v>29.2223328160562</v>
      </c>
      <c r="C85" s="11">
        <v>101.664058081043</v>
      </c>
      <c r="D85" s="11">
        <v>337.312472559057</v>
      </c>
      <c r="E85" s="11">
        <v>36.3983908141962</v>
      </c>
      <c r="F85" s="11">
        <v>32.6012587135614</v>
      </c>
      <c r="G85" s="11">
        <v>196.562050508009</v>
      </c>
      <c r="H85" s="11">
        <v>81.5394450368504</v>
      </c>
      <c r="I85" s="11" t="s">
        <v>440</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440</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440</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440</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440</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440</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440</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440</v>
      </c>
    </row>
    <row r="93" spans="1:9">
      <c r="A93" s="11">
        <v>2021</v>
      </c>
      <c r="B93" s="11">
        <v>2.29278187461204</v>
      </c>
      <c r="C93" s="11">
        <v>12.6952906691508</v>
      </c>
      <c r="D93" s="11">
        <v>25.0618474006116</v>
      </c>
      <c r="E93" s="11">
        <v>1.96605353746231</v>
      </c>
      <c r="F93" s="11">
        <v>2.50250665399239</v>
      </c>
      <c r="G93" s="11">
        <v>12.8749363975284</v>
      </c>
      <c r="H93" s="11">
        <v>6.99895218770407</v>
      </c>
      <c r="I93" s="11" t="s">
        <v>440</v>
      </c>
    </row>
    <row r="94" spans="1:9">
      <c r="A94" s="11">
        <v>2025</v>
      </c>
      <c r="B94" s="11">
        <v>2.52446455617629</v>
      </c>
      <c r="C94" s="11">
        <v>13.3365303524298</v>
      </c>
      <c r="D94" s="11">
        <v>26.1763666666667</v>
      </c>
      <c r="E94" s="11">
        <v>2.01150677337045</v>
      </c>
      <c r="F94" s="11">
        <v>2.67153897338403</v>
      </c>
      <c r="G94" s="11">
        <v>13.3302410527307</v>
      </c>
      <c r="H94" s="11">
        <v>7.88946856050004</v>
      </c>
      <c r="I94" s="11" t="s">
        <v>440</v>
      </c>
    </row>
    <row r="95" spans="1:9">
      <c r="A95" s="11">
        <v>2030</v>
      </c>
      <c r="B95" s="11">
        <v>2.69570924891372</v>
      </c>
      <c r="C95" s="11">
        <v>13.2347362210837</v>
      </c>
      <c r="D95" s="11">
        <v>27.0990785932722</v>
      </c>
      <c r="E95" s="11">
        <v>1.9884886105312</v>
      </c>
      <c r="F95" s="11">
        <v>2.60194011406844</v>
      </c>
      <c r="G95" s="11">
        <v>13.3524113144288</v>
      </c>
      <c r="H95" s="11">
        <v>8.22156008023135</v>
      </c>
      <c r="I95" s="11" t="s">
        <v>440</v>
      </c>
    </row>
    <row r="96" spans="1:9">
      <c r="A96" s="11">
        <v>2035</v>
      </c>
      <c r="B96" s="11">
        <v>2.79060533829919</v>
      </c>
      <c r="C96" s="11">
        <v>13.5514635615588</v>
      </c>
      <c r="D96" s="11">
        <v>27.630144648318</v>
      </c>
      <c r="E96" s="11">
        <v>1.9909637671074</v>
      </c>
      <c r="F96" s="11">
        <v>2.58929562737642</v>
      </c>
      <c r="G96" s="11">
        <v>13.517896684765</v>
      </c>
      <c r="H96" s="11">
        <v>8.46763564698198</v>
      </c>
      <c r="I96" s="11" t="s">
        <v>440</v>
      </c>
    </row>
    <row r="97" spans="1:9">
      <c r="A97" s="11">
        <v>2040</v>
      </c>
      <c r="B97" s="11">
        <v>2.88090701427684</v>
      </c>
      <c r="C97" s="11">
        <v>13.9326182890856</v>
      </c>
      <c r="D97" s="11">
        <v>28.5714565749235</v>
      </c>
      <c r="E97" s="11">
        <v>2.01209779633496</v>
      </c>
      <c r="F97" s="11">
        <v>2.63258460076045</v>
      </c>
      <c r="G97" s="11">
        <v>14.0432189645114</v>
      </c>
      <c r="H97" s="11">
        <v>8.80103783002145</v>
      </c>
      <c r="I97" s="11" t="s">
        <v>440</v>
      </c>
    </row>
    <row r="98" spans="1:9">
      <c r="A98" s="11">
        <v>2045</v>
      </c>
      <c r="B98" s="11">
        <v>2.95991036623215</v>
      </c>
      <c r="C98" s="11">
        <v>14.3911226207111</v>
      </c>
      <c r="D98" s="11">
        <v>29.8085409785933</v>
      </c>
      <c r="E98" s="11">
        <v>2.03790844351658</v>
      </c>
      <c r="F98" s="11">
        <v>2.80676711026616</v>
      </c>
      <c r="G98" s="11">
        <v>15.266680345099</v>
      </c>
      <c r="H98" s="11">
        <v>9.14433170071834</v>
      </c>
      <c r="I98" s="11" t="s">
        <v>440</v>
      </c>
    </row>
    <row r="99" spans="1:9">
      <c r="A99" s="11">
        <v>2050</v>
      </c>
      <c r="B99" s="11">
        <v>3.049286902545</v>
      </c>
      <c r="C99" s="11">
        <v>15.0122821922062</v>
      </c>
      <c r="D99" s="11">
        <v>31.304049235474</v>
      </c>
      <c r="E99" s="11">
        <v>2.07678506147065</v>
      </c>
      <c r="F99" s="11">
        <v>3.0093469581749</v>
      </c>
      <c r="G99" s="11">
        <v>16.8411377680054</v>
      </c>
      <c r="H99" s="11">
        <v>9.69059618434554</v>
      </c>
      <c r="I99" s="11" t="s">
        <v>440</v>
      </c>
    </row>
    <row r="100" spans="1:9">
      <c r="A100" s="11">
        <v>2021</v>
      </c>
      <c r="B100" s="11">
        <v>1.03528930942895</v>
      </c>
      <c r="C100" s="11">
        <v>17.2008134032052</v>
      </c>
      <c r="D100" s="11">
        <v>28.2003118517365</v>
      </c>
      <c r="E100" s="11"/>
      <c r="F100" s="11"/>
      <c r="G100" s="11">
        <v>11.550821609391</v>
      </c>
      <c r="H100" s="11">
        <v>5.1830232769193</v>
      </c>
      <c r="I100" s="11" t="s">
        <v>440</v>
      </c>
    </row>
    <row r="101" spans="1:9">
      <c r="A101" s="11">
        <v>2025</v>
      </c>
      <c r="B101" s="11">
        <v>1.06780166002656</v>
      </c>
      <c r="C101" s="11">
        <v>17.7241055010259</v>
      </c>
      <c r="D101" s="11">
        <v>30.2635132845351</v>
      </c>
      <c r="E101" s="11"/>
      <c r="F101" s="11"/>
      <c r="G101" s="11">
        <v>12.1397990607982</v>
      </c>
      <c r="H101" s="11">
        <v>6.08230848663233</v>
      </c>
      <c r="I101" s="11" t="s">
        <v>440</v>
      </c>
    </row>
    <row r="102" spans="1:9">
      <c r="A102" s="11">
        <v>2030</v>
      </c>
      <c r="B102" s="11">
        <v>1.08058930942895</v>
      </c>
      <c r="C102" s="11">
        <v>18.1094536627294</v>
      </c>
      <c r="D102" s="11">
        <v>30.2019745522504</v>
      </c>
      <c r="E102" s="11"/>
      <c r="F102" s="11"/>
      <c r="G102" s="11">
        <v>11.3952365842673</v>
      </c>
      <c r="H102" s="11">
        <v>7.46939513122394</v>
      </c>
      <c r="I102" s="11" t="s">
        <v>440</v>
      </c>
    </row>
    <row r="103" spans="1:9">
      <c r="A103" s="11">
        <v>2035</v>
      </c>
      <c r="B103" s="11">
        <v>1.04509428950863</v>
      </c>
      <c r="C103" s="11">
        <v>18.7985903288416</v>
      </c>
      <c r="D103" s="11">
        <v>30.3549072730104</v>
      </c>
      <c r="E103" s="11"/>
      <c r="F103" s="11"/>
      <c r="G103" s="11">
        <v>11.0894511644634</v>
      </c>
      <c r="H103" s="11">
        <v>7.95960782438068</v>
      </c>
      <c r="I103" s="11" t="s">
        <v>440</v>
      </c>
    </row>
    <row r="104" spans="1:9">
      <c r="A104" s="11">
        <v>2040</v>
      </c>
      <c r="B104" s="11">
        <v>0.988988911022576</v>
      </c>
      <c r="C104" s="11">
        <v>19.3944040037709</v>
      </c>
      <c r="D104" s="11">
        <v>31.4703552561906</v>
      </c>
      <c r="E104" s="11"/>
      <c r="F104" s="11"/>
      <c r="G104" s="11">
        <v>10.5954116913893</v>
      </c>
      <c r="H104" s="11">
        <v>8.13539292371843</v>
      </c>
      <c r="I104" s="11" t="s">
        <v>440</v>
      </c>
    </row>
    <row r="105" spans="1:9">
      <c r="A105" s="11">
        <v>2045</v>
      </c>
      <c r="B105" s="11">
        <v>0.957206839309428</v>
      </c>
      <c r="C105" s="11">
        <v>19.8840629457106</v>
      </c>
      <c r="D105" s="11">
        <v>32.6161814514873</v>
      </c>
      <c r="E105" s="11"/>
      <c r="F105" s="11"/>
      <c r="G105" s="11">
        <v>10.3747639856289</v>
      </c>
      <c r="H105" s="11">
        <v>8.46453089281335</v>
      </c>
      <c r="I105" s="11" t="s">
        <v>440</v>
      </c>
    </row>
    <row r="106" spans="1:9">
      <c r="A106" s="11">
        <v>2050</v>
      </c>
      <c r="B106" s="11">
        <v>0.977359428950862</v>
      </c>
      <c r="C106" s="11">
        <v>20.5007376920091</v>
      </c>
      <c r="D106" s="11">
        <v>34.0015682292478</v>
      </c>
      <c r="E106" s="11"/>
      <c r="F106" s="11"/>
      <c r="G106" s="11">
        <v>10.5428682395212</v>
      </c>
      <c r="H106" s="11">
        <v>8.9386600318862</v>
      </c>
      <c r="I106" s="11" t="s">
        <v>440</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440</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440</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440</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440</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440</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440</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440</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440</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440</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440</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440</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440</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440</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440</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440</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440</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440</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440</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440</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440</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440</v>
      </c>
    </row>
    <row r="128" spans="1:9">
      <c r="A128" s="11">
        <v>2021</v>
      </c>
      <c r="B128" s="11"/>
      <c r="C128" s="11">
        <v>12.1355431985804</v>
      </c>
      <c r="D128" s="11">
        <v>161.661128380834</v>
      </c>
      <c r="E128" s="11">
        <v>1.82204255240215</v>
      </c>
      <c r="F128" s="11">
        <v>3.79668956743002</v>
      </c>
      <c r="G128" s="11">
        <v>2.34322774370616</v>
      </c>
      <c r="H128" s="11">
        <v>1.06016385209713</v>
      </c>
      <c r="I128" s="11" t="s">
        <v>440</v>
      </c>
    </row>
    <row r="129" spans="1:9">
      <c r="A129" s="11">
        <v>2025</v>
      </c>
      <c r="B129" s="11"/>
      <c r="C129" s="11">
        <v>12.5047370099263</v>
      </c>
      <c r="D129" s="11">
        <v>173.488638425998</v>
      </c>
      <c r="E129" s="11">
        <v>2.3101680949731</v>
      </c>
      <c r="F129" s="11">
        <v>5.83367888040712</v>
      </c>
      <c r="G129" s="11">
        <v>2.46270914089376</v>
      </c>
      <c r="H129" s="11">
        <v>1.24410855408388</v>
      </c>
      <c r="I129" s="11" t="s">
        <v>440</v>
      </c>
    </row>
    <row r="130" spans="1:9">
      <c r="A130" s="11">
        <v>2030</v>
      </c>
      <c r="B130" s="11"/>
      <c r="C130" s="11">
        <v>12.7766084123551</v>
      </c>
      <c r="D130" s="11">
        <v>173.13586144422</v>
      </c>
      <c r="E130" s="11">
        <v>2.47307644221851</v>
      </c>
      <c r="F130" s="11">
        <v>5.94377048346056</v>
      </c>
      <c r="G130" s="11">
        <v>2.31166538739042</v>
      </c>
      <c r="H130" s="11">
        <v>1.5278308222958</v>
      </c>
      <c r="I130" s="11" t="s">
        <v>440</v>
      </c>
    </row>
    <row r="131" spans="1:9">
      <c r="A131" s="11">
        <v>2035</v>
      </c>
      <c r="B131" s="11"/>
      <c r="C131" s="11">
        <v>13.2628091277103</v>
      </c>
      <c r="D131" s="11">
        <v>174.012563671287</v>
      </c>
      <c r="E131" s="11">
        <v>2.64823804488963</v>
      </c>
      <c r="F131" s="11">
        <v>6.12877811704834</v>
      </c>
      <c r="G131" s="11">
        <v>2.24963301397703</v>
      </c>
      <c r="H131" s="11">
        <v>1.6281016004415</v>
      </c>
      <c r="I131" s="11" t="s">
        <v>440</v>
      </c>
    </row>
    <row r="132" spans="1:9">
      <c r="A132" s="11">
        <v>2040</v>
      </c>
      <c r="B132" s="11"/>
      <c r="C132" s="11">
        <v>13.6831684689181</v>
      </c>
      <c r="D132" s="11">
        <v>180.406981596844</v>
      </c>
      <c r="E132" s="11">
        <v>2.75708362084956</v>
      </c>
      <c r="F132" s="11">
        <v>6.45043002544529</v>
      </c>
      <c r="G132" s="11">
        <v>2.14941096580238</v>
      </c>
      <c r="H132" s="11">
        <v>1.66405764348786</v>
      </c>
      <c r="I132" s="11" t="s">
        <v>440</v>
      </c>
    </row>
    <row r="133" spans="1:9">
      <c r="A133" s="11">
        <v>2045</v>
      </c>
      <c r="B133" s="11"/>
      <c r="C133" s="11">
        <v>14.0286333666057</v>
      </c>
      <c r="D133" s="11">
        <v>186.975545683435</v>
      </c>
      <c r="E133" s="11">
        <v>2.87550215173437</v>
      </c>
      <c r="F133" s="11">
        <v>6.74662849872773</v>
      </c>
      <c r="G133" s="11">
        <v>2.10464983597049</v>
      </c>
      <c r="H133" s="11">
        <v>1.73138131898455</v>
      </c>
      <c r="I133" s="11" t="s">
        <v>440</v>
      </c>
    </row>
    <row r="134" spans="1:9">
      <c r="A134" s="11">
        <v>2050</v>
      </c>
      <c r="B134" s="11"/>
      <c r="C134" s="11">
        <v>14.4637106416015</v>
      </c>
      <c r="D134" s="11">
        <v>194.91741494056</v>
      </c>
      <c r="E134" s="11">
        <v>3.02287744388796</v>
      </c>
      <c r="F134" s="11">
        <v>6.98121475826972</v>
      </c>
      <c r="G134" s="11">
        <v>2.13875187345977</v>
      </c>
      <c r="H134" s="11">
        <v>1.82836227924945</v>
      </c>
      <c r="I134" s="11" t="s">
        <v>440</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440</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440</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440</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440</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440</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440</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440</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440</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440</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440</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440</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440</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440</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440</v>
      </c>
    </row>
    <row r="149" spans="1:9">
      <c r="A149" s="11">
        <v>2021</v>
      </c>
      <c r="B149" s="11">
        <v>54.1801405267818</v>
      </c>
      <c r="C149" s="11">
        <v>37.8840000720901</v>
      </c>
      <c r="D149" s="11">
        <v>73.857959611691</v>
      </c>
      <c r="E149" s="11"/>
      <c r="F149" s="11">
        <v>16.7687122561492</v>
      </c>
      <c r="G149" s="11">
        <v>78.4449257013371</v>
      </c>
      <c r="H149" s="11">
        <v>9.07029073460875</v>
      </c>
      <c r="I149" s="11" t="s">
        <v>440</v>
      </c>
    </row>
    <row r="150" spans="1:9">
      <c r="A150" s="11">
        <v>2025</v>
      </c>
      <c r="B150" s="11">
        <v>55.8816202080567</v>
      </c>
      <c r="C150" s="11">
        <v>39.0365268396828</v>
      </c>
      <c r="D150" s="11">
        <v>79.2615824118779</v>
      </c>
      <c r="E150" s="11"/>
      <c r="F150" s="11">
        <v>25.7654150551314</v>
      </c>
      <c r="G150" s="11">
        <v>82.444839644934</v>
      </c>
      <c r="H150" s="11">
        <v>10.6440398516065</v>
      </c>
      <c r="I150" s="11" t="s">
        <v>440</v>
      </c>
    </row>
    <row r="151" spans="1:9">
      <c r="A151" s="11">
        <v>2030</v>
      </c>
      <c r="B151" s="11">
        <v>56.5508405267818</v>
      </c>
      <c r="C151" s="11">
        <v>39.8852384350913</v>
      </c>
      <c r="D151" s="11">
        <v>79.1004095416085</v>
      </c>
      <c r="E151" s="11"/>
      <c r="F151" s="11">
        <v>26.2516529686174</v>
      </c>
      <c r="G151" s="11">
        <v>77.388303397851</v>
      </c>
      <c r="H151" s="11">
        <v>13.0714414796419</v>
      </c>
      <c r="I151" s="11" t="s">
        <v>440</v>
      </c>
    </row>
    <row r="152" spans="1:9">
      <c r="A152" s="11">
        <v>2035</v>
      </c>
      <c r="B152" s="11">
        <v>54.6932678176184</v>
      </c>
      <c r="C152" s="11">
        <v>41.4030302334609</v>
      </c>
      <c r="D152" s="11">
        <v>79.5009476197894</v>
      </c>
      <c r="E152" s="11"/>
      <c r="F152" s="11">
        <v>27.0687700169634</v>
      </c>
      <c r="G152" s="11">
        <v>75.311627352784</v>
      </c>
      <c r="H152" s="11">
        <v>13.9293136926661</v>
      </c>
      <c r="I152" s="11" t="s">
        <v>440</v>
      </c>
    </row>
    <row r="153" spans="1:9">
      <c r="A153" s="11">
        <v>2040</v>
      </c>
      <c r="B153" s="11">
        <v>51.7570863435148</v>
      </c>
      <c r="C153" s="11">
        <v>42.7152824377531</v>
      </c>
      <c r="D153" s="11">
        <v>82.422359004309</v>
      </c>
      <c r="E153" s="11"/>
      <c r="F153" s="11">
        <v>28.4893992790499</v>
      </c>
      <c r="G153" s="11">
        <v>71.9564643116269</v>
      </c>
      <c r="H153" s="11">
        <v>14.2369376165072</v>
      </c>
      <c r="I153" s="11" t="s">
        <v>440</v>
      </c>
    </row>
    <row r="154" spans="1:9">
      <c r="A154" s="11">
        <v>2045</v>
      </c>
      <c r="B154" s="11">
        <v>50.0938245905268</v>
      </c>
      <c r="C154" s="11">
        <v>43.793733727056</v>
      </c>
      <c r="D154" s="11">
        <v>85.4233323729432</v>
      </c>
      <c r="E154" s="11"/>
      <c r="F154" s="11">
        <v>29.7976092027141</v>
      </c>
      <c r="G154" s="11">
        <v>70.4579827775971</v>
      </c>
      <c r="H154" s="11">
        <v>14.8129290624233</v>
      </c>
      <c r="I154" s="11" t="s">
        <v>440</v>
      </c>
    </row>
    <row r="155" spans="1:9">
      <c r="A155" s="11">
        <v>2050</v>
      </c>
      <c r="B155" s="11">
        <v>51.1484767817619</v>
      </c>
      <c r="C155" s="11">
        <v>45.1519314811735</v>
      </c>
      <c r="D155" s="11">
        <v>89.0517263146968</v>
      </c>
      <c r="E155" s="11"/>
      <c r="F155" s="11">
        <v>30.8336985156912</v>
      </c>
      <c r="G155" s="11">
        <v>71.599626736148</v>
      </c>
      <c r="H155" s="11">
        <v>15.6426550558008</v>
      </c>
      <c r="I155" s="11" t="s">
        <v>440</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440</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440</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440</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440</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440</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440</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440</v>
      </c>
    </row>
    <row r="163" spans="1:9">
      <c r="A163" s="11">
        <v>2021</v>
      </c>
      <c r="B163" s="11">
        <v>1.9555464733658</v>
      </c>
      <c r="C163" s="11">
        <v>224.243733017246</v>
      </c>
      <c r="D163" s="11">
        <v>20.1430798940975</v>
      </c>
      <c r="E163" s="11">
        <v>3.35639417547765</v>
      </c>
      <c r="F163" s="11"/>
      <c r="G163" s="11">
        <v>0.98242561718959</v>
      </c>
      <c r="H163" s="11">
        <v>36.1633669548687</v>
      </c>
      <c r="I163" s="11" t="s">
        <v>440</v>
      </c>
    </row>
    <row r="164" spans="1:9">
      <c r="A164" s="11">
        <v>2025</v>
      </c>
      <c r="B164" s="11">
        <v>2.01695869116128</v>
      </c>
      <c r="C164" s="11">
        <v>231.065792574724</v>
      </c>
      <c r="D164" s="11">
        <v>21.6167952032394</v>
      </c>
      <c r="E164" s="11">
        <v>4.2555728065294</v>
      </c>
      <c r="F164" s="11"/>
      <c r="G164" s="11">
        <v>1.03251958935682</v>
      </c>
      <c r="H164" s="11">
        <v>42.4379251226392</v>
      </c>
      <c r="I164" s="11" t="s">
        <v>440</v>
      </c>
    </row>
    <row r="165" spans="1:9">
      <c r="A165" s="11">
        <v>2030</v>
      </c>
      <c r="B165" s="11">
        <v>2.04111314003247</v>
      </c>
      <c r="C165" s="11">
        <v>236.089503271779</v>
      </c>
      <c r="D165" s="11">
        <v>21.5728389658931</v>
      </c>
      <c r="E165" s="11">
        <v>4.55566713040253</v>
      </c>
      <c r="F165" s="11"/>
      <c r="G165" s="11">
        <v>0.969192730430404</v>
      </c>
      <c r="H165" s="11">
        <v>52.1160069383124</v>
      </c>
      <c r="I165" s="11" t="s">
        <v>440</v>
      </c>
    </row>
    <row r="166" spans="1:9">
      <c r="A166" s="11">
        <v>2035</v>
      </c>
      <c r="B166" s="11">
        <v>1.97406699129409</v>
      </c>
      <c r="C166" s="11">
        <v>245.073646925082</v>
      </c>
      <c r="D166" s="11">
        <v>21.6820766235789</v>
      </c>
      <c r="E166" s="11">
        <v>4.87833324058616</v>
      </c>
      <c r="F166" s="11"/>
      <c r="G166" s="11">
        <v>0.943184932895541</v>
      </c>
      <c r="H166" s="11">
        <v>55.5363545928378</v>
      </c>
      <c r="I166" s="11" t="s">
        <v>440</v>
      </c>
    </row>
    <row r="167" spans="1:9">
      <c r="A167" s="11">
        <v>2040</v>
      </c>
      <c r="B167" s="11">
        <v>1.86809016526487</v>
      </c>
      <c r="C167" s="11">
        <v>252.841156490878</v>
      </c>
      <c r="D167" s="11">
        <v>22.4788251829933</v>
      </c>
      <c r="E167" s="11">
        <v>5.07883824893341</v>
      </c>
      <c r="F167" s="11"/>
      <c r="G167" s="11">
        <v>0.901165667888776</v>
      </c>
      <c r="H167" s="11">
        <v>56.762855172308</v>
      </c>
      <c r="I167" s="11" t="s">
        <v>440</v>
      </c>
    </row>
    <row r="168" spans="1:9">
      <c r="A168" s="11">
        <v>2045</v>
      </c>
      <c r="B168" s="11">
        <v>1.80805736314004</v>
      </c>
      <c r="C168" s="11">
        <v>259.224746991626</v>
      </c>
      <c r="D168" s="11">
        <v>23.2972724653481</v>
      </c>
      <c r="E168" s="11">
        <v>5.29697764793174</v>
      </c>
      <c r="F168" s="11"/>
      <c r="G168" s="11">
        <v>0.882399041076974</v>
      </c>
      <c r="H168" s="11">
        <v>59.059340547584</v>
      </c>
      <c r="I168" s="11" t="s">
        <v>440</v>
      </c>
    </row>
    <row r="169" spans="1:9">
      <c r="A169" s="11">
        <v>2050</v>
      </c>
      <c r="B169" s="11">
        <v>1.84612336579608</v>
      </c>
      <c r="C169" s="11">
        <v>267.264218377419</v>
      </c>
      <c r="D169" s="11">
        <v>24.2868344494627</v>
      </c>
      <c r="E169" s="11">
        <v>5.5684584492673</v>
      </c>
      <c r="F169" s="11"/>
      <c r="G169" s="11">
        <v>0.896696718849789</v>
      </c>
      <c r="H169" s="11">
        <v>62.3674688588422</v>
      </c>
      <c r="I169" s="11" t="s">
        <v>440</v>
      </c>
    </row>
    <row r="170" spans="1:9">
      <c r="A170" s="11">
        <v>2021</v>
      </c>
      <c r="B170" s="11">
        <v>0</v>
      </c>
      <c r="C170" s="11">
        <v>66.5368383017165</v>
      </c>
      <c r="D170" s="11">
        <v>66.4674706744868</v>
      </c>
      <c r="E170" s="11">
        <v>9.97794690265484</v>
      </c>
      <c r="F170" s="11">
        <v>7.02219677419353</v>
      </c>
      <c r="G170" s="11">
        <v>21.3255773934602</v>
      </c>
      <c r="H170" s="11">
        <v>0</v>
      </c>
      <c r="I170" s="11" t="s">
        <v>440</v>
      </c>
    </row>
    <row r="171" spans="1:9">
      <c r="A171" s="11">
        <v>2025</v>
      </c>
      <c r="B171" s="11">
        <v>0</v>
      </c>
      <c r="C171" s="11">
        <v>69.5449226136708</v>
      </c>
      <c r="D171" s="11">
        <v>67.5139217008797</v>
      </c>
      <c r="E171" s="11">
        <v>10.5668930973451</v>
      </c>
      <c r="F171" s="11">
        <v>7.34403529411763</v>
      </c>
      <c r="G171" s="11">
        <v>23.0057519956492</v>
      </c>
      <c r="H171" s="11">
        <v>0</v>
      </c>
      <c r="I171" s="11" t="s">
        <v>440</v>
      </c>
    </row>
    <row r="172" spans="1:9">
      <c r="A172" s="11">
        <v>2030</v>
      </c>
      <c r="B172" s="11">
        <v>0</v>
      </c>
      <c r="C172" s="11">
        <v>68.6694688346885</v>
      </c>
      <c r="D172" s="11">
        <v>65.2202058651026</v>
      </c>
      <c r="E172" s="11">
        <v>10.6475182300885</v>
      </c>
      <c r="F172" s="11">
        <v>7.31541404174572</v>
      </c>
      <c r="G172" s="11">
        <v>23.472812464103</v>
      </c>
      <c r="H172" s="11">
        <v>0</v>
      </c>
      <c r="I172" s="11" t="s">
        <v>440</v>
      </c>
    </row>
    <row r="173" spans="1:9">
      <c r="A173" s="11">
        <v>2035</v>
      </c>
      <c r="B173" s="11">
        <v>0</v>
      </c>
      <c r="C173" s="11">
        <v>68.6897103282146</v>
      </c>
      <c r="D173" s="11">
        <v>64.2323407624633</v>
      </c>
      <c r="E173" s="11">
        <v>10.8297642477876</v>
      </c>
      <c r="F173" s="11">
        <v>7.31296565464894</v>
      </c>
      <c r="G173" s="11">
        <v>23.9273506868546</v>
      </c>
      <c r="H173" s="11">
        <v>0</v>
      </c>
      <c r="I173" s="11" t="s">
        <v>440</v>
      </c>
    </row>
    <row r="174" spans="1:9">
      <c r="A174" s="11">
        <v>2040</v>
      </c>
      <c r="B174" s="11">
        <v>0</v>
      </c>
      <c r="C174" s="11">
        <v>68.5895682023489</v>
      </c>
      <c r="D174" s="11">
        <v>63.5435841642229</v>
      </c>
      <c r="E174" s="11">
        <v>11.0271748672566</v>
      </c>
      <c r="F174" s="11">
        <v>7.40689468690701</v>
      </c>
      <c r="G174" s="11">
        <v>24.6654116454305</v>
      </c>
      <c r="H174" s="11">
        <v>0</v>
      </c>
      <c r="I174" s="11" t="s">
        <v>440</v>
      </c>
    </row>
    <row r="175" spans="1:9">
      <c r="A175" s="11">
        <v>2045</v>
      </c>
      <c r="B175" s="11">
        <v>0</v>
      </c>
      <c r="C175" s="11">
        <v>68.3559828364952</v>
      </c>
      <c r="D175" s="11">
        <v>63.2349929618768</v>
      </c>
      <c r="E175" s="11">
        <v>11.2404361061947</v>
      </c>
      <c r="F175" s="11">
        <v>7.6600212523719</v>
      </c>
      <c r="G175" s="11">
        <v>25.5535567459275</v>
      </c>
      <c r="H175" s="11">
        <v>0</v>
      </c>
      <c r="I175" s="11" t="s">
        <v>440</v>
      </c>
    </row>
    <row r="176" spans="1:9">
      <c r="A176" s="11">
        <v>2050</v>
      </c>
      <c r="B176" s="11">
        <v>0</v>
      </c>
      <c r="C176" s="11">
        <v>68.2262866606446</v>
      </c>
      <c r="D176" s="11">
        <v>63.3708401759531</v>
      </c>
      <c r="E176" s="11">
        <v>11.4309143362832</v>
      </c>
      <c r="F176" s="11">
        <v>7.88447419354837</v>
      </c>
      <c r="G176" s="11">
        <v>26.3606982521653</v>
      </c>
      <c r="H176" s="11">
        <v>0</v>
      </c>
      <c r="I176" s="11" t="s">
        <v>440</v>
      </c>
    </row>
    <row r="177" spans="1:9">
      <c r="A177" s="11">
        <v>2021</v>
      </c>
      <c r="B177" s="11">
        <v>0</v>
      </c>
      <c r="C177" s="11">
        <v>16.1433640469738</v>
      </c>
      <c r="D177" s="11">
        <v>17.8277091886608</v>
      </c>
      <c r="E177" s="11">
        <v>2.15210619469026</v>
      </c>
      <c r="F177" s="11">
        <v>1.83187741935484</v>
      </c>
      <c r="G177" s="11">
        <v>5.66555984661206</v>
      </c>
      <c r="H177" s="11">
        <v>0</v>
      </c>
      <c r="I177" s="11" t="s">
        <v>440</v>
      </c>
    </row>
    <row r="178" spans="1:9">
      <c r="A178" s="11">
        <v>2025</v>
      </c>
      <c r="B178" s="11">
        <v>0</v>
      </c>
      <c r="C178" s="11">
        <v>16.8731943390545</v>
      </c>
      <c r="D178" s="11">
        <v>18.108385200391</v>
      </c>
      <c r="E178" s="11">
        <v>2.27913380530973</v>
      </c>
      <c r="F178" s="11">
        <v>1.91583529411765</v>
      </c>
      <c r="G178" s="11">
        <v>6.11193133685732</v>
      </c>
      <c r="H178" s="11">
        <v>0</v>
      </c>
      <c r="I178" s="11" t="s">
        <v>440</v>
      </c>
    </row>
    <row r="179" spans="1:9">
      <c r="A179" s="11">
        <v>2030</v>
      </c>
      <c r="B179" s="11">
        <v>0</v>
      </c>
      <c r="C179" s="11">
        <v>16.6607891598916</v>
      </c>
      <c r="D179" s="11">
        <v>17.4931714956012</v>
      </c>
      <c r="E179" s="11">
        <v>2.29652353982301</v>
      </c>
      <c r="F179" s="11">
        <v>1.90836888045541</v>
      </c>
      <c r="G179" s="11">
        <v>6.23601515354326</v>
      </c>
      <c r="H179" s="11">
        <v>0</v>
      </c>
      <c r="I179" s="11" t="s">
        <v>440</v>
      </c>
    </row>
    <row r="180" spans="1:9">
      <c r="A180" s="11">
        <v>2035</v>
      </c>
      <c r="B180" s="11">
        <v>0</v>
      </c>
      <c r="C180" s="11">
        <v>16.6657002107799</v>
      </c>
      <c r="D180" s="11">
        <v>17.2282092277615</v>
      </c>
      <c r="E180" s="11">
        <v>2.33583150442478</v>
      </c>
      <c r="F180" s="11">
        <v>1.90773017077799</v>
      </c>
      <c r="G180" s="11">
        <v>6.3567721889125</v>
      </c>
      <c r="H180" s="11">
        <v>0</v>
      </c>
      <c r="I180" s="11" t="s">
        <v>440</v>
      </c>
    </row>
    <row r="181" spans="1:9">
      <c r="A181" s="11">
        <v>2040</v>
      </c>
      <c r="B181" s="11">
        <v>0</v>
      </c>
      <c r="C181" s="11">
        <v>16.641403432701</v>
      </c>
      <c r="D181" s="11">
        <v>17.0434729618768</v>
      </c>
      <c r="E181" s="11">
        <v>2.37841026548672</v>
      </c>
      <c r="F181" s="11">
        <v>1.93223339658444</v>
      </c>
      <c r="G181" s="11">
        <v>6.55285262575648</v>
      </c>
      <c r="H181" s="11">
        <v>0</v>
      </c>
      <c r="I181" s="11" t="s">
        <v>440</v>
      </c>
    </row>
    <row r="182" spans="1:9">
      <c r="A182" s="11">
        <v>2045</v>
      </c>
      <c r="B182" s="11">
        <v>0</v>
      </c>
      <c r="C182" s="11">
        <v>16.5847302619693</v>
      </c>
      <c r="D182" s="11">
        <v>16.9607035386119</v>
      </c>
      <c r="E182" s="11">
        <v>2.42440778761062</v>
      </c>
      <c r="F182" s="11">
        <v>1.99826641366224</v>
      </c>
      <c r="G182" s="11">
        <v>6.78880587225025</v>
      </c>
      <c r="H182" s="11">
        <v>0</v>
      </c>
      <c r="I182" s="11" t="s">
        <v>440</v>
      </c>
    </row>
    <row r="183" spans="1:9">
      <c r="A183" s="11">
        <v>2050</v>
      </c>
      <c r="B183" s="11">
        <v>0</v>
      </c>
      <c r="C183" s="11">
        <v>16.5532629930744</v>
      </c>
      <c r="D183" s="11">
        <v>16.9971400782014</v>
      </c>
      <c r="E183" s="11">
        <v>2.46549132743363</v>
      </c>
      <c r="F183" s="11">
        <v>2.05681935483871</v>
      </c>
      <c r="G183" s="11">
        <v>7.00323891778539</v>
      </c>
      <c r="H183" s="11">
        <v>0</v>
      </c>
      <c r="I183" s="11" t="s">
        <v>440</v>
      </c>
    </row>
    <row r="184" spans="1:9">
      <c r="A184" s="11">
        <v>2021</v>
      </c>
      <c r="B184" s="11">
        <v>0</v>
      </c>
      <c r="C184" s="11">
        <v>10.1441409214092</v>
      </c>
      <c r="D184" s="11">
        <v>25.6595351906159</v>
      </c>
      <c r="E184" s="11">
        <v>2.44557522123894</v>
      </c>
      <c r="F184" s="11">
        <v>0.610625806451612</v>
      </c>
      <c r="G184" s="11">
        <v>0.339135473774596</v>
      </c>
      <c r="H184" s="11">
        <v>0</v>
      </c>
      <c r="I184" s="11" t="s">
        <v>440</v>
      </c>
    </row>
    <row r="185" spans="1:9">
      <c r="A185" s="11">
        <v>2025</v>
      </c>
      <c r="B185" s="11">
        <v>0</v>
      </c>
      <c r="C185" s="11">
        <v>10.6027504968383</v>
      </c>
      <c r="D185" s="11">
        <v>26.0635139589443</v>
      </c>
      <c r="E185" s="11">
        <v>2.58992477876106</v>
      </c>
      <c r="F185" s="11">
        <v>0.638611764705881</v>
      </c>
      <c r="G185" s="11">
        <v>0.365854882080612</v>
      </c>
      <c r="H185" s="11">
        <v>0</v>
      </c>
      <c r="I185" s="11" t="s">
        <v>440</v>
      </c>
    </row>
    <row r="186" spans="1:9">
      <c r="A186" s="11">
        <v>2030</v>
      </c>
      <c r="B186" s="11">
        <v>0</v>
      </c>
      <c r="C186" s="11">
        <v>10.4692796747967</v>
      </c>
      <c r="D186" s="11">
        <v>25.1780329618769</v>
      </c>
      <c r="E186" s="11">
        <v>2.60968584070797</v>
      </c>
      <c r="F186" s="11">
        <v>0.636122960151802</v>
      </c>
      <c r="G186" s="11">
        <v>0.373282431184115</v>
      </c>
      <c r="H186" s="11">
        <v>0</v>
      </c>
      <c r="I186" s="11" t="s">
        <v>440</v>
      </c>
    </row>
    <row r="187" spans="1:9">
      <c r="A187" s="11">
        <v>2035</v>
      </c>
      <c r="B187" s="11">
        <v>0</v>
      </c>
      <c r="C187" s="11">
        <v>10.4723656729901</v>
      </c>
      <c r="D187" s="11">
        <v>24.796671085044</v>
      </c>
      <c r="E187" s="11">
        <v>2.65435398230089</v>
      </c>
      <c r="F187" s="11">
        <v>0.635910056925995</v>
      </c>
      <c r="G187" s="11">
        <v>0.380510842057941</v>
      </c>
      <c r="H187" s="11">
        <v>0</v>
      </c>
      <c r="I187" s="11" t="s">
        <v>440</v>
      </c>
    </row>
    <row r="188" spans="1:9">
      <c r="A188" s="11">
        <v>2040</v>
      </c>
      <c r="B188" s="11">
        <v>0</v>
      </c>
      <c r="C188" s="11">
        <v>10.457098102981</v>
      </c>
      <c r="D188" s="11">
        <v>24.5307790029326</v>
      </c>
      <c r="E188" s="11">
        <v>2.7027389380531</v>
      </c>
      <c r="F188" s="11">
        <v>0.644077798861479</v>
      </c>
      <c r="G188" s="11">
        <v>0.392248046084967</v>
      </c>
      <c r="H188" s="11">
        <v>0</v>
      </c>
      <c r="I188" s="11" t="s">
        <v>440</v>
      </c>
    </row>
    <row r="189" spans="1:9">
      <c r="A189" s="11">
        <v>2045</v>
      </c>
      <c r="B189" s="11">
        <v>0</v>
      </c>
      <c r="C189" s="11">
        <v>10.4214859078591</v>
      </c>
      <c r="D189" s="11">
        <v>24.4116484457478</v>
      </c>
      <c r="E189" s="11">
        <v>2.75500884955752</v>
      </c>
      <c r="F189" s="11">
        <v>0.666088804554079</v>
      </c>
      <c r="G189" s="11">
        <v>0.406372001740678</v>
      </c>
      <c r="H189" s="11">
        <v>0</v>
      </c>
      <c r="I189" s="11" t="s">
        <v>440</v>
      </c>
    </row>
    <row r="190" spans="1:9">
      <c r="A190" s="11">
        <v>2050</v>
      </c>
      <c r="B190" s="11">
        <v>0</v>
      </c>
      <c r="C190" s="11">
        <v>10.4017125564589</v>
      </c>
      <c r="D190" s="11">
        <v>24.4640917888563</v>
      </c>
      <c r="E190" s="11">
        <v>2.80169469026549</v>
      </c>
      <c r="F190" s="11">
        <v>0.685606451612902</v>
      </c>
      <c r="G190" s="11">
        <v>0.419207776926068</v>
      </c>
      <c r="H190" s="11">
        <v>0</v>
      </c>
      <c r="I190" s="11" t="s">
        <v>440</v>
      </c>
    </row>
    <row r="191" spans="1:9">
      <c r="A191" s="11">
        <v>2021</v>
      </c>
      <c r="B191" s="11">
        <v>0</v>
      </c>
      <c r="C191" s="11">
        <v>219.680643179765</v>
      </c>
      <c r="D191" s="11">
        <v>323.887225317693</v>
      </c>
      <c r="E191" s="11">
        <v>31.401185840708</v>
      </c>
      <c r="F191" s="11">
        <v>33.5844193548387</v>
      </c>
      <c r="G191" s="11">
        <v>139.644038544173</v>
      </c>
      <c r="H191" s="11">
        <v>0</v>
      </c>
      <c r="I191" s="11" t="s">
        <v>440</v>
      </c>
    </row>
    <row r="192" spans="1:9">
      <c r="A192" s="11">
        <v>2025</v>
      </c>
      <c r="B192" s="11">
        <v>0</v>
      </c>
      <c r="C192" s="11">
        <v>229.612252694971</v>
      </c>
      <c r="D192" s="11">
        <v>328.986443264907</v>
      </c>
      <c r="E192" s="11">
        <v>33.254634159292</v>
      </c>
      <c r="F192" s="11">
        <v>35.1236470588235</v>
      </c>
      <c r="G192" s="11">
        <v>150.646149416959</v>
      </c>
      <c r="H192" s="11">
        <v>0</v>
      </c>
      <c r="I192" s="11" t="s">
        <v>440</v>
      </c>
    </row>
    <row r="193" spans="1:9">
      <c r="A193" s="11">
        <v>2030</v>
      </c>
      <c r="B193" s="11">
        <v>0</v>
      </c>
      <c r="C193" s="11">
        <v>226.721820054201</v>
      </c>
      <c r="D193" s="11">
        <v>317.809468269795</v>
      </c>
      <c r="E193" s="11">
        <v>33.5083661946903</v>
      </c>
      <c r="F193" s="11">
        <v>34.9867628083491</v>
      </c>
      <c r="G193" s="11">
        <v>153.704552425509</v>
      </c>
      <c r="H193" s="11">
        <v>0</v>
      </c>
      <c r="I193" s="11" t="s">
        <v>440</v>
      </c>
    </row>
    <row r="194" spans="1:9">
      <c r="A194" s="11">
        <v>2035</v>
      </c>
      <c r="B194" s="11">
        <v>0</v>
      </c>
      <c r="C194" s="11">
        <v>226.788650165613</v>
      </c>
      <c r="D194" s="11">
        <v>312.995731808407</v>
      </c>
      <c r="E194" s="11">
        <v>34.0819051327434</v>
      </c>
      <c r="F194" s="11">
        <v>34.9750531309298</v>
      </c>
      <c r="G194" s="11">
        <v>156.680957327783</v>
      </c>
      <c r="H194" s="11">
        <v>0</v>
      </c>
      <c r="I194" s="11" t="s">
        <v>440</v>
      </c>
    </row>
    <row r="195" spans="1:9">
      <c r="A195" s="11">
        <v>2040</v>
      </c>
      <c r="B195" s="11">
        <v>0</v>
      </c>
      <c r="C195" s="11">
        <v>226.458016982837</v>
      </c>
      <c r="D195" s="11">
        <v>309.639511671554</v>
      </c>
      <c r="E195" s="11">
        <v>34.7031679646018</v>
      </c>
      <c r="F195" s="11">
        <v>35.4242789373814</v>
      </c>
      <c r="G195" s="11">
        <v>161.513924381652</v>
      </c>
      <c r="H195" s="11">
        <v>0</v>
      </c>
      <c r="I195" s="11" t="s">
        <v>440</v>
      </c>
    </row>
    <row r="196" spans="1:9">
      <c r="A196" s="11">
        <v>2045</v>
      </c>
      <c r="B196" s="11">
        <v>0</v>
      </c>
      <c r="C196" s="11">
        <v>225.68680234869</v>
      </c>
      <c r="D196" s="11">
        <v>308.13578740958</v>
      </c>
      <c r="E196" s="11">
        <v>35.3743136283186</v>
      </c>
      <c r="F196" s="11">
        <v>36.6348842504744</v>
      </c>
      <c r="G196" s="11">
        <v>167.329671658191</v>
      </c>
      <c r="H196" s="11">
        <v>0</v>
      </c>
      <c r="I196" s="11" t="s">
        <v>440</v>
      </c>
    </row>
    <row r="197" spans="1:9">
      <c r="A197" s="11">
        <v>2050</v>
      </c>
      <c r="B197" s="11">
        <v>0</v>
      </c>
      <c r="C197" s="11">
        <v>225.258592351701</v>
      </c>
      <c r="D197" s="11">
        <v>308.797752981427</v>
      </c>
      <c r="E197" s="11">
        <v>35.9737598230089</v>
      </c>
      <c r="F197" s="11">
        <v>37.7083548387097</v>
      </c>
      <c r="G197" s="11">
        <v>172.614991606538</v>
      </c>
      <c r="H197" s="11">
        <v>0</v>
      </c>
      <c r="I197" s="11" t="s">
        <v>440</v>
      </c>
    </row>
    <row r="198" spans="1:9">
      <c r="A198" s="11">
        <v>2021</v>
      </c>
      <c r="B198" s="11">
        <v>0</v>
      </c>
      <c r="C198" s="11">
        <v>49.6299367660344</v>
      </c>
      <c r="D198" s="11">
        <v>93.2605596285435</v>
      </c>
      <c r="E198" s="11">
        <v>9.1953628318584</v>
      </c>
      <c r="F198" s="11">
        <v>10.6859516129032</v>
      </c>
      <c r="G198" s="11">
        <v>43.0074897156256</v>
      </c>
      <c r="H198" s="11">
        <v>0</v>
      </c>
      <c r="I198" s="11" t="s">
        <v>440</v>
      </c>
    </row>
    <row r="199" spans="1:9">
      <c r="A199" s="11">
        <v>2025</v>
      </c>
      <c r="B199" s="11">
        <v>0</v>
      </c>
      <c r="C199" s="11">
        <v>51.8736717856068</v>
      </c>
      <c r="D199" s="11">
        <v>94.7288358748778</v>
      </c>
      <c r="E199" s="11">
        <v>9.73811716814158</v>
      </c>
      <c r="F199" s="11">
        <v>11.175705882353</v>
      </c>
      <c r="G199" s="11">
        <v>46.3959134188102</v>
      </c>
      <c r="H199" s="11">
        <v>0</v>
      </c>
      <c r="I199" s="11" t="s">
        <v>440</v>
      </c>
    </row>
    <row r="200" spans="1:9">
      <c r="A200" s="11">
        <v>2030</v>
      </c>
      <c r="B200" s="11">
        <v>0</v>
      </c>
      <c r="C200" s="11">
        <v>51.2206693766938</v>
      </c>
      <c r="D200" s="11">
        <v>91.5105214076246</v>
      </c>
      <c r="E200" s="11">
        <v>9.81241876106194</v>
      </c>
      <c r="F200" s="11">
        <v>11.1321518026566</v>
      </c>
      <c r="G200" s="11">
        <v>47.3378385973408</v>
      </c>
      <c r="H200" s="11">
        <v>0</v>
      </c>
      <c r="I200" s="11" t="s">
        <v>440</v>
      </c>
    </row>
    <row r="201" spans="1:9">
      <c r="A201" s="11">
        <v>2035</v>
      </c>
      <c r="B201" s="11">
        <v>0</v>
      </c>
      <c r="C201" s="11">
        <v>51.2357675398977</v>
      </c>
      <c r="D201" s="11">
        <v>90.1244471163245</v>
      </c>
      <c r="E201" s="11">
        <v>9.98037097345131</v>
      </c>
      <c r="F201" s="11">
        <v>11.128425996205</v>
      </c>
      <c r="G201" s="11">
        <v>48.2545100468248</v>
      </c>
      <c r="H201" s="11">
        <v>0</v>
      </c>
      <c r="I201" s="11" t="s">
        <v>440</v>
      </c>
    </row>
    <row r="202" spans="1:9">
      <c r="A202" s="11">
        <v>2040</v>
      </c>
      <c r="B202" s="11">
        <v>0</v>
      </c>
      <c r="C202" s="11">
        <v>51.1610713640471</v>
      </c>
      <c r="D202" s="11">
        <v>89.1580521994135</v>
      </c>
      <c r="E202" s="11">
        <v>10.1622984070796</v>
      </c>
      <c r="F202" s="11">
        <v>11.2713614800759</v>
      </c>
      <c r="G202" s="11">
        <v>49.7429644272062</v>
      </c>
      <c r="H202" s="11">
        <v>0</v>
      </c>
      <c r="I202" s="11" t="s">
        <v>440</v>
      </c>
    </row>
    <row r="203" spans="1:9">
      <c r="A203" s="11">
        <v>2045</v>
      </c>
      <c r="B203" s="11">
        <v>0</v>
      </c>
      <c r="C203" s="11">
        <v>50.98683965673</v>
      </c>
      <c r="D203" s="11">
        <v>88.7250676441838</v>
      </c>
      <c r="E203" s="11">
        <v>10.3588332743363</v>
      </c>
      <c r="F203" s="11">
        <v>11.6565540796964</v>
      </c>
      <c r="G203" s="11">
        <v>51.5340948885706</v>
      </c>
      <c r="H203" s="11">
        <v>0</v>
      </c>
      <c r="I203" s="11" t="s">
        <v>440</v>
      </c>
    </row>
    <row r="204" spans="1:9">
      <c r="A204" s="11">
        <v>2050</v>
      </c>
      <c r="B204" s="11">
        <v>0</v>
      </c>
      <c r="C204" s="11">
        <v>50.8900990665463</v>
      </c>
      <c r="D204" s="11">
        <v>88.9156749755621</v>
      </c>
      <c r="E204" s="11">
        <v>10.5343720353982</v>
      </c>
      <c r="F204" s="11">
        <v>11.9981129032258</v>
      </c>
      <c r="G204" s="11">
        <v>53.1618646501162</v>
      </c>
      <c r="H204" s="11">
        <v>0</v>
      </c>
      <c r="I204" s="11" t="s">
        <v>440</v>
      </c>
    </row>
    <row r="205" spans="1:9">
      <c r="A205" s="11">
        <v>2021</v>
      </c>
      <c r="B205" s="11">
        <v>0</v>
      </c>
      <c r="C205" s="11">
        <v>104.200126149156</v>
      </c>
      <c r="D205" s="11">
        <v>157.430953202107</v>
      </c>
      <c r="E205" s="11">
        <v>12.0116997830803</v>
      </c>
      <c r="F205" s="11">
        <v>12.2304347826087</v>
      </c>
      <c r="G205" s="11">
        <v>37.389811504432</v>
      </c>
      <c r="H205" s="11">
        <v>0</v>
      </c>
      <c r="I205" s="11" t="s">
        <v>440</v>
      </c>
    </row>
    <row r="206" spans="1:9">
      <c r="A206" s="11">
        <v>2025</v>
      </c>
      <c r="B206" s="11">
        <v>0</v>
      </c>
      <c r="C206" s="11">
        <v>117.960910717636</v>
      </c>
      <c r="D206" s="11">
        <v>179.48719534239</v>
      </c>
      <c r="E206" s="11">
        <v>13.7979453362256</v>
      </c>
      <c r="F206" s="11">
        <v>14.2853940217391</v>
      </c>
      <c r="G206" s="11">
        <v>44.0702053173264</v>
      </c>
      <c r="H206" s="11">
        <v>0</v>
      </c>
      <c r="I206" s="11" t="s">
        <v>440</v>
      </c>
    </row>
    <row r="207" spans="1:9">
      <c r="A207" s="11">
        <v>2030</v>
      </c>
      <c r="B207" s="11">
        <v>0</v>
      </c>
      <c r="C207" s="11">
        <v>110.758188860225</v>
      </c>
      <c r="D207" s="11">
        <v>181.5144760743</v>
      </c>
      <c r="E207" s="11">
        <v>14.1160416485901</v>
      </c>
      <c r="F207" s="11">
        <v>14.778814052795</v>
      </c>
      <c r="G207" s="11">
        <v>46.2878363233814</v>
      </c>
      <c r="H207" s="11">
        <v>0</v>
      </c>
      <c r="I207" s="11" t="s">
        <v>440</v>
      </c>
    </row>
    <row r="208" spans="1:9">
      <c r="A208" s="11">
        <v>2035</v>
      </c>
      <c r="B208" s="11">
        <v>0</v>
      </c>
      <c r="C208" s="11">
        <v>105.031962359287</v>
      </c>
      <c r="D208" s="11">
        <v>180.288409148877</v>
      </c>
      <c r="E208" s="11">
        <v>14.2402299349241</v>
      </c>
      <c r="F208" s="11">
        <v>15.0974864130435</v>
      </c>
      <c r="G208" s="11">
        <v>46.7797061225713</v>
      </c>
      <c r="H208" s="11">
        <v>0</v>
      </c>
      <c r="I208" s="11" t="s">
        <v>440</v>
      </c>
    </row>
    <row r="209" spans="1:9">
      <c r="A209" s="11">
        <v>2040</v>
      </c>
      <c r="B209" s="11">
        <v>0</v>
      </c>
      <c r="C209" s="11">
        <v>100.638404080676</v>
      </c>
      <c r="D209" s="11">
        <v>178.737974050457</v>
      </c>
      <c r="E209" s="11">
        <v>14.2202984815619</v>
      </c>
      <c r="F209" s="11">
        <v>15.5521253881988</v>
      </c>
      <c r="G209" s="11">
        <v>48.0866209557758</v>
      </c>
      <c r="H209" s="11">
        <v>0</v>
      </c>
      <c r="I209" s="11" t="s">
        <v>440</v>
      </c>
    </row>
    <row r="210" spans="1:9">
      <c r="A210" s="11">
        <v>2045</v>
      </c>
      <c r="B210" s="11">
        <v>0</v>
      </c>
      <c r="C210" s="11">
        <v>98.4000957551596</v>
      </c>
      <c r="D210" s="11">
        <v>178.702891821458</v>
      </c>
      <c r="E210" s="11">
        <v>14.2738121475055</v>
      </c>
      <c r="F210" s="11">
        <v>16.1548039596273</v>
      </c>
      <c r="G210" s="11">
        <v>49.6495312899518</v>
      </c>
      <c r="H210" s="11">
        <v>0</v>
      </c>
      <c r="I210" s="11" t="s">
        <v>440</v>
      </c>
    </row>
    <row r="211" spans="1:9">
      <c r="A211" s="11">
        <v>2050</v>
      </c>
      <c r="B211" s="11">
        <v>0</v>
      </c>
      <c r="C211" s="11">
        <v>98.0999166275798</v>
      </c>
      <c r="D211" s="11">
        <v>181.903738231217</v>
      </c>
      <c r="E211" s="11">
        <v>14.5519917570499</v>
      </c>
      <c r="F211" s="11">
        <v>16.6116459627329</v>
      </c>
      <c r="G211" s="11">
        <v>51.8882831971804</v>
      </c>
      <c r="H211" s="11">
        <v>0</v>
      </c>
      <c r="I211" s="11" t="s">
        <v>440</v>
      </c>
    </row>
    <row r="212" spans="1:9">
      <c r="A212" s="11">
        <v>2021</v>
      </c>
      <c r="B212" s="11">
        <v>0</v>
      </c>
      <c r="C212" s="11">
        <v>2.00182244371482</v>
      </c>
      <c r="D212" s="11">
        <v>3.11001201829776</v>
      </c>
      <c r="E212" s="11">
        <v>0.387474186550976</v>
      </c>
      <c r="F212" s="11">
        <v>0.0978434782608695</v>
      </c>
      <c r="G212" s="11">
        <v>1.24113565522621</v>
      </c>
      <c r="H212" s="11">
        <v>0</v>
      </c>
      <c r="I212" s="11" t="s">
        <v>440</v>
      </c>
    </row>
    <row r="213" spans="1:9">
      <c r="A213" s="11">
        <v>2025</v>
      </c>
      <c r="B213" s="11">
        <v>0</v>
      </c>
      <c r="C213" s="11">
        <v>2.2661853424015</v>
      </c>
      <c r="D213" s="11">
        <v>3.54572797338509</v>
      </c>
      <c r="E213" s="11">
        <v>0.445095010845987</v>
      </c>
      <c r="F213" s="11">
        <v>0.114283152173913</v>
      </c>
      <c r="G213" s="11">
        <v>1.46288790854134</v>
      </c>
      <c r="H213" s="11">
        <v>0</v>
      </c>
      <c r="I213" s="11" t="s">
        <v>440</v>
      </c>
    </row>
    <row r="214" spans="1:9">
      <c r="A214" s="11">
        <v>2030</v>
      </c>
      <c r="B214" s="11">
        <v>0</v>
      </c>
      <c r="C214" s="11">
        <v>2.12781151500938</v>
      </c>
      <c r="D214" s="11">
        <v>3.58577643471029</v>
      </c>
      <c r="E214" s="11">
        <v>0.455356182212582</v>
      </c>
      <c r="F214" s="11">
        <v>0.11823051242236</v>
      </c>
      <c r="G214" s="11">
        <v>1.53650103471139</v>
      </c>
      <c r="H214" s="11">
        <v>0</v>
      </c>
      <c r="I214" s="11" t="s">
        <v>440</v>
      </c>
    </row>
    <row r="215" spans="1:9">
      <c r="A215" s="11">
        <v>2035</v>
      </c>
      <c r="B215" s="11">
        <v>0</v>
      </c>
      <c r="C215" s="11">
        <v>2.01780311913696</v>
      </c>
      <c r="D215" s="11">
        <v>3.56155576656502</v>
      </c>
      <c r="E215" s="11">
        <v>0.459362255965293</v>
      </c>
      <c r="F215" s="11">
        <v>0.120779891304348</v>
      </c>
      <c r="G215" s="11">
        <v>1.55282840093604</v>
      </c>
      <c r="H215" s="11">
        <v>0</v>
      </c>
      <c r="I215" s="11" t="s">
        <v>440</v>
      </c>
    </row>
    <row r="216" spans="1:9">
      <c r="A216" s="11">
        <v>2040</v>
      </c>
      <c r="B216" s="11">
        <v>0</v>
      </c>
      <c r="C216" s="11">
        <v>1.93339704502814</v>
      </c>
      <c r="D216" s="11">
        <v>3.53092728028833</v>
      </c>
      <c r="E216" s="11">
        <v>0.458719305856833</v>
      </c>
      <c r="F216" s="11">
        <v>0.12441700310559</v>
      </c>
      <c r="G216" s="11">
        <v>1.59621076989079</v>
      </c>
      <c r="H216" s="11">
        <v>0</v>
      </c>
      <c r="I216" s="11" t="s">
        <v>440</v>
      </c>
    </row>
    <row r="217" spans="1:9">
      <c r="A217" s="11">
        <v>2045</v>
      </c>
      <c r="B217" s="11">
        <v>0</v>
      </c>
      <c r="C217" s="11">
        <v>1.89039617729831</v>
      </c>
      <c r="D217" s="11">
        <v>3.53023423897976</v>
      </c>
      <c r="E217" s="11">
        <v>0.460445553145337</v>
      </c>
      <c r="F217" s="11">
        <v>0.129238431677019</v>
      </c>
      <c r="G217" s="11">
        <v>1.64809077847114</v>
      </c>
      <c r="H217" s="11">
        <v>0</v>
      </c>
      <c r="I217" s="11" t="s">
        <v>440</v>
      </c>
    </row>
    <row r="218" spans="1:9">
      <c r="A218" s="11">
        <v>2050</v>
      </c>
      <c r="B218" s="11">
        <v>0</v>
      </c>
      <c r="C218" s="11">
        <v>1.88462933864915</v>
      </c>
      <c r="D218" s="11">
        <v>3.5934662184641</v>
      </c>
      <c r="E218" s="11">
        <v>0.469419088937094</v>
      </c>
      <c r="F218" s="11">
        <v>0.132893167701863</v>
      </c>
      <c r="G218" s="11">
        <v>1.72240500214508</v>
      </c>
      <c r="H218" s="11">
        <v>0</v>
      </c>
      <c r="I218" s="11" t="s">
        <v>440</v>
      </c>
    </row>
    <row r="219" spans="1:9">
      <c r="A219" s="11">
        <v>2021</v>
      </c>
      <c r="B219" s="11">
        <v>0</v>
      </c>
      <c r="C219" s="11">
        <v>38.1399855065666</v>
      </c>
      <c r="D219" s="11">
        <v>67.3478464652066</v>
      </c>
      <c r="E219" s="11">
        <v>8.52443210412148</v>
      </c>
      <c r="F219" s="11">
        <v>14.7743652173912</v>
      </c>
      <c r="G219" s="11">
        <v>44.8342854364392</v>
      </c>
      <c r="H219" s="11">
        <v>0</v>
      </c>
      <c r="I219" s="11" t="s">
        <v>440</v>
      </c>
    </row>
    <row r="220" spans="1:9">
      <c r="A220" s="11">
        <v>2025</v>
      </c>
      <c r="B220" s="11">
        <v>0</v>
      </c>
      <c r="C220" s="11">
        <v>43.1767944183865</v>
      </c>
      <c r="D220" s="11">
        <v>76.7833505960632</v>
      </c>
      <c r="E220" s="11">
        <v>9.79209023861172</v>
      </c>
      <c r="F220" s="11">
        <v>17.2567559782608</v>
      </c>
      <c r="G220" s="11">
        <v>52.8447746842823</v>
      </c>
      <c r="H220" s="11">
        <v>0</v>
      </c>
      <c r="I220" s="11" t="s">
        <v>440</v>
      </c>
    </row>
    <row r="221" spans="1:9">
      <c r="A221" s="11">
        <v>2030</v>
      </c>
      <c r="B221" s="11">
        <v>0</v>
      </c>
      <c r="C221" s="11">
        <v>40.5404088649156</v>
      </c>
      <c r="D221" s="11">
        <v>77.6506069309676</v>
      </c>
      <c r="E221" s="11">
        <v>10.0178360086768</v>
      </c>
      <c r="F221" s="11">
        <v>17.8528073757763</v>
      </c>
      <c r="G221" s="11">
        <v>55.5039456594123</v>
      </c>
      <c r="H221" s="11">
        <v>0</v>
      </c>
      <c r="I221" s="11" t="s">
        <v>440</v>
      </c>
    </row>
    <row r="222" spans="1:9">
      <c r="A222" s="11">
        <v>2035</v>
      </c>
      <c r="B222" s="11">
        <v>0</v>
      </c>
      <c r="C222" s="11">
        <v>38.4444594277673</v>
      </c>
      <c r="D222" s="11">
        <v>77.1261041863044</v>
      </c>
      <c r="E222" s="11">
        <v>10.1059696312364</v>
      </c>
      <c r="F222" s="11">
        <v>18.2377635869564</v>
      </c>
      <c r="G222" s="11">
        <v>56.0937488728312</v>
      </c>
      <c r="H222" s="11">
        <v>0</v>
      </c>
      <c r="I222" s="11" t="s">
        <v>440</v>
      </c>
    </row>
    <row r="223" spans="1:9">
      <c r="A223" s="11">
        <v>2040</v>
      </c>
      <c r="B223" s="11">
        <v>0</v>
      </c>
      <c r="C223" s="11">
        <v>36.8363015947467</v>
      </c>
      <c r="D223" s="11">
        <v>76.4628390352093</v>
      </c>
      <c r="E223" s="11">
        <v>10.0918247288503</v>
      </c>
      <c r="F223" s="11">
        <v>18.786967468944</v>
      </c>
      <c r="G223" s="11">
        <v>57.6608761279676</v>
      </c>
      <c r="H223" s="11">
        <v>0</v>
      </c>
      <c r="I223" s="11" t="s">
        <v>440</v>
      </c>
    </row>
    <row r="224" spans="1:9">
      <c r="A224" s="11">
        <v>2045</v>
      </c>
      <c r="B224" s="11">
        <v>0</v>
      </c>
      <c r="C224" s="11">
        <v>36.0170219043152</v>
      </c>
      <c r="D224" s="11">
        <v>76.4478311061824</v>
      </c>
      <c r="E224" s="11">
        <v>10.1298021691974</v>
      </c>
      <c r="F224" s="11">
        <v>19.5150031832297</v>
      </c>
      <c r="G224" s="11">
        <v>59.5349687006381</v>
      </c>
      <c r="H224" s="11">
        <v>0</v>
      </c>
      <c r="I224" s="11" t="s">
        <v>440</v>
      </c>
    </row>
    <row r="225" spans="1:9">
      <c r="A225" s="11">
        <v>2050</v>
      </c>
      <c r="B225" s="11">
        <v>0</v>
      </c>
      <c r="C225" s="11">
        <v>35.9071484521576</v>
      </c>
      <c r="D225" s="11">
        <v>77.8171305239812</v>
      </c>
      <c r="E225" s="11">
        <v>10.3272199566161</v>
      </c>
      <c r="F225" s="11">
        <v>20.0668683229813</v>
      </c>
      <c r="G225" s="11">
        <v>62.2194658401373</v>
      </c>
      <c r="H225" s="11">
        <v>0</v>
      </c>
      <c r="I225" s="11" t="s">
        <v>440</v>
      </c>
    </row>
    <row r="226" spans="1:9">
      <c r="A226" s="11">
        <v>2021</v>
      </c>
      <c r="B226" s="11">
        <v>0</v>
      </c>
      <c r="C226" s="11">
        <v>7.26977624296437</v>
      </c>
      <c r="D226" s="11">
        <v>20.1614572220682</v>
      </c>
      <c r="E226" s="11">
        <v>9.39624902386113</v>
      </c>
      <c r="F226" s="11">
        <v>15.3614260869565</v>
      </c>
      <c r="G226" s="11">
        <v>28.8087883400936</v>
      </c>
      <c r="H226" s="11">
        <v>0</v>
      </c>
      <c r="I226" s="11" t="s">
        <v>440</v>
      </c>
    </row>
    <row r="227" spans="1:9">
      <c r="A227" s="11">
        <v>2025</v>
      </c>
      <c r="B227" s="11">
        <v>0</v>
      </c>
      <c r="C227" s="11">
        <v>8.22983098030021</v>
      </c>
      <c r="D227" s="11">
        <v>22.9860985860826</v>
      </c>
      <c r="E227" s="11">
        <v>10.7935540130151</v>
      </c>
      <c r="F227" s="11">
        <v>17.9424548913043</v>
      </c>
      <c r="G227" s="11">
        <v>33.9560207983619</v>
      </c>
      <c r="H227" s="11">
        <v>0</v>
      </c>
      <c r="I227" s="11" t="s">
        <v>440</v>
      </c>
    </row>
    <row r="228" spans="1:9">
      <c r="A228" s="11">
        <v>2030</v>
      </c>
      <c r="B228" s="11">
        <v>0</v>
      </c>
      <c r="C228" s="11">
        <v>7.72731550187619</v>
      </c>
      <c r="D228" s="11">
        <v>23.2457230939839</v>
      </c>
      <c r="E228" s="11">
        <v>11.042387418655</v>
      </c>
      <c r="F228" s="11">
        <v>18.5621904503105</v>
      </c>
      <c r="G228" s="11">
        <v>35.6647018453978</v>
      </c>
      <c r="H228" s="11">
        <v>0</v>
      </c>
      <c r="I228" s="11" t="s">
        <v>440</v>
      </c>
    </row>
    <row r="229" spans="1:9">
      <c r="A229" s="11">
        <v>2035</v>
      </c>
      <c r="B229" s="11">
        <v>0</v>
      </c>
      <c r="C229" s="11">
        <v>7.32781132739214</v>
      </c>
      <c r="D229" s="11">
        <v>23.0887063487663</v>
      </c>
      <c r="E229" s="11">
        <v>11.1395347071583</v>
      </c>
      <c r="F229" s="11">
        <v>18.9624429347826</v>
      </c>
      <c r="G229" s="11">
        <v>36.0436867176287</v>
      </c>
      <c r="H229" s="11">
        <v>0</v>
      </c>
      <c r="I229" s="11" t="s">
        <v>440</v>
      </c>
    </row>
    <row r="230" spans="1:9">
      <c r="A230" s="11">
        <v>2040</v>
      </c>
      <c r="B230" s="11">
        <v>0</v>
      </c>
      <c r="C230" s="11">
        <v>7.02128400562854</v>
      </c>
      <c r="D230" s="11">
        <v>22.8901492653175</v>
      </c>
      <c r="E230" s="11">
        <v>11.1239431670281</v>
      </c>
      <c r="F230" s="11">
        <v>19.5334694875776</v>
      </c>
      <c r="G230" s="11">
        <v>37.05066244961</v>
      </c>
      <c r="H230" s="11">
        <v>0</v>
      </c>
      <c r="I230" s="11" t="s">
        <v>440</v>
      </c>
    </row>
    <row r="231" spans="1:9">
      <c r="A231" s="11">
        <v>2045</v>
      </c>
      <c r="B231" s="11">
        <v>0</v>
      </c>
      <c r="C231" s="11">
        <v>6.86512295966231</v>
      </c>
      <c r="D231" s="11">
        <v>22.8856564457998</v>
      </c>
      <c r="E231" s="11">
        <v>11.1658046637744</v>
      </c>
      <c r="F231" s="11">
        <v>20.2904337732919</v>
      </c>
      <c r="G231" s="11">
        <v>38.2548822945398</v>
      </c>
      <c r="H231" s="11">
        <v>0</v>
      </c>
      <c r="I231" s="11" t="s">
        <v>440</v>
      </c>
    </row>
    <row r="232" spans="1:9">
      <c r="A232" s="11">
        <v>2050</v>
      </c>
      <c r="B232" s="11">
        <v>0</v>
      </c>
      <c r="C232" s="11">
        <v>6.84418022983116</v>
      </c>
      <c r="D232" s="11">
        <v>23.2955741059052</v>
      </c>
      <c r="E232" s="11">
        <v>11.3834129067245</v>
      </c>
      <c r="F232" s="11">
        <v>20.8642273291925</v>
      </c>
      <c r="G232" s="11">
        <v>39.9798369612325</v>
      </c>
      <c r="H232" s="11">
        <v>0</v>
      </c>
      <c r="I232" s="11" t="s">
        <v>440</v>
      </c>
    </row>
    <row r="233" spans="1:9">
      <c r="A233" s="11">
        <v>2021</v>
      </c>
      <c r="B233" s="11">
        <v>0</v>
      </c>
      <c r="C233" s="11">
        <v>179.953301782364</v>
      </c>
      <c r="D233" s="11">
        <v>305.53187034932</v>
      </c>
      <c r="E233" s="11">
        <v>40.5879210412147</v>
      </c>
      <c r="F233" s="11">
        <v>81.0144</v>
      </c>
      <c r="G233" s="11">
        <v>248.133752307545</v>
      </c>
      <c r="H233" s="11">
        <v>0</v>
      </c>
      <c r="I233" s="11" t="s">
        <v>440</v>
      </c>
    </row>
    <row r="234" spans="1:9">
      <c r="A234" s="11">
        <v>2025</v>
      </c>
      <c r="B234" s="11">
        <v>0</v>
      </c>
      <c r="C234" s="11">
        <v>203.718134990619</v>
      </c>
      <c r="D234" s="11">
        <v>348.337206764624</v>
      </c>
      <c r="E234" s="11">
        <v>46.6237023861171</v>
      </c>
      <c r="F234" s="11">
        <v>94.62645</v>
      </c>
      <c r="G234" s="11">
        <v>292.467519100916</v>
      </c>
      <c r="H234" s="11">
        <v>0</v>
      </c>
      <c r="I234" s="11" t="s">
        <v>440</v>
      </c>
    </row>
    <row r="235" spans="1:9">
      <c r="A235" s="11">
        <v>2030</v>
      </c>
      <c r="B235" s="11">
        <v>0</v>
      </c>
      <c r="C235" s="11">
        <v>191.27905619137</v>
      </c>
      <c r="D235" s="11">
        <v>352.271622844469</v>
      </c>
      <c r="E235" s="11">
        <v>47.6985600867678</v>
      </c>
      <c r="F235" s="11">
        <v>97.8948642857143</v>
      </c>
      <c r="G235" s="11">
        <v>307.184605938884</v>
      </c>
      <c r="H235" s="11">
        <v>0</v>
      </c>
      <c r="I235" s="11" t="s">
        <v>440</v>
      </c>
    </row>
    <row r="236" spans="1:9">
      <c r="A236" s="11">
        <v>2035</v>
      </c>
      <c r="B236" s="11">
        <v>0</v>
      </c>
      <c r="C236" s="11">
        <v>181.389880393996</v>
      </c>
      <c r="D236" s="11">
        <v>349.892150998059</v>
      </c>
      <c r="E236" s="11">
        <v>48.1181963123644</v>
      </c>
      <c r="F236" s="11">
        <v>100.00575</v>
      </c>
      <c r="G236" s="11">
        <v>310.448850769465</v>
      </c>
      <c r="H236" s="11">
        <v>0</v>
      </c>
      <c r="I236" s="11" t="s">
        <v>440</v>
      </c>
    </row>
    <row r="237" spans="1:9">
      <c r="A237" s="11">
        <v>2040</v>
      </c>
      <c r="B237" s="11">
        <v>0</v>
      </c>
      <c r="C237" s="11">
        <v>173.802218574109</v>
      </c>
      <c r="D237" s="11">
        <v>346.88316626005</v>
      </c>
      <c r="E237" s="11">
        <v>48.0508472885032</v>
      </c>
      <c r="F237" s="11">
        <v>103.017278571429</v>
      </c>
      <c r="G237" s="11">
        <v>319.122060621593</v>
      </c>
      <c r="H237" s="11">
        <v>0</v>
      </c>
      <c r="I237" s="11" t="s">
        <v>440</v>
      </c>
    </row>
    <row r="238" spans="1:9">
      <c r="A238" s="11">
        <v>2045</v>
      </c>
      <c r="B238" s="11">
        <v>0</v>
      </c>
      <c r="C238" s="11">
        <v>169.936666885553</v>
      </c>
      <c r="D238" s="11">
        <v>346.815080925977</v>
      </c>
      <c r="E238" s="11">
        <v>48.2316716919739</v>
      </c>
      <c r="F238" s="11">
        <v>107.009421428571</v>
      </c>
      <c r="G238" s="11">
        <v>329.494159065934</v>
      </c>
      <c r="H238" s="11">
        <v>0</v>
      </c>
      <c r="I238" s="11" t="s">
        <v>440</v>
      </c>
    </row>
    <row r="239" spans="1:9">
      <c r="A239" s="11">
        <v>2050</v>
      </c>
      <c r="B239" s="11">
        <v>0</v>
      </c>
      <c r="C239" s="11">
        <v>169.418258442777</v>
      </c>
      <c r="D239" s="11">
        <v>353.027077807042</v>
      </c>
      <c r="E239" s="11">
        <v>49.1716495661605</v>
      </c>
      <c r="F239" s="11">
        <v>110.035542857143</v>
      </c>
      <c r="G239" s="11">
        <v>344.35141265654</v>
      </c>
      <c r="H239" s="11">
        <v>0</v>
      </c>
      <c r="I239" s="11" t="s">
        <v>440</v>
      </c>
    </row>
    <row r="240" spans="1:9">
      <c r="A240" s="11">
        <v>2021</v>
      </c>
      <c r="B240" s="11">
        <v>0</v>
      </c>
      <c r="C240" s="11">
        <v>81.7586429643528</v>
      </c>
      <c r="D240" s="11">
        <v>145.419872303853</v>
      </c>
      <c r="E240" s="11">
        <v>17.9206811279827</v>
      </c>
      <c r="F240" s="11">
        <v>33.0710956521739</v>
      </c>
      <c r="G240" s="11">
        <v>93.6666974089963</v>
      </c>
      <c r="H240" s="11">
        <v>0</v>
      </c>
      <c r="I240" s="11" t="s">
        <v>440</v>
      </c>
    </row>
    <row r="241" spans="1:9">
      <c r="A241" s="11">
        <v>2025</v>
      </c>
      <c r="B241" s="11">
        <v>0</v>
      </c>
      <c r="C241" s="11">
        <v>92.5557803001878</v>
      </c>
      <c r="D241" s="11">
        <v>165.793349376213</v>
      </c>
      <c r="E241" s="11">
        <v>20.5856442516269</v>
      </c>
      <c r="F241" s="11">
        <v>38.6277054347826</v>
      </c>
      <c r="G241" s="11">
        <v>110.402016488397</v>
      </c>
      <c r="H241" s="11">
        <v>0</v>
      </c>
      <c r="I241" s="11" t="s">
        <v>440</v>
      </c>
    </row>
    <row r="242" spans="1:9">
      <c r="A242" s="11">
        <v>2030</v>
      </c>
      <c r="B242" s="11">
        <v>0</v>
      </c>
      <c r="C242" s="11">
        <v>86.9043018761727</v>
      </c>
      <c r="D242" s="11">
        <v>167.665960188522</v>
      </c>
      <c r="E242" s="11">
        <v>21.0602234273319</v>
      </c>
      <c r="F242" s="11">
        <v>39.9619131987577</v>
      </c>
      <c r="G242" s="11">
        <v>115.957491738234</v>
      </c>
      <c r="H242" s="11">
        <v>0</v>
      </c>
      <c r="I242" s="11" t="s">
        <v>440</v>
      </c>
    </row>
    <row r="243" spans="1:9">
      <c r="A243" s="11">
        <v>2035</v>
      </c>
      <c r="B243" s="11">
        <v>0</v>
      </c>
      <c r="C243" s="11">
        <v>82.4113273921202</v>
      </c>
      <c r="D243" s="11">
        <v>166.533435153867</v>
      </c>
      <c r="E243" s="11">
        <v>21.2455043383948</v>
      </c>
      <c r="F243" s="11">
        <v>40.8236032608695</v>
      </c>
      <c r="G243" s="11">
        <v>117.18969424987</v>
      </c>
      <c r="H243" s="11">
        <v>0</v>
      </c>
      <c r="I243" s="11" t="s">
        <v>440</v>
      </c>
    </row>
    <row r="244" spans="1:9">
      <c r="A244" s="11">
        <v>2040</v>
      </c>
      <c r="B244" s="11">
        <v>0</v>
      </c>
      <c r="C244" s="11">
        <v>78.9640056285179</v>
      </c>
      <c r="D244" s="11">
        <v>165.101289381757</v>
      </c>
      <c r="E244" s="11">
        <v>21.2157678958785</v>
      </c>
      <c r="F244" s="11">
        <v>42.0529470496894</v>
      </c>
      <c r="G244" s="11">
        <v>120.463698351404</v>
      </c>
      <c r="H244" s="11">
        <v>0</v>
      </c>
      <c r="I244" s="11" t="s">
        <v>440</v>
      </c>
    </row>
    <row r="245" spans="1:9">
      <c r="A245" s="11">
        <v>2045</v>
      </c>
      <c r="B245" s="11">
        <v>0</v>
      </c>
      <c r="C245" s="11">
        <v>77.207759662289</v>
      </c>
      <c r="D245" s="11">
        <v>165.068883726088</v>
      </c>
      <c r="E245" s="11">
        <v>21.2956068329718</v>
      </c>
      <c r="F245" s="11">
        <v>43.6825899068323</v>
      </c>
      <c r="G245" s="11">
        <v>124.379006919657</v>
      </c>
      <c r="H245" s="11">
        <v>0</v>
      </c>
      <c r="I245" s="11" t="s">
        <v>440</v>
      </c>
    </row>
    <row r="246" spans="1:9">
      <c r="A246" s="11">
        <v>2050</v>
      </c>
      <c r="B246" s="11">
        <v>0</v>
      </c>
      <c r="C246" s="11">
        <v>76.9722298311446</v>
      </c>
      <c r="D246" s="11">
        <v>168.025523870252</v>
      </c>
      <c r="E246" s="11">
        <v>21.7106328633406</v>
      </c>
      <c r="F246" s="11">
        <v>44.9178906832298</v>
      </c>
      <c r="G246" s="11">
        <v>129.987392975396</v>
      </c>
      <c r="H246" s="11">
        <v>0</v>
      </c>
      <c r="I246" s="11" t="s">
        <v>440</v>
      </c>
    </row>
    <row r="247" spans="1:9">
      <c r="A247" s="11">
        <v>2021</v>
      </c>
      <c r="B247" s="11">
        <v>0</v>
      </c>
      <c r="C247" s="11">
        <v>0.316077227954972</v>
      </c>
      <c r="D247" s="11">
        <v>0.536208968672027</v>
      </c>
      <c r="E247" s="11"/>
      <c r="F247" s="11">
        <v>0.0978434782608695</v>
      </c>
      <c r="G247" s="11">
        <v>0.279216015943365</v>
      </c>
      <c r="H247" s="11">
        <v>0</v>
      </c>
      <c r="I247" s="11" t="s">
        <v>440</v>
      </c>
    </row>
    <row r="248" spans="1:9">
      <c r="A248" s="11">
        <v>2025</v>
      </c>
      <c r="B248" s="11">
        <v>0</v>
      </c>
      <c r="C248" s="11">
        <v>0.357818738273921</v>
      </c>
      <c r="D248" s="11">
        <v>0.611332409204325</v>
      </c>
      <c r="E248" s="11"/>
      <c r="F248" s="11">
        <v>0.114283152173913</v>
      </c>
      <c r="G248" s="11">
        <v>0.329103214362324</v>
      </c>
      <c r="H248" s="11">
        <v>0</v>
      </c>
      <c r="I248" s="11" t="s">
        <v>440</v>
      </c>
    </row>
    <row r="249" spans="1:9">
      <c r="A249" s="11">
        <v>2030</v>
      </c>
      <c r="B249" s="11">
        <v>0</v>
      </c>
      <c r="C249" s="11">
        <v>0.335970239212008</v>
      </c>
      <c r="D249" s="11">
        <v>0.61823731632936</v>
      </c>
      <c r="E249" s="11"/>
      <c r="F249" s="11">
        <v>0.11823051242236</v>
      </c>
      <c r="G249" s="11">
        <v>0.345663824577483</v>
      </c>
      <c r="H249" s="11">
        <v>0</v>
      </c>
      <c r="I249" s="11" t="s">
        <v>440</v>
      </c>
    </row>
    <row r="250" spans="1:9">
      <c r="A250" s="11">
        <v>2035</v>
      </c>
      <c r="B250" s="11">
        <v>0</v>
      </c>
      <c r="C250" s="11">
        <v>0.31860049249531</v>
      </c>
      <c r="D250" s="11">
        <v>0.614061339062934</v>
      </c>
      <c r="E250" s="11"/>
      <c r="F250" s="11">
        <v>0.120779891304348</v>
      </c>
      <c r="G250" s="11">
        <v>0.349336962263036</v>
      </c>
      <c r="H250" s="11">
        <v>0</v>
      </c>
      <c r="I250" s="11" t="s">
        <v>440</v>
      </c>
    </row>
    <row r="251" spans="1:9">
      <c r="A251" s="11">
        <v>2040</v>
      </c>
      <c r="B251" s="11">
        <v>0</v>
      </c>
      <c r="C251" s="11">
        <v>0.305273217636023</v>
      </c>
      <c r="D251" s="11">
        <v>0.608780565566954</v>
      </c>
      <c r="E251" s="11"/>
      <c r="F251" s="11">
        <v>0.12441700310559</v>
      </c>
      <c r="G251" s="11">
        <v>0.359096614377393</v>
      </c>
      <c r="H251" s="11">
        <v>0</v>
      </c>
      <c r="I251" s="11" t="s">
        <v>440</v>
      </c>
    </row>
    <row r="252" spans="1:9">
      <c r="A252" s="11">
        <v>2045</v>
      </c>
      <c r="B252" s="11">
        <v>0</v>
      </c>
      <c r="C252" s="11">
        <v>0.298483606941839</v>
      </c>
      <c r="D252" s="11">
        <v>0.608661075686166</v>
      </c>
      <c r="E252" s="11"/>
      <c r="F252" s="11">
        <v>0.129238431677019</v>
      </c>
      <c r="G252" s="11">
        <v>0.37076796491987</v>
      </c>
      <c r="H252" s="11">
        <v>0</v>
      </c>
      <c r="I252" s="11" t="s">
        <v>440</v>
      </c>
    </row>
    <row r="253" spans="1:9">
      <c r="A253" s="11">
        <v>2050</v>
      </c>
      <c r="B253" s="11">
        <v>0</v>
      </c>
      <c r="C253" s="11">
        <v>0.297573053470919</v>
      </c>
      <c r="D253" s="11">
        <v>0.6195631411145</v>
      </c>
      <c r="E253" s="11"/>
      <c r="F253" s="11">
        <v>0.132893167701863</v>
      </c>
      <c r="G253" s="11">
        <v>0.387486299756831</v>
      </c>
      <c r="H253" s="11">
        <v>0</v>
      </c>
      <c r="I253" s="11" t="s">
        <v>440</v>
      </c>
    </row>
    <row r="254" spans="1:9">
      <c r="A254" s="11">
        <v>2021</v>
      </c>
      <c r="B254" s="11">
        <v>0</v>
      </c>
      <c r="C254" s="11">
        <v>18.2271201454034</v>
      </c>
      <c r="D254" s="11">
        <v>13.7269495980039</v>
      </c>
      <c r="E254" s="11"/>
      <c r="F254" s="11"/>
      <c r="G254" s="11">
        <v>0.0559168675837945</v>
      </c>
      <c r="H254" s="11">
        <v>0</v>
      </c>
      <c r="I254" s="11" t="s">
        <v>440</v>
      </c>
    </row>
    <row r="255" spans="1:9">
      <c r="A255" s="11">
        <v>2025</v>
      </c>
      <c r="B255" s="11">
        <v>0</v>
      </c>
      <c r="C255" s="11">
        <v>20.6342139071295</v>
      </c>
      <c r="D255" s="11">
        <v>15.6501096756307</v>
      </c>
      <c r="E255" s="11"/>
      <c r="F255" s="11"/>
      <c r="G255" s="11">
        <v>0.0659074687987522</v>
      </c>
      <c r="H255" s="11">
        <v>0</v>
      </c>
      <c r="I255" s="11" t="s">
        <v>440</v>
      </c>
    </row>
    <row r="256" spans="1:9">
      <c r="A256" s="11">
        <v>2030</v>
      </c>
      <c r="B256" s="11">
        <v>0</v>
      </c>
      <c r="C256" s="11">
        <v>19.3742837945591</v>
      </c>
      <c r="D256" s="11">
        <v>15.8268752980316</v>
      </c>
      <c r="E256" s="11"/>
      <c r="F256" s="11"/>
      <c r="G256" s="11">
        <v>0.0692239599583986</v>
      </c>
      <c r="H256" s="11">
        <v>0</v>
      </c>
      <c r="I256" s="11" t="s">
        <v>440</v>
      </c>
    </row>
    <row r="257" spans="1:9">
      <c r="A257" s="11">
        <v>2035</v>
      </c>
      <c r="B257" s="11">
        <v>0</v>
      </c>
      <c r="C257" s="11">
        <v>18.3726284005629</v>
      </c>
      <c r="D257" s="11">
        <v>15.7199702800111</v>
      </c>
      <c r="E257" s="11"/>
      <c r="F257" s="11"/>
      <c r="G257" s="11">
        <v>0.069959556564081</v>
      </c>
      <c r="H257" s="11">
        <v>0</v>
      </c>
      <c r="I257" s="11" t="s">
        <v>440</v>
      </c>
    </row>
    <row r="258" spans="1:9">
      <c r="A258" s="11">
        <v>2040</v>
      </c>
      <c r="B258" s="11">
        <v>0</v>
      </c>
      <c r="C258" s="11">
        <v>17.6040888836773</v>
      </c>
      <c r="D258" s="11">
        <v>15.584782478514</v>
      </c>
      <c r="E258" s="11"/>
      <c r="F258" s="11"/>
      <c r="G258" s="11">
        <v>0.0719140618352009</v>
      </c>
      <c r="H258" s="11">
        <v>0</v>
      </c>
      <c r="I258" s="11" t="s">
        <v>440</v>
      </c>
    </row>
    <row r="259" spans="1:9">
      <c r="A259" s="11">
        <v>2045</v>
      </c>
      <c r="B259" s="11">
        <v>0</v>
      </c>
      <c r="C259" s="11">
        <v>17.2125546669794</v>
      </c>
      <c r="D259" s="11">
        <v>15.5817235375658</v>
      </c>
      <c r="E259" s="11"/>
      <c r="F259" s="11"/>
      <c r="G259" s="11">
        <v>0.0742514111473553</v>
      </c>
      <c r="H259" s="11">
        <v>0</v>
      </c>
      <c r="I259" s="11" t="s">
        <v>440</v>
      </c>
    </row>
    <row r="260" spans="1:9">
      <c r="A260" s="11">
        <v>2050</v>
      </c>
      <c r="B260" s="11">
        <v>0</v>
      </c>
      <c r="C260" s="11">
        <v>17.1600460834897</v>
      </c>
      <c r="D260" s="11">
        <v>15.8608164125312</v>
      </c>
      <c r="E260" s="11"/>
      <c r="F260" s="11"/>
      <c r="G260" s="11">
        <v>0.0775994888431904</v>
      </c>
      <c r="H260" s="11">
        <v>0</v>
      </c>
      <c r="I260" s="11" t="s">
        <v>440</v>
      </c>
    </row>
    <row r="261" spans="1:9">
      <c r="A261" s="11">
        <v>2021</v>
      </c>
      <c r="B261" s="11">
        <v>0</v>
      </c>
      <c r="C261" s="11">
        <v>32.5559544793621</v>
      </c>
      <c r="D261" s="11">
        <v>55.7657327418908</v>
      </c>
      <c r="E261" s="11">
        <v>4.35908459869848</v>
      </c>
      <c r="F261" s="11">
        <v>17.7096695652174</v>
      </c>
      <c r="G261" s="11">
        <v>79.5269285992056</v>
      </c>
      <c r="H261" s="11">
        <v>0</v>
      </c>
      <c r="I261" s="11" t="s">
        <v>440</v>
      </c>
    </row>
    <row r="262" spans="1:9">
      <c r="A262" s="11">
        <v>2025</v>
      </c>
      <c r="B262" s="11">
        <v>0</v>
      </c>
      <c r="C262" s="11">
        <v>36.8553300422139</v>
      </c>
      <c r="D262" s="11">
        <v>63.5785705572498</v>
      </c>
      <c r="E262" s="11">
        <v>5.00731887201736</v>
      </c>
      <c r="F262" s="11">
        <v>20.6852505434783</v>
      </c>
      <c r="G262" s="11">
        <v>93.7359117525349</v>
      </c>
      <c r="H262" s="11">
        <v>0</v>
      </c>
      <c r="I262" s="11" t="s">
        <v>440</v>
      </c>
    </row>
    <row r="263" spans="1:9">
      <c r="A263" s="11">
        <v>2030</v>
      </c>
      <c r="B263" s="11">
        <v>0</v>
      </c>
      <c r="C263" s="11">
        <v>34.6049346388368</v>
      </c>
      <c r="D263" s="11">
        <v>64.2966808982534</v>
      </c>
      <c r="E263" s="11">
        <v>5.12275704989154</v>
      </c>
      <c r="F263" s="11">
        <v>21.3997227484472</v>
      </c>
      <c r="G263" s="11">
        <v>98.4527417011698</v>
      </c>
      <c r="H263" s="11">
        <v>0</v>
      </c>
      <c r="I263" s="11" t="s">
        <v>440</v>
      </c>
    </row>
    <row r="264" spans="1:9">
      <c r="A264" s="11">
        <v>2035</v>
      </c>
      <c r="B264" s="11">
        <v>0</v>
      </c>
      <c r="C264" s="11">
        <v>32.8158507270169</v>
      </c>
      <c r="D264" s="11">
        <v>63.8623792625451</v>
      </c>
      <c r="E264" s="11">
        <v>5.16782537960955</v>
      </c>
      <c r="F264" s="11">
        <v>21.861160326087</v>
      </c>
      <c r="G264" s="11">
        <v>99.498932971635</v>
      </c>
      <c r="H264" s="11">
        <v>0</v>
      </c>
      <c r="I264" s="11" t="s">
        <v>440</v>
      </c>
    </row>
    <row r="265" spans="1:9">
      <c r="A265" s="11">
        <v>2040</v>
      </c>
      <c r="B265" s="11">
        <v>0</v>
      </c>
      <c r="C265" s="11">
        <v>31.4431414165103</v>
      </c>
      <c r="D265" s="11">
        <v>63.3131788189632</v>
      </c>
      <c r="E265" s="11">
        <v>5.16059219088937</v>
      </c>
      <c r="F265" s="11">
        <v>22.5194775621118</v>
      </c>
      <c r="G265" s="11">
        <v>102.278698860885</v>
      </c>
      <c r="H265" s="11">
        <v>0</v>
      </c>
      <c r="I265" s="11" t="s">
        <v>440</v>
      </c>
    </row>
    <row r="266" spans="1:9">
      <c r="A266" s="11">
        <v>2045</v>
      </c>
      <c r="B266" s="11">
        <v>0</v>
      </c>
      <c r="C266" s="11">
        <v>30.7438115150094</v>
      </c>
      <c r="D266" s="11">
        <v>63.3007518713613</v>
      </c>
      <c r="E266" s="11">
        <v>5.18001247288503</v>
      </c>
      <c r="F266" s="11">
        <v>23.3921561335404</v>
      </c>
      <c r="G266" s="11">
        <v>105.60295896148</v>
      </c>
      <c r="H266" s="11">
        <v>0</v>
      </c>
      <c r="I266" s="11" t="s">
        <v>440</v>
      </c>
    </row>
    <row r="267" spans="1:9">
      <c r="A267" s="11">
        <v>2050</v>
      </c>
      <c r="B267" s="11">
        <v>0</v>
      </c>
      <c r="C267" s="11">
        <v>30.6500245075047</v>
      </c>
      <c r="D267" s="11">
        <v>64.434566675908</v>
      </c>
      <c r="E267" s="11">
        <v>5.2809647505423</v>
      </c>
      <c r="F267" s="11">
        <v>24.0536633540373</v>
      </c>
      <c r="G267" s="11">
        <v>110.364712388785</v>
      </c>
      <c r="H267" s="11">
        <v>0</v>
      </c>
      <c r="I267" s="11" t="s">
        <v>440</v>
      </c>
    </row>
    <row r="268" spans="1:9">
      <c r="A268" s="11">
        <v>2021</v>
      </c>
      <c r="B268" s="11">
        <v>0</v>
      </c>
      <c r="C268" s="11">
        <v>1.36966798780488</v>
      </c>
      <c r="D268" s="11">
        <v>1.60862690601608</v>
      </c>
      <c r="E268" s="11">
        <v>0.193737093275488</v>
      </c>
      <c r="F268" s="11">
        <v>0.0978434782608695</v>
      </c>
      <c r="G268" s="11">
        <v>0.955744472167069</v>
      </c>
      <c r="H268" s="11">
        <v>0</v>
      </c>
      <c r="I268" s="11" t="s">
        <v>440</v>
      </c>
    </row>
    <row r="269" spans="1:9">
      <c r="A269" s="11">
        <v>2025</v>
      </c>
      <c r="B269" s="11">
        <v>0</v>
      </c>
      <c r="C269" s="11">
        <v>1.55054786585366</v>
      </c>
      <c r="D269" s="11">
        <v>1.83399722761297</v>
      </c>
      <c r="E269" s="11">
        <v>0.222547505422993</v>
      </c>
      <c r="F269" s="11">
        <v>0.114283152173913</v>
      </c>
      <c r="G269" s="11">
        <v>1.12650621718994</v>
      </c>
      <c r="H269" s="11">
        <v>0</v>
      </c>
      <c r="I269" s="11" t="s">
        <v>440</v>
      </c>
    </row>
    <row r="270" spans="1:9">
      <c r="A270" s="11">
        <v>2030</v>
      </c>
      <c r="B270" s="11">
        <v>0</v>
      </c>
      <c r="C270" s="11">
        <v>1.45587103658537</v>
      </c>
      <c r="D270" s="11">
        <v>1.85471194898808</v>
      </c>
      <c r="E270" s="11">
        <v>0.22767809110629</v>
      </c>
      <c r="F270" s="11">
        <v>0.11823051242236</v>
      </c>
      <c r="G270" s="11">
        <v>1.18319247716459</v>
      </c>
      <c r="H270" s="11">
        <v>0</v>
      </c>
      <c r="I270" s="11" t="s">
        <v>440</v>
      </c>
    </row>
    <row r="271" spans="1:9">
      <c r="A271" s="11">
        <v>2035</v>
      </c>
      <c r="B271" s="11">
        <v>0</v>
      </c>
      <c r="C271" s="11">
        <v>1.38060213414634</v>
      </c>
      <c r="D271" s="11">
        <v>1.8421840171888</v>
      </c>
      <c r="E271" s="11">
        <v>0.229681127982646</v>
      </c>
      <c r="F271" s="11">
        <v>0.120779891304348</v>
      </c>
      <c r="G271" s="11">
        <v>1.19576547025245</v>
      </c>
      <c r="H271" s="11">
        <v>0</v>
      </c>
      <c r="I271" s="11" t="s">
        <v>440</v>
      </c>
    </row>
    <row r="272" spans="1:9">
      <c r="A272" s="11">
        <v>2040</v>
      </c>
      <c r="B272" s="11">
        <v>0</v>
      </c>
      <c r="C272" s="11">
        <v>1.3228506097561</v>
      </c>
      <c r="D272" s="11">
        <v>1.82634169670086</v>
      </c>
      <c r="E272" s="11">
        <v>0.229359652928416</v>
      </c>
      <c r="F272" s="11">
        <v>0.12441700310559</v>
      </c>
      <c r="G272" s="11">
        <v>1.22917234172812</v>
      </c>
      <c r="H272" s="11">
        <v>0</v>
      </c>
      <c r="I272" s="11" t="s">
        <v>440</v>
      </c>
    </row>
    <row r="273" spans="1:9">
      <c r="A273" s="11">
        <v>2045</v>
      </c>
      <c r="B273" s="11">
        <v>0</v>
      </c>
      <c r="C273" s="11">
        <v>1.29342896341463</v>
      </c>
      <c r="D273" s="11">
        <v>1.8259832270585</v>
      </c>
      <c r="E273" s="11">
        <v>0.230222776572668</v>
      </c>
      <c r="F273" s="11">
        <v>0.129238431677019</v>
      </c>
      <c r="G273" s="11">
        <v>1.26912287510282</v>
      </c>
      <c r="H273" s="11">
        <v>0</v>
      </c>
      <c r="I273" s="11" t="s">
        <v>440</v>
      </c>
    </row>
    <row r="274" spans="1:9">
      <c r="A274" s="11">
        <v>2050</v>
      </c>
      <c r="B274" s="11">
        <v>0</v>
      </c>
      <c r="C274" s="11">
        <v>1.28948323170732</v>
      </c>
      <c r="D274" s="11">
        <v>1.8586894233435</v>
      </c>
      <c r="E274" s="11">
        <v>0.234709544468546</v>
      </c>
      <c r="F274" s="11">
        <v>0.132893167701863</v>
      </c>
      <c r="G274" s="11">
        <v>1.32634901970731</v>
      </c>
      <c r="H274" s="11">
        <v>0</v>
      </c>
      <c r="I274" s="11" t="s">
        <v>440</v>
      </c>
    </row>
    <row r="275" spans="1:9">
      <c r="A275" s="11">
        <v>2021</v>
      </c>
      <c r="B275" s="11">
        <v>0</v>
      </c>
      <c r="C275" s="11">
        <v>26.6558462242026</v>
      </c>
      <c r="D275" s="11">
        <v>50.1891594677017</v>
      </c>
      <c r="E275" s="11">
        <v>3.87474186550976</v>
      </c>
      <c r="F275" s="11">
        <v>3.91373913043478</v>
      </c>
      <c r="G275" s="11">
        <v>16.1308007138467</v>
      </c>
      <c r="H275" s="11">
        <v>0</v>
      </c>
      <c r="I275" s="11" t="s">
        <v>440</v>
      </c>
    </row>
    <row r="276" spans="1:9">
      <c r="A276" s="11">
        <v>2025</v>
      </c>
      <c r="B276" s="11">
        <v>0</v>
      </c>
      <c r="C276" s="11">
        <v>30.1760469277673</v>
      </c>
      <c r="D276" s="11">
        <v>57.2207135015248</v>
      </c>
      <c r="E276" s="11">
        <v>4.45095010845987</v>
      </c>
      <c r="F276" s="11">
        <v>4.57132608695652</v>
      </c>
      <c r="G276" s="11">
        <v>19.0128719773791</v>
      </c>
      <c r="H276" s="11">
        <v>0</v>
      </c>
      <c r="I276" s="11" t="s">
        <v>440</v>
      </c>
    </row>
    <row r="277" spans="1:9">
      <c r="A277" s="11">
        <v>2030</v>
      </c>
      <c r="B277" s="11">
        <v>0</v>
      </c>
      <c r="C277" s="11">
        <v>28.333490173546</v>
      </c>
      <c r="D277" s="11">
        <v>57.8670128084281</v>
      </c>
      <c r="E277" s="11">
        <v>4.55356182212582</v>
      </c>
      <c r="F277" s="11">
        <v>4.72922049689441</v>
      </c>
      <c r="G277" s="11">
        <v>19.9696075793032</v>
      </c>
      <c r="H277" s="11">
        <v>0</v>
      </c>
      <c r="I277" s="11" t="s">
        <v>440</v>
      </c>
    </row>
    <row r="278" spans="1:9">
      <c r="A278" s="11">
        <v>2035</v>
      </c>
      <c r="B278" s="11">
        <v>0</v>
      </c>
      <c r="C278" s="11">
        <v>26.8686415337711</v>
      </c>
      <c r="D278" s="11">
        <v>57.4761413362906</v>
      </c>
      <c r="E278" s="11">
        <v>4.59362255965293</v>
      </c>
      <c r="F278" s="11">
        <v>4.83119565217391</v>
      </c>
      <c r="G278" s="11">
        <v>20.181811208812</v>
      </c>
      <c r="H278" s="11">
        <v>0</v>
      </c>
      <c r="I278" s="11" t="s">
        <v>440</v>
      </c>
    </row>
    <row r="279" spans="1:9">
      <c r="A279" s="11">
        <v>2040</v>
      </c>
      <c r="B279" s="11">
        <v>0</v>
      </c>
      <c r="C279" s="11">
        <v>25.7447080206379</v>
      </c>
      <c r="D279" s="11">
        <v>56.9818609370668</v>
      </c>
      <c r="E279" s="11">
        <v>4.58719305856833</v>
      </c>
      <c r="F279" s="11">
        <v>4.9766801242236</v>
      </c>
      <c r="G279" s="11">
        <v>20.7456434902851</v>
      </c>
      <c r="H279" s="11">
        <v>0</v>
      </c>
      <c r="I279" s="11" t="s">
        <v>440</v>
      </c>
    </row>
    <row r="280" spans="1:9">
      <c r="A280" s="11">
        <v>2045</v>
      </c>
      <c r="B280" s="11">
        <v>0</v>
      </c>
      <c r="C280" s="11">
        <v>25.1721175187617</v>
      </c>
      <c r="D280" s="11">
        <v>56.9706766842251</v>
      </c>
      <c r="E280" s="11">
        <v>4.60445553145337</v>
      </c>
      <c r="F280" s="11">
        <v>5.16953726708074</v>
      </c>
      <c r="G280" s="11">
        <v>21.4199179549</v>
      </c>
      <c r="H280" s="11">
        <v>0</v>
      </c>
      <c r="I280" s="11" t="s">
        <v>440</v>
      </c>
    </row>
    <row r="281" spans="1:9">
      <c r="A281" s="11">
        <v>2050</v>
      </c>
      <c r="B281" s="11">
        <v>0</v>
      </c>
      <c r="C281" s="11">
        <v>25.0953275093809</v>
      </c>
      <c r="D281" s="11">
        <v>57.9911100083172</v>
      </c>
      <c r="E281" s="11">
        <v>4.69419088937094</v>
      </c>
      <c r="F281" s="11">
        <v>5.31572670807453</v>
      </c>
      <c r="G281" s="11">
        <v>22.3857655858507</v>
      </c>
      <c r="H281" s="11">
        <v>0</v>
      </c>
      <c r="I281" s="11" t="s">
        <v>440</v>
      </c>
    </row>
    <row r="282" spans="1:9">
      <c r="A282" s="11">
        <v>2021</v>
      </c>
      <c r="B282" s="11">
        <v>0</v>
      </c>
      <c r="C282" s="11">
        <v>32.2398772514071</v>
      </c>
      <c r="D282" s="11">
        <v>47.1863892431384</v>
      </c>
      <c r="E282" s="11">
        <v>6.49019262472885</v>
      </c>
      <c r="F282" s="11">
        <v>1.56549565217391</v>
      </c>
      <c r="G282" s="11">
        <v>23.0292160442963</v>
      </c>
      <c r="H282" s="11">
        <v>0</v>
      </c>
      <c r="I282" s="11" t="s">
        <v>440</v>
      </c>
    </row>
    <row r="283" spans="1:9">
      <c r="A283" s="11">
        <v>2025</v>
      </c>
      <c r="B283" s="11">
        <v>0</v>
      </c>
      <c r="C283" s="11">
        <v>36.4975113039399</v>
      </c>
      <c r="D283" s="11">
        <v>53.7972520099806</v>
      </c>
      <c r="E283" s="11">
        <v>7.45534143167028</v>
      </c>
      <c r="F283" s="11">
        <v>1.82853043478261</v>
      </c>
      <c r="G283" s="11">
        <v>27.1438190922387</v>
      </c>
      <c r="H283" s="11">
        <v>0</v>
      </c>
      <c r="I283" s="11" t="s">
        <v>440</v>
      </c>
    </row>
    <row r="284" spans="1:9">
      <c r="A284" s="11">
        <v>2030</v>
      </c>
      <c r="B284" s="11">
        <v>0</v>
      </c>
      <c r="C284" s="11">
        <v>34.2689643996247</v>
      </c>
      <c r="D284" s="11">
        <v>54.4048838369837</v>
      </c>
      <c r="E284" s="11">
        <v>7.62721605206073</v>
      </c>
      <c r="F284" s="11">
        <v>1.89168819875776</v>
      </c>
      <c r="G284" s="11">
        <v>28.509707324623</v>
      </c>
      <c r="H284" s="11">
        <v>0</v>
      </c>
      <c r="I284" s="11" t="s">
        <v>440</v>
      </c>
    </row>
    <row r="285" spans="1:9">
      <c r="A285" s="11">
        <v>2035</v>
      </c>
      <c r="B285" s="11">
        <v>0</v>
      </c>
      <c r="C285" s="11">
        <v>32.4972502345216</v>
      </c>
      <c r="D285" s="11">
        <v>54.0373978375381</v>
      </c>
      <c r="E285" s="11">
        <v>7.69431778741865</v>
      </c>
      <c r="F285" s="11">
        <v>1.93247826086956</v>
      </c>
      <c r="G285" s="11">
        <v>28.8126608677256</v>
      </c>
      <c r="H285" s="11">
        <v>0</v>
      </c>
      <c r="I285" s="11" t="s">
        <v>440</v>
      </c>
    </row>
    <row r="286" spans="1:9">
      <c r="A286" s="11">
        <v>2040</v>
      </c>
      <c r="B286" s="11">
        <v>0</v>
      </c>
      <c r="C286" s="11">
        <v>31.1378681988743</v>
      </c>
      <c r="D286" s="11">
        <v>53.5726897698919</v>
      </c>
      <c r="E286" s="11">
        <v>7.68354837310195</v>
      </c>
      <c r="F286" s="11">
        <v>1.99067204968944</v>
      </c>
      <c r="G286" s="11">
        <v>29.6176187649269</v>
      </c>
      <c r="H286" s="11">
        <v>0</v>
      </c>
      <c r="I286" s="11" t="s">
        <v>440</v>
      </c>
    </row>
    <row r="287" spans="1:9">
      <c r="A287" s="11">
        <v>2045</v>
      </c>
      <c r="B287" s="11">
        <v>0</v>
      </c>
      <c r="C287" s="11">
        <v>30.4453279080675</v>
      </c>
      <c r="D287" s="11">
        <v>53.5621746603826</v>
      </c>
      <c r="E287" s="11">
        <v>7.71246301518438</v>
      </c>
      <c r="F287" s="11">
        <v>2.0678149068323</v>
      </c>
      <c r="G287" s="11">
        <v>30.5802499817047</v>
      </c>
      <c r="H287" s="11">
        <v>0</v>
      </c>
      <c r="I287" s="11" t="s">
        <v>440</v>
      </c>
    </row>
    <row r="288" spans="1:9">
      <c r="A288" s="11">
        <v>2050</v>
      </c>
      <c r="B288" s="11">
        <v>0</v>
      </c>
      <c r="C288" s="11">
        <v>30.3524514540338</v>
      </c>
      <c r="D288" s="11">
        <v>54.521556418076</v>
      </c>
      <c r="E288" s="11">
        <v>7.86276973969631</v>
      </c>
      <c r="F288" s="11">
        <v>2.12629068322981</v>
      </c>
      <c r="G288" s="11">
        <v>31.9591470466187</v>
      </c>
      <c r="H288" s="11">
        <v>0</v>
      </c>
      <c r="I288" s="11" t="s">
        <v>440</v>
      </c>
    </row>
    <row r="289" spans="1:9">
      <c r="A289" s="11">
        <v>2021</v>
      </c>
      <c r="B289" s="11">
        <v>0</v>
      </c>
      <c r="C289" s="11">
        <v>97.0357089821762</v>
      </c>
      <c r="D289" s="11">
        <v>199.469736345994</v>
      </c>
      <c r="E289" s="11">
        <v>25.3795592190889</v>
      </c>
      <c r="F289" s="11">
        <v>25.8306782608696</v>
      </c>
      <c r="G289" s="11">
        <v>78.4953438364179</v>
      </c>
      <c r="H289" s="11">
        <v>0</v>
      </c>
      <c r="I289" s="11" t="s">
        <v>440</v>
      </c>
    </row>
    <row r="290" spans="1:9">
      <c r="A290" s="11">
        <v>2025</v>
      </c>
      <c r="B290" s="11">
        <v>0</v>
      </c>
      <c r="C290" s="11">
        <v>109.850352650094</v>
      </c>
      <c r="D290" s="11">
        <v>227.415656224009</v>
      </c>
      <c r="E290" s="11">
        <v>29.1537232104121</v>
      </c>
      <c r="F290" s="11">
        <v>30.1707521739131</v>
      </c>
      <c r="G290" s="11">
        <v>92.520014948859</v>
      </c>
      <c r="H290" s="11">
        <v>0</v>
      </c>
      <c r="I290" s="11" t="s">
        <v>440</v>
      </c>
    </row>
    <row r="291" spans="1:9">
      <c r="A291" s="11">
        <v>2030</v>
      </c>
      <c r="B291" s="11">
        <v>0</v>
      </c>
      <c r="C291" s="11">
        <v>103.142863438086</v>
      </c>
      <c r="D291" s="11">
        <v>229.984281674522</v>
      </c>
      <c r="E291" s="11">
        <v>29.8258299349241</v>
      </c>
      <c r="F291" s="11">
        <v>31.2128552795031</v>
      </c>
      <c r="G291" s="11">
        <v>97.17566046614</v>
      </c>
      <c r="H291" s="11">
        <v>0</v>
      </c>
      <c r="I291" s="11" t="s">
        <v>440</v>
      </c>
    </row>
    <row r="292" spans="1:9">
      <c r="A292" s="11">
        <v>2035</v>
      </c>
      <c r="B292" s="11">
        <v>0</v>
      </c>
      <c r="C292" s="11">
        <v>97.8103511960599</v>
      </c>
      <c r="D292" s="11">
        <v>228.430818131411</v>
      </c>
      <c r="E292" s="11">
        <v>30.0882277657267</v>
      </c>
      <c r="F292" s="11">
        <v>31.8858913043478</v>
      </c>
      <c r="G292" s="11">
        <v>98.2082810506428</v>
      </c>
      <c r="H292" s="11">
        <v>0</v>
      </c>
      <c r="I292" s="11" t="s">
        <v>440</v>
      </c>
    </row>
    <row r="293" spans="1:9">
      <c r="A293" s="11">
        <v>2040</v>
      </c>
      <c r="B293" s="11">
        <v>0</v>
      </c>
      <c r="C293" s="11">
        <v>93.7188778142588</v>
      </c>
      <c r="D293" s="11">
        <v>226.466370390906</v>
      </c>
      <c r="E293" s="11">
        <v>30.0461145336225</v>
      </c>
      <c r="F293" s="11">
        <v>32.8460888198758</v>
      </c>
      <c r="G293" s="11">
        <v>100.95198916442</v>
      </c>
      <c r="H293" s="11">
        <v>0</v>
      </c>
      <c r="I293" s="11" t="s">
        <v>440</v>
      </c>
    </row>
    <row r="294" spans="1:9">
      <c r="A294" s="11">
        <v>2045</v>
      </c>
      <c r="B294" s="11">
        <v>0</v>
      </c>
      <c r="C294" s="11">
        <v>91.6344673311443</v>
      </c>
      <c r="D294" s="11">
        <v>226.421920155254</v>
      </c>
      <c r="E294" s="11">
        <v>30.1591837310195</v>
      </c>
      <c r="F294" s="11">
        <v>34.1189459627329</v>
      </c>
      <c r="G294" s="11">
        <v>104.233128574606</v>
      </c>
      <c r="H294" s="11">
        <v>0</v>
      </c>
      <c r="I294" s="11" t="s">
        <v>440</v>
      </c>
    </row>
    <row r="295" spans="1:9">
      <c r="A295" s="11">
        <v>2050</v>
      </c>
      <c r="B295" s="11">
        <v>0</v>
      </c>
      <c r="C295" s="11">
        <v>91.3549274155721</v>
      </c>
      <c r="D295" s="11">
        <v>230.477488494594</v>
      </c>
      <c r="E295" s="11">
        <v>30.7469503253796</v>
      </c>
      <c r="F295" s="11">
        <v>35.0837962732919</v>
      </c>
      <c r="G295" s="11">
        <v>108.933114844971</v>
      </c>
      <c r="H295" s="11">
        <v>0</v>
      </c>
      <c r="I295" s="11" t="s">
        <v>440</v>
      </c>
    </row>
    <row r="296" spans="1:9">
      <c r="A296" s="11">
        <v>2021</v>
      </c>
      <c r="B296" s="11"/>
      <c r="C296" s="11">
        <v>0.105359075984991</v>
      </c>
      <c r="D296" s="11">
        <v>0.21448358746881</v>
      </c>
      <c r="E296" s="11">
        <v>0.0968685466377439</v>
      </c>
      <c r="F296" s="11">
        <v>0.195686956521739</v>
      </c>
      <c r="G296" s="11">
        <v>0.348211352621378</v>
      </c>
      <c r="H296" s="11"/>
      <c r="I296" s="11" t="s">
        <v>440</v>
      </c>
    </row>
    <row r="297" spans="1:9">
      <c r="A297" s="11">
        <v>2025</v>
      </c>
      <c r="B297" s="11"/>
      <c r="C297" s="11">
        <v>0.119272912757974</v>
      </c>
      <c r="D297" s="11">
        <v>0.24453296368173</v>
      </c>
      <c r="E297" s="11">
        <v>0.111273752711497</v>
      </c>
      <c r="F297" s="11">
        <v>0.228566304347826</v>
      </c>
      <c r="G297" s="11">
        <v>0.41042586700468</v>
      </c>
      <c r="H297" s="11"/>
      <c r="I297" s="11" t="s">
        <v>440</v>
      </c>
    </row>
    <row r="298" spans="1:9">
      <c r="A298" s="11">
        <v>2030</v>
      </c>
      <c r="B298" s="11"/>
      <c r="C298" s="11">
        <v>0.111990079737336</v>
      </c>
      <c r="D298" s="11">
        <v>0.247294926531744</v>
      </c>
      <c r="E298" s="11">
        <v>0.113839045553145</v>
      </c>
      <c r="F298" s="11">
        <v>0.23646102484472</v>
      </c>
      <c r="G298" s="11">
        <v>0.431078666822673</v>
      </c>
      <c r="H298" s="11"/>
      <c r="I298" s="11" t="s">
        <v>440</v>
      </c>
    </row>
    <row r="299" spans="1:9">
      <c r="A299" s="11">
        <v>2035</v>
      </c>
      <c r="B299" s="11"/>
      <c r="C299" s="11">
        <v>0.106200164165103</v>
      </c>
      <c r="D299" s="11">
        <v>0.245624535625173</v>
      </c>
      <c r="E299" s="11">
        <v>0.114840563991323</v>
      </c>
      <c r="F299" s="11">
        <v>0.241559782608696</v>
      </c>
      <c r="G299" s="11">
        <v>0.435659450763485</v>
      </c>
      <c r="H299" s="11"/>
      <c r="I299" s="11" t="s">
        <v>440</v>
      </c>
    </row>
    <row r="300" spans="1:9">
      <c r="A300" s="11">
        <v>2040</v>
      </c>
      <c r="B300" s="11"/>
      <c r="C300" s="11">
        <v>0.101757739212008</v>
      </c>
      <c r="D300" s="11">
        <v>0.243512226226781</v>
      </c>
      <c r="E300" s="11">
        <v>0.114679826464208</v>
      </c>
      <c r="F300" s="11">
        <v>0.24883400621118</v>
      </c>
      <c r="G300" s="11">
        <v>0.447830749936179</v>
      </c>
      <c r="H300" s="11"/>
      <c r="I300" s="11" t="s">
        <v>440</v>
      </c>
    </row>
    <row r="301" spans="1:9">
      <c r="A301" s="11">
        <v>2045</v>
      </c>
      <c r="B301" s="11"/>
      <c r="C301" s="11">
        <v>0.0994945356472797</v>
      </c>
      <c r="D301" s="11">
        <v>0.243464430274466</v>
      </c>
      <c r="E301" s="11">
        <v>0.115111388286334</v>
      </c>
      <c r="F301" s="11">
        <v>0.258476863354037</v>
      </c>
      <c r="G301" s="11">
        <v>0.462386135470146</v>
      </c>
      <c r="H301" s="11"/>
      <c r="I301" s="11" t="s">
        <v>440</v>
      </c>
    </row>
    <row r="302" spans="1:9">
      <c r="A302" s="11">
        <v>2050</v>
      </c>
      <c r="B302" s="11"/>
      <c r="C302" s="11">
        <v>0.0991910178236399</v>
      </c>
      <c r="D302" s="11">
        <v>0.2478252564458</v>
      </c>
      <c r="E302" s="11">
        <v>0.117354772234273</v>
      </c>
      <c r="F302" s="11">
        <v>0.265786335403727</v>
      </c>
      <c r="G302" s="11">
        <v>0.48323563426228</v>
      </c>
      <c r="H302" s="11"/>
      <c r="I302" s="11" t="s">
        <v>440</v>
      </c>
    </row>
    <row r="303" spans="1:9">
      <c r="A303" s="11">
        <v>2021</v>
      </c>
      <c r="B303" s="11">
        <v>0</v>
      </c>
      <c r="C303" s="11">
        <v>242.641951993433</v>
      </c>
      <c r="D303" s="11">
        <v>417.814028389243</v>
      </c>
      <c r="E303" s="11">
        <v>44.8501370932755</v>
      </c>
      <c r="F303" s="11">
        <v>41.0942608695652</v>
      </c>
      <c r="G303" s="11">
        <v>147.147446978608</v>
      </c>
      <c r="H303" s="11">
        <v>0</v>
      </c>
      <c r="I303" s="11" t="s">
        <v>440</v>
      </c>
    </row>
    <row r="304" spans="1:9">
      <c r="A304" s="11">
        <v>2025</v>
      </c>
      <c r="B304" s="11">
        <v>0</v>
      </c>
      <c r="C304" s="11">
        <v>274.685518081613</v>
      </c>
      <c r="D304" s="11">
        <v>476.35021325201</v>
      </c>
      <c r="E304" s="11">
        <v>51.519747505423</v>
      </c>
      <c r="F304" s="11">
        <v>47.9989239130435</v>
      </c>
      <c r="G304" s="11">
        <v>173.438108921704</v>
      </c>
      <c r="H304" s="11">
        <v>0</v>
      </c>
      <c r="I304" s="11" t="s">
        <v>440</v>
      </c>
    </row>
    <row r="305" spans="1:9">
      <c r="A305" s="11">
        <v>2030</v>
      </c>
      <c r="B305" s="11">
        <v>0</v>
      </c>
      <c r="C305" s="11">
        <v>257.913153635084</v>
      </c>
      <c r="D305" s="11">
        <v>481.730516883837</v>
      </c>
      <c r="E305" s="11">
        <v>52.7074780911063</v>
      </c>
      <c r="F305" s="11">
        <v>49.6568152173913</v>
      </c>
      <c r="G305" s="11">
        <v>182.165586481812</v>
      </c>
      <c r="H305" s="11">
        <v>0</v>
      </c>
      <c r="I305" s="11" t="s">
        <v>440</v>
      </c>
    </row>
    <row r="306" spans="1:9">
      <c r="A306" s="11">
        <v>2035</v>
      </c>
      <c r="B306" s="11">
        <v>0</v>
      </c>
      <c r="C306" s="11">
        <v>244.578978072232</v>
      </c>
      <c r="D306" s="11">
        <v>478.476595397838</v>
      </c>
      <c r="E306" s="11">
        <v>53.1711811279826</v>
      </c>
      <c r="F306" s="11">
        <v>50.7275543478261</v>
      </c>
      <c r="G306" s="11">
        <v>184.101338021723</v>
      </c>
      <c r="H306" s="11">
        <v>0</v>
      </c>
      <c r="I306" s="11" t="s">
        <v>440</v>
      </c>
    </row>
    <row r="307" spans="1:9">
      <c r="A307" s="11">
        <v>2040</v>
      </c>
      <c r="B307" s="11">
        <v>0</v>
      </c>
      <c r="C307" s="11">
        <v>234.348073405253</v>
      </c>
      <c r="D307" s="11">
        <v>474.36181668977</v>
      </c>
      <c r="E307" s="11">
        <v>53.0967596529284</v>
      </c>
      <c r="F307" s="11">
        <v>52.2551413043478</v>
      </c>
      <c r="G307" s="11">
        <v>189.244695888122</v>
      </c>
      <c r="H307" s="11">
        <v>0</v>
      </c>
      <c r="I307" s="11" t="s">
        <v>440</v>
      </c>
    </row>
    <row r="308" spans="1:9">
      <c r="A308" s="11">
        <v>2045</v>
      </c>
      <c r="B308" s="11">
        <v>0</v>
      </c>
      <c r="C308" s="11">
        <v>229.135915595685</v>
      </c>
      <c r="D308" s="11">
        <v>474.26871017466</v>
      </c>
      <c r="E308" s="11">
        <v>53.2965727765727</v>
      </c>
      <c r="F308" s="11">
        <v>54.2801413043478</v>
      </c>
      <c r="G308" s="11">
        <v>195.395522979166</v>
      </c>
      <c r="H308" s="11">
        <v>0</v>
      </c>
      <c r="I308" s="11" t="s">
        <v>440</v>
      </c>
    </row>
    <row r="309" spans="1:9">
      <c r="A309" s="11">
        <v>2050</v>
      </c>
      <c r="B309" s="11">
        <v>0</v>
      </c>
      <c r="C309" s="11">
        <v>228.436914047842</v>
      </c>
      <c r="D309" s="11">
        <v>482.763599556418</v>
      </c>
      <c r="E309" s="11">
        <v>54.3352595444685</v>
      </c>
      <c r="F309" s="11">
        <v>55.8151304347826</v>
      </c>
      <c r="G309" s="11">
        <v>204.20612175761</v>
      </c>
      <c r="H309" s="11">
        <v>0</v>
      </c>
      <c r="I309" s="11" t="s">
        <v>440</v>
      </c>
    </row>
    <row r="310" spans="1:9">
      <c r="A310" s="11">
        <v>2021</v>
      </c>
      <c r="B310" s="11">
        <v>0</v>
      </c>
      <c r="C310" s="11">
        <v>1.79110429174484</v>
      </c>
      <c r="D310" s="11">
        <v>2.78828663709454</v>
      </c>
      <c r="E310" s="11">
        <v>0.193737093275488</v>
      </c>
      <c r="F310" s="11">
        <v>0.293530434782609</v>
      </c>
      <c r="G310" s="11">
        <v>2.23425812220489</v>
      </c>
      <c r="H310" s="11">
        <v>0</v>
      </c>
      <c r="I310" s="11" t="s">
        <v>440</v>
      </c>
    </row>
    <row r="311" spans="1:9">
      <c r="A311" s="11">
        <v>2025</v>
      </c>
      <c r="B311" s="11">
        <v>0</v>
      </c>
      <c r="C311" s="11">
        <v>2.02763951688555</v>
      </c>
      <c r="D311" s="11">
        <v>3.17892852786249</v>
      </c>
      <c r="E311" s="11">
        <v>0.222547505422993</v>
      </c>
      <c r="F311" s="11">
        <v>0.342849456521739</v>
      </c>
      <c r="G311" s="11">
        <v>2.63345040308112</v>
      </c>
      <c r="H311" s="11">
        <v>0</v>
      </c>
      <c r="I311" s="11" t="s">
        <v>440</v>
      </c>
    </row>
    <row r="312" spans="1:9">
      <c r="A312" s="11">
        <v>2030</v>
      </c>
      <c r="B312" s="11">
        <v>0</v>
      </c>
      <c r="C312" s="11">
        <v>1.90383135553471</v>
      </c>
      <c r="D312" s="11">
        <v>3.21483404491267</v>
      </c>
      <c r="E312" s="11">
        <v>0.22767809110629</v>
      </c>
      <c r="F312" s="11">
        <v>0.354691537267081</v>
      </c>
      <c r="G312" s="11">
        <v>2.76596671937077</v>
      </c>
      <c r="H312" s="11">
        <v>0</v>
      </c>
      <c r="I312" s="11" t="s">
        <v>440</v>
      </c>
    </row>
    <row r="313" spans="1:9">
      <c r="A313" s="11">
        <v>2035</v>
      </c>
      <c r="B313" s="11">
        <v>0</v>
      </c>
      <c r="C313" s="11">
        <v>1.80540279080675</v>
      </c>
      <c r="D313" s="11">
        <v>3.19311896312725</v>
      </c>
      <c r="E313" s="11">
        <v>0.229681127982646</v>
      </c>
      <c r="F313" s="11">
        <v>0.362339673913043</v>
      </c>
      <c r="G313" s="11">
        <v>2.79535879303172</v>
      </c>
      <c r="H313" s="11">
        <v>0</v>
      </c>
      <c r="I313" s="11" t="s">
        <v>440</v>
      </c>
    </row>
    <row r="314" spans="1:9">
      <c r="A314" s="11">
        <v>2040</v>
      </c>
      <c r="B314" s="11">
        <v>0</v>
      </c>
      <c r="C314" s="11">
        <v>1.72988156660413</v>
      </c>
      <c r="D314" s="11">
        <v>3.16565894094816</v>
      </c>
      <c r="E314" s="11">
        <v>0.229359652928416</v>
      </c>
      <c r="F314" s="11">
        <v>0.37325100931677</v>
      </c>
      <c r="G314" s="11">
        <v>2.87345453525741</v>
      </c>
      <c r="H314" s="11">
        <v>0</v>
      </c>
      <c r="I314" s="11" t="s">
        <v>440</v>
      </c>
    </row>
    <row r="315" spans="1:9">
      <c r="A315" s="11">
        <v>2045</v>
      </c>
      <c r="B315" s="11">
        <v>0</v>
      </c>
      <c r="C315" s="11">
        <v>1.69140710600375</v>
      </c>
      <c r="D315" s="11">
        <v>3.16503759356806</v>
      </c>
      <c r="E315" s="11">
        <v>0.230222776572668</v>
      </c>
      <c r="F315" s="11">
        <v>0.387715295031056</v>
      </c>
      <c r="G315" s="11">
        <v>2.96684749360374</v>
      </c>
      <c r="H315" s="11">
        <v>0</v>
      </c>
      <c r="I315" s="11" t="s">
        <v>440</v>
      </c>
    </row>
    <row r="316" spans="1:9">
      <c r="A316" s="11">
        <v>2050</v>
      </c>
      <c r="B316" s="11">
        <v>0</v>
      </c>
      <c r="C316" s="11">
        <v>1.68624730300188</v>
      </c>
      <c r="D316" s="11">
        <v>3.2217283337954</v>
      </c>
      <c r="E316" s="11">
        <v>0.234709544468546</v>
      </c>
      <c r="F316" s="11">
        <v>0.39867950310559</v>
      </c>
      <c r="G316" s="11">
        <v>3.10062590625325</v>
      </c>
      <c r="H316" s="11">
        <v>0</v>
      </c>
      <c r="I316" s="11" t="s">
        <v>440</v>
      </c>
    </row>
    <row r="317" spans="1:9">
      <c r="A317" s="11">
        <v>2021</v>
      </c>
      <c r="B317" s="11">
        <v>0</v>
      </c>
      <c r="C317" s="11">
        <v>5.6893901031895</v>
      </c>
      <c r="D317" s="11">
        <v>8.47210170501806</v>
      </c>
      <c r="E317" s="11">
        <v>0.387474186550976</v>
      </c>
      <c r="F317" s="11">
        <v>0.880591304347826</v>
      </c>
      <c r="G317" s="11">
        <v>4.4156456305252</v>
      </c>
      <c r="H317" s="11">
        <v>0</v>
      </c>
      <c r="I317" s="11" t="s">
        <v>440</v>
      </c>
    </row>
    <row r="318" spans="1:9">
      <c r="A318" s="11">
        <v>2025</v>
      </c>
      <c r="B318" s="11">
        <v>0</v>
      </c>
      <c r="C318" s="11">
        <v>6.44073728893058</v>
      </c>
      <c r="D318" s="11">
        <v>9.65905206542838</v>
      </c>
      <c r="E318" s="11">
        <v>0.445095010845987</v>
      </c>
      <c r="F318" s="11">
        <v>1.02854836956522</v>
      </c>
      <c r="G318" s="11">
        <v>5.20458386164194</v>
      </c>
      <c r="H318" s="11">
        <v>0</v>
      </c>
      <c r="I318" s="11" t="s">
        <v>440</v>
      </c>
    </row>
    <row r="319" spans="1:9">
      <c r="A319" s="11">
        <v>2030</v>
      </c>
      <c r="B319" s="11">
        <v>0</v>
      </c>
      <c r="C319" s="11">
        <v>6.04746430581614</v>
      </c>
      <c r="D319" s="11">
        <v>9.76814959800392</v>
      </c>
      <c r="E319" s="11">
        <v>0.455356182212582</v>
      </c>
      <c r="F319" s="11">
        <v>1.06407461180124</v>
      </c>
      <c r="G319" s="11">
        <v>5.46648067973217</v>
      </c>
      <c r="H319" s="11">
        <v>0</v>
      </c>
      <c r="I319" s="11" t="s">
        <v>440</v>
      </c>
    </row>
    <row r="320" spans="1:9">
      <c r="A320" s="11">
        <v>2035</v>
      </c>
      <c r="B320" s="11">
        <v>0</v>
      </c>
      <c r="C320" s="11">
        <v>5.73480886491557</v>
      </c>
      <c r="D320" s="11">
        <v>9.70216915719439</v>
      </c>
      <c r="E320" s="11">
        <v>0.459362255965293</v>
      </c>
      <c r="F320" s="11">
        <v>1.08701902173913</v>
      </c>
      <c r="G320" s="11">
        <v>5.52456930447215</v>
      </c>
      <c r="H320" s="11">
        <v>0</v>
      </c>
      <c r="I320" s="11" t="s">
        <v>440</v>
      </c>
    </row>
    <row r="321" spans="1:9">
      <c r="A321" s="11">
        <v>2040</v>
      </c>
      <c r="B321" s="11">
        <v>0</v>
      </c>
      <c r="C321" s="11">
        <v>5.49491791744841</v>
      </c>
      <c r="D321" s="11">
        <v>9.6187329359579</v>
      </c>
      <c r="E321" s="11">
        <v>0.458719305856833</v>
      </c>
      <c r="F321" s="11">
        <v>1.11975302795031</v>
      </c>
      <c r="G321" s="11">
        <v>5.67891276170044</v>
      </c>
      <c r="H321" s="11">
        <v>0</v>
      </c>
      <c r="I321" s="11" t="s">
        <v>440</v>
      </c>
    </row>
    <row r="322" spans="1:9">
      <c r="A322" s="11">
        <v>2045</v>
      </c>
      <c r="B322" s="11">
        <v>0</v>
      </c>
      <c r="C322" s="11">
        <v>5.3727049249531</v>
      </c>
      <c r="D322" s="11">
        <v>9.61684499584146</v>
      </c>
      <c r="E322" s="11">
        <v>0.460445553145337</v>
      </c>
      <c r="F322" s="11">
        <v>1.16314588509317</v>
      </c>
      <c r="G322" s="11">
        <v>5.86348866380653</v>
      </c>
      <c r="H322" s="11">
        <v>0</v>
      </c>
      <c r="I322" s="11" t="s">
        <v>440</v>
      </c>
    </row>
    <row r="323" spans="1:9">
      <c r="A323" s="11">
        <v>2050</v>
      </c>
      <c r="B323" s="11">
        <v>0</v>
      </c>
      <c r="C323" s="11">
        <v>5.35631496247655</v>
      </c>
      <c r="D323" s="11">
        <v>9.78909762960914</v>
      </c>
      <c r="E323" s="11">
        <v>0.469419088937094</v>
      </c>
      <c r="F323" s="11">
        <v>1.19603850931677</v>
      </c>
      <c r="G323" s="11">
        <v>6.12787980885983</v>
      </c>
      <c r="H323" s="11">
        <v>0</v>
      </c>
      <c r="I323" s="11" t="s">
        <v>440</v>
      </c>
    </row>
    <row r="324" spans="1:9">
      <c r="A324" s="11">
        <v>2021</v>
      </c>
      <c r="B324" s="11">
        <v>1.03528930942895</v>
      </c>
      <c r="C324" s="11">
        <v>17.2008134032052</v>
      </c>
      <c r="D324" s="11">
        <v>28.2003118517365</v>
      </c>
      <c r="E324" s="11"/>
      <c r="F324" s="11"/>
      <c r="G324" s="11">
        <v>11.550821609391</v>
      </c>
      <c r="H324" s="11">
        <v>5.1830232769193</v>
      </c>
      <c r="I324" s="11" t="s">
        <v>441</v>
      </c>
    </row>
    <row r="325" spans="1:9">
      <c r="A325" s="11">
        <v>2025</v>
      </c>
      <c r="B325" s="11">
        <v>1.06780166002656</v>
      </c>
      <c r="C325" s="11">
        <v>17.7241055010259</v>
      </c>
      <c r="D325" s="11">
        <v>30.2635132845351</v>
      </c>
      <c r="E325" s="11"/>
      <c r="F325" s="11"/>
      <c r="G325" s="11">
        <v>12.1397990607982</v>
      </c>
      <c r="H325" s="11">
        <v>6.08230848663233</v>
      </c>
      <c r="I325" s="11" t="s">
        <v>441</v>
      </c>
    </row>
    <row r="326" spans="1:9">
      <c r="A326" s="11">
        <v>2030</v>
      </c>
      <c r="B326" s="11">
        <v>1.08058930942895</v>
      </c>
      <c r="C326" s="11">
        <v>18.1094536627294</v>
      </c>
      <c r="D326" s="11">
        <v>30.2019745522504</v>
      </c>
      <c r="E326" s="11"/>
      <c r="F326" s="11"/>
      <c r="G326" s="11">
        <v>11.3952365842673</v>
      </c>
      <c r="H326" s="11">
        <v>7.46939513122394</v>
      </c>
      <c r="I326" s="11" t="s">
        <v>441</v>
      </c>
    </row>
    <row r="327" spans="1:9">
      <c r="A327" s="11">
        <v>2035</v>
      </c>
      <c r="B327" s="11">
        <v>1.04509428950863</v>
      </c>
      <c r="C327" s="11">
        <v>18.7985903288416</v>
      </c>
      <c r="D327" s="11">
        <v>30.3549072730104</v>
      </c>
      <c r="E327" s="11"/>
      <c r="F327" s="11"/>
      <c r="G327" s="11">
        <v>11.0894511644634</v>
      </c>
      <c r="H327" s="11">
        <v>7.95960782438068</v>
      </c>
      <c r="I327" s="11" t="s">
        <v>441</v>
      </c>
    </row>
    <row r="328" spans="1:9">
      <c r="A328" s="11">
        <v>2040</v>
      </c>
      <c r="B328" s="11">
        <v>0.988988911022576</v>
      </c>
      <c r="C328" s="11">
        <v>19.3944040037709</v>
      </c>
      <c r="D328" s="11">
        <v>31.4703552561906</v>
      </c>
      <c r="E328" s="11"/>
      <c r="F328" s="11"/>
      <c r="G328" s="11">
        <v>10.5954116913893</v>
      </c>
      <c r="H328" s="11">
        <v>8.13539292371843</v>
      </c>
      <c r="I328" s="11" t="s">
        <v>441</v>
      </c>
    </row>
    <row r="329" spans="1:9">
      <c r="A329" s="11">
        <v>2045</v>
      </c>
      <c r="B329" s="11">
        <v>0.957206839309428</v>
      </c>
      <c r="C329" s="11">
        <v>19.8840629457106</v>
      </c>
      <c r="D329" s="11">
        <v>32.6161814514873</v>
      </c>
      <c r="E329" s="11"/>
      <c r="F329" s="11"/>
      <c r="G329" s="11">
        <v>10.3747639856289</v>
      </c>
      <c r="H329" s="11">
        <v>8.46453089281335</v>
      </c>
      <c r="I329" s="11" t="s">
        <v>441</v>
      </c>
    </row>
    <row r="330" spans="1:9">
      <c r="A330" s="11">
        <v>2050</v>
      </c>
      <c r="B330" s="11">
        <v>0.977359428950862</v>
      </c>
      <c r="C330" s="11">
        <v>20.5007376920091</v>
      </c>
      <c r="D330" s="11">
        <v>34.0015682292478</v>
      </c>
      <c r="E330" s="11"/>
      <c r="F330" s="11"/>
      <c r="G330" s="11">
        <v>10.5428682395212</v>
      </c>
      <c r="H330" s="11">
        <v>8.9386600318862</v>
      </c>
      <c r="I330" s="11" t="s">
        <v>441</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442</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442</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442</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442</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442</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442</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442</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443</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443</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443</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443</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443</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443</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443</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444</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444</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444</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444</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444</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444</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444</v>
      </c>
    </row>
    <row r="352" spans="1:9">
      <c r="A352" s="11">
        <v>2021</v>
      </c>
      <c r="B352" s="11"/>
      <c r="C352" s="11">
        <v>12.1355431985804</v>
      </c>
      <c r="D352" s="11">
        <v>161.661128380834</v>
      </c>
      <c r="E352" s="11">
        <v>1.82204255240215</v>
      </c>
      <c r="F352" s="11">
        <v>3.79668956743002</v>
      </c>
      <c r="G352" s="11">
        <v>2.34322774370616</v>
      </c>
      <c r="H352" s="11">
        <v>1.06016385209713</v>
      </c>
      <c r="I352" s="11" t="s">
        <v>445</v>
      </c>
    </row>
    <row r="353" spans="1:9">
      <c r="A353" s="11">
        <v>2025</v>
      </c>
      <c r="B353" s="11"/>
      <c r="C353" s="11">
        <v>12.5047370099263</v>
      </c>
      <c r="D353" s="11">
        <v>173.488638425998</v>
      </c>
      <c r="E353" s="11">
        <v>2.3101680949731</v>
      </c>
      <c r="F353" s="11">
        <v>5.83367888040712</v>
      </c>
      <c r="G353" s="11">
        <v>2.46270914089376</v>
      </c>
      <c r="H353" s="11">
        <v>1.24410855408388</v>
      </c>
      <c r="I353" s="11" t="s">
        <v>445</v>
      </c>
    </row>
    <row r="354" spans="1:9">
      <c r="A354" s="11">
        <v>2030</v>
      </c>
      <c r="B354" s="11"/>
      <c r="C354" s="11">
        <v>12.7766084123551</v>
      </c>
      <c r="D354" s="11">
        <v>173.13586144422</v>
      </c>
      <c r="E354" s="11">
        <v>2.47307644221851</v>
      </c>
      <c r="F354" s="11">
        <v>5.94377048346056</v>
      </c>
      <c r="G354" s="11">
        <v>2.31166538739042</v>
      </c>
      <c r="H354" s="11">
        <v>1.5278308222958</v>
      </c>
      <c r="I354" s="11" t="s">
        <v>445</v>
      </c>
    </row>
    <row r="355" spans="1:9">
      <c r="A355" s="11">
        <v>2035</v>
      </c>
      <c r="B355" s="11"/>
      <c r="C355" s="11">
        <v>13.2628091277103</v>
      </c>
      <c r="D355" s="11">
        <v>174.012563671287</v>
      </c>
      <c r="E355" s="11">
        <v>2.64823804488963</v>
      </c>
      <c r="F355" s="11">
        <v>6.12877811704834</v>
      </c>
      <c r="G355" s="11">
        <v>2.24963301397703</v>
      </c>
      <c r="H355" s="11">
        <v>1.6281016004415</v>
      </c>
      <c r="I355" s="11" t="s">
        <v>445</v>
      </c>
    </row>
    <row r="356" spans="1:9">
      <c r="A356" s="11">
        <v>2040</v>
      </c>
      <c r="B356" s="11"/>
      <c r="C356" s="11">
        <v>13.6831684689181</v>
      </c>
      <c r="D356" s="11">
        <v>180.406981596844</v>
      </c>
      <c r="E356" s="11">
        <v>2.75708362084956</v>
      </c>
      <c r="F356" s="11">
        <v>6.45043002544529</v>
      </c>
      <c r="G356" s="11">
        <v>2.14941096580238</v>
      </c>
      <c r="H356" s="11">
        <v>1.66405764348786</v>
      </c>
      <c r="I356" s="11" t="s">
        <v>445</v>
      </c>
    </row>
    <row r="357" spans="1:9">
      <c r="A357" s="11">
        <v>2045</v>
      </c>
      <c r="B357" s="11"/>
      <c r="C357" s="11">
        <v>14.0286333666057</v>
      </c>
      <c r="D357" s="11">
        <v>186.975545683435</v>
      </c>
      <c r="E357" s="11">
        <v>2.87550215173437</v>
      </c>
      <c r="F357" s="11">
        <v>6.74662849872773</v>
      </c>
      <c r="G357" s="11">
        <v>2.10464983597049</v>
      </c>
      <c r="H357" s="11">
        <v>1.73138131898455</v>
      </c>
      <c r="I357" s="11" t="s">
        <v>445</v>
      </c>
    </row>
    <row r="358" spans="1:9">
      <c r="A358" s="11">
        <v>2050</v>
      </c>
      <c r="B358" s="11"/>
      <c r="C358" s="11">
        <v>14.4637106416015</v>
      </c>
      <c r="D358" s="11">
        <v>194.91741494056</v>
      </c>
      <c r="E358" s="11">
        <v>3.02287744388796</v>
      </c>
      <c r="F358" s="11">
        <v>6.98121475826972</v>
      </c>
      <c r="G358" s="11">
        <v>2.13875187345977</v>
      </c>
      <c r="H358" s="11">
        <v>1.82836227924945</v>
      </c>
      <c r="I358" s="11" t="s">
        <v>445</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446</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446</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446</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446</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446</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446</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446</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447</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447</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447</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447</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447</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447</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447</v>
      </c>
    </row>
    <row r="373" spans="1:9">
      <c r="A373" s="11">
        <v>2021</v>
      </c>
      <c r="B373" s="11">
        <v>54.1801405267818</v>
      </c>
      <c r="C373" s="11">
        <v>37.8840000720901</v>
      </c>
      <c r="D373" s="11">
        <v>73.857959611691</v>
      </c>
      <c r="E373" s="11"/>
      <c r="F373" s="11">
        <v>16.7687122561492</v>
      </c>
      <c r="G373" s="11">
        <v>78.4449257013371</v>
      </c>
      <c r="H373" s="11">
        <v>9.07029073460875</v>
      </c>
      <c r="I373" s="11" t="s">
        <v>448</v>
      </c>
    </row>
    <row r="374" spans="1:9">
      <c r="A374" s="11">
        <v>2025</v>
      </c>
      <c r="B374" s="11">
        <v>55.8816202080567</v>
      </c>
      <c r="C374" s="11">
        <v>39.0365268396828</v>
      </c>
      <c r="D374" s="11">
        <v>79.2615824118779</v>
      </c>
      <c r="E374" s="11"/>
      <c r="F374" s="11">
        <v>25.7654150551314</v>
      </c>
      <c r="G374" s="11">
        <v>82.444839644934</v>
      </c>
      <c r="H374" s="11">
        <v>10.6440398516065</v>
      </c>
      <c r="I374" s="11" t="s">
        <v>448</v>
      </c>
    </row>
    <row r="375" spans="1:9">
      <c r="A375" s="11">
        <v>2030</v>
      </c>
      <c r="B375" s="11">
        <v>56.5508405267818</v>
      </c>
      <c r="C375" s="11">
        <v>39.8852384350913</v>
      </c>
      <c r="D375" s="11">
        <v>79.1004095416085</v>
      </c>
      <c r="E375" s="11"/>
      <c r="F375" s="11">
        <v>26.2516529686174</v>
      </c>
      <c r="G375" s="11">
        <v>77.388303397851</v>
      </c>
      <c r="H375" s="11">
        <v>13.0714414796419</v>
      </c>
      <c r="I375" s="11" t="s">
        <v>448</v>
      </c>
    </row>
    <row r="376" spans="1:9">
      <c r="A376" s="11">
        <v>2035</v>
      </c>
      <c r="B376" s="11">
        <v>54.6932678176184</v>
      </c>
      <c r="C376" s="11">
        <v>41.4030302334609</v>
      </c>
      <c r="D376" s="11">
        <v>79.5009476197894</v>
      </c>
      <c r="E376" s="11"/>
      <c r="F376" s="11">
        <v>27.0687700169634</v>
      </c>
      <c r="G376" s="11">
        <v>75.311627352784</v>
      </c>
      <c r="H376" s="11">
        <v>13.9293136926661</v>
      </c>
      <c r="I376" s="11" t="s">
        <v>448</v>
      </c>
    </row>
    <row r="377" spans="1:9">
      <c r="A377" s="11">
        <v>2040</v>
      </c>
      <c r="B377" s="11">
        <v>51.7570863435148</v>
      </c>
      <c r="C377" s="11">
        <v>42.7152824377531</v>
      </c>
      <c r="D377" s="11">
        <v>82.422359004309</v>
      </c>
      <c r="E377" s="11"/>
      <c r="F377" s="11">
        <v>28.4893992790499</v>
      </c>
      <c r="G377" s="11">
        <v>71.9564643116269</v>
      </c>
      <c r="H377" s="11">
        <v>14.2369376165072</v>
      </c>
      <c r="I377" s="11" t="s">
        <v>448</v>
      </c>
    </row>
    <row r="378" spans="1:9">
      <c r="A378" s="11">
        <v>2045</v>
      </c>
      <c r="B378" s="11">
        <v>50.0938245905268</v>
      </c>
      <c r="C378" s="11">
        <v>43.793733727056</v>
      </c>
      <c r="D378" s="11">
        <v>85.4233323729432</v>
      </c>
      <c r="E378" s="11"/>
      <c r="F378" s="11">
        <v>29.7976092027141</v>
      </c>
      <c r="G378" s="11">
        <v>70.4579827775971</v>
      </c>
      <c r="H378" s="11">
        <v>14.8129290624233</v>
      </c>
      <c r="I378" s="11" t="s">
        <v>448</v>
      </c>
    </row>
    <row r="379" spans="1:9">
      <c r="A379" s="11">
        <v>2050</v>
      </c>
      <c r="B379" s="11">
        <v>51.1484767817619</v>
      </c>
      <c r="C379" s="11">
        <v>45.1519314811735</v>
      </c>
      <c r="D379" s="11">
        <v>89.0517263146968</v>
      </c>
      <c r="E379" s="11"/>
      <c r="F379" s="11">
        <v>30.8336985156912</v>
      </c>
      <c r="G379" s="11">
        <v>71.599626736148</v>
      </c>
      <c r="H379" s="11">
        <v>15.6426550558008</v>
      </c>
      <c r="I379" s="11" t="s">
        <v>448</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449</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449</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449</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449</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449</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449</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449</v>
      </c>
    </row>
    <row r="387" spans="1:9">
      <c r="A387" s="11">
        <v>2021</v>
      </c>
      <c r="B387" s="11">
        <v>1.9555464733658</v>
      </c>
      <c r="C387" s="11">
        <v>224.243733017246</v>
      </c>
      <c r="D387" s="11">
        <v>20.1430798940975</v>
      </c>
      <c r="E387" s="11">
        <v>3.35639417547765</v>
      </c>
      <c r="F387" s="11"/>
      <c r="G387" s="11">
        <v>0.98242561718959</v>
      </c>
      <c r="H387" s="11">
        <v>36.1633669548687</v>
      </c>
      <c r="I387" s="11" t="s">
        <v>450</v>
      </c>
    </row>
    <row r="388" spans="1:9">
      <c r="A388" s="11">
        <v>2025</v>
      </c>
      <c r="B388" s="11">
        <v>2.01695869116128</v>
      </c>
      <c r="C388" s="11">
        <v>231.065792574724</v>
      </c>
      <c r="D388" s="11">
        <v>21.6167952032394</v>
      </c>
      <c r="E388" s="11">
        <v>4.2555728065294</v>
      </c>
      <c r="F388" s="11"/>
      <c r="G388" s="11">
        <v>1.03251958935682</v>
      </c>
      <c r="H388" s="11">
        <v>42.4379251226392</v>
      </c>
      <c r="I388" s="11" t="s">
        <v>450</v>
      </c>
    </row>
    <row r="389" spans="1:9">
      <c r="A389" s="11">
        <v>2030</v>
      </c>
      <c r="B389" s="11">
        <v>2.04111314003247</v>
      </c>
      <c r="C389" s="11">
        <v>236.089503271779</v>
      </c>
      <c r="D389" s="11">
        <v>21.5728389658931</v>
      </c>
      <c r="E389" s="11">
        <v>4.55566713040253</v>
      </c>
      <c r="F389" s="11"/>
      <c r="G389" s="11">
        <v>0.969192730430404</v>
      </c>
      <c r="H389" s="11">
        <v>52.1160069383124</v>
      </c>
      <c r="I389" s="11" t="s">
        <v>450</v>
      </c>
    </row>
    <row r="390" spans="1:9">
      <c r="A390" s="11">
        <v>2035</v>
      </c>
      <c r="B390" s="11">
        <v>1.97406699129409</v>
      </c>
      <c r="C390" s="11">
        <v>245.073646925082</v>
      </c>
      <c r="D390" s="11">
        <v>21.6820766235789</v>
      </c>
      <c r="E390" s="11">
        <v>4.87833324058616</v>
      </c>
      <c r="F390" s="11"/>
      <c r="G390" s="11">
        <v>0.943184932895541</v>
      </c>
      <c r="H390" s="11">
        <v>55.5363545928378</v>
      </c>
      <c r="I390" s="11" t="s">
        <v>450</v>
      </c>
    </row>
    <row r="391" spans="1:9">
      <c r="A391" s="11">
        <v>2040</v>
      </c>
      <c r="B391" s="11">
        <v>1.86809016526487</v>
      </c>
      <c r="C391" s="11">
        <v>252.841156490878</v>
      </c>
      <c r="D391" s="11">
        <v>22.4788251829933</v>
      </c>
      <c r="E391" s="11">
        <v>5.07883824893341</v>
      </c>
      <c r="F391" s="11"/>
      <c r="G391" s="11">
        <v>0.901165667888776</v>
      </c>
      <c r="H391" s="11">
        <v>56.762855172308</v>
      </c>
      <c r="I391" s="11" t="s">
        <v>450</v>
      </c>
    </row>
    <row r="392" spans="1:9">
      <c r="A392" s="11">
        <v>2045</v>
      </c>
      <c r="B392" s="11">
        <v>1.80805736314004</v>
      </c>
      <c r="C392" s="11">
        <v>259.224746991626</v>
      </c>
      <c r="D392" s="11">
        <v>23.2972724653481</v>
      </c>
      <c r="E392" s="11">
        <v>5.29697764793174</v>
      </c>
      <c r="F392" s="11"/>
      <c r="G392" s="11">
        <v>0.882399041076974</v>
      </c>
      <c r="H392" s="11">
        <v>59.059340547584</v>
      </c>
      <c r="I392" s="11" t="s">
        <v>450</v>
      </c>
    </row>
    <row r="393" spans="1:9">
      <c r="A393" s="11">
        <v>2050</v>
      </c>
      <c r="B393" s="11">
        <v>1.84612336579608</v>
      </c>
      <c r="C393" s="11">
        <v>267.264218377419</v>
      </c>
      <c r="D393" s="11">
        <v>24.2868344494627</v>
      </c>
      <c r="E393" s="11">
        <v>5.5684584492673</v>
      </c>
      <c r="F393" s="11"/>
      <c r="G393" s="11">
        <v>0.896696718849789</v>
      </c>
      <c r="H393" s="11">
        <v>62.3674688588422</v>
      </c>
      <c r="I393" s="11" t="s">
        <v>450</v>
      </c>
    </row>
    <row r="394" spans="1:9">
      <c r="A394" s="11">
        <v>2021</v>
      </c>
      <c r="B394" s="11">
        <v>0</v>
      </c>
      <c r="C394" s="11">
        <v>66.5368383017165</v>
      </c>
      <c r="D394" s="11">
        <v>66.4674706744868</v>
      </c>
      <c r="E394" s="11">
        <v>9.97794690265484</v>
      </c>
      <c r="F394" s="11">
        <v>7.02219677419353</v>
      </c>
      <c r="G394" s="11">
        <v>21.3255773934602</v>
      </c>
      <c r="H394" s="11">
        <v>0</v>
      </c>
      <c r="I394" s="11" t="s">
        <v>451</v>
      </c>
    </row>
    <row r="395" spans="1:9">
      <c r="A395" s="11">
        <v>2025</v>
      </c>
      <c r="B395" s="11">
        <v>0</v>
      </c>
      <c r="C395" s="11">
        <v>69.5449226136708</v>
      </c>
      <c r="D395" s="11">
        <v>67.5139217008797</v>
      </c>
      <c r="E395" s="11">
        <v>10.5668930973451</v>
      </c>
      <c r="F395" s="11">
        <v>7.34403529411763</v>
      </c>
      <c r="G395" s="11">
        <v>23.0057519956492</v>
      </c>
      <c r="H395" s="11">
        <v>0</v>
      </c>
      <c r="I395" s="11" t="s">
        <v>451</v>
      </c>
    </row>
    <row r="396" spans="1:9">
      <c r="A396" s="11">
        <v>2030</v>
      </c>
      <c r="B396" s="11">
        <v>0</v>
      </c>
      <c r="C396" s="11">
        <v>68.6694688346885</v>
      </c>
      <c r="D396" s="11">
        <v>65.2202058651026</v>
      </c>
      <c r="E396" s="11">
        <v>10.6475182300885</v>
      </c>
      <c r="F396" s="11">
        <v>7.31541404174572</v>
      </c>
      <c r="G396" s="11">
        <v>23.472812464103</v>
      </c>
      <c r="H396" s="11">
        <v>0</v>
      </c>
      <c r="I396" s="11" t="s">
        <v>451</v>
      </c>
    </row>
    <row r="397" spans="1:9">
      <c r="A397" s="11">
        <v>2035</v>
      </c>
      <c r="B397" s="11">
        <v>0</v>
      </c>
      <c r="C397" s="11">
        <v>68.6897103282146</v>
      </c>
      <c r="D397" s="11">
        <v>64.2323407624633</v>
      </c>
      <c r="E397" s="11">
        <v>10.8297642477876</v>
      </c>
      <c r="F397" s="11">
        <v>7.31296565464894</v>
      </c>
      <c r="G397" s="11">
        <v>23.9273506868546</v>
      </c>
      <c r="H397" s="11">
        <v>0</v>
      </c>
      <c r="I397" s="11" t="s">
        <v>451</v>
      </c>
    </row>
    <row r="398" spans="1:9">
      <c r="A398" s="11">
        <v>2040</v>
      </c>
      <c r="B398" s="11">
        <v>0</v>
      </c>
      <c r="C398" s="11">
        <v>68.5895682023489</v>
      </c>
      <c r="D398" s="11">
        <v>63.5435841642229</v>
      </c>
      <c r="E398" s="11">
        <v>11.0271748672566</v>
      </c>
      <c r="F398" s="11">
        <v>7.40689468690701</v>
      </c>
      <c r="G398" s="11">
        <v>24.6654116454305</v>
      </c>
      <c r="H398" s="11">
        <v>0</v>
      </c>
      <c r="I398" s="11" t="s">
        <v>451</v>
      </c>
    </row>
    <row r="399" spans="1:9">
      <c r="A399" s="11">
        <v>2045</v>
      </c>
      <c r="B399" s="11">
        <v>0</v>
      </c>
      <c r="C399" s="11">
        <v>68.3559828364952</v>
      </c>
      <c r="D399" s="11">
        <v>63.2349929618768</v>
      </c>
      <c r="E399" s="11">
        <v>11.2404361061947</v>
      </c>
      <c r="F399" s="11">
        <v>7.6600212523719</v>
      </c>
      <c r="G399" s="11">
        <v>25.5535567459275</v>
      </c>
      <c r="H399" s="11">
        <v>0</v>
      </c>
      <c r="I399" s="11" t="s">
        <v>451</v>
      </c>
    </row>
    <row r="400" spans="1:9">
      <c r="A400" s="11">
        <v>2050</v>
      </c>
      <c r="B400" s="11">
        <v>0</v>
      </c>
      <c r="C400" s="11">
        <v>68.2262866606446</v>
      </c>
      <c r="D400" s="11">
        <v>63.3708401759531</v>
      </c>
      <c r="E400" s="11">
        <v>11.4309143362832</v>
      </c>
      <c r="F400" s="11">
        <v>7.88447419354837</v>
      </c>
      <c r="G400" s="11">
        <v>26.3606982521653</v>
      </c>
      <c r="H400" s="11">
        <v>0</v>
      </c>
      <c r="I400" s="11" t="s">
        <v>451</v>
      </c>
    </row>
    <row r="401" spans="1:9">
      <c r="A401" s="11">
        <v>2021</v>
      </c>
      <c r="B401" s="11">
        <v>0</v>
      </c>
      <c r="C401" s="11">
        <v>16.1433640469738</v>
      </c>
      <c r="D401" s="11">
        <v>17.8277091886608</v>
      </c>
      <c r="E401" s="11">
        <v>2.15210619469026</v>
      </c>
      <c r="F401" s="11">
        <v>1.83187741935484</v>
      </c>
      <c r="G401" s="11">
        <v>5.66555984661206</v>
      </c>
      <c r="H401" s="11">
        <v>0</v>
      </c>
      <c r="I401" s="11" t="s">
        <v>452</v>
      </c>
    </row>
    <row r="402" spans="1:9">
      <c r="A402" s="11">
        <v>2025</v>
      </c>
      <c r="B402" s="11">
        <v>0</v>
      </c>
      <c r="C402" s="11">
        <v>16.8731943390545</v>
      </c>
      <c r="D402" s="11">
        <v>18.108385200391</v>
      </c>
      <c r="E402" s="11">
        <v>2.27913380530973</v>
      </c>
      <c r="F402" s="11">
        <v>1.91583529411765</v>
      </c>
      <c r="G402" s="11">
        <v>6.11193133685732</v>
      </c>
      <c r="H402" s="11">
        <v>0</v>
      </c>
      <c r="I402" s="11" t="s">
        <v>452</v>
      </c>
    </row>
    <row r="403" spans="1:9">
      <c r="A403" s="11">
        <v>2030</v>
      </c>
      <c r="B403" s="11">
        <v>0</v>
      </c>
      <c r="C403" s="11">
        <v>16.6607891598916</v>
      </c>
      <c r="D403" s="11">
        <v>17.4931714956012</v>
      </c>
      <c r="E403" s="11">
        <v>2.29652353982301</v>
      </c>
      <c r="F403" s="11">
        <v>1.90836888045541</v>
      </c>
      <c r="G403" s="11">
        <v>6.23601515354326</v>
      </c>
      <c r="H403" s="11">
        <v>0</v>
      </c>
      <c r="I403" s="11" t="s">
        <v>452</v>
      </c>
    </row>
    <row r="404" spans="1:9">
      <c r="A404" s="11">
        <v>2035</v>
      </c>
      <c r="B404" s="11">
        <v>0</v>
      </c>
      <c r="C404" s="11">
        <v>16.6657002107799</v>
      </c>
      <c r="D404" s="11">
        <v>17.2282092277615</v>
      </c>
      <c r="E404" s="11">
        <v>2.33583150442478</v>
      </c>
      <c r="F404" s="11">
        <v>1.90773017077799</v>
      </c>
      <c r="G404" s="11">
        <v>6.3567721889125</v>
      </c>
      <c r="H404" s="11">
        <v>0</v>
      </c>
      <c r="I404" s="11" t="s">
        <v>452</v>
      </c>
    </row>
    <row r="405" spans="1:9">
      <c r="A405" s="11">
        <v>2040</v>
      </c>
      <c r="B405" s="11">
        <v>0</v>
      </c>
      <c r="C405" s="11">
        <v>16.641403432701</v>
      </c>
      <c r="D405" s="11">
        <v>17.0434729618768</v>
      </c>
      <c r="E405" s="11">
        <v>2.37841026548672</v>
      </c>
      <c r="F405" s="11">
        <v>1.93223339658444</v>
      </c>
      <c r="G405" s="11">
        <v>6.55285262575648</v>
      </c>
      <c r="H405" s="11">
        <v>0</v>
      </c>
      <c r="I405" s="11" t="s">
        <v>452</v>
      </c>
    </row>
    <row r="406" spans="1:9">
      <c r="A406" s="11">
        <v>2045</v>
      </c>
      <c r="B406" s="11">
        <v>0</v>
      </c>
      <c r="C406" s="11">
        <v>16.5847302619693</v>
      </c>
      <c r="D406" s="11">
        <v>16.9607035386119</v>
      </c>
      <c r="E406" s="11">
        <v>2.42440778761062</v>
      </c>
      <c r="F406" s="11">
        <v>1.99826641366224</v>
      </c>
      <c r="G406" s="11">
        <v>6.78880587225025</v>
      </c>
      <c r="H406" s="11">
        <v>0</v>
      </c>
      <c r="I406" s="11" t="s">
        <v>452</v>
      </c>
    </row>
    <row r="407" spans="1:9">
      <c r="A407" s="11">
        <v>2050</v>
      </c>
      <c r="B407" s="11">
        <v>0</v>
      </c>
      <c r="C407" s="11">
        <v>16.5532629930744</v>
      </c>
      <c r="D407" s="11">
        <v>16.9971400782014</v>
      </c>
      <c r="E407" s="11">
        <v>2.46549132743363</v>
      </c>
      <c r="F407" s="11">
        <v>2.05681935483871</v>
      </c>
      <c r="G407" s="11">
        <v>7.00323891778539</v>
      </c>
      <c r="H407" s="11">
        <v>0</v>
      </c>
      <c r="I407" s="11" t="s">
        <v>452</v>
      </c>
    </row>
    <row r="408" spans="1:9">
      <c r="A408" s="11">
        <v>2021</v>
      </c>
      <c r="B408" s="11">
        <v>0</v>
      </c>
      <c r="C408" s="11">
        <v>10.1441409214092</v>
      </c>
      <c r="D408" s="11">
        <v>25.6595351906159</v>
      </c>
      <c r="E408" s="11">
        <v>2.44557522123894</v>
      </c>
      <c r="F408" s="11">
        <v>0.610625806451612</v>
      </c>
      <c r="G408" s="11">
        <v>0.339135473774596</v>
      </c>
      <c r="H408" s="11">
        <v>0</v>
      </c>
      <c r="I408" s="11" t="s">
        <v>453</v>
      </c>
    </row>
    <row r="409" spans="1:9">
      <c r="A409" s="11">
        <v>2025</v>
      </c>
      <c r="B409" s="11">
        <v>0</v>
      </c>
      <c r="C409" s="11">
        <v>10.6027504968383</v>
      </c>
      <c r="D409" s="11">
        <v>26.0635139589443</v>
      </c>
      <c r="E409" s="11">
        <v>2.58992477876106</v>
      </c>
      <c r="F409" s="11">
        <v>0.638611764705881</v>
      </c>
      <c r="G409" s="11">
        <v>0.365854882080612</v>
      </c>
      <c r="H409" s="11">
        <v>0</v>
      </c>
      <c r="I409" s="11" t="s">
        <v>453</v>
      </c>
    </row>
    <row r="410" spans="1:9">
      <c r="A410" s="11">
        <v>2030</v>
      </c>
      <c r="B410" s="11">
        <v>0</v>
      </c>
      <c r="C410" s="11">
        <v>10.4692796747967</v>
      </c>
      <c r="D410" s="11">
        <v>25.1780329618769</v>
      </c>
      <c r="E410" s="11">
        <v>2.60968584070797</v>
      </c>
      <c r="F410" s="11">
        <v>0.636122960151802</v>
      </c>
      <c r="G410" s="11">
        <v>0.373282431184115</v>
      </c>
      <c r="H410" s="11">
        <v>0</v>
      </c>
      <c r="I410" s="11" t="s">
        <v>453</v>
      </c>
    </row>
    <row r="411" spans="1:9">
      <c r="A411" s="11">
        <v>2035</v>
      </c>
      <c r="B411" s="11">
        <v>0</v>
      </c>
      <c r="C411" s="11">
        <v>10.4723656729901</v>
      </c>
      <c r="D411" s="11">
        <v>24.796671085044</v>
      </c>
      <c r="E411" s="11">
        <v>2.65435398230089</v>
      </c>
      <c r="F411" s="11">
        <v>0.635910056925995</v>
      </c>
      <c r="G411" s="11">
        <v>0.380510842057941</v>
      </c>
      <c r="H411" s="11">
        <v>0</v>
      </c>
      <c r="I411" s="11" t="s">
        <v>453</v>
      </c>
    </row>
    <row r="412" spans="1:9">
      <c r="A412" s="11">
        <v>2040</v>
      </c>
      <c r="B412" s="11">
        <v>0</v>
      </c>
      <c r="C412" s="11">
        <v>10.457098102981</v>
      </c>
      <c r="D412" s="11">
        <v>24.5307790029326</v>
      </c>
      <c r="E412" s="11">
        <v>2.7027389380531</v>
      </c>
      <c r="F412" s="11">
        <v>0.644077798861479</v>
      </c>
      <c r="G412" s="11">
        <v>0.392248046084967</v>
      </c>
      <c r="H412" s="11">
        <v>0</v>
      </c>
      <c r="I412" s="11" t="s">
        <v>453</v>
      </c>
    </row>
    <row r="413" spans="1:9">
      <c r="A413" s="11">
        <v>2045</v>
      </c>
      <c r="B413" s="11">
        <v>0</v>
      </c>
      <c r="C413" s="11">
        <v>10.4214859078591</v>
      </c>
      <c r="D413" s="11">
        <v>24.4116484457478</v>
      </c>
      <c r="E413" s="11">
        <v>2.75500884955752</v>
      </c>
      <c r="F413" s="11">
        <v>0.666088804554079</v>
      </c>
      <c r="G413" s="11">
        <v>0.406372001740678</v>
      </c>
      <c r="H413" s="11">
        <v>0</v>
      </c>
      <c r="I413" s="11" t="s">
        <v>453</v>
      </c>
    </row>
    <row r="414" spans="1:9">
      <c r="A414" s="11">
        <v>2050</v>
      </c>
      <c r="B414" s="11">
        <v>0</v>
      </c>
      <c r="C414" s="11">
        <v>10.4017125564589</v>
      </c>
      <c r="D414" s="11">
        <v>24.4640917888563</v>
      </c>
      <c r="E414" s="11">
        <v>2.80169469026549</v>
      </c>
      <c r="F414" s="11">
        <v>0.685606451612902</v>
      </c>
      <c r="G414" s="11">
        <v>0.419207776926068</v>
      </c>
      <c r="H414" s="11">
        <v>0</v>
      </c>
      <c r="I414" s="11" t="s">
        <v>453</v>
      </c>
    </row>
    <row r="415" spans="1:9">
      <c r="A415" s="11">
        <v>2021</v>
      </c>
      <c r="B415" s="11">
        <v>0</v>
      </c>
      <c r="C415" s="11">
        <v>219.680643179765</v>
      </c>
      <c r="D415" s="11">
        <v>323.887225317693</v>
      </c>
      <c r="E415" s="11">
        <v>31.401185840708</v>
      </c>
      <c r="F415" s="11">
        <v>33.5844193548387</v>
      </c>
      <c r="G415" s="11">
        <v>139.644038544173</v>
      </c>
      <c r="H415" s="11">
        <v>0</v>
      </c>
      <c r="I415" s="11" t="s">
        <v>454</v>
      </c>
    </row>
    <row r="416" spans="1:9">
      <c r="A416" s="11">
        <v>2025</v>
      </c>
      <c r="B416" s="11">
        <v>0</v>
      </c>
      <c r="C416" s="11">
        <v>229.612252694971</v>
      </c>
      <c r="D416" s="11">
        <v>328.986443264907</v>
      </c>
      <c r="E416" s="11">
        <v>33.254634159292</v>
      </c>
      <c r="F416" s="11">
        <v>35.1236470588235</v>
      </c>
      <c r="G416" s="11">
        <v>150.646149416959</v>
      </c>
      <c r="H416" s="11">
        <v>0</v>
      </c>
      <c r="I416" s="11" t="s">
        <v>454</v>
      </c>
    </row>
    <row r="417" spans="1:9">
      <c r="A417" s="11">
        <v>2030</v>
      </c>
      <c r="B417" s="11">
        <v>0</v>
      </c>
      <c r="C417" s="11">
        <v>226.721820054201</v>
      </c>
      <c r="D417" s="11">
        <v>317.809468269795</v>
      </c>
      <c r="E417" s="11">
        <v>33.5083661946903</v>
      </c>
      <c r="F417" s="11">
        <v>34.9867628083491</v>
      </c>
      <c r="G417" s="11">
        <v>153.704552425509</v>
      </c>
      <c r="H417" s="11">
        <v>0</v>
      </c>
      <c r="I417" s="11" t="s">
        <v>454</v>
      </c>
    </row>
    <row r="418" spans="1:9">
      <c r="A418" s="11">
        <v>2035</v>
      </c>
      <c r="B418" s="11">
        <v>0</v>
      </c>
      <c r="C418" s="11">
        <v>226.788650165613</v>
      </c>
      <c r="D418" s="11">
        <v>312.995731808407</v>
      </c>
      <c r="E418" s="11">
        <v>34.0819051327434</v>
      </c>
      <c r="F418" s="11">
        <v>34.9750531309298</v>
      </c>
      <c r="G418" s="11">
        <v>156.680957327783</v>
      </c>
      <c r="H418" s="11">
        <v>0</v>
      </c>
      <c r="I418" s="11" t="s">
        <v>454</v>
      </c>
    </row>
    <row r="419" spans="1:9">
      <c r="A419" s="11">
        <v>2040</v>
      </c>
      <c r="B419" s="11">
        <v>0</v>
      </c>
      <c r="C419" s="11">
        <v>226.458016982837</v>
      </c>
      <c r="D419" s="11">
        <v>309.639511671554</v>
      </c>
      <c r="E419" s="11">
        <v>34.7031679646018</v>
      </c>
      <c r="F419" s="11">
        <v>35.4242789373814</v>
      </c>
      <c r="G419" s="11">
        <v>161.513924381652</v>
      </c>
      <c r="H419" s="11">
        <v>0</v>
      </c>
      <c r="I419" s="11" t="s">
        <v>454</v>
      </c>
    </row>
    <row r="420" spans="1:9">
      <c r="A420" s="11">
        <v>2045</v>
      </c>
      <c r="B420" s="11">
        <v>0</v>
      </c>
      <c r="C420" s="11">
        <v>225.68680234869</v>
      </c>
      <c r="D420" s="11">
        <v>308.13578740958</v>
      </c>
      <c r="E420" s="11">
        <v>35.3743136283186</v>
      </c>
      <c r="F420" s="11">
        <v>36.6348842504744</v>
      </c>
      <c r="G420" s="11">
        <v>167.329671658191</v>
      </c>
      <c r="H420" s="11">
        <v>0</v>
      </c>
      <c r="I420" s="11" t="s">
        <v>454</v>
      </c>
    </row>
    <row r="421" spans="1:9">
      <c r="A421" s="11">
        <v>2050</v>
      </c>
      <c r="B421" s="11">
        <v>0</v>
      </c>
      <c r="C421" s="11">
        <v>225.258592351701</v>
      </c>
      <c r="D421" s="11">
        <v>308.797752981427</v>
      </c>
      <c r="E421" s="11">
        <v>35.9737598230089</v>
      </c>
      <c r="F421" s="11">
        <v>37.7083548387097</v>
      </c>
      <c r="G421" s="11">
        <v>172.614991606538</v>
      </c>
      <c r="H421" s="11">
        <v>0</v>
      </c>
      <c r="I421" s="11" t="s">
        <v>454</v>
      </c>
    </row>
    <row r="422" spans="1:9">
      <c r="A422" s="11">
        <v>2021</v>
      </c>
      <c r="B422" s="11">
        <v>0</v>
      </c>
      <c r="C422" s="11">
        <v>49.6299367660344</v>
      </c>
      <c r="D422" s="11">
        <v>93.2605596285435</v>
      </c>
      <c r="E422" s="11">
        <v>9.1953628318584</v>
      </c>
      <c r="F422" s="11">
        <v>10.6859516129032</v>
      </c>
      <c r="G422" s="11">
        <v>43.0074897156256</v>
      </c>
      <c r="H422" s="11">
        <v>0</v>
      </c>
      <c r="I422" s="11" t="s">
        <v>455</v>
      </c>
    </row>
    <row r="423" spans="1:9">
      <c r="A423" s="11">
        <v>2025</v>
      </c>
      <c r="B423" s="11">
        <v>0</v>
      </c>
      <c r="C423" s="11">
        <v>51.8736717856068</v>
      </c>
      <c r="D423" s="11">
        <v>94.7288358748778</v>
      </c>
      <c r="E423" s="11">
        <v>9.73811716814158</v>
      </c>
      <c r="F423" s="11">
        <v>11.175705882353</v>
      </c>
      <c r="G423" s="11">
        <v>46.3959134188102</v>
      </c>
      <c r="H423" s="11">
        <v>0</v>
      </c>
      <c r="I423" s="11" t="s">
        <v>455</v>
      </c>
    </row>
    <row r="424" spans="1:9">
      <c r="A424" s="11">
        <v>2030</v>
      </c>
      <c r="B424" s="11">
        <v>0</v>
      </c>
      <c r="C424" s="11">
        <v>51.2206693766938</v>
      </c>
      <c r="D424" s="11">
        <v>91.5105214076246</v>
      </c>
      <c r="E424" s="11">
        <v>9.81241876106194</v>
      </c>
      <c r="F424" s="11">
        <v>11.1321518026566</v>
      </c>
      <c r="G424" s="11">
        <v>47.3378385973408</v>
      </c>
      <c r="H424" s="11">
        <v>0</v>
      </c>
      <c r="I424" s="11" t="s">
        <v>455</v>
      </c>
    </row>
    <row r="425" spans="1:9">
      <c r="A425" s="11">
        <v>2035</v>
      </c>
      <c r="B425" s="11">
        <v>0</v>
      </c>
      <c r="C425" s="11">
        <v>51.2357675398977</v>
      </c>
      <c r="D425" s="11">
        <v>90.1244471163245</v>
      </c>
      <c r="E425" s="11">
        <v>9.98037097345131</v>
      </c>
      <c r="F425" s="11">
        <v>11.128425996205</v>
      </c>
      <c r="G425" s="11">
        <v>48.2545100468248</v>
      </c>
      <c r="H425" s="11">
        <v>0</v>
      </c>
      <c r="I425" s="11" t="s">
        <v>455</v>
      </c>
    </row>
    <row r="426" spans="1:9">
      <c r="A426" s="11">
        <v>2040</v>
      </c>
      <c r="B426" s="11">
        <v>0</v>
      </c>
      <c r="C426" s="11">
        <v>51.1610713640471</v>
      </c>
      <c r="D426" s="11">
        <v>89.1580521994135</v>
      </c>
      <c r="E426" s="11">
        <v>10.1622984070796</v>
      </c>
      <c r="F426" s="11">
        <v>11.2713614800759</v>
      </c>
      <c r="G426" s="11">
        <v>49.7429644272062</v>
      </c>
      <c r="H426" s="11">
        <v>0</v>
      </c>
      <c r="I426" s="11" t="s">
        <v>455</v>
      </c>
    </row>
    <row r="427" spans="1:9">
      <c r="A427" s="11">
        <v>2045</v>
      </c>
      <c r="B427" s="11">
        <v>0</v>
      </c>
      <c r="C427" s="11">
        <v>50.98683965673</v>
      </c>
      <c r="D427" s="11">
        <v>88.7250676441838</v>
      </c>
      <c r="E427" s="11">
        <v>10.3588332743363</v>
      </c>
      <c r="F427" s="11">
        <v>11.6565540796964</v>
      </c>
      <c r="G427" s="11">
        <v>51.5340948885706</v>
      </c>
      <c r="H427" s="11">
        <v>0</v>
      </c>
      <c r="I427" s="11" t="s">
        <v>455</v>
      </c>
    </row>
    <row r="428" spans="1:9">
      <c r="A428" s="11">
        <v>2050</v>
      </c>
      <c r="B428" s="11">
        <v>0</v>
      </c>
      <c r="C428" s="11">
        <v>50.8900990665463</v>
      </c>
      <c r="D428" s="11">
        <v>88.9156749755621</v>
      </c>
      <c r="E428" s="11">
        <v>10.5343720353982</v>
      </c>
      <c r="F428" s="11">
        <v>11.9981129032258</v>
      </c>
      <c r="G428" s="11">
        <v>53.1618646501162</v>
      </c>
      <c r="H428" s="11">
        <v>0</v>
      </c>
      <c r="I428" s="11" t="s">
        <v>455</v>
      </c>
    </row>
    <row r="429" spans="1:9">
      <c r="A429" s="11">
        <v>2021</v>
      </c>
      <c r="B429" s="11">
        <v>0</v>
      </c>
      <c r="C429" s="11">
        <v>104.200126149156</v>
      </c>
      <c r="D429" s="11">
        <v>157.430953202107</v>
      </c>
      <c r="E429" s="11">
        <v>12.0116997830803</v>
      </c>
      <c r="F429" s="11">
        <v>12.2304347826087</v>
      </c>
      <c r="G429" s="11">
        <v>37.389811504432</v>
      </c>
      <c r="H429" s="11">
        <v>0</v>
      </c>
      <c r="I429" s="11" t="s">
        <v>456</v>
      </c>
    </row>
    <row r="430" spans="1:9">
      <c r="A430" s="11">
        <v>2025</v>
      </c>
      <c r="B430" s="11">
        <v>0</v>
      </c>
      <c r="C430" s="11">
        <v>117.960910717636</v>
      </c>
      <c r="D430" s="11">
        <v>179.48719534239</v>
      </c>
      <c r="E430" s="11">
        <v>13.7979453362256</v>
      </c>
      <c r="F430" s="11">
        <v>14.2853940217391</v>
      </c>
      <c r="G430" s="11">
        <v>44.0702053173264</v>
      </c>
      <c r="H430" s="11">
        <v>0</v>
      </c>
      <c r="I430" s="11" t="s">
        <v>456</v>
      </c>
    </row>
    <row r="431" spans="1:9">
      <c r="A431" s="11">
        <v>2030</v>
      </c>
      <c r="B431" s="11">
        <v>0</v>
      </c>
      <c r="C431" s="11">
        <v>110.758188860225</v>
      </c>
      <c r="D431" s="11">
        <v>181.5144760743</v>
      </c>
      <c r="E431" s="11">
        <v>14.1160416485901</v>
      </c>
      <c r="F431" s="11">
        <v>14.778814052795</v>
      </c>
      <c r="G431" s="11">
        <v>46.2878363233814</v>
      </c>
      <c r="H431" s="11">
        <v>0</v>
      </c>
      <c r="I431" s="11" t="s">
        <v>456</v>
      </c>
    </row>
    <row r="432" spans="1:9">
      <c r="A432" s="11">
        <v>2035</v>
      </c>
      <c r="B432" s="11">
        <v>0</v>
      </c>
      <c r="C432" s="11">
        <v>105.031962359287</v>
      </c>
      <c r="D432" s="11">
        <v>180.288409148877</v>
      </c>
      <c r="E432" s="11">
        <v>14.2402299349241</v>
      </c>
      <c r="F432" s="11">
        <v>15.0974864130435</v>
      </c>
      <c r="G432" s="11">
        <v>46.7797061225713</v>
      </c>
      <c r="H432" s="11">
        <v>0</v>
      </c>
      <c r="I432" s="11" t="s">
        <v>456</v>
      </c>
    </row>
    <row r="433" spans="1:9">
      <c r="A433" s="11">
        <v>2040</v>
      </c>
      <c r="B433" s="11">
        <v>0</v>
      </c>
      <c r="C433" s="11">
        <v>100.638404080676</v>
      </c>
      <c r="D433" s="11">
        <v>178.737974050457</v>
      </c>
      <c r="E433" s="11">
        <v>14.2202984815619</v>
      </c>
      <c r="F433" s="11">
        <v>15.5521253881988</v>
      </c>
      <c r="G433" s="11">
        <v>48.0866209557758</v>
      </c>
      <c r="H433" s="11">
        <v>0</v>
      </c>
      <c r="I433" s="11" t="s">
        <v>456</v>
      </c>
    </row>
    <row r="434" spans="1:9">
      <c r="A434" s="11">
        <v>2045</v>
      </c>
      <c r="B434" s="11">
        <v>0</v>
      </c>
      <c r="C434" s="11">
        <v>98.4000957551596</v>
      </c>
      <c r="D434" s="11">
        <v>178.702891821458</v>
      </c>
      <c r="E434" s="11">
        <v>14.2738121475055</v>
      </c>
      <c r="F434" s="11">
        <v>16.1548039596273</v>
      </c>
      <c r="G434" s="11">
        <v>49.6495312899518</v>
      </c>
      <c r="H434" s="11">
        <v>0</v>
      </c>
      <c r="I434" s="11" t="s">
        <v>456</v>
      </c>
    </row>
    <row r="435" spans="1:9">
      <c r="A435" s="11">
        <v>2050</v>
      </c>
      <c r="B435" s="11">
        <v>0</v>
      </c>
      <c r="C435" s="11">
        <v>98.0999166275798</v>
      </c>
      <c r="D435" s="11">
        <v>181.903738231217</v>
      </c>
      <c r="E435" s="11">
        <v>14.5519917570499</v>
      </c>
      <c r="F435" s="11">
        <v>16.6116459627329</v>
      </c>
      <c r="G435" s="11">
        <v>51.8882831971804</v>
      </c>
      <c r="H435" s="11">
        <v>0</v>
      </c>
      <c r="I435" s="11" t="s">
        <v>456</v>
      </c>
    </row>
    <row r="436" spans="1:9">
      <c r="A436" s="11">
        <v>2021</v>
      </c>
      <c r="B436" s="11">
        <v>0</v>
      </c>
      <c r="C436" s="11">
        <v>2.00182244371482</v>
      </c>
      <c r="D436" s="11">
        <v>3.11001201829776</v>
      </c>
      <c r="E436" s="11">
        <v>0.387474186550976</v>
      </c>
      <c r="F436" s="11">
        <v>0.0978434782608695</v>
      </c>
      <c r="G436" s="11">
        <v>1.24113565522621</v>
      </c>
      <c r="H436" s="11">
        <v>0</v>
      </c>
      <c r="I436" s="11" t="s">
        <v>457</v>
      </c>
    </row>
    <row r="437" spans="1:9">
      <c r="A437" s="11">
        <v>2025</v>
      </c>
      <c r="B437" s="11">
        <v>0</v>
      </c>
      <c r="C437" s="11">
        <v>2.2661853424015</v>
      </c>
      <c r="D437" s="11">
        <v>3.54572797338509</v>
      </c>
      <c r="E437" s="11">
        <v>0.445095010845987</v>
      </c>
      <c r="F437" s="11">
        <v>0.114283152173913</v>
      </c>
      <c r="G437" s="11">
        <v>1.46288790854134</v>
      </c>
      <c r="H437" s="11">
        <v>0</v>
      </c>
      <c r="I437" s="11" t="s">
        <v>457</v>
      </c>
    </row>
    <row r="438" spans="1:9">
      <c r="A438" s="11">
        <v>2030</v>
      </c>
      <c r="B438" s="11">
        <v>0</v>
      </c>
      <c r="C438" s="11">
        <v>2.12781151500938</v>
      </c>
      <c r="D438" s="11">
        <v>3.58577643471029</v>
      </c>
      <c r="E438" s="11">
        <v>0.455356182212582</v>
      </c>
      <c r="F438" s="11">
        <v>0.11823051242236</v>
      </c>
      <c r="G438" s="11">
        <v>1.53650103471139</v>
      </c>
      <c r="H438" s="11">
        <v>0</v>
      </c>
      <c r="I438" s="11" t="s">
        <v>457</v>
      </c>
    </row>
    <row r="439" spans="1:9">
      <c r="A439" s="11">
        <v>2035</v>
      </c>
      <c r="B439" s="11">
        <v>0</v>
      </c>
      <c r="C439" s="11">
        <v>2.01780311913696</v>
      </c>
      <c r="D439" s="11">
        <v>3.56155576656502</v>
      </c>
      <c r="E439" s="11">
        <v>0.459362255965293</v>
      </c>
      <c r="F439" s="11">
        <v>0.120779891304348</v>
      </c>
      <c r="G439" s="11">
        <v>1.55282840093604</v>
      </c>
      <c r="H439" s="11">
        <v>0</v>
      </c>
      <c r="I439" s="11" t="s">
        <v>457</v>
      </c>
    </row>
    <row r="440" spans="1:9">
      <c r="A440" s="11">
        <v>2040</v>
      </c>
      <c r="B440" s="11">
        <v>0</v>
      </c>
      <c r="C440" s="11">
        <v>1.93339704502814</v>
      </c>
      <c r="D440" s="11">
        <v>3.53092728028833</v>
      </c>
      <c r="E440" s="11">
        <v>0.458719305856833</v>
      </c>
      <c r="F440" s="11">
        <v>0.12441700310559</v>
      </c>
      <c r="G440" s="11">
        <v>1.59621076989079</v>
      </c>
      <c r="H440" s="11">
        <v>0</v>
      </c>
      <c r="I440" s="11" t="s">
        <v>457</v>
      </c>
    </row>
    <row r="441" spans="1:9">
      <c r="A441" s="11">
        <v>2045</v>
      </c>
      <c r="B441" s="11">
        <v>0</v>
      </c>
      <c r="C441" s="11">
        <v>1.89039617729831</v>
      </c>
      <c r="D441" s="11">
        <v>3.53023423897976</v>
      </c>
      <c r="E441" s="11">
        <v>0.460445553145337</v>
      </c>
      <c r="F441" s="11">
        <v>0.129238431677019</v>
      </c>
      <c r="G441" s="11">
        <v>1.64809077847114</v>
      </c>
      <c r="H441" s="11">
        <v>0</v>
      </c>
      <c r="I441" s="11" t="s">
        <v>457</v>
      </c>
    </row>
    <row r="442" spans="1:9">
      <c r="A442" s="11">
        <v>2050</v>
      </c>
      <c r="B442" s="11">
        <v>0</v>
      </c>
      <c r="C442" s="11">
        <v>1.88462933864915</v>
      </c>
      <c r="D442" s="11">
        <v>3.5934662184641</v>
      </c>
      <c r="E442" s="11">
        <v>0.469419088937094</v>
      </c>
      <c r="F442" s="11">
        <v>0.132893167701863</v>
      </c>
      <c r="G442" s="11">
        <v>1.72240500214508</v>
      </c>
      <c r="H442" s="11">
        <v>0</v>
      </c>
      <c r="I442" s="11" t="s">
        <v>457</v>
      </c>
    </row>
    <row r="443" spans="1:9">
      <c r="A443" s="11">
        <v>2021</v>
      </c>
      <c r="B443" s="11">
        <v>0</v>
      </c>
      <c r="C443" s="11">
        <v>38.1399855065666</v>
      </c>
      <c r="D443" s="11">
        <v>67.3478464652066</v>
      </c>
      <c r="E443" s="11">
        <v>8.52443210412148</v>
      </c>
      <c r="F443" s="11">
        <v>14.7743652173912</v>
      </c>
      <c r="G443" s="11">
        <v>44.8342854364392</v>
      </c>
      <c r="H443" s="11">
        <v>0</v>
      </c>
      <c r="I443" s="11" t="s">
        <v>458</v>
      </c>
    </row>
    <row r="444" spans="1:9">
      <c r="A444" s="11">
        <v>2025</v>
      </c>
      <c r="B444" s="11">
        <v>0</v>
      </c>
      <c r="C444" s="11">
        <v>43.1767944183865</v>
      </c>
      <c r="D444" s="11">
        <v>76.7833505960632</v>
      </c>
      <c r="E444" s="11">
        <v>9.79209023861172</v>
      </c>
      <c r="F444" s="11">
        <v>17.2567559782608</v>
      </c>
      <c r="G444" s="11">
        <v>52.8447746842823</v>
      </c>
      <c r="H444" s="11">
        <v>0</v>
      </c>
      <c r="I444" s="11" t="s">
        <v>458</v>
      </c>
    </row>
    <row r="445" spans="1:9">
      <c r="A445" s="11">
        <v>2030</v>
      </c>
      <c r="B445" s="11">
        <v>0</v>
      </c>
      <c r="C445" s="11">
        <v>40.5404088649156</v>
      </c>
      <c r="D445" s="11">
        <v>77.6506069309676</v>
      </c>
      <c r="E445" s="11">
        <v>10.0178360086768</v>
      </c>
      <c r="F445" s="11">
        <v>17.8528073757763</v>
      </c>
      <c r="G445" s="11">
        <v>55.5039456594123</v>
      </c>
      <c r="H445" s="11">
        <v>0</v>
      </c>
      <c r="I445" s="11" t="s">
        <v>458</v>
      </c>
    </row>
    <row r="446" spans="1:9">
      <c r="A446" s="11">
        <v>2035</v>
      </c>
      <c r="B446" s="11">
        <v>0</v>
      </c>
      <c r="C446" s="11">
        <v>38.4444594277673</v>
      </c>
      <c r="D446" s="11">
        <v>77.1261041863044</v>
      </c>
      <c r="E446" s="11">
        <v>10.1059696312364</v>
      </c>
      <c r="F446" s="11">
        <v>18.2377635869564</v>
      </c>
      <c r="G446" s="11">
        <v>56.0937488728312</v>
      </c>
      <c r="H446" s="11">
        <v>0</v>
      </c>
      <c r="I446" s="11" t="s">
        <v>458</v>
      </c>
    </row>
    <row r="447" spans="1:9">
      <c r="A447" s="11">
        <v>2040</v>
      </c>
      <c r="B447" s="11">
        <v>0</v>
      </c>
      <c r="C447" s="11">
        <v>36.8363015947467</v>
      </c>
      <c r="D447" s="11">
        <v>76.4628390352093</v>
      </c>
      <c r="E447" s="11">
        <v>10.0918247288503</v>
      </c>
      <c r="F447" s="11">
        <v>18.786967468944</v>
      </c>
      <c r="G447" s="11">
        <v>57.6608761279676</v>
      </c>
      <c r="H447" s="11">
        <v>0</v>
      </c>
      <c r="I447" s="11" t="s">
        <v>458</v>
      </c>
    </row>
    <row r="448" spans="1:9">
      <c r="A448" s="11">
        <v>2045</v>
      </c>
      <c r="B448" s="11">
        <v>0</v>
      </c>
      <c r="C448" s="11">
        <v>36.0170219043152</v>
      </c>
      <c r="D448" s="11">
        <v>76.4478311061824</v>
      </c>
      <c r="E448" s="11">
        <v>10.1298021691974</v>
      </c>
      <c r="F448" s="11">
        <v>19.5150031832297</v>
      </c>
      <c r="G448" s="11">
        <v>59.5349687006381</v>
      </c>
      <c r="H448" s="11">
        <v>0</v>
      </c>
      <c r="I448" s="11" t="s">
        <v>458</v>
      </c>
    </row>
    <row r="449" spans="1:9">
      <c r="A449" s="11">
        <v>2050</v>
      </c>
      <c r="B449" s="11">
        <v>0</v>
      </c>
      <c r="C449" s="11">
        <v>35.9071484521576</v>
      </c>
      <c r="D449" s="11">
        <v>77.8171305239812</v>
      </c>
      <c r="E449" s="11">
        <v>10.3272199566161</v>
      </c>
      <c r="F449" s="11">
        <v>20.0668683229813</v>
      </c>
      <c r="G449" s="11">
        <v>62.2194658401373</v>
      </c>
      <c r="H449" s="11">
        <v>0</v>
      </c>
      <c r="I449" s="11" t="s">
        <v>458</v>
      </c>
    </row>
    <row r="450" spans="1:9">
      <c r="A450" s="11">
        <v>2021</v>
      </c>
      <c r="B450" s="11">
        <v>0</v>
      </c>
      <c r="C450" s="11">
        <v>7.26977624296437</v>
      </c>
      <c r="D450" s="11">
        <v>20.1614572220682</v>
      </c>
      <c r="E450" s="11">
        <v>9.39624902386113</v>
      </c>
      <c r="F450" s="11">
        <v>15.3614260869565</v>
      </c>
      <c r="G450" s="11">
        <v>28.8087883400936</v>
      </c>
      <c r="H450" s="11">
        <v>0</v>
      </c>
      <c r="I450" s="11" t="s">
        <v>459</v>
      </c>
    </row>
    <row r="451" spans="1:9">
      <c r="A451" s="11">
        <v>2025</v>
      </c>
      <c r="B451" s="11">
        <v>0</v>
      </c>
      <c r="C451" s="11">
        <v>8.22983098030021</v>
      </c>
      <c r="D451" s="11">
        <v>22.9860985860826</v>
      </c>
      <c r="E451" s="11">
        <v>10.7935540130151</v>
      </c>
      <c r="F451" s="11">
        <v>17.9424548913043</v>
      </c>
      <c r="G451" s="11">
        <v>33.9560207983619</v>
      </c>
      <c r="H451" s="11">
        <v>0</v>
      </c>
      <c r="I451" s="11" t="s">
        <v>459</v>
      </c>
    </row>
    <row r="452" spans="1:9">
      <c r="A452" s="11">
        <v>2030</v>
      </c>
      <c r="B452" s="11">
        <v>0</v>
      </c>
      <c r="C452" s="11">
        <v>7.72731550187619</v>
      </c>
      <c r="D452" s="11">
        <v>23.2457230939839</v>
      </c>
      <c r="E452" s="11">
        <v>11.042387418655</v>
      </c>
      <c r="F452" s="11">
        <v>18.5621904503105</v>
      </c>
      <c r="G452" s="11">
        <v>35.6647018453978</v>
      </c>
      <c r="H452" s="11">
        <v>0</v>
      </c>
      <c r="I452" s="11" t="s">
        <v>459</v>
      </c>
    </row>
    <row r="453" spans="1:9">
      <c r="A453" s="11">
        <v>2035</v>
      </c>
      <c r="B453" s="11">
        <v>0</v>
      </c>
      <c r="C453" s="11">
        <v>7.32781132739214</v>
      </c>
      <c r="D453" s="11">
        <v>23.0887063487663</v>
      </c>
      <c r="E453" s="11">
        <v>11.1395347071583</v>
      </c>
      <c r="F453" s="11">
        <v>18.9624429347826</v>
      </c>
      <c r="G453" s="11">
        <v>36.0436867176287</v>
      </c>
      <c r="H453" s="11">
        <v>0</v>
      </c>
      <c r="I453" s="11" t="s">
        <v>459</v>
      </c>
    </row>
    <row r="454" spans="1:9">
      <c r="A454" s="11">
        <v>2040</v>
      </c>
      <c r="B454" s="11">
        <v>0</v>
      </c>
      <c r="C454" s="11">
        <v>7.02128400562854</v>
      </c>
      <c r="D454" s="11">
        <v>22.8901492653175</v>
      </c>
      <c r="E454" s="11">
        <v>11.1239431670281</v>
      </c>
      <c r="F454" s="11">
        <v>19.5334694875776</v>
      </c>
      <c r="G454" s="11">
        <v>37.05066244961</v>
      </c>
      <c r="H454" s="11">
        <v>0</v>
      </c>
      <c r="I454" s="11" t="s">
        <v>459</v>
      </c>
    </row>
    <row r="455" spans="1:9">
      <c r="A455" s="11">
        <v>2045</v>
      </c>
      <c r="B455" s="11">
        <v>0</v>
      </c>
      <c r="C455" s="11">
        <v>6.86512295966231</v>
      </c>
      <c r="D455" s="11">
        <v>22.8856564457998</v>
      </c>
      <c r="E455" s="11">
        <v>11.1658046637744</v>
      </c>
      <c r="F455" s="11">
        <v>20.2904337732919</v>
      </c>
      <c r="G455" s="11">
        <v>38.2548822945398</v>
      </c>
      <c r="H455" s="11">
        <v>0</v>
      </c>
      <c r="I455" s="11" t="s">
        <v>459</v>
      </c>
    </row>
    <row r="456" spans="1:9">
      <c r="A456" s="11">
        <v>2050</v>
      </c>
      <c r="B456" s="11">
        <v>0</v>
      </c>
      <c r="C456" s="11">
        <v>6.84418022983116</v>
      </c>
      <c r="D456" s="11">
        <v>23.2955741059052</v>
      </c>
      <c r="E456" s="11">
        <v>11.3834129067245</v>
      </c>
      <c r="F456" s="11">
        <v>20.8642273291925</v>
      </c>
      <c r="G456" s="11">
        <v>39.9798369612325</v>
      </c>
      <c r="H456" s="11">
        <v>0</v>
      </c>
      <c r="I456" s="11" t="s">
        <v>459</v>
      </c>
    </row>
    <row r="457" spans="1:9">
      <c r="A457" s="11">
        <v>2021</v>
      </c>
      <c r="B457" s="11">
        <v>0</v>
      </c>
      <c r="C457" s="11">
        <v>179.953301782364</v>
      </c>
      <c r="D457" s="11">
        <v>305.53187034932</v>
      </c>
      <c r="E457" s="11">
        <v>40.5879210412147</v>
      </c>
      <c r="F457" s="11">
        <v>81.0144</v>
      </c>
      <c r="G457" s="11">
        <v>248.133752307545</v>
      </c>
      <c r="H457" s="11">
        <v>0</v>
      </c>
      <c r="I457" s="11" t="s">
        <v>460</v>
      </c>
    </row>
    <row r="458" spans="1:9">
      <c r="A458" s="11">
        <v>2025</v>
      </c>
      <c r="B458" s="11">
        <v>0</v>
      </c>
      <c r="C458" s="11">
        <v>203.718134990619</v>
      </c>
      <c r="D458" s="11">
        <v>348.337206764624</v>
      </c>
      <c r="E458" s="11">
        <v>46.6237023861171</v>
      </c>
      <c r="F458" s="11">
        <v>94.62645</v>
      </c>
      <c r="G458" s="11">
        <v>292.467519100916</v>
      </c>
      <c r="H458" s="11">
        <v>0</v>
      </c>
      <c r="I458" s="11" t="s">
        <v>460</v>
      </c>
    </row>
    <row r="459" spans="1:9">
      <c r="A459" s="11">
        <v>2030</v>
      </c>
      <c r="B459" s="11">
        <v>0</v>
      </c>
      <c r="C459" s="11">
        <v>191.27905619137</v>
      </c>
      <c r="D459" s="11">
        <v>352.271622844469</v>
      </c>
      <c r="E459" s="11">
        <v>47.6985600867678</v>
      </c>
      <c r="F459" s="11">
        <v>97.8948642857143</v>
      </c>
      <c r="G459" s="11">
        <v>307.184605938884</v>
      </c>
      <c r="H459" s="11">
        <v>0</v>
      </c>
      <c r="I459" s="11" t="s">
        <v>460</v>
      </c>
    </row>
    <row r="460" spans="1:9">
      <c r="A460" s="11">
        <v>2035</v>
      </c>
      <c r="B460" s="11">
        <v>0</v>
      </c>
      <c r="C460" s="11">
        <v>181.389880393996</v>
      </c>
      <c r="D460" s="11">
        <v>349.892150998059</v>
      </c>
      <c r="E460" s="11">
        <v>48.1181963123644</v>
      </c>
      <c r="F460" s="11">
        <v>100.00575</v>
      </c>
      <c r="G460" s="11">
        <v>310.448850769465</v>
      </c>
      <c r="H460" s="11">
        <v>0</v>
      </c>
      <c r="I460" s="11" t="s">
        <v>460</v>
      </c>
    </row>
    <row r="461" spans="1:9">
      <c r="A461" s="11">
        <v>2040</v>
      </c>
      <c r="B461" s="11">
        <v>0</v>
      </c>
      <c r="C461" s="11">
        <v>173.802218574109</v>
      </c>
      <c r="D461" s="11">
        <v>346.88316626005</v>
      </c>
      <c r="E461" s="11">
        <v>48.0508472885032</v>
      </c>
      <c r="F461" s="11">
        <v>103.017278571429</v>
      </c>
      <c r="G461" s="11">
        <v>319.122060621593</v>
      </c>
      <c r="H461" s="11">
        <v>0</v>
      </c>
      <c r="I461" s="11" t="s">
        <v>460</v>
      </c>
    </row>
    <row r="462" spans="1:9">
      <c r="A462" s="11">
        <v>2045</v>
      </c>
      <c r="B462" s="11">
        <v>0</v>
      </c>
      <c r="C462" s="11">
        <v>169.936666885553</v>
      </c>
      <c r="D462" s="11">
        <v>346.815080925977</v>
      </c>
      <c r="E462" s="11">
        <v>48.2316716919739</v>
      </c>
      <c r="F462" s="11">
        <v>107.009421428571</v>
      </c>
      <c r="G462" s="11">
        <v>329.494159065934</v>
      </c>
      <c r="H462" s="11">
        <v>0</v>
      </c>
      <c r="I462" s="11" t="s">
        <v>460</v>
      </c>
    </row>
    <row r="463" spans="1:9">
      <c r="A463" s="11">
        <v>2050</v>
      </c>
      <c r="B463" s="11">
        <v>0</v>
      </c>
      <c r="C463" s="11">
        <v>169.418258442777</v>
      </c>
      <c r="D463" s="11">
        <v>353.027077807042</v>
      </c>
      <c r="E463" s="11">
        <v>49.1716495661605</v>
      </c>
      <c r="F463" s="11">
        <v>110.035542857143</v>
      </c>
      <c r="G463" s="11">
        <v>344.35141265654</v>
      </c>
      <c r="H463" s="11">
        <v>0</v>
      </c>
      <c r="I463" s="11" t="s">
        <v>460</v>
      </c>
    </row>
    <row r="464" spans="1:9">
      <c r="A464" s="11">
        <v>2021</v>
      </c>
      <c r="B464" s="11">
        <v>0</v>
      </c>
      <c r="C464" s="11">
        <v>81.7586429643528</v>
      </c>
      <c r="D464" s="11">
        <v>145.419872303853</v>
      </c>
      <c r="E464" s="11">
        <v>17.9206811279827</v>
      </c>
      <c r="F464" s="11">
        <v>33.0710956521739</v>
      </c>
      <c r="G464" s="11">
        <v>93.6666974089963</v>
      </c>
      <c r="H464" s="11">
        <v>0</v>
      </c>
      <c r="I464" s="11" t="s">
        <v>461</v>
      </c>
    </row>
    <row r="465" spans="1:9">
      <c r="A465" s="11">
        <v>2025</v>
      </c>
      <c r="B465" s="11">
        <v>0</v>
      </c>
      <c r="C465" s="11">
        <v>92.5557803001878</v>
      </c>
      <c r="D465" s="11">
        <v>165.793349376213</v>
      </c>
      <c r="E465" s="11">
        <v>20.5856442516269</v>
      </c>
      <c r="F465" s="11">
        <v>38.6277054347826</v>
      </c>
      <c r="G465" s="11">
        <v>110.402016488397</v>
      </c>
      <c r="H465" s="11">
        <v>0</v>
      </c>
      <c r="I465" s="11" t="s">
        <v>461</v>
      </c>
    </row>
    <row r="466" spans="1:9">
      <c r="A466" s="11">
        <v>2030</v>
      </c>
      <c r="B466" s="11">
        <v>0</v>
      </c>
      <c r="C466" s="11">
        <v>86.9043018761727</v>
      </c>
      <c r="D466" s="11">
        <v>167.665960188522</v>
      </c>
      <c r="E466" s="11">
        <v>21.0602234273319</v>
      </c>
      <c r="F466" s="11">
        <v>39.9619131987577</v>
      </c>
      <c r="G466" s="11">
        <v>115.957491738234</v>
      </c>
      <c r="H466" s="11">
        <v>0</v>
      </c>
      <c r="I466" s="11" t="s">
        <v>461</v>
      </c>
    </row>
    <row r="467" spans="1:9">
      <c r="A467" s="11">
        <v>2035</v>
      </c>
      <c r="B467" s="11">
        <v>0</v>
      </c>
      <c r="C467" s="11">
        <v>82.4113273921202</v>
      </c>
      <c r="D467" s="11">
        <v>166.533435153867</v>
      </c>
      <c r="E467" s="11">
        <v>21.2455043383948</v>
      </c>
      <c r="F467" s="11">
        <v>40.8236032608695</v>
      </c>
      <c r="G467" s="11">
        <v>117.18969424987</v>
      </c>
      <c r="H467" s="11">
        <v>0</v>
      </c>
      <c r="I467" s="11" t="s">
        <v>461</v>
      </c>
    </row>
    <row r="468" spans="1:9">
      <c r="A468" s="11">
        <v>2040</v>
      </c>
      <c r="B468" s="11">
        <v>0</v>
      </c>
      <c r="C468" s="11">
        <v>78.9640056285179</v>
      </c>
      <c r="D468" s="11">
        <v>165.101289381757</v>
      </c>
      <c r="E468" s="11">
        <v>21.2157678958785</v>
      </c>
      <c r="F468" s="11">
        <v>42.0529470496894</v>
      </c>
      <c r="G468" s="11">
        <v>120.463698351404</v>
      </c>
      <c r="H468" s="11">
        <v>0</v>
      </c>
      <c r="I468" s="11" t="s">
        <v>461</v>
      </c>
    </row>
    <row r="469" spans="1:9">
      <c r="A469" s="11">
        <v>2045</v>
      </c>
      <c r="B469" s="11">
        <v>0</v>
      </c>
      <c r="C469" s="11">
        <v>77.207759662289</v>
      </c>
      <c r="D469" s="11">
        <v>165.068883726088</v>
      </c>
      <c r="E469" s="11">
        <v>21.2956068329718</v>
      </c>
      <c r="F469" s="11">
        <v>43.6825899068323</v>
      </c>
      <c r="G469" s="11">
        <v>124.379006919657</v>
      </c>
      <c r="H469" s="11">
        <v>0</v>
      </c>
      <c r="I469" s="11" t="s">
        <v>461</v>
      </c>
    </row>
    <row r="470" spans="1:9">
      <c r="A470" s="11">
        <v>2050</v>
      </c>
      <c r="B470" s="11">
        <v>0</v>
      </c>
      <c r="C470" s="11">
        <v>76.9722298311446</v>
      </c>
      <c r="D470" s="11">
        <v>168.025523870252</v>
      </c>
      <c r="E470" s="11">
        <v>21.7106328633406</v>
      </c>
      <c r="F470" s="11">
        <v>44.9178906832298</v>
      </c>
      <c r="G470" s="11">
        <v>129.987392975396</v>
      </c>
      <c r="H470" s="11">
        <v>0</v>
      </c>
      <c r="I470" s="11" t="s">
        <v>461</v>
      </c>
    </row>
    <row r="471" spans="1:9">
      <c r="A471" s="11">
        <v>2021</v>
      </c>
      <c r="B471" s="11">
        <v>0</v>
      </c>
      <c r="C471" s="11">
        <v>0.316077227954972</v>
      </c>
      <c r="D471" s="11">
        <v>0.536208968672027</v>
      </c>
      <c r="E471" s="11"/>
      <c r="F471" s="11">
        <v>0.0978434782608695</v>
      </c>
      <c r="G471" s="11">
        <v>0.279216015943365</v>
      </c>
      <c r="H471" s="11">
        <v>0</v>
      </c>
      <c r="I471" s="11" t="s">
        <v>462</v>
      </c>
    </row>
    <row r="472" spans="1:9">
      <c r="A472" s="11">
        <v>2025</v>
      </c>
      <c r="B472" s="11">
        <v>0</v>
      </c>
      <c r="C472" s="11">
        <v>0.357818738273921</v>
      </c>
      <c r="D472" s="11">
        <v>0.611332409204325</v>
      </c>
      <c r="E472" s="11"/>
      <c r="F472" s="11">
        <v>0.114283152173913</v>
      </c>
      <c r="G472" s="11">
        <v>0.329103214362324</v>
      </c>
      <c r="H472" s="11">
        <v>0</v>
      </c>
      <c r="I472" s="11" t="s">
        <v>462</v>
      </c>
    </row>
    <row r="473" spans="1:9">
      <c r="A473" s="11">
        <v>2030</v>
      </c>
      <c r="B473" s="11">
        <v>0</v>
      </c>
      <c r="C473" s="11">
        <v>0.335970239212008</v>
      </c>
      <c r="D473" s="11">
        <v>0.61823731632936</v>
      </c>
      <c r="E473" s="11"/>
      <c r="F473" s="11">
        <v>0.11823051242236</v>
      </c>
      <c r="G473" s="11">
        <v>0.345663824577483</v>
      </c>
      <c r="H473" s="11">
        <v>0</v>
      </c>
      <c r="I473" s="11" t="s">
        <v>462</v>
      </c>
    </row>
    <row r="474" spans="1:9">
      <c r="A474" s="11">
        <v>2035</v>
      </c>
      <c r="B474" s="11">
        <v>0</v>
      </c>
      <c r="C474" s="11">
        <v>0.31860049249531</v>
      </c>
      <c r="D474" s="11">
        <v>0.614061339062934</v>
      </c>
      <c r="E474" s="11"/>
      <c r="F474" s="11">
        <v>0.120779891304348</v>
      </c>
      <c r="G474" s="11">
        <v>0.349336962263036</v>
      </c>
      <c r="H474" s="11">
        <v>0</v>
      </c>
      <c r="I474" s="11" t="s">
        <v>462</v>
      </c>
    </row>
    <row r="475" spans="1:9">
      <c r="A475" s="11">
        <v>2040</v>
      </c>
      <c r="B475" s="11">
        <v>0</v>
      </c>
      <c r="C475" s="11">
        <v>0.305273217636023</v>
      </c>
      <c r="D475" s="11">
        <v>0.608780565566954</v>
      </c>
      <c r="E475" s="11"/>
      <c r="F475" s="11">
        <v>0.12441700310559</v>
      </c>
      <c r="G475" s="11">
        <v>0.359096614377393</v>
      </c>
      <c r="H475" s="11">
        <v>0</v>
      </c>
      <c r="I475" s="11" t="s">
        <v>462</v>
      </c>
    </row>
    <row r="476" spans="1:9">
      <c r="A476" s="11">
        <v>2045</v>
      </c>
      <c r="B476" s="11">
        <v>0</v>
      </c>
      <c r="C476" s="11">
        <v>0.298483606941839</v>
      </c>
      <c r="D476" s="11">
        <v>0.608661075686166</v>
      </c>
      <c r="E476" s="11"/>
      <c r="F476" s="11">
        <v>0.129238431677019</v>
      </c>
      <c r="G476" s="11">
        <v>0.37076796491987</v>
      </c>
      <c r="H476" s="11">
        <v>0</v>
      </c>
      <c r="I476" s="11" t="s">
        <v>462</v>
      </c>
    </row>
    <row r="477" spans="1:9">
      <c r="A477" s="11">
        <v>2050</v>
      </c>
      <c r="B477" s="11">
        <v>0</v>
      </c>
      <c r="C477" s="11">
        <v>0.297573053470919</v>
      </c>
      <c r="D477" s="11">
        <v>0.6195631411145</v>
      </c>
      <c r="E477" s="11"/>
      <c r="F477" s="11">
        <v>0.132893167701863</v>
      </c>
      <c r="G477" s="11">
        <v>0.387486299756831</v>
      </c>
      <c r="H477" s="11">
        <v>0</v>
      </c>
      <c r="I477" s="11" t="s">
        <v>462</v>
      </c>
    </row>
    <row r="478" spans="1:9">
      <c r="A478" s="11">
        <v>2021</v>
      </c>
      <c r="B478" s="11">
        <v>0</v>
      </c>
      <c r="C478" s="11">
        <v>18.2271201454034</v>
      </c>
      <c r="D478" s="11">
        <v>13.7269495980039</v>
      </c>
      <c r="E478" s="11"/>
      <c r="F478" s="11"/>
      <c r="G478" s="11">
        <v>0.0559168675837945</v>
      </c>
      <c r="H478" s="11">
        <v>0</v>
      </c>
      <c r="I478" s="11" t="s">
        <v>463</v>
      </c>
    </row>
    <row r="479" spans="1:9">
      <c r="A479" s="11">
        <v>2025</v>
      </c>
      <c r="B479" s="11">
        <v>0</v>
      </c>
      <c r="C479" s="11">
        <v>20.6342139071295</v>
      </c>
      <c r="D479" s="11">
        <v>15.6501096756307</v>
      </c>
      <c r="E479" s="11"/>
      <c r="F479" s="11"/>
      <c r="G479" s="11">
        <v>0.0659074687987522</v>
      </c>
      <c r="H479" s="11">
        <v>0</v>
      </c>
      <c r="I479" s="11" t="s">
        <v>463</v>
      </c>
    </row>
    <row r="480" spans="1:9">
      <c r="A480" s="11">
        <v>2030</v>
      </c>
      <c r="B480" s="11">
        <v>0</v>
      </c>
      <c r="C480" s="11">
        <v>19.3742837945591</v>
      </c>
      <c r="D480" s="11">
        <v>15.8268752980316</v>
      </c>
      <c r="E480" s="11"/>
      <c r="F480" s="11"/>
      <c r="G480" s="11">
        <v>0.0692239599583986</v>
      </c>
      <c r="H480" s="11">
        <v>0</v>
      </c>
      <c r="I480" s="11" t="s">
        <v>463</v>
      </c>
    </row>
    <row r="481" spans="1:9">
      <c r="A481" s="11">
        <v>2035</v>
      </c>
      <c r="B481" s="11">
        <v>0</v>
      </c>
      <c r="C481" s="11">
        <v>18.3726284005629</v>
      </c>
      <c r="D481" s="11">
        <v>15.7199702800111</v>
      </c>
      <c r="E481" s="11"/>
      <c r="F481" s="11"/>
      <c r="G481" s="11">
        <v>0.069959556564081</v>
      </c>
      <c r="H481" s="11">
        <v>0</v>
      </c>
      <c r="I481" s="11" t="s">
        <v>463</v>
      </c>
    </row>
    <row r="482" spans="1:9">
      <c r="A482" s="11">
        <v>2040</v>
      </c>
      <c r="B482" s="11">
        <v>0</v>
      </c>
      <c r="C482" s="11">
        <v>17.6040888836773</v>
      </c>
      <c r="D482" s="11">
        <v>15.584782478514</v>
      </c>
      <c r="E482" s="11"/>
      <c r="F482" s="11"/>
      <c r="G482" s="11">
        <v>0.0719140618352009</v>
      </c>
      <c r="H482" s="11">
        <v>0</v>
      </c>
      <c r="I482" s="11" t="s">
        <v>463</v>
      </c>
    </row>
    <row r="483" spans="1:9">
      <c r="A483" s="11">
        <v>2045</v>
      </c>
      <c r="B483" s="11">
        <v>0</v>
      </c>
      <c r="C483" s="11">
        <v>17.2125546669794</v>
      </c>
      <c r="D483" s="11">
        <v>15.5817235375658</v>
      </c>
      <c r="E483" s="11"/>
      <c r="F483" s="11"/>
      <c r="G483" s="11">
        <v>0.0742514111473553</v>
      </c>
      <c r="H483" s="11">
        <v>0</v>
      </c>
      <c r="I483" s="11" t="s">
        <v>463</v>
      </c>
    </row>
    <row r="484" spans="1:9">
      <c r="A484" s="11">
        <v>2050</v>
      </c>
      <c r="B484" s="11">
        <v>0</v>
      </c>
      <c r="C484" s="11">
        <v>17.1600460834897</v>
      </c>
      <c r="D484" s="11">
        <v>15.8608164125312</v>
      </c>
      <c r="E484" s="11"/>
      <c r="F484" s="11"/>
      <c r="G484" s="11">
        <v>0.0775994888431904</v>
      </c>
      <c r="H484" s="11">
        <v>0</v>
      </c>
      <c r="I484" s="11" t="s">
        <v>463</v>
      </c>
    </row>
    <row r="485" spans="1:9">
      <c r="A485" s="11">
        <v>2021</v>
      </c>
      <c r="B485" s="11">
        <v>0</v>
      </c>
      <c r="C485" s="11">
        <v>32.5559544793621</v>
      </c>
      <c r="D485" s="11">
        <v>55.7657327418908</v>
      </c>
      <c r="E485" s="11">
        <v>4.35908459869848</v>
      </c>
      <c r="F485" s="11">
        <v>17.7096695652174</v>
      </c>
      <c r="G485" s="11">
        <v>79.5269285992056</v>
      </c>
      <c r="H485" s="11">
        <v>0</v>
      </c>
      <c r="I485" s="11" t="s">
        <v>464</v>
      </c>
    </row>
    <row r="486" spans="1:9">
      <c r="A486" s="11">
        <v>2025</v>
      </c>
      <c r="B486" s="11">
        <v>0</v>
      </c>
      <c r="C486" s="11">
        <v>36.8553300422139</v>
      </c>
      <c r="D486" s="11">
        <v>63.5785705572498</v>
      </c>
      <c r="E486" s="11">
        <v>5.00731887201736</v>
      </c>
      <c r="F486" s="11">
        <v>20.6852505434783</v>
      </c>
      <c r="G486" s="11">
        <v>93.7359117525349</v>
      </c>
      <c r="H486" s="11">
        <v>0</v>
      </c>
      <c r="I486" s="11" t="s">
        <v>464</v>
      </c>
    </row>
    <row r="487" spans="1:9">
      <c r="A487" s="11">
        <v>2030</v>
      </c>
      <c r="B487" s="11">
        <v>0</v>
      </c>
      <c r="C487" s="11">
        <v>34.6049346388368</v>
      </c>
      <c r="D487" s="11">
        <v>64.2966808982534</v>
      </c>
      <c r="E487" s="11">
        <v>5.12275704989154</v>
      </c>
      <c r="F487" s="11">
        <v>21.3997227484472</v>
      </c>
      <c r="G487" s="11">
        <v>98.4527417011698</v>
      </c>
      <c r="H487" s="11">
        <v>0</v>
      </c>
      <c r="I487" s="11" t="s">
        <v>464</v>
      </c>
    </row>
    <row r="488" spans="1:9">
      <c r="A488" s="11">
        <v>2035</v>
      </c>
      <c r="B488" s="11">
        <v>0</v>
      </c>
      <c r="C488" s="11">
        <v>32.8158507270169</v>
      </c>
      <c r="D488" s="11">
        <v>63.8623792625451</v>
      </c>
      <c r="E488" s="11">
        <v>5.16782537960955</v>
      </c>
      <c r="F488" s="11">
        <v>21.861160326087</v>
      </c>
      <c r="G488" s="11">
        <v>99.498932971635</v>
      </c>
      <c r="H488" s="11">
        <v>0</v>
      </c>
      <c r="I488" s="11" t="s">
        <v>464</v>
      </c>
    </row>
    <row r="489" spans="1:9">
      <c r="A489" s="11">
        <v>2040</v>
      </c>
      <c r="B489" s="11">
        <v>0</v>
      </c>
      <c r="C489" s="11">
        <v>31.4431414165103</v>
      </c>
      <c r="D489" s="11">
        <v>63.3131788189632</v>
      </c>
      <c r="E489" s="11">
        <v>5.16059219088937</v>
      </c>
      <c r="F489" s="11">
        <v>22.5194775621118</v>
      </c>
      <c r="G489" s="11">
        <v>102.278698860885</v>
      </c>
      <c r="H489" s="11">
        <v>0</v>
      </c>
      <c r="I489" s="11" t="s">
        <v>464</v>
      </c>
    </row>
    <row r="490" spans="1:9">
      <c r="A490" s="11">
        <v>2045</v>
      </c>
      <c r="B490" s="11">
        <v>0</v>
      </c>
      <c r="C490" s="11">
        <v>30.7438115150094</v>
      </c>
      <c r="D490" s="11">
        <v>63.3007518713613</v>
      </c>
      <c r="E490" s="11">
        <v>5.18001247288503</v>
      </c>
      <c r="F490" s="11">
        <v>23.3921561335404</v>
      </c>
      <c r="G490" s="11">
        <v>105.60295896148</v>
      </c>
      <c r="H490" s="11">
        <v>0</v>
      </c>
      <c r="I490" s="11" t="s">
        <v>464</v>
      </c>
    </row>
    <row r="491" spans="1:9">
      <c r="A491" s="11">
        <v>2050</v>
      </c>
      <c r="B491" s="11">
        <v>0</v>
      </c>
      <c r="C491" s="11">
        <v>30.6500245075047</v>
      </c>
      <c r="D491" s="11">
        <v>64.434566675908</v>
      </c>
      <c r="E491" s="11">
        <v>5.2809647505423</v>
      </c>
      <c r="F491" s="11">
        <v>24.0536633540373</v>
      </c>
      <c r="G491" s="11">
        <v>110.364712388785</v>
      </c>
      <c r="H491" s="11">
        <v>0</v>
      </c>
      <c r="I491" s="11" t="s">
        <v>464</v>
      </c>
    </row>
    <row r="492" spans="1:9">
      <c r="A492" s="11">
        <v>2021</v>
      </c>
      <c r="B492" s="11">
        <v>0</v>
      </c>
      <c r="C492" s="11">
        <v>1.36966798780488</v>
      </c>
      <c r="D492" s="11">
        <v>1.60862690601608</v>
      </c>
      <c r="E492" s="11">
        <v>0.193737093275488</v>
      </c>
      <c r="F492" s="11">
        <v>0.0978434782608695</v>
      </c>
      <c r="G492" s="11">
        <v>0.955744472167069</v>
      </c>
      <c r="H492" s="11">
        <v>0</v>
      </c>
      <c r="I492" s="11" t="s">
        <v>465</v>
      </c>
    </row>
    <row r="493" spans="1:9">
      <c r="A493" s="11">
        <v>2025</v>
      </c>
      <c r="B493" s="11">
        <v>0</v>
      </c>
      <c r="C493" s="11">
        <v>1.55054786585366</v>
      </c>
      <c r="D493" s="11">
        <v>1.83399722761297</v>
      </c>
      <c r="E493" s="11">
        <v>0.222547505422993</v>
      </c>
      <c r="F493" s="11">
        <v>0.114283152173913</v>
      </c>
      <c r="G493" s="11">
        <v>1.12650621718994</v>
      </c>
      <c r="H493" s="11">
        <v>0</v>
      </c>
      <c r="I493" s="11" t="s">
        <v>465</v>
      </c>
    </row>
    <row r="494" spans="1:9">
      <c r="A494" s="11">
        <v>2030</v>
      </c>
      <c r="B494" s="11">
        <v>0</v>
      </c>
      <c r="C494" s="11">
        <v>1.45587103658537</v>
      </c>
      <c r="D494" s="11">
        <v>1.85471194898808</v>
      </c>
      <c r="E494" s="11">
        <v>0.22767809110629</v>
      </c>
      <c r="F494" s="11">
        <v>0.11823051242236</v>
      </c>
      <c r="G494" s="11">
        <v>1.18319247716459</v>
      </c>
      <c r="H494" s="11">
        <v>0</v>
      </c>
      <c r="I494" s="11" t="s">
        <v>465</v>
      </c>
    </row>
    <row r="495" spans="1:9">
      <c r="A495" s="11">
        <v>2035</v>
      </c>
      <c r="B495" s="11">
        <v>0</v>
      </c>
      <c r="C495" s="11">
        <v>1.38060213414634</v>
      </c>
      <c r="D495" s="11">
        <v>1.8421840171888</v>
      </c>
      <c r="E495" s="11">
        <v>0.229681127982646</v>
      </c>
      <c r="F495" s="11">
        <v>0.120779891304348</v>
      </c>
      <c r="G495" s="11">
        <v>1.19576547025245</v>
      </c>
      <c r="H495" s="11">
        <v>0</v>
      </c>
      <c r="I495" s="11" t="s">
        <v>465</v>
      </c>
    </row>
    <row r="496" spans="1:9">
      <c r="A496" s="11">
        <v>2040</v>
      </c>
      <c r="B496" s="11">
        <v>0</v>
      </c>
      <c r="C496" s="11">
        <v>1.3228506097561</v>
      </c>
      <c r="D496" s="11">
        <v>1.82634169670086</v>
      </c>
      <c r="E496" s="11">
        <v>0.229359652928416</v>
      </c>
      <c r="F496" s="11">
        <v>0.12441700310559</v>
      </c>
      <c r="G496" s="11">
        <v>1.22917234172812</v>
      </c>
      <c r="H496" s="11">
        <v>0</v>
      </c>
      <c r="I496" s="11" t="s">
        <v>465</v>
      </c>
    </row>
    <row r="497" spans="1:9">
      <c r="A497" s="11">
        <v>2045</v>
      </c>
      <c r="B497" s="11">
        <v>0</v>
      </c>
      <c r="C497" s="11">
        <v>1.29342896341463</v>
      </c>
      <c r="D497" s="11">
        <v>1.8259832270585</v>
      </c>
      <c r="E497" s="11">
        <v>0.230222776572668</v>
      </c>
      <c r="F497" s="11">
        <v>0.129238431677019</v>
      </c>
      <c r="G497" s="11">
        <v>1.26912287510282</v>
      </c>
      <c r="H497" s="11">
        <v>0</v>
      </c>
      <c r="I497" s="11" t="s">
        <v>465</v>
      </c>
    </row>
    <row r="498" spans="1:9">
      <c r="A498" s="11">
        <v>2050</v>
      </c>
      <c r="B498" s="11">
        <v>0</v>
      </c>
      <c r="C498" s="11">
        <v>1.28948323170732</v>
      </c>
      <c r="D498" s="11">
        <v>1.8586894233435</v>
      </c>
      <c r="E498" s="11">
        <v>0.234709544468546</v>
      </c>
      <c r="F498" s="11">
        <v>0.132893167701863</v>
      </c>
      <c r="G498" s="11">
        <v>1.32634901970731</v>
      </c>
      <c r="H498" s="11">
        <v>0</v>
      </c>
      <c r="I498" s="11" t="s">
        <v>465</v>
      </c>
    </row>
    <row r="499" spans="1:9">
      <c r="A499" s="11">
        <v>2021</v>
      </c>
      <c r="B499" s="11">
        <v>0</v>
      </c>
      <c r="C499" s="11">
        <v>26.6558462242026</v>
      </c>
      <c r="D499" s="11">
        <v>50.1891594677017</v>
      </c>
      <c r="E499" s="11">
        <v>3.87474186550976</v>
      </c>
      <c r="F499" s="11">
        <v>3.91373913043478</v>
      </c>
      <c r="G499" s="11">
        <v>16.1308007138467</v>
      </c>
      <c r="H499" s="11">
        <v>0</v>
      </c>
      <c r="I499" s="11" t="s">
        <v>466</v>
      </c>
    </row>
    <row r="500" spans="1:9">
      <c r="A500" s="11">
        <v>2025</v>
      </c>
      <c r="B500" s="11">
        <v>0</v>
      </c>
      <c r="C500" s="11">
        <v>30.1760469277673</v>
      </c>
      <c r="D500" s="11">
        <v>57.2207135015248</v>
      </c>
      <c r="E500" s="11">
        <v>4.45095010845987</v>
      </c>
      <c r="F500" s="11">
        <v>4.57132608695652</v>
      </c>
      <c r="G500" s="11">
        <v>19.0128719773791</v>
      </c>
      <c r="H500" s="11">
        <v>0</v>
      </c>
      <c r="I500" s="11" t="s">
        <v>466</v>
      </c>
    </row>
    <row r="501" spans="1:9">
      <c r="A501" s="11">
        <v>2030</v>
      </c>
      <c r="B501" s="11">
        <v>0</v>
      </c>
      <c r="C501" s="11">
        <v>28.333490173546</v>
      </c>
      <c r="D501" s="11">
        <v>57.8670128084281</v>
      </c>
      <c r="E501" s="11">
        <v>4.55356182212582</v>
      </c>
      <c r="F501" s="11">
        <v>4.72922049689441</v>
      </c>
      <c r="G501" s="11">
        <v>19.9696075793032</v>
      </c>
      <c r="H501" s="11">
        <v>0</v>
      </c>
      <c r="I501" s="11" t="s">
        <v>466</v>
      </c>
    </row>
    <row r="502" spans="1:9">
      <c r="A502" s="11">
        <v>2035</v>
      </c>
      <c r="B502" s="11">
        <v>0</v>
      </c>
      <c r="C502" s="11">
        <v>26.8686415337711</v>
      </c>
      <c r="D502" s="11">
        <v>57.4761413362906</v>
      </c>
      <c r="E502" s="11">
        <v>4.59362255965293</v>
      </c>
      <c r="F502" s="11">
        <v>4.83119565217391</v>
      </c>
      <c r="G502" s="11">
        <v>20.181811208812</v>
      </c>
      <c r="H502" s="11">
        <v>0</v>
      </c>
      <c r="I502" s="11" t="s">
        <v>466</v>
      </c>
    </row>
    <row r="503" spans="1:9">
      <c r="A503" s="11">
        <v>2040</v>
      </c>
      <c r="B503" s="11">
        <v>0</v>
      </c>
      <c r="C503" s="11">
        <v>25.7447080206379</v>
      </c>
      <c r="D503" s="11">
        <v>56.9818609370668</v>
      </c>
      <c r="E503" s="11">
        <v>4.58719305856833</v>
      </c>
      <c r="F503" s="11">
        <v>4.9766801242236</v>
      </c>
      <c r="G503" s="11">
        <v>20.7456434902851</v>
      </c>
      <c r="H503" s="11">
        <v>0</v>
      </c>
      <c r="I503" s="11" t="s">
        <v>466</v>
      </c>
    </row>
    <row r="504" spans="1:9">
      <c r="A504" s="11">
        <v>2045</v>
      </c>
      <c r="B504" s="11">
        <v>0</v>
      </c>
      <c r="C504" s="11">
        <v>25.1721175187617</v>
      </c>
      <c r="D504" s="11">
        <v>56.9706766842251</v>
      </c>
      <c r="E504" s="11">
        <v>4.60445553145337</v>
      </c>
      <c r="F504" s="11">
        <v>5.16953726708074</v>
      </c>
      <c r="G504" s="11">
        <v>21.4199179549</v>
      </c>
      <c r="H504" s="11">
        <v>0</v>
      </c>
      <c r="I504" s="11" t="s">
        <v>466</v>
      </c>
    </row>
    <row r="505" spans="1:9">
      <c r="A505" s="11">
        <v>2050</v>
      </c>
      <c r="B505" s="11">
        <v>0</v>
      </c>
      <c r="C505" s="11">
        <v>25.0953275093809</v>
      </c>
      <c r="D505" s="11">
        <v>57.9911100083172</v>
      </c>
      <c r="E505" s="11">
        <v>4.69419088937094</v>
      </c>
      <c r="F505" s="11">
        <v>5.31572670807453</v>
      </c>
      <c r="G505" s="11">
        <v>22.3857655858507</v>
      </c>
      <c r="H505" s="11">
        <v>0</v>
      </c>
      <c r="I505" s="11" t="s">
        <v>466</v>
      </c>
    </row>
    <row r="506" spans="1:9">
      <c r="A506" s="11">
        <v>2021</v>
      </c>
      <c r="B506" s="11">
        <v>0</v>
      </c>
      <c r="C506" s="11">
        <v>32.2398772514071</v>
      </c>
      <c r="D506" s="11">
        <v>47.1863892431384</v>
      </c>
      <c r="E506" s="11">
        <v>6.49019262472885</v>
      </c>
      <c r="F506" s="11">
        <v>1.56549565217391</v>
      </c>
      <c r="G506" s="11">
        <v>23.0292160442963</v>
      </c>
      <c r="H506" s="11">
        <v>0</v>
      </c>
      <c r="I506" s="11" t="s">
        <v>467</v>
      </c>
    </row>
    <row r="507" spans="1:9">
      <c r="A507" s="11">
        <v>2025</v>
      </c>
      <c r="B507" s="11">
        <v>0</v>
      </c>
      <c r="C507" s="11">
        <v>36.4975113039399</v>
      </c>
      <c r="D507" s="11">
        <v>53.7972520099806</v>
      </c>
      <c r="E507" s="11">
        <v>7.45534143167028</v>
      </c>
      <c r="F507" s="11">
        <v>1.82853043478261</v>
      </c>
      <c r="G507" s="11">
        <v>27.1438190922387</v>
      </c>
      <c r="H507" s="11">
        <v>0</v>
      </c>
      <c r="I507" s="11" t="s">
        <v>467</v>
      </c>
    </row>
    <row r="508" spans="1:9">
      <c r="A508" s="11">
        <v>2030</v>
      </c>
      <c r="B508" s="11">
        <v>0</v>
      </c>
      <c r="C508" s="11">
        <v>34.2689643996247</v>
      </c>
      <c r="D508" s="11">
        <v>54.4048838369837</v>
      </c>
      <c r="E508" s="11">
        <v>7.62721605206073</v>
      </c>
      <c r="F508" s="11">
        <v>1.89168819875776</v>
      </c>
      <c r="G508" s="11">
        <v>28.509707324623</v>
      </c>
      <c r="H508" s="11">
        <v>0</v>
      </c>
      <c r="I508" s="11" t="s">
        <v>467</v>
      </c>
    </row>
    <row r="509" spans="1:9">
      <c r="A509" s="11">
        <v>2035</v>
      </c>
      <c r="B509" s="11">
        <v>0</v>
      </c>
      <c r="C509" s="11">
        <v>32.4972502345216</v>
      </c>
      <c r="D509" s="11">
        <v>54.0373978375381</v>
      </c>
      <c r="E509" s="11">
        <v>7.69431778741865</v>
      </c>
      <c r="F509" s="11">
        <v>1.93247826086956</v>
      </c>
      <c r="G509" s="11">
        <v>28.8126608677256</v>
      </c>
      <c r="H509" s="11">
        <v>0</v>
      </c>
      <c r="I509" s="11" t="s">
        <v>467</v>
      </c>
    </row>
    <row r="510" spans="1:9">
      <c r="A510" s="11">
        <v>2040</v>
      </c>
      <c r="B510" s="11">
        <v>0</v>
      </c>
      <c r="C510" s="11">
        <v>31.1378681988743</v>
      </c>
      <c r="D510" s="11">
        <v>53.5726897698919</v>
      </c>
      <c r="E510" s="11">
        <v>7.68354837310195</v>
      </c>
      <c r="F510" s="11">
        <v>1.99067204968944</v>
      </c>
      <c r="G510" s="11">
        <v>29.6176187649269</v>
      </c>
      <c r="H510" s="11">
        <v>0</v>
      </c>
      <c r="I510" s="11" t="s">
        <v>467</v>
      </c>
    </row>
    <row r="511" spans="1:9">
      <c r="A511" s="11">
        <v>2045</v>
      </c>
      <c r="B511" s="11">
        <v>0</v>
      </c>
      <c r="C511" s="11">
        <v>30.4453279080675</v>
      </c>
      <c r="D511" s="11">
        <v>53.5621746603826</v>
      </c>
      <c r="E511" s="11">
        <v>7.71246301518438</v>
      </c>
      <c r="F511" s="11">
        <v>2.0678149068323</v>
      </c>
      <c r="G511" s="11">
        <v>30.5802499817047</v>
      </c>
      <c r="H511" s="11">
        <v>0</v>
      </c>
      <c r="I511" s="11" t="s">
        <v>467</v>
      </c>
    </row>
    <row r="512" spans="1:9">
      <c r="A512" s="11">
        <v>2050</v>
      </c>
      <c r="B512" s="11">
        <v>0</v>
      </c>
      <c r="C512" s="11">
        <v>30.3524514540338</v>
      </c>
      <c r="D512" s="11">
        <v>54.521556418076</v>
      </c>
      <c r="E512" s="11">
        <v>7.86276973969631</v>
      </c>
      <c r="F512" s="11">
        <v>2.12629068322981</v>
      </c>
      <c r="G512" s="11">
        <v>31.9591470466187</v>
      </c>
      <c r="H512" s="11">
        <v>0</v>
      </c>
      <c r="I512" s="11" t="s">
        <v>467</v>
      </c>
    </row>
    <row r="513" spans="1:9">
      <c r="A513" s="11">
        <v>2021</v>
      </c>
      <c r="B513" s="11">
        <v>0</v>
      </c>
      <c r="C513" s="11">
        <v>97.0357089821762</v>
      </c>
      <c r="D513" s="11">
        <v>199.469736345994</v>
      </c>
      <c r="E513" s="11">
        <v>25.3795592190889</v>
      </c>
      <c r="F513" s="11">
        <v>25.8306782608696</v>
      </c>
      <c r="G513" s="11">
        <v>78.4953438364179</v>
      </c>
      <c r="H513" s="11">
        <v>0</v>
      </c>
      <c r="I513" s="11" t="s">
        <v>468</v>
      </c>
    </row>
    <row r="514" spans="1:9">
      <c r="A514" s="11">
        <v>2025</v>
      </c>
      <c r="B514" s="11">
        <v>0</v>
      </c>
      <c r="C514" s="11">
        <v>109.850352650094</v>
      </c>
      <c r="D514" s="11">
        <v>227.415656224009</v>
      </c>
      <c r="E514" s="11">
        <v>29.1537232104121</v>
      </c>
      <c r="F514" s="11">
        <v>30.1707521739131</v>
      </c>
      <c r="G514" s="11">
        <v>92.520014948859</v>
      </c>
      <c r="H514" s="11">
        <v>0</v>
      </c>
      <c r="I514" s="11" t="s">
        <v>468</v>
      </c>
    </row>
    <row r="515" spans="1:9">
      <c r="A515" s="11">
        <v>2030</v>
      </c>
      <c r="B515" s="11">
        <v>0</v>
      </c>
      <c r="C515" s="11">
        <v>103.142863438086</v>
      </c>
      <c r="D515" s="11">
        <v>229.984281674522</v>
      </c>
      <c r="E515" s="11">
        <v>29.8258299349241</v>
      </c>
      <c r="F515" s="11">
        <v>31.2128552795031</v>
      </c>
      <c r="G515" s="11">
        <v>97.17566046614</v>
      </c>
      <c r="H515" s="11">
        <v>0</v>
      </c>
      <c r="I515" s="11" t="s">
        <v>468</v>
      </c>
    </row>
    <row r="516" spans="1:9">
      <c r="A516" s="11">
        <v>2035</v>
      </c>
      <c r="B516" s="11">
        <v>0</v>
      </c>
      <c r="C516" s="11">
        <v>97.8103511960599</v>
      </c>
      <c r="D516" s="11">
        <v>228.430818131411</v>
      </c>
      <c r="E516" s="11">
        <v>30.0882277657267</v>
      </c>
      <c r="F516" s="11">
        <v>31.8858913043478</v>
      </c>
      <c r="G516" s="11">
        <v>98.2082810506428</v>
      </c>
      <c r="H516" s="11">
        <v>0</v>
      </c>
      <c r="I516" s="11" t="s">
        <v>468</v>
      </c>
    </row>
    <row r="517" spans="1:9">
      <c r="A517" s="11">
        <v>2040</v>
      </c>
      <c r="B517" s="11">
        <v>0</v>
      </c>
      <c r="C517" s="11">
        <v>93.7188778142588</v>
      </c>
      <c r="D517" s="11">
        <v>226.466370390906</v>
      </c>
      <c r="E517" s="11">
        <v>30.0461145336225</v>
      </c>
      <c r="F517" s="11">
        <v>32.8460888198758</v>
      </c>
      <c r="G517" s="11">
        <v>100.95198916442</v>
      </c>
      <c r="H517" s="11">
        <v>0</v>
      </c>
      <c r="I517" s="11" t="s">
        <v>468</v>
      </c>
    </row>
    <row r="518" spans="1:9">
      <c r="A518" s="11">
        <v>2045</v>
      </c>
      <c r="B518" s="11">
        <v>0</v>
      </c>
      <c r="C518" s="11">
        <v>91.6344673311443</v>
      </c>
      <c r="D518" s="11">
        <v>226.421920155254</v>
      </c>
      <c r="E518" s="11">
        <v>30.1591837310195</v>
      </c>
      <c r="F518" s="11">
        <v>34.1189459627329</v>
      </c>
      <c r="G518" s="11">
        <v>104.233128574606</v>
      </c>
      <c r="H518" s="11">
        <v>0</v>
      </c>
      <c r="I518" s="11" t="s">
        <v>468</v>
      </c>
    </row>
    <row r="519" spans="1:9">
      <c r="A519" s="11">
        <v>2050</v>
      </c>
      <c r="B519" s="11">
        <v>0</v>
      </c>
      <c r="C519" s="11">
        <v>91.3549274155721</v>
      </c>
      <c r="D519" s="11">
        <v>230.477488494594</v>
      </c>
      <c r="E519" s="11">
        <v>30.7469503253796</v>
      </c>
      <c r="F519" s="11">
        <v>35.0837962732919</v>
      </c>
      <c r="G519" s="11">
        <v>108.933114844971</v>
      </c>
      <c r="H519" s="11">
        <v>0</v>
      </c>
      <c r="I519" s="11" t="s">
        <v>468</v>
      </c>
    </row>
    <row r="520" spans="1:9">
      <c r="A520" s="11">
        <v>2021</v>
      </c>
      <c r="B520" s="11"/>
      <c r="C520" s="11">
        <v>0.105359075984991</v>
      </c>
      <c r="D520" s="11">
        <v>0.21448358746881</v>
      </c>
      <c r="E520" s="11">
        <v>0.0968685466377439</v>
      </c>
      <c r="F520" s="11">
        <v>0.195686956521739</v>
      </c>
      <c r="G520" s="11">
        <v>0.348211352621378</v>
      </c>
      <c r="H520" s="11"/>
      <c r="I520" s="11" t="s">
        <v>469</v>
      </c>
    </row>
    <row r="521" spans="1:9">
      <c r="A521" s="11">
        <v>2025</v>
      </c>
      <c r="B521" s="11"/>
      <c r="C521" s="11">
        <v>0.119272912757974</v>
      </c>
      <c r="D521" s="11">
        <v>0.24453296368173</v>
      </c>
      <c r="E521" s="11">
        <v>0.111273752711497</v>
      </c>
      <c r="F521" s="11">
        <v>0.228566304347826</v>
      </c>
      <c r="G521" s="11">
        <v>0.41042586700468</v>
      </c>
      <c r="H521" s="11"/>
      <c r="I521" s="11" t="s">
        <v>469</v>
      </c>
    </row>
    <row r="522" spans="1:9">
      <c r="A522" s="11">
        <v>2030</v>
      </c>
      <c r="B522" s="11"/>
      <c r="C522" s="11">
        <v>0.111990079737336</v>
      </c>
      <c r="D522" s="11">
        <v>0.247294926531744</v>
      </c>
      <c r="E522" s="11">
        <v>0.113839045553145</v>
      </c>
      <c r="F522" s="11">
        <v>0.23646102484472</v>
      </c>
      <c r="G522" s="11">
        <v>0.431078666822673</v>
      </c>
      <c r="H522" s="11"/>
      <c r="I522" s="11" t="s">
        <v>469</v>
      </c>
    </row>
    <row r="523" spans="1:9">
      <c r="A523" s="11">
        <v>2035</v>
      </c>
      <c r="B523" s="11"/>
      <c r="C523" s="11">
        <v>0.106200164165103</v>
      </c>
      <c r="D523" s="11">
        <v>0.245624535625173</v>
      </c>
      <c r="E523" s="11">
        <v>0.114840563991323</v>
      </c>
      <c r="F523" s="11">
        <v>0.241559782608696</v>
      </c>
      <c r="G523" s="11">
        <v>0.435659450763485</v>
      </c>
      <c r="H523" s="11"/>
      <c r="I523" s="11" t="s">
        <v>469</v>
      </c>
    </row>
    <row r="524" spans="1:9">
      <c r="A524" s="11">
        <v>2040</v>
      </c>
      <c r="B524" s="11"/>
      <c r="C524" s="11">
        <v>0.101757739212008</v>
      </c>
      <c r="D524" s="11">
        <v>0.243512226226781</v>
      </c>
      <c r="E524" s="11">
        <v>0.114679826464208</v>
      </c>
      <c r="F524" s="11">
        <v>0.24883400621118</v>
      </c>
      <c r="G524" s="11">
        <v>0.447830749936179</v>
      </c>
      <c r="H524" s="11"/>
      <c r="I524" s="11" t="s">
        <v>469</v>
      </c>
    </row>
    <row r="525" spans="1:9">
      <c r="A525" s="11">
        <v>2045</v>
      </c>
      <c r="B525" s="11"/>
      <c r="C525" s="11">
        <v>0.0994945356472797</v>
      </c>
      <c r="D525" s="11">
        <v>0.243464430274466</v>
      </c>
      <c r="E525" s="11">
        <v>0.115111388286334</v>
      </c>
      <c r="F525" s="11">
        <v>0.258476863354037</v>
      </c>
      <c r="G525" s="11">
        <v>0.462386135470146</v>
      </c>
      <c r="H525" s="11"/>
      <c r="I525" s="11" t="s">
        <v>469</v>
      </c>
    </row>
    <row r="526" spans="1:9">
      <c r="A526" s="11">
        <v>2050</v>
      </c>
      <c r="B526" s="11"/>
      <c r="C526" s="11">
        <v>0.0991910178236399</v>
      </c>
      <c r="D526" s="11">
        <v>0.2478252564458</v>
      </c>
      <c r="E526" s="11">
        <v>0.117354772234273</v>
      </c>
      <c r="F526" s="11">
        <v>0.265786335403727</v>
      </c>
      <c r="G526" s="11">
        <v>0.48323563426228</v>
      </c>
      <c r="H526" s="11"/>
      <c r="I526" s="11" t="s">
        <v>469</v>
      </c>
    </row>
    <row r="527" spans="1:9">
      <c r="A527" s="11">
        <v>2021</v>
      </c>
      <c r="B527" s="11">
        <v>0</v>
      </c>
      <c r="C527" s="11">
        <v>242.641951993433</v>
      </c>
      <c r="D527" s="11">
        <v>417.814028389243</v>
      </c>
      <c r="E527" s="11">
        <v>44.8501370932755</v>
      </c>
      <c r="F527" s="11">
        <v>41.0942608695652</v>
      </c>
      <c r="G527" s="11">
        <v>147.147446978608</v>
      </c>
      <c r="H527" s="11">
        <v>0</v>
      </c>
      <c r="I527" s="11" t="s">
        <v>470</v>
      </c>
    </row>
    <row r="528" spans="1:9">
      <c r="A528" s="11">
        <v>2025</v>
      </c>
      <c r="B528" s="11">
        <v>0</v>
      </c>
      <c r="C528" s="11">
        <v>274.685518081613</v>
      </c>
      <c r="D528" s="11">
        <v>476.35021325201</v>
      </c>
      <c r="E528" s="11">
        <v>51.519747505423</v>
      </c>
      <c r="F528" s="11">
        <v>47.9989239130435</v>
      </c>
      <c r="G528" s="11">
        <v>173.438108921704</v>
      </c>
      <c r="H528" s="11">
        <v>0</v>
      </c>
      <c r="I528" s="11" t="s">
        <v>470</v>
      </c>
    </row>
    <row r="529" spans="1:9">
      <c r="A529" s="11">
        <v>2030</v>
      </c>
      <c r="B529" s="11">
        <v>0</v>
      </c>
      <c r="C529" s="11">
        <v>257.913153635084</v>
      </c>
      <c r="D529" s="11">
        <v>481.730516883837</v>
      </c>
      <c r="E529" s="11">
        <v>52.7074780911063</v>
      </c>
      <c r="F529" s="11">
        <v>49.6568152173913</v>
      </c>
      <c r="G529" s="11">
        <v>182.165586481812</v>
      </c>
      <c r="H529" s="11">
        <v>0</v>
      </c>
      <c r="I529" s="11" t="s">
        <v>470</v>
      </c>
    </row>
    <row r="530" spans="1:9">
      <c r="A530" s="11">
        <v>2035</v>
      </c>
      <c r="B530" s="11">
        <v>0</v>
      </c>
      <c r="C530" s="11">
        <v>244.578978072232</v>
      </c>
      <c r="D530" s="11">
        <v>478.476595397838</v>
      </c>
      <c r="E530" s="11">
        <v>53.1711811279826</v>
      </c>
      <c r="F530" s="11">
        <v>50.7275543478261</v>
      </c>
      <c r="G530" s="11">
        <v>184.101338021723</v>
      </c>
      <c r="H530" s="11">
        <v>0</v>
      </c>
      <c r="I530" s="11" t="s">
        <v>470</v>
      </c>
    </row>
    <row r="531" spans="1:9">
      <c r="A531" s="11">
        <v>2040</v>
      </c>
      <c r="B531" s="11">
        <v>0</v>
      </c>
      <c r="C531" s="11">
        <v>234.348073405253</v>
      </c>
      <c r="D531" s="11">
        <v>474.36181668977</v>
      </c>
      <c r="E531" s="11">
        <v>53.0967596529284</v>
      </c>
      <c r="F531" s="11">
        <v>52.2551413043478</v>
      </c>
      <c r="G531" s="11">
        <v>189.244695888122</v>
      </c>
      <c r="H531" s="11">
        <v>0</v>
      </c>
      <c r="I531" s="11" t="s">
        <v>470</v>
      </c>
    </row>
    <row r="532" spans="1:9">
      <c r="A532" s="11">
        <v>2045</v>
      </c>
      <c r="B532" s="11">
        <v>0</v>
      </c>
      <c r="C532" s="11">
        <v>229.135915595685</v>
      </c>
      <c r="D532" s="11">
        <v>474.26871017466</v>
      </c>
      <c r="E532" s="11">
        <v>53.2965727765727</v>
      </c>
      <c r="F532" s="11">
        <v>54.2801413043478</v>
      </c>
      <c r="G532" s="11">
        <v>195.395522979166</v>
      </c>
      <c r="H532" s="11">
        <v>0</v>
      </c>
      <c r="I532" s="11" t="s">
        <v>470</v>
      </c>
    </row>
    <row r="533" spans="1:9">
      <c r="A533" s="11">
        <v>2050</v>
      </c>
      <c r="B533" s="11">
        <v>0</v>
      </c>
      <c r="C533" s="11">
        <v>228.436914047842</v>
      </c>
      <c r="D533" s="11">
        <v>482.763599556418</v>
      </c>
      <c r="E533" s="11">
        <v>54.3352595444685</v>
      </c>
      <c r="F533" s="11">
        <v>55.8151304347826</v>
      </c>
      <c r="G533" s="11">
        <v>204.20612175761</v>
      </c>
      <c r="H533" s="11">
        <v>0</v>
      </c>
      <c r="I533" s="11" t="s">
        <v>470</v>
      </c>
    </row>
    <row r="534" spans="1:9">
      <c r="A534" s="11">
        <v>2021</v>
      </c>
      <c r="B534" s="11">
        <v>0</v>
      </c>
      <c r="C534" s="11">
        <v>1.79110429174484</v>
      </c>
      <c r="D534" s="11">
        <v>2.78828663709454</v>
      </c>
      <c r="E534" s="11">
        <v>0.193737093275488</v>
      </c>
      <c r="F534" s="11">
        <v>0.293530434782609</v>
      </c>
      <c r="G534" s="11">
        <v>2.23425812220489</v>
      </c>
      <c r="H534" s="11">
        <v>0</v>
      </c>
      <c r="I534" s="11" t="s">
        <v>471</v>
      </c>
    </row>
    <row r="535" spans="1:9">
      <c r="A535" s="11">
        <v>2025</v>
      </c>
      <c r="B535" s="11">
        <v>0</v>
      </c>
      <c r="C535" s="11">
        <v>2.02763951688555</v>
      </c>
      <c r="D535" s="11">
        <v>3.17892852786249</v>
      </c>
      <c r="E535" s="11">
        <v>0.222547505422993</v>
      </c>
      <c r="F535" s="11">
        <v>0.342849456521739</v>
      </c>
      <c r="G535" s="11">
        <v>2.63345040308112</v>
      </c>
      <c r="H535" s="11">
        <v>0</v>
      </c>
      <c r="I535" s="11" t="s">
        <v>471</v>
      </c>
    </row>
    <row r="536" spans="1:9">
      <c r="A536" s="11">
        <v>2030</v>
      </c>
      <c r="B536" s="11">
        <v>0</v>
      </c>
      <c r="C536" s="11">
        <v>1.90383135553471</v>
      </c>
      <c r="D536" s="11">
        <v>3.21483404491267</v>
      </c>
      <c r="E536" s="11">
        <v>0.22767809110629</v>
      </c>
      <c r="F536" s="11">
        <v>0.354691537267081</v>
      </c>
      <c r="G536" s="11">
        <v>2.76596671937077</v>
      </c>
      <c r="H536" s="11">
        <v>0</v>
      </c>
      <c r="I536" s="11" t="s">
        <v>471</v>
      </c>
    </row>
    <row r="537" spans="1:9">
      <c r="A537" s="11">
        <v>2035</v>
      </c>
      <c r="B537" s="11">
        <v>0</v>
      </c>
      <c r="C537" s="11">
        <v>1.80540279080675</v>
      </c>
      <c r="D537" s="11">
        <v>3.19311896312725</v>
      </c>
      <c r="E537" s="11">
        <v>0.229681127982646</v>
      </c>
      <c r="F537" s="11">
        <v>0.362339673913043</v>
      </c>
      <c r="G537" s="11">
        <v>2.79535879303172</v>
      </c>
      <c r="H537" s="11">
        <v>0</v>
      </c>
      <c r="I537" s="11" t="s">
        <v>471</v>
      </c>
    </row>
    <row r="538" spans="1:9">
      <c r="A538" s="11">
        <v>2040</v>
      </c>
      <c r="B538" s="11">
        <v>0</v>
      </c>
      <c r="C538" s="11">
        <v>1.72988156660413</v>
      </c>
      <c r="D538" s="11">
        <v>3.16565894094816</v>
      </c>
      <c r="E538" s="11">
        <v>0.229359652928416</v>
      </c>
      <c r="F538" s="11">
        <v>0.37325100931677</v>
      </c>
      <c r="G538" s="11">
        <v>2.87345453525741</v>
      </c>
      <c r="H538" s="11">
        <v>0</v>
      </c>
      <c r="I538" s="11" t="s">
        <v>471</v>
      </c>
    </row>
    <row r="539" spans="1:9">
      <c r="A539" s="11">
        <v>2045</v>
      </c>
      <c r="B539" s="11">
        <v>0</v>
      </c>
      <c r="C539" s="11">
        <v>1.69140710600375</v>
      </c>
      <c r="D539" s="11">
        <v>3.16503759356806</v>
      </c>
      <c r="E539" s="11">
        <v>0.230222776572668</v>
      </c>
      <c r="F539" s="11">
        <v>0.387715295031056</v>
      </c>
      <c r="G539" s="11">
        <v>2.96684749360374</v>
      </c>
      <c r="H539" s="11">
        <v>0</v>
      </c>
      <c r="I539" s="11" t="s">
        <v>471</v>
      </c>
    </row>
    <row r="540" spans="1:9">
      <c r="A540" s="11">
        <v>2050</v>
      </c>
      <c r="B540" s="11">
        <v>0</v>
      </c>
      <c r="C540" s="11">
        <v>1.68624730300188</v>
      </c>
      <c r="D540" s="11">
        <v>3.2217283337954</v>
      </c>
      <c r="E540" s="11">
        <v>0.234709544468546</v>
      </c>
      <c r="F540" s="11">
        <v>0.39867950310559</v>
      </c>
      <c r="G540" s="11">
        <v>3.10062590625325</v>
      </c>
      <c r="H540" s="11">
        <v>0</v>
      </c>
      <c r="I540" s="11" t="s">
        <v>471</v>
      </c>
    </row>
    <row r="541" spans="1:9">
      <c r="A541" s="11">
        <v>2021</v>
      </c>
      <c r="B541" s="11">
        <v>0</v>
      </c>
      <c r="C541" s="11">
        <v>5.6893901031895</v>
      </c>
      <c r="D541" s="11">
        <v>8.47210170501806</v>
      </c>
      <c r="E541" s="11">
        <v>0.387474186550976</v>
      </c>
      <c r="F541" s="11">
        <v>0.880591304347826</v>
      </c>
      <c r="G541" s="11">
        <v>4.4156456305252</v>
      </c>
      <c r="H541" s="11">
        <v>0</v>
      </c>
      <c r="I541" s="11" t="s">
        <v>472</v>
      </c>
    </row>
    <row r="542" spans="1:9">
      <c r="A542" s="11">
        <v>2025</v>
      </c>
      <c r="B542" s="11">
        <v>0</v>
      </c>
      <c r="C542" s="11">
        <v>6.44073728893058</v>
      </c>
      <c r="D542" s="11">
        <v>9.65905206542838</v>
      </c>
      <c r="E542" s="11">
        <v>0.445095010845987</v>
      </c>
      <c r="F542" s="11">
        <v>1.02854836956522</v>
      </c>
      <c r="G542" s="11">
        <v>5.20458386164194</v>
      </c>
      <c r="H542" s="11">
        <v>0</v>
      </c>
      <c r="I542" s="11" t="s">
        <v>472</v>
      </c>
    </row>
    <row r="543" spans="1:9">
      <c r="A543" s="11">
        <v>2030</v>
      </c>
      <c r="B543" s="11">
        <v>0</v>
      </c>
      <c r="C543" s="11">
        <v>6.04746430581614</v>
      </c>
      <c r="D543" s="11">
        <v>9.76814959800392</v>
      </c>
      <c r="E543" s="11">
        <v>0.455356182212582</v>
      </c>
      <c r="F543" s="11">
        <v>1.06407461180124</v>
      </c>
      <c r="G543" s="11">
        <v>5.46648067973217</v>
      </c>
      <c r="H543" s="11">
        <v>0</v>
      </c>
      <c r="I543" s="11" t="s">
        <v>472</v>
      </c>
    </row>
    <row r="544" spans="1:9">
      <c r="A544" s="11">
        <v>2035</v>
      </c>
      <c r="B544" s="11">
        <v>0</v>
      </c>
      <c r="C544" s="11">
        <v>5.73480886491557</v>
      </c>
      <c r="D544" s="11">
        <v>9.70216915719439</v>
      </c>
      <c r="E544" s="11">
        <v>0.459362255965293</v>
      </c>
      <c r="F544" s="11">
        <v>1.08701902173913</v>
      </c>
      <c r="G544" s="11">
        <v>5.52456930447215</v>
      </c>
      <c r="H544" s="11">
        <v>0</v>
      </c>
      <c r="I544" s="11" t="s">
        <v>472</v>
      </c>
    </row>
    <row r="545" spans="1:9">
      <c r="A545" s="11">
        <v>2040</v>
      </c>
      <c r="B545" s="11">
        <v>0</v>
      </c>
      <c r="C545" s="11">
        <v>5.49491791744841</v>
      </c>
      <c r="D545" s="11">
        <v>9.6187329359579</v>
      </c>
      <c r="E545" s="11">
        <v>0.458719305856833</v>
      </c>
      <c r="F545" s="11">
        <v>1.11975302795031</v>
      </c>
      <c r="G545" s="11">
        <v>5.67891276170044</v>
      </c>
      <c r="H545" s="11">
        <v>0</v>
      </c>
      <c r="I545" s="11" t="s">
        <v>472</v>
      </c>
    </row>
    <row r="546" spans="1:9">
      <c r="A546" s="11">
        <v>2045</v>
      </c>
      <c r="B546" s="11">
        <v>0</v>
      </c>
      <c r="C546" s="11">
        <v>5.3727049249531</v>
      </c>
      <c r="D546" s="11">
        <v>9.61684499584146</v>
      </c>
      <c r="E546" s="11">
        <v>0.460445553145337</v>
      </c>
      <c r="F546" s="11">
        <v>1.16314588509317</v>
      </c>
      <c r="G546" s="11">
        <v>5.86348866380653</v>
      </c>
      <c r="H546" s="11">
        <v>0</v>
      </c>
      <c r="I546" s="11" t="s">
        <v>472</v>
      </c>
    </row>
    <row r="547" spans="1:9">
      <c r="A547" s="11">
        <v>2050</v>
      </c>
      <c r="B547" s="11">
        <v>0</v>
      </c>
      <c r="C547" s="11">
        <v>5.35631496247655</v>
      </c>
      <c r="D547" s="11">
        <v>9.78909762960914</v>
      </c>
      <c r="E547" s="11">
        <v>0.469419088937094</v>
      </c>
      <c r="F547" s="11">
        <v>1.19603850931677</v>
      </c>
      <c r="G547" s="11">
        <v>6.12787980885983</v>
      </c>
      <c r="H547" s="11">
        <v>0</v>
      </c>
      <c r="I547" s="11" t="s">
        <v>472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473</v>
      </c>
      <c r="H6" s="4" t="s">
        <v>8</v>
      </c>
      <c r="I6" s="4" t="s">
        <v>9</v>
      </c>
      <c r="J6" s="4" t="s">
        <v>10</v>
      </c>
      <c r="K6" s="4" t="s">
        <v>11</v>
      </c>
      <c r="L6" s="4" t="s">
        <v>12</v>
      </c>
      <c r="M6" s="4" t="s">
        <v>13</v>
      </c>
      <c r="N6" s="4" t="s">
        <v>14</v>
      </c>
      <c r="P6" s="3" t="s">
        <v>474</v>
      </c>
      <c r="Q6" s="4" t="s">
        <v>8</v>
      </c>
      <c r="R6" s="4" t="s">
        <v>9</v>
      </c>
      <c r="S6" s="4" t="s">
        <v>10</v>
      </c>
      <c r="T6" s="4" t="s">
        <v>11</v>
      </c>
      <c r="U6" s="4" t="s">
        <v>12</v>
      </c>
      <c r="V6" s="4" t="s">
        <v>13</v>
      </c>
      <c r="W6" s="4" t="s">
        <v>14</v>
      </c>
    </row>
    <row r="7" spans="1:23">
      <c r="A7" s="5" t="s">
        <v>475</v>
      </c>
      <c r="B7" s="2" t="s">
        <v>476</v>
      </c>
      <c r="D7" s="2" t="s">
        <v>391</v>
      </c>
      <c r="G7" s="6" t="s">
        <v>17</v>
      </c>
      <c r="H7" s="3">
        <v>0.5</v>
      </c>
      <c r="I7" s="3">
        <v>1.8</v>
      </c>
      <c r="J7" s="3">
        <v>2.9</v>
      </c>
      <c r="K7" s="3">
        <v>0.2</v>
      </c>
      <c r="L7" s="3">
        <v>0.5</v>
      </c>
      <c r="M7" s="3">
        <v>1.3</v>
      </c>
      <c r="N7" s="3">
        <v>1</v>
      </c>
      <c r="P7" s="6" t="s">
        <v>477</v>
      </c>
      <c r="Q7" s="10">
        <f>SUM(H7:H16)</f>
        <v>10.3</v>
      </c>
      <c r="R7" s="10">
        <f t="shared" ref="R7:W7" si="0">SUM(I7:I16)</f>
        <v>40.1</v>
      </c>
      <c r="S7" s="10">
        <f t="shared" si="0"/>
        <v>65</v>
      </c>
      <c r="T7" s="10">
        <f t="shared" si="0"/>
        <v>5</v>
      </c>
      <c r="U7" s="10">
        <f t="shared" si="0"/>
        <v>7.4</v>
      </c>
      <c r="V7" s="10">
        <f t="shared" si="0"/>
        <v>23.3</v>
      </c>
      <c r="W7" s="10">
        <f t="shared" si="0"/>
        <v>21.2</v>
      </c>
    </row>
    <row r="8" spans="1:23">
      <c r="A8" s="5" t="s">
        <v>478</v>
      </c>
      <c r="B8" s="2" t="s">
        <v>476</v>
      </c>
      <c r="D8" s="2" t="s">
        <v>391</v>
      </c>
      <c r="G8" s="6" t="s">
        <v>33</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479</v>
      </c>
      <c r="B9" s="2" t="s">
        <v>476</v>
      </c>
      <c r="G9" s="6" t="s">
        <v>34</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480</v>
      </c>
      <c r="B10" s="2" t="s">
        <v>476</v>
      </c>
      <c r="G10" s="6" t="s">
        <v>35</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481</v>
      </c>
      <c r="B11" s="2" t="s">
        <v>476</v>
      </c>
      <c r="G11" s="6" t="s">
        <v>36</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482</v>
      </c>
      <c r="B12" s="2" t="s">
        <v>476</v>
      </c>
      <c r="G12" s="6" t="s">
        <v>37</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483</v>
      </c>
      <c r="B13" s="2" t="s">
        <v>476</v>
      </c>
      <c r="G13" s="6" t="s">
        <v>38</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484</v>
      </c>
      <c r="B14" s="2" t="s">
        <v>476</v>
      </c>
      <c r="G14" s="6" t="s">
        <v>39</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485</v>
      </c>
      <c r="B15" s="2" t="s">
        <v>476</v>
      </c>
      <c r="G15" s="6" t="s">
        <v>40</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486</v>
      </c>
      <c r="B16" s="2" t="s">
        <v>476</v>
      </c>
      <c r="G16" s="6" t="s">
        <v>41</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42</v>
      </c>
      <c r="P17" s="8" t="s">
        <v>42</v>
      </c>
    </row>
    <row r="18" spans="1:23">
      <c r="A18" s="5" t="s">
        <v>475</v>
      </c>
      <c r="B18" s="2" t="s">
        <v>487</v>
      </c>
      <c r="G18" s="6" t="s">
        <v>43</v>
      </c>
      <c r="H18" s="3">
        <v>0.1</v>
      </c>
      <c r="I18" s="3">
        <v>0.623703744273285</v>
      </c>
      <c r="J18" s="3">
        <v>1.62370374427329</v>
      </c>
      <c r="K18" s="3">
        <v>2.62370374427329</v>
      </c>
      <c r="L18" s="3">
        <v>3.62370374427329</v>
      </c>
      <c r="M18" s="3">
        <v>4.62370374427329</v>
      </c>
      <c r="N18" s="3">
        <v>5.62370374427329</v>
      </c>
      <c r="P18" s="6" t="s">
        <v>488</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478</v>
      </c>
      <c r="B19" s="2" t="s">
        <v>487</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479</v>
      </c>
      <c r="B20" s="2" t="s">
        <v>487</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480</v>
      </c>
      <c r="B21" s="2" t="s">
        <v>487</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481</v>
      </c>
      <c r="B22" s="2" t="s">
        <v>487</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482</v>
      </c>
      <c r="B23" s="2" t="s">
        <v>487</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483</v>
      </c>
      <c r="B24" s="2" t="s">
        <v>487</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484</v>
      </c>
      <c r="B25" s="2" t="s">
        <v>487</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485</v>
      </c>
      <c r="B26" s="2" t="s">
        <v>487</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486</v>
      </c>
      <c r="B27" s="2" t="s">
        <v>487</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42</v>
      </c>
      <c r="P28" s="8" t="s">
        <v>42</v>
      </c>
    </row>
    <row r="29" spans="2:23">
      <c r="B29" s="2" t="s">
        <v>489</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489</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489</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489</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489</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489</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489</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489</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489</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489</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42</v>
      </c>
      <c r="P39" s="8" t="s">
        <v>42</v>
      </c>
    </row>
    <row r="40" spans="2:23">
      <c r="B40" s="2" t="s">
        <v>490</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490</v>
      </c>
      <c r="G41" s="6" t="s">
        <v>64</v>
      </c>
      <c r="H41" s="3">
        <v>0.3</v>
      </c>
      <c r="I41" s="3">
        <v>1.6</v>
      </c>
      <c r="J41" s="3">
        <v>3.8</v>
      </c>
      <c r="K41" s="3">
        <v>0.2</v>
      </c>
      <c r="L41" s="3">
        <v>0.4</v>
      </c>
      <c r="M41" s="3">
        <v>1.7</v>
      </c>
      <c r="N41" s="3">
        <v>0.9</v>
      </c>
      <c r="P41" s="6" t="s">
        <v>64</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490</v>
      </c>
      <c r="G42" s="6" t="s">
        <v>65</v>
      </c>
      <c r="H42" s="3">
        <v>0.1</v>
      </c>
      <c r="I42" s="3">
        <v>0.3</v>
      </c>
      <c r="J42" s="3">
        <v>0.5</v>
      </c>
      <c r="K42" s="3">
        <v>0</v>
      </c>
      <c r="L42" s="3">
        <v>0.1</v>
      </c>
      <c r="M42" s="3">
        <v>0.2</v>
      </c>
      <c r="N42" s="3">
        <v>0.1</v>
      </c>
      <c r="P42" s="6" t="s">
        <v>65</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490</v>
      </c>
      <c r="G43" s="6" t="s">
        <v>66</v>
      </c>
      <c r="H43" s="3">
        <v>0</v>
      </c>
      <c r="I43" s="3">
        <v>0.2</v>
      </c>
      <c r="J43" s="3">
        <v>0.6</v>
      </c>
      <c r="K43" s="3">
        <v>0</v>
      </c>
      <c r="L43" s="3">
        <v>0</v>
      </c>
      <c r="M43" s="3">
        <v>0.2</v>
      </c>
      <c r="N43" s="3">
        <v>0.1</v>
      </c>
      <c r="P43" s="6" t="s">
        <v>66</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490</v>
      </c>
      <c r="G44" s="6" t="s">
        <v>67</v>
      </c>
      <c r="H44" s="3">
        <v>0.2</v>
      </c>
      <c r="I44" s="3">
        <v>1.8</v>
      </c>
      <c r="J44" s="3">
        <v>4.9</v>
      </c>
      <c r="K44" s="3">
        <v>0.2</v>
      </c>
      <c r="L44" s="3">
        <v>0.4</v>
      </c>
      <c r="M44" s="3">
        <v>1.8</v>
      </c>
      <c r="N44" s="3">
        <v>0.9</v>
      </c>
      <c r="P44" s="6" t="s">
        <v>67</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490</v>
      </c>
      <c r="G45" s="6" t="s">
        <v>68</v>
      </c>
      <c r="H45" s="3">
        <v>0.3</v>
      </c>
      <c r="I45" s="3">
        <v>1.7</v>
      </c>
      <c r="J45" s="3">
        <v>3.9</v>
      </c>
      <c r="K45" s="3">
        <v>0.2</v>
      </c>
      <c r="L45" s="3">
        <v>0.4</v>
      </c>
      <c r="M45" s="3">
        <v>1.4</v>
      </c>
      <c r="N45" s="3">
        <v>0.7</v>
      </c>
      <c r="P45" s="6" t="s">
        <v>68</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490</v>
      </c>
      <c r="G46" s="6" t="s">
        <v>69</v>
      </c>
      <c r="H46" s="3">
        <v>0.8</v>
      </c>
      <c r="I46" s="3">
        <v>5.9</v>
      </c>
      <c r="J46" s="3">
        <v>9.4</v>
      </c>
      <c r="K46" s="3">
        <v>0.6</v>
      </c>
      <c r="L46" s="3">
        <v>1</v>
      </c>
      <c r="M46" s="3">
        <v>5.1</v>
      </c>
      <c r="N46" s="3">
        <v>2.8</v>
      </c>
      <c r="P46" s="6" t="s">
        <v>69</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490</v>
      </c>
      <c r="G47" s="6" t="s">
        <v>70</v>
      </c>
      <c r="H47" s="3">
        <v>0</v>
      </c>
      <c r="I47" s="3">
        <v>0.2</v>
      </c>
      <c r="J47" s="3">
        <v>0.5</v>
      </c>
      <c r="K47" s="3">
        <v>0</v>
      </c>
      <c r="L47" s="3">
        <v>0</v>
      </c>
      <c r="M47" s="3">
        <v>0.2</v>
      </c>
      <c r="N47" s="3">
        <v>0.1</v>
      </c>
      <c r="P47" s="6" t="s">
        <v>70</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490</v>
      </c>
      <c r="G48" s="6" t="s">
        <v>71</v>
      </c>
      <c r="H48" s="3">
        <v>0.1</v>
      </c>
      <c r="I48" s="3">
        <v>0.9</v>
      </c>
      <c r="J48" s="3">
        <v>2</v>
      </c>
      <c r="K48" s="3">
        <v>0.1</v>
      </c>
      <c r="L48" s="3">
        <v>0.2</v>
      </c>
      <c r="M48" s="3">
        <v>1.1</v>
      </c>
      <c r="N48" s="3">
        <v>0.8</v>
      </c>
      <c r="P48" s="6" t="s">
        <v>71</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490</v>
      </c>
      <c r="G49" s="6" t="s">
        <v>72</v>
      </c>
      <c r="H49" s="3">
        <v>0</v>
      </c>
      <c r="I49" s="3">
        <v>0.1</v>
      </c>
      <c r="J49" s="3">
        <v>0.4</v>
      </c>
      <c r="K49" s="3">
        <v>0</v>
      </c>
      <c r="L49" s="3">
        <v>0</v>
      </c>
      <c r="M49" s="3">
        <v>0.1</v>
      </c>
      <c r="N49" s="3">
        <v>0.1</v>
      </c>
      <c r="P49" s="6" t="s">
        <v>72</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42</v>
      </c>
      <c r="P50" s="8" t="s">
        <v>42</v>
      </c>
    </row>
    <row r="51" spans="2:23">
      <c r="B51" s="2" t="s">
        <v>491</v>
      </c>
      <c r="G51" s="6" t="s">
        <v>73</v>
      </c>
      <c r="H51" s="3">
        <v>1.3</v>
      </c>
      <c r="I51" s="3">
        <v>4.4</v>
      </c>
      <c r="J51" s="3">
        <v>16.5</v>
      </c>
      <c r="K51" s="3">
        <v>2.1</v>
      </c>
      <c r="L51" s="3">
        <v>2.2</v>
      </c>
      <c r="M51" s="3">
        <v>7.9</v>
      </c>
      <c r="N51" s="3">
        <v>2.9</v>
      </c>
      <c r="P51" s="6" t="s">
        <v>73</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74</v>
      </c>
      <c r="H52" s="3">
        <v>4.2</v>
      </c>
      <c r="I52" s="3">
        <v>12.8</v>
      </c>
      <c r="J52" s="3">
        <v>45.4</v>
      </c>
      <c r="K52" s="3">
        <v>5.4</v>
      </c>
      <c r="L52" s="3">
        <v>4.7</v>
      </c>
      <c r="M52" s="3">
        <v>23.4</v>
      </c>
      <c r="N52" s="3">
        <v>9.2</v>
      </c>
      <c r="P52" s="6" t="s">
        <v>74</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75</v>
      </c>
      <c r="H53" s="3">
        <v>1</v>
      </c>
      <c r="I53" s="3">
        <v>2.8</v>
      </c>
      <c r="J53" s="3">
        <v>13.1</v>
      </c>
      <c r="K53" s="3">
        <v>2</v>
      </c>
      <c r="L53" s="3">
        <v>2.3</v>
      </c>
      <c r="M53" s="3">
        <v>7.1</v>
      </c>
      <c r="N53" s="3">
        <v>2.6</v>
      </c>
      <c r="P53" s="6" t="s">
        <v>75</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76</v>
      </c>
      <c r="H54" s="3">
        <v>0.5</v>
      </c>
      <c r="I54" s="3">
        <v>2.3</v>
      </c>
      <c r="J54" s="3">
        <v>5.9</v>
      </c>
      <c r="K54" s="3">
        <v>0.7</v>
      </c>
      <c r="L54" s="3">
        <v>0.5</v>
      </c>
      <c r="M54" s="3">
        <v>3.1</v>
      </c>
      <c r="N54" s="3">
        <v>0.8</v>
      </c>
      <c r="P54" s="6" t="s">
        <v>76</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77</v>
      </c>
      <c r="H55" s="3">
        <v>7.1</v>
      </c>
      <c r="I55" s="3">
        <v>29.4</v>
      </c>
      <c r="J55" s="3">
        <v>110.3</v>
      </c>
      <c r="K55" s="3">
        <v>11.3</v>
      </c>
      <c r="L55" s="3">
        <v>9.9</v>
      </c>
      <c r="M55" s="3">
        <v>48.7</v>
      </c>
      <c r="N55" s="3">
        <v>19.9</v>
      </c>
      <c r="P55" s="6" t="s">
        <v>77</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78</v>
      </c>
      <c r="H56" s="3">
        <v>3.7</v>
      </c>
      <c r="I56" s="3">
        <v>12.2</v>
      </c>
      <c r="J56" s="3">
        <v>36.3</v>
      </c>
      <c r="K56" s="3">
        <v>5.3</v>
      </c>
      <c r="L56" s="3">
        <v>5.1</v>
      </c>
      <c r="M56" s="3">
        <v>20.2</v>
      </c>
      <c r="N56" s="3">
        <v>8</v>
      </c>
      <c r="P56" s="6" t="s">
        <v>78</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79</v>
      </c>
      <c r="H57" s="3">
        <v>4.2</v>
      </c>
      <c r="I57" s="3">
        <v>17.4</v>
      </c>
      <c r="J57" s="3">
        <v>40.4</v>
      </c>
      <c r="K57" s="3">
        <v>4.5</v>
      </c>
      <c r="L57" s="3">
        <v>4.7</v>
      </c>
      <c r="M57" s="3">
        <v>15.8</v>
      </c>
      <c r="N57" s="3">
        <v>9.9</v>
      </c>
      <c r="P57" s="6" t="s">
        <v>79</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80</v>
      </c>
      <c r="H58" s="3">
        <v>0.5</v>
      </c>
      <c r="I58" s="3">
        <v>2.6</v>
      </c>
      <c r="J58" s="3">
        <v>6.4</v>
      </c>
      <c r="K58" s="3">
        <v>0.6</v>
      </c>
      <c r="L58" s="3">
        <v>0.6</v>
      </c>
      <c r="M58" s="3">
        <v>3.3</v>
      </c>
      <c r="N58" s="3">
        <v>1.8</v>
      </c>
      <c r="P58" s="6" t="s">
        <v>80</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81</v>
      </c>
      <c r="H59" s="3">
        <v>1.8</v>
      </c>
      <c r="I59" s="3">
        <v>7.1</v>
      </c>
      <c r="J59" s="3">
        <v>18.4</v>
      </c>
      <c r="K59" s="3">
        <v>2.2</v>
      </c>
      <c r="L59" s="3">
        <v>2</v>
      </c>
      <c r="M59" s="3">
        <v>12.4</v>
      </c>
      <c r="N59" s="3">
        <v>6.7</v>
      </c>
      <c r="P59" s="6" t="s">
        <v>81</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82</v>
      </c>
      <c r="H60" s="3">
        <v>0.4</v>
      </c>
      <c r="I60" s="3">
        <v>1.1</v>
      </c>
      <c r="J60" s="3">
        <v>4.7</v>
      </c>
      <c r="K60" s="3">
        <v>0.6</v>
      </c>
      <c r="L60" s="3">
        <v>0.5</v>
      </c>
      <c r="M60" s="3">
        <v>2.3</v>
      </c>
      <c r="N60" s="3">
        <v>0.8</v>
      </c>
      <c r="P60" s="6" t="s">
        <v>82</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42</v>
      </c>
    </row>
    <row r="62" spans="7:23">
      <c r="G62" s="9" t="s">
        <v>83</v>
      </c>
      <c r="H62" s="3">
        <v>0.3</v>
      </c>
      <c r="I62" s="3">
        <v>0.6</v>
      </c>
      <c r="J62" s="3">
        <v>1.8</v>
      </c>
      <c r="K62" s="3">
        <v>0.1</v>
      </c>
      <c r="L62" s="3">
        <v>0</v>
      </c>
      <c r="M62" s="3">
        <v>0.1</v>
      </c>
      <c r="N62" s="3">
        <v>0.2</v>
      </c>
      <c r="P62" s="9" t="s">
        <v>83</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84</v>
      </c>
      <c r="H63" s="3">
        <v>0.9</v>
      </c>
      <c r="I63" s="3">
        <v>1.6</v>
      </c>
      <c r="J63" s="3">
        <v>5</v>
      </c>
      <c r="K63" s="3">
        <v>0.2</v>
      </c>
      <c r="L63" s="3">
        <v>0.1</v>
      </c>
      <c r="M63" s="3">
        <v>0.3</v>
      </c>
      <c r="N63" s="3">
        <v>0.6</v>
      </c>
      <c r="P63" s="9" t="s">
        <v>84</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85</v>
      </c>
      <c r="H64" s="3">
        <v>0.2</v>
      </c>
      <c r="I64" s="3">
        <v>0.3</v>
      </c>
      <c r="J64" s="3">
        <v>0.9</v>
      </c>
      <c r="K64" s="3">
        <v>0</v>
      </c>
      <c r="L64" s="3">
        <v>0</v>
      </c>
      <c r="M64" s="3">
        <v>0.1</v>
      </c>
      <c r="N64" s="3">
        <v>0.1</v>
      </c>
      <c r="P64" s="9" t="s">
        <v>85</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86</v>
      </c>
      <c r="H65" s="3">
        <v>0.1</v>
      </c>
      <c r="I65" s="3">
        <v>0.3</v>
      </c>
      <c r="J65" s="3">
        <v>0.6</v>
      </c>
      <c r="K65" s="3">
        <v>0</v>
      </c>
      <c r="L65" s="3">
        <v>0</v>
      </c>
      <c r="M65" s="3">
        <v>0.1</v>
      </c>
      <c r="N65" s="3">
        <v>0.1</v>
      </c>
      <c r="P65" s="9" t="s">
        <v>86</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87</v>
      </c>
      <c r="H66" s="3">
        <v>1.4</v>
      </c>
      <c r="I66" s="3">
        <v>4.4</v>
      </c>
      <c r="J66" s="3">
        <v>10</v>
      </c>
      <c r="K66" s="3">
        <v>0.4</v>
      </c>
      <c r="L66" s="3">
        <v>0.2</v>
      </c>
      <c r="M66" s="3">
        <v>0.6</v>
      </c>
      <c r="N66" s="3">
        <v>2.8</v>
      </c>
      <c r="P66" s="9" t="s">
        <v>87</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88</v>
      </c>
      <c r="H67" s="3">
        <v>0.8</v>
      </c>
      <c r="I67" s="3">
        <v>1.6</v>
      </c>
      <c r="J67" s="3">
        <v>3.8</v>
      </c>
      <c r="K67" s="3">
        <v>0.2</v>
      </c>
      <c r="L67" s="3">
        <v>0.1</v>
      </c>
      <c r="M67" s="3">
        <v>0.2</v>
      </c>
      <c r="N67" s="3">
        <v>0.6</v>
      </c>
      <c r="P67" s="9" t="s">
        <v>88</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89</v>
      </c>
      <c r="H68" s="3">
        <v>0.8</v>
      </c>
      <c r="I68" s="3">
        <v>1.8</v>
      </c>
      <c r="J68" s="3">
        <v>3.6</v>
      </c>
      <c r="K68" s="3">
        <v>0.1</v>
      </c>
      <c r="L68" s="3">
        <v>0.1</v>
      </c>
      <c r="M68" s="3">
        <v>0.2</v>
      </c>
      <c r="N68" s="3">
        <v>0.7</v>
      </c>
      <c r="P68" s="9" t="s">
        <v>89</v>
      </c>
      <c r="Q68" s="3">
        <f t="shared" si="56"/>
        <v>5.2</v>
      </c>
      <c r="R68" s="3">
        <f t="shared" ref="R68:W68" si="62">R67</f>
        <v>11.7</v>
      </c>
      <c r="S68" s="3">
        <f t="shared" si="62"/>
        <v>28.9</v>
      </c>
      <c r="T68" s="3">
        <f t="shared" si="62"/>
        <v>1.1</v>
      </c>
      <c r="U68" s="3">
        <f t="shared" si="62"/>
        <v>0.5</v>
      </c>
      <c r="V68" s="3">
        <f t="shared" si="62"/>
        <v>1.8</v>
      </c>
      <c r="W68" s="3">
        <f t="shared" si="62"/>
        <v>5.7</v>
      </c>
    </row>
    <row r="69" spans="7:23">
      <c r="G69" s="9" t="s">
        <v>90</v>
      </c>
      <c r="H69" s="3">
        <v>0.1</v>
      </c>
      <c r="I69" s="3">
        <v>0.3</v>
      </c>
      <c r="J69" s="3">
        <v>0.7</v>
      </c>
      <c r="K69" s="3">
        <v>0</v>
      </c>
      <c r="L69" s="3">
        <v>0</v>
      </c>
      <c r="M69" s="3">
        <v>0</v>
      </c>
      <c r="N69" s="3">
        <v>0.1</v>
      </c>
      <c r="P69" s="9" t="s">
        <v>90</v>
      </c>
      <c r="Q69" s="3">
        <f t="shared" si="56"/>
        <v>5.2</v>
      </c>
      <c r="R69" s="3">
        <f t="shared" ref="R69:W69" si="63">R68</f>
        <v>11.7</v>
      </c>
      <c r="S69" s="3">
        <f t="shared" si="63"/>
        <v>28.9</v>
      </c>
      <c r="T69" s="3">
        <f t="shared" si="63"/>
        <v>1.1</v>
      </c>
      <c r="U69" s="3">
        <f t="shared" si="63"/>
        <v>0.5</v>
      </c>
      <c r="V69" s="3">
        <f t="shared" si="63"/>
        <v>1.8</v>
      </c>
      <c r="W69" s="3">
        <f t="shared" si="63"/>
        <v>5.7</v>
      </c>
    </row>
    <row r="70" spans="7:23">
      <c r="G70" s="9" t="s">
        <v>91</v>
      </c>
      <c r="H70" s="3">
        <v>0.5</v>
      </c>
      <c r="I70" s="3">
        <v>0.7</v>
      </c>
      <c r="J70" s="3">
        <v>2</v>
      </c>
      <c r="K70" s="3">
        <v>0.1</v>
      </c>
      <c r="L70" s="3">
        <v>0</v>
      </c>
      <c r="M70" s="3">
        <v>0.2</v>
      </c>
      <c r="N70" s="3">
        <v>0.5</v>
      </c>
      <c r="P70" s="9" t="s">
        <v>91</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92</v>
      </c>
      <c r="H71" s="3">
        <v>0.1</v>
      </c>
      <c r="I71" s="3">
        <v>0.1</v>
      </c>
      <c r="J71" s="3">
        <v>0.5</v>
      </c>
      <c r="K71" s="3">
        <v>0</v>
      </c>
      <c r="L71" s="3">
        <v>0</v>
      </c>
      <c r="M71" s="3">
        <v>0</v>
      </c>
      <c r="N71" s="3">
        <v>0</v>
      </c>
      <c r="P71" s="9" t="s">
        <v>92</v>
      </c>
      <c r="Q71" s="3">
        <f t="shared" si="56"/>
        <v>5.2</v>
      </c>
      <c r="R71" s="3">
        <f t="shared" ref="R71:W71" si="65">R70</f>
        <v>11.7</v>
      </c>
      <c r="S71" s="3">
        <f t="shared" si="65"/>
        <v>28.9</v>
      </c>
      <c r="T71" s="3">
        <f t="shared" si="65"/>
        <v>1.1</v>
      </c>
      <c r="U71" s="3">
        <f t="shared" si="65"/>
        <v>0.5</v>
      </c>
      <c r="V71" s="3">
        <f t="shared" si="65"/>
        <v>1.8</v>
      </c>
      <c r="W71" s="3">
        <f t="shared" si="65"/>
        <v>5.7</v>
      </c>
    </row>
    <row r="72" spans="7:7">
      <c r="G72" s="3" t="s">
        <v>42</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231</v>
      </c>
      <c r="C1" s="1">
        <v>2020</v>
      </c>
      <c r="D1" s="1">
        <v>162.6601</v>
      </c>
      <c r="E1" s="1" t="s">
        <v>492</v>
      </c>
      <c r="F1" s="1" t="s">
        <v>233</v>
      </c>
      <c r="J1" s="1" t="s">
        <v>227</v>
      </c>
      <c r="K1" s="1" t="s">
        <v>6</v>
      </c>
      <c r="L1" s="1" t="s">
        <v>228</v>
      </c>
      <c r="M1" s="1" t="s">
        <v>229</v>
      </c>
      <c r="N1" s="1" t="s">
        <v>230</v>
      </c>
    </row>
    <row r="2" spans="2:9">
      <c r="B2" s="1" t="s">
        <v>231</v>
      </c>
      <c r="C2" s="1">
        <v>2021</v>
      </c>
      <c r="D2" s="1">
        <v>165.8202</v>
      </c>
      <c r="E2" s="1" t="s">
        <v>492</v>
      </c>
      <c r="F2" s="1" t="s">
        <v>233</v>
      </c>
      <c r="I2" t="s">
        <v>493</v>
      </c>
    </row>
    <row r="3" spans="2:14">
      <c r="B3" s="1" t="s">
        <v>231</v>
      </c>
      <c r="C3" s="1">
        <v>2025</v>
      </c>
      <c r="D3" s="1">
        <v>174.6396</v>
      </c>
      <c r="E3" s="1" t="s">
        <v>492</v>
      </c>
      <c r="F3" s="1" t="s">
        <v>233</v>
      </c>
      <c r="J3" s="1"/>
      <c r="K3" s="1"/>
      <c r="L3" s="1"/>
      <c r="M3" s="1"/>
      <c r="N3" s="1"/>
    </row>
    <row r="4" spans="2:14">
      <c r="B4" s="1" t="s">
        <v>231</v>
      </c>
      <c r="C4" s="1">
        <v>2030</v>
      </c>
      <c r="D4" s="1">
        <v>158.4166</v>
      </c>
      <c r="E4" s="1" t="s">
        <v>492</v>
      </c>
      <c r="F4" s="1" t="s">
        <v>233</v>
      </c>
      <c r="J4" s="1"/>
      <c r="K4" s="1"/>
      <c r="L4" s="1"/>
      <c r="M4" s="1"/>
      <c r="N4" s="1"/>
    </row>
    <row r="5" spans="2:14">
      <c r="B5" s="1" t="s">
        <v>231</v>
      </c>
      <c r="C5" s="1">
        <v>2035</v>
      </c>
      <c r="D5" s="1">
        <v>140.3742</v>
      </c>
      <c r="E5" s="1" t="s">
        <v>492</v>
      </c>
      <c r="F5" s="1" t="s">
        <v>233</v>
      </c>
      <c r="J5" s="1"/>
      <c r="K5" s="1"/>
      <c r="L5" s="1"/>
      <c r="M5" s="1"/>
      <c r="N5" s="1"/>
    </row>
    <row r="6" spans="2:14">
      <c r="B6" s="1" t="s">
        <v>231</v>
      </c>
      <c r="C6" s="1">
        <v>2040</v>
      </c>
      <c r="D6" s="1">
        <v>122.5576</v>
      </c>
      <c r="E6" s="1" t="s">
        <v>492</v>
      </c>
      <c r="F6" s="1" t="s">
        <v>233</v>
      </c>
      <c r="J6" s="1"/>
      <c r="K6" s="1"/>
      <c r="L6" s="1"/>
      <c r="M6" s="1"/>
      <c r="N6" s="1"/>
    </row>
    <row r="7" spans="2:6">
      <c r="B7" s="1" t="s">
        <v>231</v>
      </c>
      <c r="C7" s="1">
        <v>2050</v>
      </c>
      <c r="D7" s="1">
        <v>99.6438</v>
      </c>
      <c r="E7" s="1" t="s">
        <v>492</v>
      </c>
      <c r="F7" s="1" t="s">
        <v>233</v>
      </c>
    </row>
    <row r="8" spans="2:6">
      <c r="B8" s="1" t="s">
        <v>231</v>
      </c>
      <c r="C8" s="1">
        <v>2020</v>
      </c>
      <c r="D8" s="1">
        <v>327.6877</v>
      </c>
      <c r="E8" s="1" t="s">
        <v>492</v>
      </c>
      <c r="F8" s="1" t="s">
        <v>234</v>
      </c>
    </row>
    <row r="9" spans="2:6">
      <c r="B9" s="1" t="s">
        <v>231</v>
      </c>
      <c r="C9" s="1">
        <v>2021</v>
      </c>
      <c r="D9" s="1">
        <v>334.1766</v>
      </c>
      <c r="E9" s="1" t="s">
        <v>492</v>
      </c>
      <c r="F9" s="1" t="s">
        <v>234</v>
      </c>
    </row>
    <row r="10" spans="2:6">
      <c r="B10" s="1" t="s">
        <v>231</v>
      </c>
      <c r="C10" s="1">
        <v>2025</v>
      </c>
      <c r="D10" s="1">
        <v>385.8458</v>
      </c>
      <c r="E10" s="1" t="s">
        <v>492</v>
      </c>
      <c r="F10" s="1" t="s">
        <v>234</v>
      </c>
    </row>
    <row r="11" spans="2:6">
      <c r="B11" s="1" t="s">
        <v>231</v>
      </c>
      <c r="C11" s="1">
        <v>2030</v>
      </c>
      <c r="D11" s="1">
        <v>362.1201</v>
      </c>
      <c r="E11" s="1" t="s">
        <v>492</v>
      </c>
      <c r="F11" s="1" t="s">
        <v>234</v>
      </c>
    </row>
    <row r="12" spans="2:6">
      <c r="B12" s="1" t="s">
        <v>231</v>
      </c>
      <c r="C12" s="1">
        <v>2035</v>
      </c>
      <c r="D12" s="1">
        <v>339.1151</v>
      </c>
      <c r="E12" s="1" t="s">
        <v>492</v>
      </c>
      <c r="F12" s="1" t="s">
        <v>234</v>
      </c>
    </row>
    <row r="13" spans="2:6">
      <c r="B13" s="1" t="s">
        <v>231</v>
      </c>
      <c r="C13" s="1">
        <v>2040</v>
      </c>
      <c r="D13" s="1">
        <v>326.0416</v>
      </c>
      <c r="E13" s="1" t="s">
        <v>492</v>
      </c>
      <c r="F13" s="1" t="s">
        <v>234</v>
      </c>
    </row>
    <row r="14" spans="2:6">
      <c r="B14" s="1" t="s">
        <v>231</v>
      </c>
      <c r="C14" s="1">
        <v>2050</v>
      </c>
      <c r="D14" s="1">
        <v>336.0129</v>
      </c>
      <c r="E14" s="1" t="s">
        <v>492</v>
      </c>
      <c r="F14" s="1" t="s">
        <v>234</v>
      </c>
    </row>
    <row r="15" spans="1:6">
      <c r="A15" s="1">
        <v>71427</v>
      </c>
      <c r="B15" s="1" t="s">
        <v>231</v>
      </c>
      <c r="C15" s="1">
        <v>2020</v>
      </c>
      <c r="D15" s="1">
        <v>383.9261</v>
      </c>
      <c r="E15" s="1" t="s">
        <v>492</v>
      </c>
      <c r="F15" s="1" t="s">
        <v>235</v>
      </c>
    </row>
    <row r="16" spans="1:6">
      <c r="A16" s="1">
        <v>71496</v>
      </c>
      <c r="B16" s="1" t="s">
        <v>231</v>
      </c>
      <c r="C16" s="1">
        <v>2040</v>
      </c>
      <c r="D16" s="1">
        <v>395.8207</v>
      </c>
      <c r="E16" s="1" t="s">
        <v>492</v>
      </c>
      <c r="F16" s="1" t="s">
        <v>238</v>
      </c>
    </row>
    <row r="17" spans="1:6">
      <c r="A17" s="1">
        <v>71540</v>
      </c>
      <c r="B17" s="1" t="s">
        <v>231</v>
      </c>
      <c r="C17" s="1">
        <v>2050</v>
      </c>
      <c r="D17" s="1">
        <v>83.9008</v>
      </c>
      <c r="E17" s="1" t="s">
        <v>492</v>
      </c>
      <c r="F17" s="1" t="s">
        <v>236</v>
      </c>
    </row>
    <row r="18" spans="1:6">
      <c r="A18" s="1">
        <v>71667</v>
      </c>
      <c r="B18" s="1" t="s">
        <v>231</v>
      </c>
      <c r="C18" s="1">
        <v>2035</v>
      </c>
      <c r="D18" s="1">
        <v>431.3522</v>
      </c>
      <c r="E18" s="1" t="s">
        <v>492</v>
      </c>
      <c r="F18" s="1" t="s">
        <v>238</v>
      </c>
    </row>
    <row r="19" spans="1:6">
      <c r="A19" s="1">
        <v>71716</v>
      </c>
      <c r="B19" s="1" t="s">
        <v>231</v>
      </c>
      <c r="C19" s="1">
        <v>2050</v>
      </c>
      <c r="D19" s="1">
        <v>124.8997</v>
      </c>
      <c r="E19" s="1" t="s">
        <v>492</v>
      </c>
      <c r="F19" s="1" t="s">
        <v>239</v>
      </c>
    </row>
    <row r="20" spans="1:6">
      <c r="A20" s="1">
        <v>71815</v>
      </c>
      <c r="B20" s="1" t="s">
        <v>231</v>
      </c>
      <c r="C20" s="1">
        <v>2045</v>
      </c>
      <c r="D20" s="1">
        <v>85.303</v>
      </c>
      <c r="E20" s="1" t="s">
        <v>492</v>
      </c>
      <c r="F20" s="1" t="s">
        <v>236</v>
      </c>
    </row>
    <row r="21" spans="1:6">
      <c r="A21" s="1">
        <v>71825</v>
      </c>
      <c r="B21" s="1" t="s">
        <v>231</v>
      </c>
      <c r="C21" s="1">
        <v>2050</v>
      </c>
      <c r="D21" s="1">
        <v>695.0365</v>
      </c>
      <c r="E21" s="1" t="s">
        <v>492</v>
      </c>
      <c r="F21" s="1" t="s">
        <v>237</v>
      </c>
    </row>
    <row r="22" spans="1:6">
      <c r="A22" s="1">
        <v>71868</v>
      </c>
      <c r="B22" s="1" t="s">
        <v>231</v>
      </c>
      <c r="C22" s="1">
        <v>2040</v>
      </c>
      <c r="D22" s="1">
        <v>89.6495</v>
      </c>
      <c r="E22" s="1" t="s">
        <v>492</v>
      </c>
      <c r="F22" s="1" t="s">
        <v>236</v>
      </c>
    </row>
    <row r="23" spans="1:6">
      <c r="A23" s="1">
        <v>71877</v>
      </c>
      <c r="B23" s="1" t="s">
        <v>231</v>
      </c>
      <c r="C23" s="1">
        <v>2045</v>
      </c>
      <c r="D23" s="1">
        <v>127.291</v>
      </c>
      <c r="E23" s="1" t="s">
        <v>492</v>
      </c>
      <c r="F23" s="1" t="s">
        <v>239</v>
      </c>
    </row>
    <row r="24" spans="1:6">
      <c r="A24" s="1">
        <v>71991</v>
      </c>
      <c r="B24" s="1" t="s">
        <v>231</v>
      </c>
      <c r="C24" s="1">
        <v>2045</v>
      </c>
      <c r="D24" s="1">
        <v>718.7722</v>
      </c>
      <c r="E24" s="1" t="s">
        <v>492</v>
      </c>
      <c r="F24" s="1" t="s">
        <v>237</v>
      </c>
    </row>
    <row r="25" spans="1:6">
      <c r="A25" s="1">
        <v>72053</v>
      </c>
      <c r="B25" s="1" t="s">
        <v>231</v>
      </c>
      <c r="C25" s="1">
        <v>2030</v>
      </c>
      <c r="D25" s="1">
        <v>468.1082</v>
      </c>
      <c r="E25" s="1" t="s">
        <v>492</v>
      </c>
      <c r="F25" s="1" t="s">
        <v>238</v>
      </c>
    </row>
    <row r="26" spans="1:6">
      <c r="A26" s="1">
        <v>72136</v>
      </c>
      <c r="B26" s="1" t="s">
        <v>231</v>
      </c>
      <c r="C26" s="1">
        <v>2035</v>
      </c>
      <c r="D26" s="1">
        <v>97.322</v>
      </c>
      <c r="E26" s="1" t="s">
        <v>492</v>
      </c>
      <c r="F26" s="1" t="s">
        <v>236</v>
      </c>
    </row>
    <row r="27" spans="1:6">
      <c r="A27" s="1">
        <v>72147</v>
      </c>
      <c r="B27" s="1" t="s">
        <v>231</v>
      </c>
      <c r="C27" s="1">
        <v>2040</v>
      </c>
      <c r="D27" s="1">
        <v>748.6131</v>
      </c>
      <c r="E27" s="1" t="s">
        <v>492</v>
      </c>
      <c r="F27" s="1" t="s">
        <v>237</v>
      </c>
    </row>
    <row r="28" spans="1:6">
      <c r="A28" s="1">
        <v>72192</v>
      </c>
      <c r="B28" s="1" t="s">
        <v>231</v>
      </c>
      <c r="C28" s="1">
        <v>2050</v>
      </c>
      <c r="D28" s="1">
        <v>349.7229</v>
      </c>
      <c r="E28" s="1" t="s">
        <v>492</v>
      </c>
      <c r="F28" s="1" t="s">
        <v>235</v>
      </c>
    </row>
    <row r="29" spans="1:6">
      <c r="A29" s="1">
        <v>72210</v>
      </c>
      <c r="B29" s="1" t="s">
        <v>231</v>
      </c>
      <c r="C29" s="1">
        <v>2025</v>
      </c>
      <c r="D29" s="1">
        <v>500.2104</v>
      </c>
      <c r="E29" s="1" t="s">
        <v>492</v>
      </c>
      <c r="F29" s="1" t="s">
        <v>238</v>
      </c>
    </row>
    <row r="30" spans="1:6">
      <c r="A30" s="1">
        <v>72244</v>
      </c>
      <c r="B30" s="1" t="s">
        <v>231</v>
      </c>
      <c r="C30" s="1">
        <v>2045</v>
      </c>
      <c r="D30" s="1">
        <v>354.0224</v>
      </c>
      <c r="E30" s="1" t="s">
        <v>492</v>
      </c>
      <c r="F30" s="1" t="s">
        <v>235</v>
      </c>
    </row>
    <row r="31" spans="1:6">
      <c r="A31" s="1">
        <v>72258</v>
      </c>
      <c r="B31" s="1" t="s">
        <v>231</v>
      </c>
      <c r="C31" s="1">
        <v>2040</v>
      </c>
      <c r="D31" s="1">
        <v>133.1507</v>
      </c>
      <c r="E31" s="1" t="s">
        <v>492</v>
      </c>
      <c r="F31" s="1" t="s">
        <v>239</v>
      </c>
    </row>
    <row r="32" spans="1:6">
      <c r="A32" s="1">
        <v>72300</v>
      </c>
      <c r="B32" s="1" t="s">
        <v>231</v>
      </c>
      <c r="C32" s="1">
        <v>2040</v>
      </c>
      <c r="D32" s="1">
        <v>379.8495</v>
      </c>
      <c r="E32" s="1" t="s">
        <v>492</v>
      </c>
      <c r="F32" s="1" t="s">
        <v>235</v>
      </c>
    </row>
    <row r="33" spans="1:6">
      <c r="A33" s="1">
        <v>72318</v>
      </c>
      <c r="B33" s="1" t="s">
        <v>231</v>
      </c>
      <c r="C33" s="1">
        <v>2035</v>
      </c>
      <c r="D33" s="1">
        <v>805.9392</v>
      </c>
      <c r="E33" s="1" t="s">
        <v>492</v>
      </c>
      <c r="F33" s="1" t="s">
        <v>237</v>
      </c>
    </row>
    <row r="34" spans="1:6">
      <c r="A34" s="1">
        <v>72378</v>
      </c>
      <c r="B34" s="1" t="s">
        <v>231</v>
      </c>
      <c r="C34" s="1">
        <v>2020</v>
      </c>
      <c r="D34" s="1">
        <v>418.4124</v>
      </c>
      <c r="E34" s="1" t="s">
        <v>492</v>
      </c>
      <c r="F34" s="1" t="s">
        <v>238</v>
      </c>
    </row>
    <row r="35" spans="1:6">
      <c r="A35" s="1">
        <v>72409</v>
      </c>
      <c r="B35" s="1" t="s">
        <v>231</v>
      </c>
      <c r="C35" s="1">
        <v>2030</v>
      </c>
      <c r="D35" s="1">
        <v>102.735</v>
      </c>
      <c r="E35" s="1" t="s">
        <v>492</v>
      </c>
      <c r="F35" s="1" t="s">
        <v>236</v>
      </c>
    </row>
    <row r="36" spans="1:6">
      <c r="A36" s="1">
        <v>72421</v>
      </c>
      <c r="B36" s="1" t="s">
        <v>231</v>
      </c>
      <c r="C36" s="1">
        <v>2035</v>
      </c>
      <c r="D36" s="1">
        <v>144.1286</v>
      </c>
      <c r="E36" s="1" t="s">
        <v>492</v>
      </c>
      <c r="F36" s="1" t="s">
        <v>239</v>
      </c>
    </row>
    <row r="37" spans="1:6">
      <c r="A37" s="1">
        <v>72466</v>
      </c>
      <c r="B37" s="1" t="s">
        <v>231</v>
      </c>
      <c r="C37" s="1">
        <v>2025</v>
      </c>
      <c r="D37" s="1">
        <v>102.209</v>
      </c>
      <c r="E37" s="1" t="s">
        <v>492</v>
      </c>
      <c r="F37" s="1" t="s">
        <v>236</v>
      </c>
    </row>
    <row r="38" spans="1:6">
      <c r="A38" s="1">
        <v>72479</v>
      </c>
      <c r="B38" s="1" t="s">
        <v>231</v>
      </c>
      <c r="C38" s="1">
        <v>2030</v>
      </c>
      <c r="D38" s="1">
        <v>856.9283</v>
      </c>
      <c r="E38" s="1" t="s">
        <v>492</v>
      </c>
      <c r="F38" s="1" t="s">
        <v>237</v>
      </c>
    </row>
    <row r="39" spans="1:6">
      <c r="A39" s="1">
        <v>72516</v>
      </c>
      <c r="B39" s="1" t="s">
        <v>231</v>
      </c>
      <c r="C39" s="1">
        <v>2020</v>
      </c>
      <c r="D39" s="1">
        <v>86.9448</v>
      </c>
      <c r="E39" s="1" t="s">
        <v>492</v>
      </c>
      <c r="F39" s="1" t="s">
        <v>236</v>
      </c>
    </row>
    <row r="40" spans="1:6">
      <c r="A40" s="1">
        <v>72571</v>
      </c>
      <c r="B40" s="1" t="s">
        <v>231</v>
      </c>
      <c r="C40" s="1">
        <v>2035</v>
      </c>
      <c r="D40" s="1">
        <v>429.807</v>
      </c>
      <c r="E40" s="1" t="s">
        <v>492</v>
      </c>
      <c r="F40" s="1" t="s">
        <v>235</v>
      </c>
    </row>
    <row r="41" spans="1:6">
      <c r="A41" s="1">
        <v>72588</v>
      </c>
      <c r="B41" s="1" t="s">
        <v>231</v>
      </c>
      <c r="C41" s="1">
        <v>2030</v>
      </c>
      <c r="D41" s="1">
        <v>152.2323</v>
      </c>
      <c r="E41" s="1" t="s">
        <v>492</v>
      </c>
      <c r="F41" s="1" t="s">
        <v>239</v>
      </c>
    </row>
    <row r="42" spans="1:6">
      <c r="A42" s="1">
        <v>72644</v>
      </c>
      <c r="B42" s="1" t="s">
        <v>231</v>
      </c>
      <c r="C42" s="1">
        <v>2025</v>
      </c>
      <c r="D42" s="1">
        <v>869.7572</v>
      </c>
      <c r="E42" s="1" t="s">
        <v>492</v>
      </c>
      <c r="F42" s="1" t="s">
        <v>237</v>
      </c>
    </row>
    <row r="43" spans="1:6">
      <c r="A43" s="1">
        <v>72755</v>
      </c>
      <c r="B43" s="1" t="s">
        <v>231</v>
      </c>
      <c r="C43" s="1">
        <v>2025</v>
      </c>
      <c r="D43" s="1">
        <v>147.7552</v>
      </c>
      <c r="E43" s="1" t="s">
        <v>492</v>
      </c>
      <c r="F43" s="1" t="s">
        <v>239</v>
      </c>
    </row>
    <row r="44" spans="1:6">
      <c r="A44" s="1">
        <v>72803</v>
      </c>
      <c r="B44" s="1" t="s">
        <v>231</v>
      </c>
      <c r="C44" s="1">
        <v>2020</v>
      </c>
      <c r="D44" s="1">
        <v>728.7237</v>
      </c>
      <c r="E44" s="1" t="s">
        <v>492</v>
      </c>
      <c r="F44" s="1" t="s">
        <v>237</v>
      </c>
    </row>
    <row r="45" spans="1:6">
      <c r="A45" s="1">
        <v>72849</v>
      </c>
      <c r="B45" s="1" t="s">
        <v>231</v>
      </c>
      <c r="C45" s="1">
        <v>2030</v>
      </c>
      <c r="D45" s="1">
        <v>484.5827</v>
      </c>
      <c r="E45" s="1" t="s">
        <v>492</v>
      </c>
      <c r="F45" s="1" t="s">
        <v>235</v>
      </c>
    </row>
    <row r="46" spans="1:6">
      <c r="A46" s="1">
        <v>72917</v>
      </c>
      <c r="B46" s="1" t="s">
        <v>231</v>
      </c>
      <c r="C46" s="1">
        <v>2020</v>
      </c>
      <c r="D46" s="1">
        <v>122.1491</v>
      </c>
      <c r="E46" s="1" t="s">
        <v>492</v>
      </c>
      <c r="F46" s="1" t="s">
        <v>239</v>
      </c>
    </row>
    <row r="47" spans="1:6">
      <c r="A47" s="1">
        <v>73071</v>
      </c>
      <c r="B47" s="1" t="s">
        <v>231</v>
      </c>
      <c r="C47" s="1">
        <v>2045</v>
      </c>
      <c r="D47" s="1">
        <v>370.3153</v>
      </c>
      <c r="E47" s="1" t="s">
        <v>492</v>
      </c>
      <c r="F47" s="1" t="s">
        <v>238</v>
      </c>
    </row>
    <row r="48" spans="1:6">
      <c r="A48" s="1">
        <v>73113</v>
      </c>
      <c r="B48" s="1" t="s">
        <v>231</v>
      </c>
      <c r="C48" s="1">
        <v>2025</v>
      </c>
      <c r="D48" s="1">
        <v>486.9378</v>
      </c>
      <c r="E48" s="1" t="s">
        <v>492</v>
      </c>
      <c r="F48" s="1" t="s">
        <v>235</v>
      </c>
    </row>
    <row r="49" spans="1:6">
      <c r="A49" s="1">
        <v>73125</v>
      </c>
      <c r="B49" s="1" t="s">
        <v>231</v>
      </c>
      <c r="C49" s="1">
        <v>2050</v>
      </c>
      <c r="D49" s="1">
        <v>353.2777</v>
      </c>
      <c r="E49" s="1" t="s">
        <v>492</v>
      </c>
      <c r="F49" s="1" t="s">
        <v>238</v>
      </c>
    </row>
    <row r="50" spans="1:6">
      <c r="A50" s="1">
        <v>73968</v>
      </c>
      <c r="B50" s="1" t="s">
        <v>231</v>
      </c>
      <c r="C50" s="1">
        <v>2021</v>
      </c>
      <c r="D50" s="1">
        <v>411.412</v>
      </c>
      <c r="E50" s="1" t="s">
        <v>492</v>
      </c>
      <c r="F50" s="1" t="s">
        <v>235</v>
      </c>
    </row>
    <row r="51" spans="1:6">
      <c r="A51" s="1">
        <v>74034</v>
      </c>
      <c r="B51" s="1" t="s">
        <v>231</v>
      </c>
      <c r="C51" s="1">
        <v>2021</v>
      </c>
      <c r="D51" s="1">
        <v>89.3128</v>
      </c>
      <c r="E51" s="1" t="s">
        <v>492</v>
      </c>
      <c r="F51" s="1" t="s">
        <v>236</v>
      </c>
    </row>
    <row r="52" spans="1:6">
      <c r="A52" s="1">
        <v>74166</v>
      </c>
      <c r="B52" s="1" t="s">
        <v>231</v>
      </c>
      <c r="C52" s="1">
        <v>2021</v>
      </c>
      <c r="D52" s="1">
        <v>773.6423</v>
      </c>
      <c r="E52" s="1" t="s">
        <v>492</v>
      </c>
      <c r="F52" s="1" t="s">
        <v>237</v>
      </c>
    </row>
    <row r="53" spans="1:6">
      <c r="A53" s="1">
        <v>74210</v>
      </c>
      <c r="B53" s="1" t="s">
        <v>231</v>
      </c>
      <c r="C53" s="1">
        <v>2021</v>
      </c>
      <c r="D53" s="1">
        <v>449.2511</v>
      </c>
      <c r="E53" s="1" t="s">
        <v>492</v>
      </c>
      <c r="F53" s="1" t="s">
        <v>238</v>
      </c>
    </row>
    <row r="54" spans="1:6">
      <c r="A54" s="1">
        <v>74232</v>
      </c>
      <c r="B54" s="1" t="s">
        <v>231</v>
      </c>
      <c r="C54" s="1">
        <v>2021</v>
      </c>
      <c r="D54" s="1">
        <v>126.0224</v>
      </c>
      <c r="E54" s="1" t="s">
        <v>492</v>
      </c>
      <c r="F54" s="1" t="s">
        <v>239</v>
      </c>
    </row>
    <row r="55" spans="2:6">
      <c r="B55" s="1" t="s">
        <v>240</v>
      </c>
      <c r="C55" s="1">
        <v>2020</v>
      </c>
      <c r="D55" s="1">
        <v>162.6601</v>
      </c>
      <c r="E55" s="1" t="s">
        <v>492</v>
      </c>
      <c r="F55" s="1" t="s">
        <v>233</v>
      </c>
    </row>
    <row r="56" spans="2:6">
      <c r="B56" s="1" t="s">
        <v>240</v>
      </c>
      <c r="C56" s="1">
        <v>2021</v>
      </c>
      <c r="D56" s="1">
        <v>165.8202</v>
      </c>
      <c r="E56" s="1" t="s">
        <v>492</v>
      </c>
      <c r="F56" s="1" t="s">
        <v>233</v>
      </c>
    </row>
    <row r="57" spans="2:6">
      <c r="B57" s="1" t="s">
        <v>240</v>
      </c>
      <c r="C57" s="1">
        <v>2025</v>
      </c>
      <c r="D57" s="1">
        <v>179.3045</v>
      </c>
      <c r="E57" s="1" t="s">
        <v>492</v>
      </c>
      <c r="F57" s="1" t="s">
        <v>233</v>
      </c>
    </row>
    <row r="58" spans="2:6">
      <c r="B58" s="1" t="s">
        <v>240</v>
      </c>
      <c r="C58" s="1">
        <v>2030</v>
      </c>
      <c r="D58" s="1">
        <v>171.7432</v>
      </c>
      <c r="E58" s="1" t="s">
        <v>492</v>
      </c>
      <c r="F58" s="1" t="s">
        <v>233</v>
      </c>
    </row>
    <row r="59" spans="2:6">
      <c r="B59" s="1" t="s">
        <v>240</v>
      </c>
      <c r="C59" s="1">
        <v>2035</v>
      </c>
      <c r="D59" s="1">
        <v>161.2013</v>
      </c>
      <c r="E59" s="1" t="s">
        <v>492</v>
      </c>
      <c r="F59" s="1" t="s">
        <v>233</v>
      </c>
    </row>
    <row r="60" spans="2:6">
      <c r="B60" s="1" t="s">
        <v>240</v>
      </c>
      <c r="C60" s="1">
        <v>2040</v>
      </c>
      <c r="D60" s="1">
        <v>148.3983</v>
      </c>
      <c r="E60" s="1" t="s">
        <v>492</v>
      </c>
      <c r="F60" s="1" t="s">
        <v>233</v>
      </c>
    </row>
    <row r="61" spans="2:6">
      <c r="B61" s="1" t="s">
        <v>240</v>
      </c>
      <c r="C61" s="1">
        <v>2050</v>
      </c>
      <c r="D61" s="1">
        <v>131.7566</v>
      </c>
      <c r="E61" s="1" t="s">
        <v>492</v>
      </c>
      <c r="F61" s="1" t="s">
        <v>233</v>
      </c>
    </row>
    <row r="62" spans="2:6">
      <c r="B62" s="1" t="s">
        <v>240</v>
      </c>
      <c r="C62" s="1">
        <v>2020</v>
      </c>
      <c r="D62" s="1">
        <v>327.6877</v>
      </c>
      <c r="E62" s="1" t="s">
        <v>492</v>
      </c>
      <c r="F62" s="1" t="s">
        <v>234</v>
      </c>
    </row>
    <row r="63" spans="2:6">
      <c r="B63" s="1" t="s">
        <v>240</v>
      </c>
      <c r="C63" s="1">
        <v>2021</v>
      </c>
      <c r="D63" s="1">
        <v>334.1766</v>
      </c>
      <c r="E63" s="1" t="s">
        <v>492</v>
      </c>
      <c r="F63" s="1" t="s">
        <v>234</v>
      </c>
    </row>
    <row r="64" spans="2:6">
      <c r="B64" s="1" t="s">
        <v>240</v>
      </c>
      <c r="C64" s="1">
        <v>2025</v>
      </c>
      <c r="D64" s="1">
        <v>395.2902</v>
      </c>
      <c r="E64" s="1" t="s">
        <v>492</v>
      </c>
      <c r="F64" s="1" t="s">
        <v>234</v>
      </c>
    </row>
    <row r="65" spans="2:6">
      <c r="B65" s="1" t="s">
        <v>240</v>
      </c>
      <c r="C65" s="1">
        <v>2030</v>
      </c>
      <c r="D65" s="1">
        <v>387.4423</v>
      </c>
      <c r="E65" s="1" t="s">
        <v>492</v>
      </c>
      <c r="F65" s="1" t="s">
        <v>234</v>
      </c>
    </row>
    <row r="66" spans="2:6">
      <c r="B66" s="1" t="s">
        <v>240</v>
      </c>
      <c r="C66" s="1">
        <v>2035</v>
      </c>
      <c r="D66" s="1">
        <v>382.7889</v>
      </c>
      <c r="E66" s="1" t="s">
        <v>492</v>
      </c>
      <c r="F66" s="1" t="s">
        <v>234</v>
      </c>
    </row>
    <row r="67" spans="2:6">
      <c r="B67" s="1" t="s">
        <v>240</v>
      </c>
      <c r="C67" s="1">
        <v>2040</v>
      </c>
      <c r="D67" s="1">
        <v>380.0571</v>
      </c>
      <c r="E67" s="1" t="s">
        <v>492</v>
      </c>
      <c r="F67" s="1" t="s">
        <v>234</v>
      </c>
    </row>
    <row r="68" spans="2:6">
      <c r="B68" s="1" t="s">
        <v>240</v>
      </c>
      <c r="C68" s="1">
        <v>2050</v>
      </c>
      <c r="D68" s="1">
        <v>405.3048</v>
      </c>
      <c r="E68" s="1" t="s">
        <v>492</v>
      </c>
      <c r="F68" s="1" t="s">
        <v>234</v>
      </c>
    </row>
    <row r="69" spans="1:6">
      <c r="A69" s="1">
        <v>879</v>
      </c>
      <c r="B69" s="1" t="s">
        <v>240</v>
      </c>
      <c r="C69" s="1">
        <v>2021</v>
      </c>
      <c r="D69" s="1">
        <v>411.412</v>
      </c>
      <c r="E69" s="1" t="s">
        <v>492</v>
      </c>
      <c r="F69" s="1" t="s">
        <v>235</v>
      </c>
    </row>
    <row r="70" spans="1:6">
      <c r="A70" s="1">
        <v>4861</v>
      </c>
      <c r="B70" s="1" t="s">
        <v>240</v>
      </c>
      <c r="C70" s="1">
        <v>2030</v>
      </c>
      <c r="D70" s="1">
        <v>509.3198</v>
      </c>
      <c r="E70" s="1" t="s">
        <v>492</v>
      </c>
      <c r="F70" s="1" t="s">
        <v>235</v>
      </c>
    </row>
    <row r="71" spans="1:6">
      <c r="A71" s="1">
        <v>4870</v>
      </c>
      <c r="B71" s="1" t="s">
        <v>240</v>
      </c>
      <c r="C71" s="1">
        <v>2025</v>
      </c>
      <c r="D71" s="1">
        <v>484.9185</v>
      </c>
      <c r="E71" s="1" t="s">
        <v>492</v>
      </c>
      <c r="F71" s="1" t="s">
        <v>235</v>
      </c>
    </row>
    <row r="72" spans="1:6">
      <c r="A72" s="1">
        <v>4871</v>
      </c>
      <c r="B72" s="1" t="s">
        <v>240</v>
      </c>
      <c r="C72" s="1">
        <v>2020</v>
      </c>
      <c r="D72" s="1">
        <v>383.9261</v>
      </c>
      <c r="E72" s="1" t="s">
        <v>492</v>
      </c>
      <c r="F72" s="1" t="s">
        <v>235</v>
      </c>
    </row>
    <row r="73" spans="1:6">
      <c r="A73" s="1">
        <v>4890</v>
      </c>
      <c r="B73" s="1" t="s">
        <v>240</v>
      </c>
      <c r="C73" s="1">
        <v>2050</v>
      </c>
      <c r="D73" s="1">
        <v>570.9433</v>
      </c>
      <c r="E73" s="1" t="s">
        <v>492</v>
      </c>
      <c r="F73" s="1" t="s">
        <v>235</v>
      </c>
    </row>
    <row r="74" spans="1:6">
      <c r="A74" s="1">
        <v>4893</v>
      </c>
      <c r="B74" s="1" t="s">
        <v>240</v>
      </c>
      <c r="C74" s="1">
        <v>2040</v>
      </c>
      <c r="D74" s="1">
        <v>529.1124</v>
      </c>
      <c r="E74" s="1" t="s">
        <v>492</v>
      </c>
      <c r="F74" s="1" t="s">
        <v>235</v>
      </c>
    </row>
    <row r="75" spans="1:6">
      <c r="A75" s="1">
        <v>4897</v>
      </c>
      <c r="B75" s="1" t="s">
        <v>240</v>
      </c>
      <c r="C75" s="1">
        <v>2045</v>
      </c>
      <c r="D75" s="1">
        <v>546.3096</v>
      </c>
      <c r="E75" s="1" t="s">
        <v>492</v>
      </c>
      <c r="F75" s="1" t="s">
        <v>235</v>
      </c>
    </row>
    <row r="76" spans="1:6">
      <c r="A76" s="1">
        <v>4899</v>
      </c>
      <c r="B76" s="1" t="s">
        <v>240</v>
      </c>
      <c r="C76" s="1">
        <v>2035</v>
      </c>
      <c r="D76" s="1">
        <v>514.732</v>
      </c>
      <c r="E76" s="1" t="s">
        <v>492</v>
      </c>
      <c r="F76" s="1" t="s">
        <v>235</v>
      </c>
    </row>
    <row r="77" spans="1:6">
      <c r="A77" s="1">
        <v>16103</v>
      </c>
      <c r="B77" s="1" t="s">
        <v>240</v>
      </c>
      <c r="C77" s="1">
        <v>2021</v>
      </c>
      <c r="D77" s="1">
        <v>89.3128</v>
      </c>
      <c r="E77" s="1" t="s">
        <v>492</v>
      </c>
      <c r="F77" s="1" t="s">
        <v>236</v>
      </c>
    </row>
    <row r="78" spans="1:6">
      <c r="A78" s="1">
        <v>20097</v>
      </c>
      <c r="B78" s="1" t="s">
        <v>240</v>
      </c>
      <c r="C78" s="1">
        <v>2050</v>
      </c>
      <c r="D78" s="1">
        <v>108.2011</v>
      </c>
      <c r="E78" s="1" t="s">
        <v>492</v>
      </c>
      <c r="F78" s="1" t="s">
        <v>236</v>
      </c>
    </row>
    <row r="79" spans="1:6">
      <c r="A79" s="1">
        <v>20104</v>
      </c>
      <c r="B79" s="1" t="s">
        <v>240</v>
      </c>
      <c r="C79" s="1">
        <v>2045</v>
      </c>
      <c r="D79" s="1">
        <v>106.1327</v>
      </c>
      <c r="E79" s="1" t="s">
        <v>492</v>
      </c>
      <c r="F79" s="1" t="s">
        <v>236</v>
      </c>
    </row>
    <row r="80" spans="1:6">
      <c r="A80" s="1">
        <v>20106</v>
      </c>
      <c r="B80" s="1" t="s">
        <v>240</v>
      </c>
      <c r="C80" s="1">
        <v>2040</v>
      </c>
      <c r="D80" s="1">
        <v>105.7348</v>
      </c>
      <c r="E80" s="1" t="s">
        <v>492</v>
      </c>
      <c r="F80" s="1" t="s">
        <v>236</v>
      </c>
    </row>
    <row r="81" spans="1:6">
      <c r="A81" s="1">
        <v>20112</v>
      </c>
      <c r="B81" s="1" t="s">
        <v>240</v>
      </c>
      <c r="C81" s="1">
        <v>2035</v>
      </c>
      <c r="D81" s="1">
        <v>105.883</v>
      </c>
      <c r="E81" s="1" t="s">
        <v>492</v>
      </c>
      <c r="F81" s="1" t="s">
        <v>236</v>
      </c>
    </row>
    <row r="82" spans="1:6">
      <c r="A82" s="1">
        <v>20118</v>
      </c>
      <c r="B82" s="1" t="s">
        <v>240</v>
      </c>
      <c r="C82" s="1">
        <v>2030</v>
      </c>
      <c r="D82" s="1">
        <v>104.9596</v>
      </c>
      <c r="E82" s="1" t="s">
        <v>492</v>
      </c>
      <c r="F82" s="1" t="s">
        <v>236</v>
      </c>
    </row>
    <row r="83" spans="1:6">
      <c r="A83" s="1">
        <v>20121</v>
      </c>
      <c r="B83" s="1" t="s">
        <v>240</v>
      </c>
      <c r="C83" s="1">
        <v>2020</v>
      </c>
      <c r="D83" s="1">
        <v>86.9448</v>
      </c>
      <c r="E83" s="1" t="s">
        <v>492</v>
      </c>
      <c r="F83" s="1" t="s">
        <v>236</v>
      </c>
    </row>
    <row r="84" spans="1:6">
      <c r="A84" s="1">
        <v>20126</v>
      </c>
      <c r="B84" s="1" t="s">
        <v>240</v>
      </c>
      <c r="C84" s="1">
        <v>2025</v>
      </c>
      <c r="D84" s="1">
        <v>102.5944</v>
      </c>
      <c r="E84" s="1" t="s">
        <v>492</v>
      </c>
      <c r="F84" s="1" t="s">
        <v>236</v>
      </c>
    </row>
    <row r="85" spans="1:6">
      <c r="A85" s="1">
        <v>50519</v>
      </c>
      <c r="B85" s="1" t="s">
        <v>240</v>
      </c>
      <c r="C85" s="1">
        <v>2021</v>
      </c>
      <c r="D85" s="1">
        <v>773.6423</v>
      </c>
      <c r="E85" s="1" t="s">
        <v>492</v>
      </c>
      <c r="F85" s="1" t="s">
        <v>237</v>
      </c>
    </row>
    <row r="86" spans="1:6">
      <c r="A86" s="1">
        <v>52057</v>
      </c>
      <c r="B86" s="1" t="s">
        <v>240</v>
      </c>
      <c r="C86" s="1">
        <v>2020</v>
      </c>
      <c r="D86" s="1">
        <v>728.7237</v>
      </c>
      <c r="E86" s="1" t="s">
        <v>492</v>
      </c>
      <c r="F86" s="1" t="s">
        <v>237</v>
      </c>
    </row>
    <row r="87" spans="1:6">
      <c r="A87" s="1">
        <v>52158</v>
      </c>
      <c r="B87" s="1" t="s">
        <v>240</v>
      </c>
      <c r="C87" s="1">
        <v>2050</v>
      </c>
      <c r="D87" s="1">
        <v>893.9057</v>
      </c>
      <c r="E87" s="1" t="s">
        <v>492</v>
      </c>
      <c r="F87" s="1" t="s">
        <v>237</v>
      </c>
    </row>
    <row r="88" spans="1:6">
      <c r="A88" s="1">
        <v>52167</v>
      </c>
      <c r="B88" s="1" t="s">
        <v>240</v>
      </c>
      <c r="C88" s="1">
        <v>2045</v>
      </c>
      <c r="D88" s="1">
        <v>878.1762</v>
      </c>
      <c r="E88" s="1" t="s">
        <v>492</v>
      </c>
      <c r="F88" s="1" t="s">
        <v>237</v>
      </c>
    </row>
    <row r="89" spans="1:6">
      <c r="A89" s="1">
        <v>52169</v>
      </c>
      <c r="B89" s="1" t="s">
        <v>240</v>
      </c>
      <c r="C89" s="1">
        <v>2040</v>
      </c>
      <c r="D89" s="1">
        <v>878.3486</v>
      </c>
      <c r="E89" s="1" t="s">
        <v>492</v>
      </c>
      <c r="F89" s="1" t="s">
        <v>237</v>
      </c>
    </row>
    <row r="90" spans="1:6">
      <c r="A90" s="1">
        <v>52174</v>
      </c>
      <c r="B90" s="1" t="s">
        <v>240</v>
      </c>
      <c r="C90" s="1">
        <v>2035</v>
      </c>
      <c r="D90" s="1">
        <v>885.9677</v>
      </c>
      <c r="E90" s="1" t="s">
        <v>492</v>
      </c>
      <c r="F90" s="1" t="s">
        <v>237</v>
      </c>
    </row>
    <row r="91" spans="1:6">
      <c r="A91" s="1">
        <v>52177</v>
      </c>
      <c r="B91" s="1" t="s">
        <v>240</v>
      </c>
      <c r="C91" s="1">
        <v>2030</v>
      </c>
      <c r="D91" s="1">
        <v>891.9928</v>
      </c>
      <c r="E91" s="1" t="s">
        <v>492</v>
      </c>
      <c r="F91" s="1" t="s">
        <v>237</v>
      </c>
    </row>
    <row r="92" spans="1:6">
      <c r="A92" s="1">
        <v>52184</v>
      </c>
      <c r="B92" s="1" t="s">
        <v>240</v>
      </c>
      <c r="C92" s="1">
        <v>2025</v>
      </c>
      <c r="D92" s="1">
        <v>882.0304</v>
      </c>
      <c r="E92" s="1" t="s">
        <v>492</v>
      </c>
      <c r="F92" s="1" t="s">
        <v>237</v>
      </c>
    </row>
    <row r="93" spans="1:6">
      <c r="A93" s="1">
        <v>55695</v>
      </c>
      <c r="B93" s="1" t="s">
        <v>240</v>
      </c>
      <c r="C93" s="1">
        <v>2021</v>
      </c>
      <c r="D93" s="1">
        <v>449.2511</v>
      </c>
      <c r="E93" s="1" t="s">
        <v>492</v>
      </c>
      <c r="F93" s="1" t="s">
        <v>238</v>
      </c>
    </row>
    <row r="94" spans="1:6">
      <c r="A94" s="1">
        <v>55989</v>
      </c>
      <c r="B94" s="1" t="s">
        <v>240</v>
      </c>
      <c r="C94" s="1">
        <v>2050</v>
      </c>
      <c r="D94" s="1">
        <v>422.9505</v>
      </c>
      <c r="E94" s="1" t="s">
        <v>492</v>
      </c>
      <c r="F94" s="1" t="s">
        <v>238</v>
      </c>
    </row>
    <row r="95" spans="1:6">
      <c r="A95" s="1">
        <v>55992</v>
      </c>
      <c r="B95" s="1" t="s">
        <v>240</v>
      </c>
      <c r="C95" s="1">
        <v>2040</v>
      </c>
      <c r="D95" s="1">
        <v>433.895</v>
      </c>
      <c r="E95" s="1" t="s">
        <v>492</v>
      </c>
      <c r="F95" s="1" t="s">
        <v>238</v>
      </c>
    </row>
    <row r="96" spans="1:6">
      <c r="A96" s="1">
        <v>55996</v>
      </c>
      <c r="B96" s="1" t="s">
        <v>240</v>
      </c>
      <c r="C96" s="1">
        <v>2045</v>
      </c>
      <c r="D96" s="1">
        <v>424.2447</v>
      </c>
      <c r="E96" s="1" t="s">
        <v>492</v>
      </c>
      <c r="F96" s="1" t="s">
        <v>238</v>
      </c>
    </row>
    <row r="97" spans="1:6">
      <c r="A97" s="1">
        <v>55998</v>
      </c>
      <c r="B97" s="1" t="s">
        <v>240</v>
      </c>
      <c r="C97" s="1">
        <v>2035</v>
      </c>
      <c r="D97" s="1">
        <v>452.8375</v>
      </c>
      <c r="E97" s="1" t="s">
        <v>492</v>
      </c>
      <c r="F97" s="1" t="s">
        <v>238</v>
      </c>
    </row>
    <row r="98" spans="1:6">
      <c r="A98" s="1">
        <v>56006</v>
      </c>
      <c r="B98" s="1" t="s">
        <v>240</v>
      </c>
      <c r="C98" s="1">
        <v>2030</v>
      </c>
      <c r="D98" s="1">
        <v>477.5257</v>
      </c>
      <c r="E98" s="1" t="s">
        <v>492</v>
      </c>
      <c r="F98" s="1" t="s">
        <v>238</v>
      </c>
    </row>
    <row r="99" spans="1:6">
      <c r="A99" s="1">
        <v>56013</v>
      </c>
      <c r="B99" s="1" t="s">
        <v>240</v>
      </c>
      <c r="C99" s="1">
        <v>2025</v>
      </c>
      <c r="D99" s="1">
        <v>508.5797</v>
      </c>
      <c r="E99" s="1" t="s">
        <v>492</v>
      </c>
      <c r="F99" s="1" t="s">
        <v>238</v>
      </c>
    </row>
    <row r="100" spans="1:6">
      <c r="A100" s="1">
        <v>56015</v>
      </c>
      <c r="B100" s="1" t="s">
        <v>240</v>
      </c>
      <c r="C100" s="1">
        <v>2020</v>
      </c>
      <c r="D100" s="1">
        <v>418.4124</v>
      </c>
      <c r="E100" s="1" t="s">
        <v>492</v>
      </c>
      <c r="F100" s="1" t="s">
        <v>238</v>
      </c>
    </row>
    <row r="101" spans="1:6">
      <c r="A101" s="1">
        <v>57489</v>
      </c>
      <c r="B101" s="1" t="s">
        <v>240</v>
      </c>
      <c r="C101" s="1">
        <v>2021</v>
      </c>
      <c r="D101" s="1">
        <v>126.0224</v>
      </c>
      <c r="E101" s="1" t="s">
        <v>492</v>
      </c>
      <c r="F101" s="1" t="s">
        <v>239</v>
      </c>
    </row>
    <row r="102" spans="1:6">
      <c r="A102" s="1">
        <v>57776</v>
      </c>
      <c r="B102" s="1" t="s">
        <v>240</v>
      </c>
      <c r="C102" s="1">
        <v>2025</v>
      </c>
      <c r="D102" s="1">
        <v>147.1967</v>
      </c>
      <c r="E102" s="1" t="s">
        <v>492</v>
      </c>
      <c r="F102" s="1" t="s">
        <v>239</v>
      </c>
    </row>
    <row r="103" spans="1:6">
      <c r="A103" s="1">
        <v>57785</v>
      </c>
      <c r="B103" s="1" t="s">
        <v>240</v>
      </c>
      <c r="C103" s="1">
        <v>2020</v>
      </c>
      <c r="D103" s="1">
        <v>122.1491</v>
      </c>
      <c r="E103" s="1" t="s">
        <v>492</v>
      </c>
      <c r="F103" s="1" t="s">
        <v>239</v>
      </c>
    </row>
    <row r="104" spans="1:6">
      <c r="A104" s="1">
        <v>57792</v>
      </c>
      <c r="B104" s="1" t="s">
        <v>240</v>
      </c>
      <c r="C104" s="1">
        <v>2050</v>
      </c>
      <c r="D104" s="1">
        <v>171.1664</v>
      </c>
      <c r="E104" s="1" t="s">
        <v>492</v>
      </c>
      <c r="F104" s="1" t="s">
        <v>239</v>
      </c>
    </row>
    <row r="105" spans="1:6">
      <c r="A105" s="1">
        <v>57800</v>
      </c>
      <c r="B105" s="1" t="s">
        <v>240</v>
      </c>
      <c r="C105" s="1">
        <v>2045</v>
      </c>
      <c r="D105" s="1">
        <v>166.4591</v>
      </c>
      <c r="E105" s="1" t="s">
        <v>492</v>
      </c>
      <c r="F105" s="1" t="s">
        <v>239</v>
      </c>
    </row>
    <row r="106" spans="1:6">
      <c r="A106" s="1">
        <v>57806</v>
      </c>
      <c r="B106" s="1" t="s">
        <v>240</v>
      </c>
      <c r="C106" s="1">
        <v>2040</v>
      </c>
      <c r="D106" s="1">
        <v>160.2491</v>
      </c>
      <c r="E106" s="1" t="s">
        <v>492</v>
      </c>
      <c r="F106" s="1" t="s">
        <v>239</v>
      </c>
    </row>
    <row r="107" spans="1:6">
      <c r="A107" s="1">
        <v>57813</v>
      </c>
      <c r="B107" s="1" t="s">
        <v>240</v>
      </c>
      <c r="C107" s="1">
        <v>2035</v>
      </c>
      <c r="D107" s="1">
        <v>155.5645</v>
      </c>
      <c r="E107" s="1" t="s">
        <v>492</v>
      </c>
      <c r="F107" s="1" t="s">
        <v>239</v>
      </c>
    </row>
    <row r="108" spans="1:6">
      <c r="A108" s="1">
        <v>57814</v>
      </c>
      <c r="B108" s="1" t="s">
        <v>240</v>
      </c>
      <c r="C108" s="1">
        <v>2030</v>
      </c>
      <c r="D108" s="1">
        <v>152.2809</v>
      </c>
      <c r="E108" s="1" t="s">
        <v>492</v>
      </c>
      <c r="F108" s="1" t="s">
        <v>239</v>
      </c>
    </row>
    <row r="109" spans="2:6">
      <c r="B109" s="1" t="s">
        <v>241</v>
      </c>
      <c r="C109" s="1">
        <v>2020</v>
      </c>
      <c r="D109" s="1">
        <v>162.6601</v>
      </c>
      <c r="E109" s="1" t="s">
        <v>492</v>
      </c>
      <c r="F109" s="1" t="s">
        <v>233</v>
      </c>
    </row>
    <row r="110" spans="2:6">
      <c r="B110" s="1" t="s">
        <v>241</v>
      </c>
      <c r="C110" s="1">
        <v>2021</v>
      </c>
      <c r="D110" s="1">
        <v>165.8202</v>
      </c>
      <c r="E110" s="1" t="s">
        <v>492</v>
      </c>
      <c r="F110" s="1" t="s">
        <v>233</v>
      </c>
    </row>
    <row r="111" spans="2:6">
      <c r="B111" s="1" t="s">
        <v>241</v>
      </c>
      <c r="C111" s="1">
        <v>2025</v>
      </c>
      <c r="D111" s="1">
        <v>175.3451</v>
      </c>
      <c r="E111" s="1" t="s">
        <v>492</v>
      </c>
      <c r="F111" s="1" t="s">
        <v>233</v>
      </c>
    </row>
    <row r="112" spans="2:6">
      <c r="B112" s="1" t="s">
        <v>241</v>
      </c>
      <c r="C112" s="1">
        <v>2030</v>
      </c>
      <c r="D112" s="1">
        <v>159.5508</v>
      </c>
      <c r="E112" s="1" t="s">
        <v>492</v>
      </c>
      <c r="F112" s="1" t="s">
        <v>233</v>
      </c>
    </row>
    <row r="113" spans="2:6">
      <c r="B113" s="1" t="s">
        <v>241</v>
      </c>
      <c r="C113" s="1">
        <v>2035</v>
      </c>
      <c r="D113" s="1">
        <v>140.1617</v>
      </c>
      <c r="E113" s="1" t="s">
        <v>492</v>
      </c>
      <c r="F113" s="1" t="s">
        <v>233</v>
      </c>
    </row>
    <row r="114" spans="2:6">
      <c r="B114" s="1" t="s">
        <v>241</v>
      </c>
      <c r="C114" s="1">
        <v>2040</v>
      </c>
      <c r="D114" s="1">
        <v>122.941</v>
      </c>
      <c r="E114" s="1" t="s">
        <v>492</v>
      </c>
      <c r="F114" s="1" t="s">
        <v>233</v>
      </c>
    </row>
    <row r="115" spans="2:6">
      <c r="B115" s="1" t="s">
        <v>241</v>
      </c>
      <c r="C115" s="1">
        <v>2050</v>
      </c>
      <c r="D115" s="1">
        <v>99.6107</v>
      </c>
      <c r="E115" s="1" t="s">
        <v>492</v>
      </c>
      <c r="F115" s="1" t="s">
        <v>233</v>
      </c>
    </row>
    <row r="116" spans="2:6">
      <c r="B116" s="1" t="s">
        <v>241</v>
      </c>
      <c r="C116" s="1">
        <v>2020</v>
      </c>
      <c r="D116" s="1">
        <v>327.6877</v>
      </c>
      <c r="E116" s="1" t="s">
        <v>492</v>
      </c>
      <c r="F116" s="1" t="s">
        <v>234</v>
      </c>
    </row>
    <row r="117" spans="2:6">
      <c r="B117" s="1" t="s">
        <v>241</v>
      </c>
      <c r="C117" s="1">
        <v>2021</v>
      </c>
      <c r="D117" s="1">
        <v>334.1766</v>
      </c>
      <c r="E117" s="1" t="s">
        <v>492</v>
      </c>
      <c r="F117" s="1" t="s">
        <v>234</v>
      </c>
    </row>
    <row r="118" spans="2:6">
      <c r="B118" s="1" t="s">
        <v>241</v>
      </c>
      <c r="C118" s="1">
        <v>2025</v>
      </c>
      <c r="D118" s="1">
        <v>385.3629</v>
      </c>
      <c r="E118" s="1" t="s">
        <v>492</v>
      </c>
      <c r="F118" s="1" t="s">
        <v>234</v>
      </c>
    </row>
    <row r="119" spans="2:6">
      <c r="B119" s="1" t="s">
        <v>241</v>
      </c>
      <c r="C119" s="1">
        <v>2030</v>
      </c>
      <c r="D119" s="1">
        <v>356.122</v>
      </c>
      <c r="E119" s="1" t="s">
        <v>492</v>
      </c>
      <c r="F119" s="1" t="s">
        <v>234</v>
      </c>
    </row>
    <row r="120" spans="2:6">
      <c r="B120" s="1" t="s">
        <v>241</v>
      </c>
      <c r="C120" s="1">
        <v>2035</v>
      </c>
      <c r="D120" s="1">
        <v>333.5377</v>
      </c>
      <c r="E120" s="1" t="s">
        <v>492</v>
      </c>
      <c r="F120" s="1" t="s">
        <v>234</v>
      </c>
    </row>
    <row r="121" spans="2:6">
      <c r="B121" s="1" t="s">
        <v>241</v>
      </c>
      <c r="C121" s="1">
        <v>2040</v>
      </c>
      <c r="D121" s="1">
        <v>322.0589</v>
      </c>
      <c r="E121" s="1" t="s">
        <v>492</v>
      </c>
      <c r="F121" s="1" t="s">
        <v>234</v>
      </c>
    </row>
    <row r="122" spans="2:6">
      <c r="B122" s="1" t="s">
        <v>241</v>
      </c>
      <c r="C122" s="1">
        <v>2050</v>
      </c>
      <c r="D122" s="1">
        <v>315.2459</v>
      </c>
      <c r="E122" s="1" t="s">
        <v>492</v>
      </c>
      <c r="F122" s="1" t="s">
        <v>234</v>
      </c>
    </row>
    <row r="123" spans="1:6">
      <c r="A123" s="1">
        <v>71429</v>
      </c>
      <c r="B123" s="1" t="s">
        <v>241</v>
      </c>
      <c r="C123" s="1">
        <v>2035</v>
      </c>
      <c r="D123" s="1">
        <v>829.4845</v>
      </c>
      <c r="E123" s="1" t="s">
        <v>492</v>
      </c>
      <c r="F123" s="1" t="s">
        <v>237</v>
      </c>
    </row>
    <row r="124" spans="1:6">
      <c r="A124" s="1">
        <v>71475</v>
      </c>
      <c r="B124" s="1" t="s">
        <v>241</v>
      </c>
      <c r="C124" s="1">
        <v>2040</v>
      </c>
      <c r="D124" s="1">
        <v>761.8638</v>
      </c>
      <c r="E124" s="1" t="s">
        <v>492</v>
      </c>
      <c r="F124" s="1" t="s">
        <v>237</v>
      </c>
    </row>
    <row r="125" spans="1:6">
      <c r="A125" s="1">
        <v>71501</v>
      </c>
      <c r="B125" s="1" t="s">
        <v>241</v>
      </c>
      <c r="C125" s="1">
        <v>2035</v>
      </c>
      <c r="D125" s="1">
        <v>98.9794</v>
      </c>
      <c r="E125" s="1" t="s">
        <v>492</v>
      </c>
      <c r="F125" s="1" t="s">
        <v>236</v>
      </c>
    </row>
    <row r="126" spans="1:6">
      <c r="A126" s="1">
        <v>71544</v>
      </c>
      <c r="B126" s="1" t="s">
        <v>241</v>
      </c>
      <c r="C126" s="1">
        <v>2025</v>
      </c>
      <c r="D126" s="1">
        <v>500.2931</v>
      </c>
      <c r="E126" s="1" t="s">
        <v>492</v>
      </c>
      <c r="F126" s="1" t="s">
        <v>238</v>
      </c>
    </row>
    <row r="127" spans="1:6">
      <c r="A127" s="1">
        <v>71549</v>
      </c>
      <c r="B127" s="1" t="s">
        <v>241</v>
      </c>
      <c r="C127" s="1">
        <v>2050</v>
      </c>
      <c r="D127" s="1">
        <v>301.6814</v>
      </c>
      <c r="E127" s="1" t="s">
        <v>492</v>
      </c>
      <c r="F127" s="1" t="s">
        <v>235</v>
      </c>
    </row>
    <row r="128" spans="1:6">
      <c r="A128" s="1">
        <v>71600</v>
      </c>
      <c r="B128" s="1" t="s">
        <v>241</v>
      </c>
      <c r="C128" s="1">
        <v>2040</v>
      </c>
      <c r="D128" s="1">
        <v>133.039</v>
      </c>
      <c r="E128" s="1" t="s">
        <v>492</v>
      </c>
      <c r="F128" s="1" t="s">
        <v>239</v>
      </c>
    </row>
    <row r="129" spans="1:6">
      <c r="A129" s="1">
        <v>71604</v>
      </c>
      <c r="B129" s="1" t="s">
        <v>241</v>
      </c>
      <c r="C129" s="1">
        <v>2045</v>
      </c>
      <c r="D129" s="1">
        <v>313.8632</v>
      </c>
      <c r="E129" s="1" t="s">
        <v>492</v>
      </c>
      <c r="F129" s="1" t="s">
        <v>235</v>
      </c>
    </row>
    <row r="130" spans="1:6">
      <c r="A130" s="1">
        <v>71655</v>
      </c>
      <c r="B130" s="1" t="s">
        <v>241</v>
      </c>
      <c r="C130" s="1">
        <v>2045</v>
      </c>
      <c r="D130" s="1">
        <v>122.6967</v>
      </c>
      <c r="E130" s="1" t="s">
        <v>492</v>
      </c>
      <c r="F130" s="1" t="s">
        <v>239</v>
      </c>
    </row>
    <row r="131" spans="1:6">
      <c r="A131" s="1">
        <v>71678</v>
      </c>
      <c r="B131" s="1" t="s">
        <v>241</v>
      </c>
      <c r="C131" s="1">
        <v>2040</v>
      </c>
      <c r="D131" s="1">
        <v>89.6455</v>
      </c>
      <c r="E131" s="1" t="s">
        <v>492</v>
      </c>
      <c r="F131" s="1" t="s">
        <v>236</v>
      </c>
    </row>
    <row r="132" spans="1:6">
      <c r="A132" s="1">
        <v>71758</v>
      </c>
      <c r="B132" s="1" t="s">
        <v>241</v>
      </c>
      <c r="C132" s="1">
        <v>2045</v>
      </c>
      <c r="D132" s="1">
        <v>731.2044</v>
      </c>
      <c r="E132" s="1" t="s">
        <v>492</v>
      </c>
      <c r="F132" s="1" t="s">
        <v>237</v>
      </c>
    </row>
    <row r="133" spans="1:6">
      <c r="A133" s="1">
        <v>71813</v>
      </c>
      <c r="B133" s="1" t="s">
        <v>241</v>
      </c>
      <c r="C133" s="1">
        <v>2030</v>
      </c>
      <c r="D133" s="1">
        <v>472.0071</v>
      </c>
      <c r="E133" s="1" t="s">
        <v>492</v>
      </c>
      <c r="F133" s="1" t="s">
        <v>238</v>
      </c>
    </row>
    <row r="134" spans="1:6">
      <c r="A134" s="1">
        <v>71886</v>
      </c>
      <c r="B134" s="1" t="s">
        <v>241</v>
      </c>
      <c r="C134" s="1">
        <v>2020</v>
      </c>
      <c r="D134" s="1">
        <v>86.9448</v>
      </c>
      <c r="E134" s="1" t="s">
        <v>492</v>
      </c>
      <c r="F134" s="1" t="s">
        <v>236</v>
      </c>
    </row>
    <row r="135" spans="1:6">
      <c r="A135" s="1">
        <v>71927</v>
      </c>
      <c r="B135" s="1" t="s">
        <v>241</v>
      </c>
      <c r="C135" s="1">
        <v>2030</v>
      </c>
      <c r="D135" s="1">
        <v>152.7673</v>
      </c>
      <c r="E135" s="1" t="s">
        <v>492</v>
      </c>
      <c r="F135" s="1" t="s">
        <v>239</v>
      </c>
    </row>
    <row r="136" spans="1:6">
      <c r="A136" s="1">
        <v>71933</v>
      </c>
      <c r="B136" s="1" t="s">
        <v>241</v>
      </c>
      <c r="C136" s="1">
        <v>2035</v>
      </c>
      <c r="D136" s="1">
        <v>410.5075</v>
      </c>
      <c r="E136" s="1" t="s">
        <v>492</v>
      </c>
      <c r="F136" s="1" t="s">
        <v>235</v>
      </c>
    </row>
    <row r="137" spans="1:6">
      <c r="A137" s="1">
        <v>71974</v>
      </c>
      <c r="B137" s="1" t="s">
        <v>241</v>
      </c>
      <c r="C137" s="1">
        <v>2025</v>
      </c>
      <c r="D137" s="1">
        <v>870.0838</v>
      </c>
      <c r="E137" s="1" t="s">
        <v>492</v>
      </c>
      <c r="F137" s="1" t="s">
        <v>237</v>
      </c>
    </row>
    <row r="138" spans="1:6">
      <c r="A138" s="1">
        <v>72092</v>
      </c>
      <c r="B138" s="1" t="s">
        <v>241</v>
      </c>
      <c r="C138" s="1">
        <v>2040</v>
      </c>
      <c r="D138" s="1">
        <v>346.9574</v>
      </c>
      <c r="E138" s="1" t="s">
        <v>492</v>
      </c>
      <c r="F138" s="1" t="s">
        <v>235</v>
      </c>
    </row>
    <row r="139" spans="1:6">
      <c r="A139" s="1">
        <v>72138</v>
      </c>
      <c r="B139" s="1" t="s">
        <v>241</v>
      </c>
      <c r="C139" s="1">
        <v>2020</v>
      </c>
      <c r="D139" s="1">
        <v>418.4124</v>
      </c>
      <c r="E139" s="1" t="s">
        <v>492</v>
      </c>
      <c r="F139" s="1" t="s">
        <v>238</v>
      </c>
    </row>
    <row r="140" spans="1:6">
      <c r="A140" s="1">
        <v>72200</v>
      </c>
      <c r="B140" s="1" t="s">
        <v>241</v>
      </c>
      <c r="C140" s="1">
        <v>2035</v>
      </c>
      <c r="D140" s="1">
        <v>148.267</v>
      </c>
      <c r="E140" s="1" t="s">
        <v>492</v>
      </c>
      <c r="F140" s="1" t="s">
        <v>239</v>
      </c>
    </row>
    <row r="141" spans="1:6">
      <c r="A141" s="1">
        <v>72216</v>
      </c>
      <c r="B141" s="1" t="s">
        <v>241</v>
      </c>
      <c r="C141" s="1">
        <v>2030</v>
      </c>
      <c r="D141" s="1">
        <v>104.0155</v>
      </c>
      <c r="E141" s="1" t="s">
        <v>492</v>
      </c>
      <c r="F141" s="1" t="s">
        <v>236</v>
      </c>
    </row>
    <row r="142" spans="1:6">
      <c r="A142" s="1">
        <v>72247</v>
      </c>
      <c r="B142" s="1" t="s">
        <v>241</v>
      </c>
      <c r="C142" s="1">
        <v>2030</v>
      </c>
      <c r="D142" s="1">
        <v>872.9373</v>
      </c>
      <c r="E142" s="1" t="s">
        <v>492</v>
      </c>
      <c r="F142" s="1" t="s">
        <v>237</v>
      </c>
    </row>
    <row r="143" spans="1:6">
      <c r="A143" s="1">
        <v>72270</v>
      </c>
      <c r="B143" s="1" t="s">
        <v>241</v>
      </c>
      <c r="C143" s="1">
        <v>2025</v>
      </c>
      <c r="D143" s="1">
        <v>102.2339</v>
      </c>
      <c r="E143" s="1" t="s">
        <v>492</v>
      </c>
      <c r="F143" s="1" t="s">
        <v>236</v>
      </c>
    </row>
    <row r="144" spans="1:6">
      <c r="A144" s="1">
        <v>72414</v>
      </c>
      <c r="B144" s="1" t="s">
        <v>241</v>
      </c>
      <c r="C144" s="1">
        <v>2045</v>
      </c>
      <c r="D144" s="1">
        <v>368.8652</v>
      </c>
      <c r="E144" s="1" t="s">
        <v>492</v>
      </c>
      <c r="F144" s="1" t="s">
        <v>238</v>
      </c>
    </row>
    <row r="145" spans="1:6">
      <c r="A145" s="1">
        <v>72470</v>
      </c>
      <c r="B145" s="1" t="s">
        <v>241</v>
      </c>
      <c r="C145" s="1">
        <v>2050</v>
      </c>
      <c r="D145" s="1">
        <v>347.0608</v>
      </c>
      <c r="E145" s="1" t="s">
        <v>492</v>
      </c>
      <c r="F145" s="1" t="s">
        <v>238</v>
      </c>
    </row>
    <row r="146" spans="1:6">
      <c r="A146" s="1">
        <v>72472</v>
      </c>
      <c r="B146" s="1" t="s">
        <v>241</v>
      </c>
      <c r="C146" s="1">
        <v>2025</v>
      </c>
      <c r="D146" s="1">
        <v>484.4139</v>
      </c>
      <c r="E146" s="1" t="s">
        <v>492</v>
      </c>
      <c r="F146" s="1" t="s">
        <v>235</v>
      </c>
    </row>
    <row r="147" spans="1:6">
      <c r="A147" s="1">
        <v>72520</v>
      </c>
      <c r="B147" s="1" t="s">
        <v>241</v>
      </c>
      <c r="C147" s="1">
        <v>2025</v>
      </c>
      <c r="D147" s="1">
        <v>147.6194</v>
      </c>
      <c r="E147" s="1" t="s">
        <v>492</v>
      </c>
      <c r="F147" s="1" t="s">
        <v>239</v>
      </c>
    </row>
    <row r="148" spans="1:6">
      <c r="A148" s="1">
        <v>72574</v>
      </c>
      <c r="B148" s="1" t="s">
        <v>241</v>
      </c>
      <c r="C148" s="1">
        <v>2020</v>
      </c>
      <c r="D148" s="1">
        <v>728.7237</v>
      </c>
      <c r="E148" s="1" t="s">
        <v>492</v>
      </c>
      <c r="F148" s="1" t="s">
        <v>237</v>
      </c>
    </row>
    <row r="149" spans="1:6">
      <c r="A149" s="1">
        <v>72638</v>
      </c>
      <c r="B149" s="1" t="s">
        <v>241</v>
      </c>
      <c r="C149" s="1">
        <v>2030</v>
      </c>
      <c r="D149" s="1">
        <v>479.1032</v>
      </c>
      <c r="E149" s="1" t="s">
        <v>492</v>
      </c>
      <c r="F149" s="1" t="s">
        <v>235</v>
      </c>
    </row>
    <row r="150" spans="1:6">
      <c r="A150" s="1">
        <v>72684</v>
      </c>
      <c r="B150" s="1" t="s">
        <v>241</v>
      </c>
      <c r="C150" s="1">
        <v>2020</v>
      </c>
      <c r="D150" s="1">
        <v>122.1491</v>
      </c>
      <c r="E150" s="1" t="s">
        <v>492</v>
      </c>
      <c r="F150" s="1" t="s">
        <v>239</v>
      </c>
    </row>
    <row r="151" spans="1:6">
      <c r="A151" s="1">
        <v>72742</v>
      </c>
      <c r="B151" s="1" t="s">
        <v>241</v>
      </c>
      <c r="C151" s="1">
        <v>2035</v>
      </c>
      <c r="D151" s="1">
        <v>437.8024</v>
      </c>
      <c r="E151" s="1" t="s">
        <v>492</v>
      </c>
      <c r="F151" s="1" t="s">
        <v>238</v>
      </c>
    </row>
    <row r="152" spans="1:6">
      <c r="A152" s="1">
        <v>72793</v>
      </c>
      <c r="B152" s="1" t="s">
        <v>241</v>
      </c>
      <c r="C152" s="1">
        <v>2050</v>
      </c>
      <c r="D152" s="1">
        <v>120.7697</v>
      </c>
      <c r="E152" s="1" t="s">
        <v>492</v>
      </c>
      <c r="F152" s="1" t="s">
        <v>239</v>
      </c>
    </row>
    <row r="153" spans="1:6">
      <c r="A153" s="1">
        <v>72905</v>
      </c>
      <c r="B153" s="1" t="s">
        <v>241</v>
      </c>
      <c r="C153" s="1">
        <v>2050</v>
      </c>
      <c r="D153" s="1">
        <v>706.2858</v>
      </c>
      <c r="E153" s="1" t="s">
        <v>492</v>
      </c>
      <c r="F153" s="1" t="s">
        <v>237</v>
      </c>
    </row>
    <row r="154" spans="1:6">
      <c r="A154" s="1">
        <v>72913</v>
      </c>
      <c r="B154" s="1" t="s">
        <v>241</v>
      </c>
      <c r="C154" s="1">
        <v>2045</v>
      </c>
      <c r="D154" s="1">
        <v>84.2691</v>
      </c>
      <c r="E154" s="1" t="s">
        <v>492</v>
      </c>
      <c r="F154" s="1" t="s">
        <v>236</v>
      </c>
    </row>
    <row r="155" spans="1:6">
      <c r="A155" s="1">
        <v>72966</v>
      </c>
      <c r="B155" s="1" t="s">
        <v>241</v>
      </c>
      <c r="C155" s="1">
        <v>2020</v>
      </c>
      <c r="D155" s="1">
        <v>383.9261</v>
      </c>
      <c r="E155" s="1" t="s">
        <v>492</v>
      </c>
      <c r="F155" s="1" t="s">
        <v>235</v>
      </c>
    </row>
    <row r="156" spans="1:6">
      <c r="A156" s="1">
        <v>73016</v>
      </c>
      <c r="B156" s="1" t="s">
        <v>241</v>
      </c>
      <c r="C156" s="1">
        <v>2040</v>
      </c>
      <c r="D156" s="1">
        <v>398.4729</v>
      </c>
      <c r="E156" s="1" t="s">
        <v>492</v>
      </c>
      <c r="F156" s="1" t="s">
        <v>238</v>
      </c>
    </row>
    <row r="157" spans="1:6">
      <c r="A157" s="1">
        <v>73078</v>
      </c>
      <c r="B157" s="1" t="s">
        <v>241</v>
      </c>
      <c r="C157" s="1">
        <v>2050</v>
      </c>
      <c r="D157" s="1">
        <v>82.6196</v>
      </c>
      <c r="E157" s="1" t="s">
        <v>492</v>
      </c>
      <c r="F157" s="1" t="s">
        <v>236</v>
      </c>
    </row>
    <row r="158" spans="1:6">
      <c r="A158" s="1">
        <v>75059</v>
      </c>
      <c r="B158" s="1" t="s">
        <v>241</v>
      </c>
      <c r="C158" s="1">
        <v>2021</v>
      </c>
      <c r="D158" s="1">
        <v>411.412</v>
      </c>
      <c r="E158" s="1" t="s">
        <v>492</v>
      </c>
      <c r="F158" s="1" t="s">
        <v>235</v>
      </c>
    </row>
    <row r="159" spans="1:6">
      <c r="A159" s="1">
        <v>75125</v>
      </c>
      <c r="B159" s="1" t="s">
        <v>241</v>
      </c>
      <c r="C159" s="1">
        <v>2021</v>
      </c>
      <c r="D159" s="1">
        <v>89.3128</v>
      </c>
      <c r="E159" s="1" t="s">
        <v>492</v>
      </c>
      <c r="F159" s="1" t="s">
        <v>236</v>
      </c>
    </row>
    <row r="160" spans="1:6">
      <c r="A160" s="1">
        <v>75257</v>
      </c>
      <c r="B160" s="1" t="s">
        <v>241</v>
      </c>
      <c r="C160" s="1">
        <v>2021</v>
      </c>
      <c r="D160" s="1">
        <v>773.6423</v>
      </c>
      <c r="E160" s="1" t="s">
        <v>492</v>
      </c>
      <c r="F160" s="1" t="s">
        <v>237</v>
      </c>
    </row>
    <row r="161" spans="1:6">
      <c r="A161" s="1">
        <v>75301</v>
      </c>
      <c r="B161" s="1" t="s">
        <v>241</v>
      </c>
      <c r="C161" s="1">
        <v>2021</v>
      </c>
      <c r="D161" s="1">
        <v>449.2511</v>
      </c>
      <c r="E161" s="1" t="s">
        <v>492</v>
      </c>
      <c r="F161" s="1" t="s">
        <v>238</v>
      </c>
    </row>
    <row r="162" spans="1:6">
      <c r="A162" s="1">
        <v>75323</v>
      </c>
      <c r="B162" s="1" t="s">
        <v>241</v>
      </c>
      <c r="C162" s="1">
        <v>2021</v>
      </c>
      <c r="D162" s="1">
        <v>126.0224</v>
      </c>
      <c r="E162" s="1" t="s">
        <v>492</v>
      </c>
      <c r="F162" s="1" t="s">
        <v>239</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240</v>
      </c>
      <c r="C6" s="1" t="s">
        <v>235</v>
      </c>
      <c r="D6" s="1" t="s">
        <v>494</v>
      </c>
      <c r="E6" s="1">
        <v>2021</v>
      </c>
      <c r="F6" s="1">
        <v>209.9818</v>
      </c>
      <c r="G6" s="1" t="s">
        <v>232</v>
      </c>
    </row>
    <row r="7" hidden="1"/>
    <row r="8" spans="1:7">
      <c r="A8" s="1">
        <v>879</v>
      </c>
      <c r="B8" s="1" t="s">
        <v>240</v>
      </c>
      <c r="C8" s="1" t="s">
        <v>235</v>
      </c>
      <c r="D8" s="1" t="s">
        <v>494</v>
      </c>
      <c r="E8" s="1">
        <v>2021</v>
      </c>
      <c r="F8" s="1">
        <v>411.412</v>
      </c>
      <c r="G8" s="1" t="s">
        <v>492</v>
      </c>
    </row>
    <row r="9" hidden="1"/>
    <row r="10" hidden="1"/>
    <row r="11" hidden="1" spans="1:7">
      <c r="A11" s="1">
        <v>882</v>
      </c>
      <c r="B11" s="1" t="s">
        <v>240</v>
      </c>
      <c r="C11" s="1" t="s">
        <v>235</v>
      </c>
      <c r="D11" s="1" t="s">
        <v>494</v>
      </c>
      <c r="E11" s="1">
        <v>2022</v>
      </c>
      <c r="F11" s="1">
        <v>219.407</v>
      </c>
      <c r="G11" s="1" t="s">
        <v>232</v>
      </c>
    </row>
    <row r="12" hidden="1"/>
    <row r="13" hidden="1" spans="1:7">
      <c r="A13" s="1">
        <v>884</v>
      </c>
      <c r="B13" s="1" t="s">
        <v>240</v>
      </c>
      <c r="C13" s="1" t="s">
        <v>235</v>
      </c>
      <c r="D13" s="1" t="s">
        <v>494</v>
      </c>
      <c r="E13" s="1">
        <v>2022</v>
      </c>
      <c r="F13" s="1">
        <v>449.9235</v>
      </c>
      <c r="G13" s="1" t="s">
        <v>492</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240</v>
      </c>
      <c r="C66" s="1" t="s">
        <v>235</v>
      </c>
      <c r="D66" s="1" t="s">
        <v>494</v>
      </c>
      <c r="E66" s="1">
        <v>2005</v>
      </c>
      <c r="F66" s="1">
        <v>180.6778</v>
      </c>
      <c r="G66" s="1" t="s">
        <v>232</v>
      </c>
    </row>
    <row r="67" hidden="1"/>
    <row r="68" hidden="1"/>
    <row r="69" hidden="1" spans="1:7">
      <c r="A69" s="1">
        <v>3256</v>
      </c>
      <c r="B69" s="1" t="s">
        <v>240</v>
      </c>
      <c r="C69" s="1" t="s">
        <v>235</v>
      </c>
      <c r="D69" s="1" t="s">
        <v>494</v>
      </c>
      <c r="E69" s="1">
        <v>2006</v>
      </c>
      <c r="F69" s="1">
        <v>183.2164</v>
      </c>
      <c r="G69" s="1" t="s">
        <v>232</v>
      </c>
    </row>
    <row r="70" hidden="1"/>
    <row r="71" hidden="1"/>
    <row r="72" hidden="1" spans="1:7">
      <c r="A72" s="1">
        <v>3259</v>
      </c>
      <c r="B72" s="1" t="s">
        <v>240</v>
      </c>
      <c r="C72" s="1" t="s">
        <v>235</v>
      </c>
      <c r="D72" s="1" t="s">
        <v>494</v>
      </c>
      <c r="E72" s="1">
        <v>2007</v>
      </c>
      <c r="F72" s="1">
        <v>213.2181</v>
      </c>
      <c r="G72" s="1" t="s">
        <v>232</v>
      </c>
    </row>
    <row r="73" hidden="1"/>
    <row r="74" hidden="1"/>
    <row r="75" hidden="1" spans="1:7">
      <c r="A75" s="1">
        <v>3262</v>
      </c>
      <c r="B75" s="1" t="s">
        <v>240</v>
      </c>
      <c r="C75" s="1" t="s">
        <v>235</v>
      </c>
      <c r="D75" s="1" t="s">
        <v>494</v>
      </c>
      <c r="E75" s="1">
        <v>2008</v>
      </c>
      <c r="F75" s="1">
        <v>211.1211</v>
      </c>
      <c r="G75" s="1" t="s">
        <v>232</v>
      </c>
    </row>
    <row r="76" hidden="1"/>
    <row r="77" hidden="1"/>
    <row r="78" hidden="1" spans="1:7">
      <c r="A78" s="1">
        <v>3265</v>
      </c>
      <c r="B78" s="1" t="s">
        <v>240</v>
      </c>
      <c r="C78" s="1" t="s">
        <v>235</v>
      </c>
      <c r="D78" s="1" t="s">
        <v>494</v>
      </c>
      <c r="E78" s="1">
        <v>2009</v>
      </c>
      <c r="F78" s="1">
        <v>209.3986</v>
      </c>
      <c r="G78" s="1" t="s">
        <v>232</v>
      </c>
    </row>
    <row r="79" hidden="1"/>
    <row r="80" hidden="1"/>
    <row r="81" hidden="1" spans="1:7">
      <c r="A81" s="1">
        <v>3268</v>
      </c>
      <c r="B81" s="1" t="s">
        <v>240</v>
      </c>
      <c r="C81" s="1" t="s">
        <v>235</v>
      </c>
      <c r="D81" s="1" t="s">
        <v>494</v>
      </c>
      <c r="E81" s="1">
        <v>2010</v>
      </c>
      <c r="F81" s="1">
        <v>201.6568</v>
      </c>
      <c r="G81" s="1" t="s">
        <v>232</v>
      </c>
    </row>
    <row r="82" hidden="1"/>
    <row r="83" hidden="1"/>
    <row r="84" hidden="1" spans="1:7">
      <c r="A84" s="1">
        <v>3271</v>
      </c>
      <c r="B84" s="1" t="s">
        <v>240</v>
      </c>
      <c r="C84" s="1" t="s">
        <v>235</v>
      </c>
      <c r="D84" s="1" t="s">
        <v>494</v>
      </c>
      <c r="E84" s="1">
        <v>2011</v>
      </c>
      <c r="F84" s="1">
        <v>213.1175</v>
      </c>
      <c r="G84" s="1" t="s">
        <v>232</v>
      </c>
    </row>
    <row r="85" hidden="1"/>
    <row r="86" hidden="1"/>
    <row r="87" hidden="1" spans="1:7">
      <c r="A87" s="1">
        <v>3274</v>
      </c>
      <c r="B87" s="1" t="s">
        <v>240</v>
      </c>
      <c r="C87" s="1" t="s">
        <v>235</v>
      </c>
      <c r="D87" s="1" t="s">
        <v>494</v>
      </c>
      <c r="E87" s="1">
        <v>2012</v>
      </c>
      <c r="F87" s="1">
        <v>212.7508</v>
      </c>
      <c r="G87" s="1" t="s">
        <v>232</v>
      </c>
    </row>
    <row r="88" hidden="1"/>
    <row r="89" hidden="1"/>
    <row r="90" hidden="1" spans="1:7">
      <c r="A90" s="1">
        <v>3277</v>
      </c>
      <c r="B90" s="1" t="s">
        <v>240</v>
      </c>
      <c r="C90" s="1" t="s">
        <v>235</v>
      </c>
      <c r="D90" s="1" t="s">
        <v>494</v>
      </c>
      <c r="E90" s="1">
        <v>2013</v>
      </c>
      <c r="F90" s="1">
        <v>214.5326</v>
      </c>
      <c r="G90" s="1" t="s">
        <v>232</v>
      </c>
    </row>
    <row r="91" hidden="1"/>
    <row r="92" hidden="1"/>
    <row r="93" hidden="1" spans="1:7">
      <c r="A93" s="1">
        <v>3280</v>
      </c>
      <c r="B93" s="1" t="s">
        <v>240</v>
      </c>
      <c r="C93" s="1" t="s">
        <v>235</v>
      </c>
      <c r="D93" s="1" t="s">
        <v>494</v>
      </c>
      <c r="E93" s="1">
        <v>2014</v>
      </c>
      <c r="F93" s="1">
        <v>213.9571</v>
      </c>
      <c r="G93" s="1" t="s">
        <v>232</v>
      </c>
    </row>
    <row r="94" hidden="1"/>
    <row r="95" hidden="1"/>
    <row r="96" hidden="1" spans="1:7">
      <c r="A96" s="1">
        <v>3283</v>
      </c>
      <c r="B96" s="1" t="s">
        <v>240</v>
      </c>
      <c r="C96" s="1" t="s">
        <v>235</v>
      </c>
      <c r="D96" s="1" t="s">
        <v>494</v>
      </c>
      <c r="E96" s="1">
        <v>2015</v>
      </c>
      <c r="F96" s="1">
        <v>207.5991</v>
      </c>
      <c r="G96" s="1" t="s">
        <v>232</v>
      </c>
    </row>
    <row r="97" hidden="1"/>
    <row r="98" hidden="1"/>
    <row r="99" hidden="1" spans="1:7">
      <c r="A99" s="1">
        <v>3286</v>
      </c>
      <c r="B99" s="1" t="s">
        <v>240</v>
      </c>
      <c r="C99" s="1" t="s">
        <v>235</v>
      </c>
      <c r="D99" s="1" t="s">
        <v>494</v>
      </c>
      <c r="E99" s="1">
        <v>2016</v>
      </c>
      <c r="F99" s="1">
        <v>181.9068</v>
      </c>
      <c r="G99" s="1" t="s">
        <v>232</v>
      </c>
    </row>
    <row r="100" hidden="1"/>
    <row r="101" hidden="1"/>
    <row r="102" hidden="1" spans="1:7">
      <c r="A102" s="1">
        <v>3289</v>
      </c>
      <c r="B102" s="1" t="s">
        <v>240</v>
      </c>
      <c r="C102" s="1" t="s">
        <v>235</v>
      </c>
      <c r="D102" s="1" t="s">
        <v>494</v>
      </c>
      <c r="E102" s="1">
        <v>2017</v>
      </c>
      <c r="F102" s="1">
        <v>212.1993</v>
      </c>
      <c r="G102" s="1" t="s">
        <v>232</v>
      </c>
    </row>
    <row r="103" hidden="1"/>
    <row r="104" hidden="1"/>
    <row r="105" hidden="1" spans="1:7">
      <c r="A105" s="1">
        <v>3292</v>
      </c>
      <c r="B105" s="1" t="s">
        <v>240</v>
      </c>
      <c r="C105" s="1" t="s">
        <v>235</v>
      </c>
      <c r="D105" s="1" t="s">
        <v>494</v>
      </c>
      <c r="E105" s="1">
        <v>2018</v>
      </c>
      <c r="F105" s="1">
        <v>220.7782</v>
      </c>
      <c r="G105" s="1" t="s">
        <v>232</v>
      </c>
    </row>
    <row r="106" hidden="1"/>
    <row r="107" hidden="1"/>
    <row r="108" hidden="1" spans="1:7">
      <c r="A108" s="1">
        <v>3295</v>
      </c>
      <c r="B108" s="1" t="s">
        <v>240</v>
      </c>
      <c r="C108" s="1" t="s">
        <v>235</v>
      </c>
      <c r="D108" s="1" t="s">
        <v>494</v>
      </c>
      <c r="E108" s="1">
        <v>2019</v>
      </c>
      <c r="F108" s="1">
        <v>219.2716</v>
      </c>
      <c r="G108" s="1" t="s">
        <v>232</v>
      </c>
    </row>
    <row r="109" hidden="1"/>
    <row r="110" hidden="1"/>
    <row r="111" spans="1:7">
      <c r="A111" s="1">
        <v>3298</v>
      </c>
      <c r="B111" s="1" t="s">
        <v>240</v>
      </c>
      <c r="C111" s="1" t="s">
        <v>235</v>
      </c>
      <c r="D111" s="1" t="s">
        <v>494</v>
      </c>
      <c r="E111" s="1">
        <v>2020</v>
      </c>
      <c r="F111" s="1">
        <v>221.7087</v>
      </c>
      <c r="G111" s="1" t="s">
        <v>232</v>
      </c>
    </row>
    <row r="112" hidden="1"/>
    <row r="113" hidden="1"/>
    <row r="114" hidden="1" spans="1:7">
      <c r="A114" s="1">
        <v>3301</v>
      </c>
      <c r="B114" s="1" t="s">
        <v>240</v>
      </c>
      <c r="C114" s="1" t="s">
        <v>235</v>
      </c>
      <c r="D114" s="1" t="s">
        <v>494</v>
      </c>
      <c r="E114" s="1">
        <v>2023</v>
      </c>
      <c r="F114" s="1">
        <v>223.9451</v>
      </c>
      <c r="G114" s="1" t="s">
        <v>232</v>
      </c>
    </row>
    <row r="115" hidden="1"/>
    <row r="116" hidden="1"/>
    <row r="117" hidden="1" spans="1:7">
      <c r="A117" s="1">
        <v>3304</v>
      </c>
      <c r="B117" s="1" t="s">
        <v>240</v>
      </c>
      <c r="C117" s="1" t="s">
        <v>235</v>
      </c>
      <c r="D117" s="1" t="s">
        <v>494</v>
      </c>
      <c r="E117" s="1">
        <v>2024</v>
      </c>
      <c r="F117" s="1">
        <v>225.305</v>
      </c>
      <c r="G117" s="1" t="s">
        <v>232</v>
      </c>
    </row>
    <row r="118" hidden="1"/>
    <row r="119" hidden="1"/>
    <row r="120" spans="1:7">
      <c r="A120" s="1">
        <v>3307</v>
      </c>
      <c r="B120" s="1" t="s">
        <v>240</v>
      </c>
      <c r="C120" s="1" t="s">
        <v>235</v>
      </c>
      <c r="D120" s="1" t="s">
        <v>494</v>
      </c>
      <c r="E120" s="1">
        <v>2025</v>
      </c>
      <c r="F120" s="1">
        <v>226.5256</v>
      </c>
      <c r="G120" s="1" t="s">
        <v>232</v>
      </c>
    </row>
    <row r="121" hidden="1"/>
    <row r="122" hidden="1"/>
    <row r="123" hidden="1" spans="1:7">
      <c r="A123" s="1">
        <v>3310</v>
      </c>
      <c r="B123" s="1" t="s">
        <v>240</v>
      </c>
      <c r="C123" s="1" t="s">
        <v>235</v>
      </c>
      <c r="D123" s="1" t="s">
        <v>494</v>
      </c>
      <c r="E123" s="1">
        <v>2026</v>
      </c>
      <c r="F123" s="1">
        <v>227.553</v>
      </c>
      <c r="G123" s="1" t="s">
        <v>232</v>
      </c>
    </row>
    <row r="124" hidden="1"/>
    <row r="125" hidden="1"/>
    <row r="126" hidden="1" spans="1:7">
      <c r="A126" s="1">
        <v>3313</v>
      </c>
      <c r="B126" s="1" t="s">
        <v>240</v>
      </c>
      <c r="C126" s="1" t="s">
        <v>235</v>
      </c>
      <c r="D126" s="1" t="s">
        <v>494</v>
      </c>
      <c r="E126" s="1">
        <v>2027</v>
      </c>
      <c r="F126" s="1">
        <v>228.5337</v>
      </c>
      <c r="G126" s="1" t="s">
        <v>232</v>
      </c>
    </row>
    <row r="127" hidden="1"/>
    <row r="128" hidden="1"/>
    <row r="129" hidden="1" spans="1:7">
      <c r="A129" s="1">
        <v>3316</v>
      </c>
      <c r="B129" s="1" t="s">
        <v>240</v>
      </c>
      <c r="C129" s="1" t="s">
        <v>235</v>
      </c>
      <c r="D129" s="1" t="s">
        <v>494</v>
      </c>
      <c r="E129" s="1">
        <v>2028</v>
      </c>
      <c r="F129" s="1">
        <v>229.5925</v>
      </c>
      <c r="G129" s="1" t="s">
        <v>232</v>
      </c>
    </row>
    <row r="130" hidden="1"/>
    <row r="131" hidden="1"/>
    <row r="132" hidden="1" spans="1:7">
      <c r="A132" s="1">
        <v>3319</v>
      </c>
      <c r="B132" s="1" t="s">
        <v>240</v>
      </c>
      <c r="C132" s="1" t="s">
        <v>235</v>
      </c>
      <c r="D132" s="1" t="s">
        <v>494</v>
      </c>
      <c r="E132" s="1">
        <v>2029</v>
      </c>
      <c r="F132" s="1">
        <v>230.481</v>
      </c>
      <c r="G132" s="1" t="s">
        <v>232</v>
      </c>
    </row>
    <row r="133" hidden="1"/>
    <row r="134" hidden="1"/>
    <row r="135" spans="1:7">
      <c r="A135" s="1">
        <v>3322</v>
      </c>
      <c r="B135" s="1" t="s">
        <v>240</v>
      </c>
      <c r="C135" s="1" t="s">
        <v>235</v>
      </c>
      <c r="D135" s="1" t="s">
        <v>494</v>
      </c>
      <c r="E135" s="1">
        <v>2030</v>
      </c>
      <c r="F135" s="1">
        <v>231.1245</v>
      </c>
      <c r="G135" s="1" t="s">
        <v>232</v>
      </c>
    </row>
    <row r="136" hidden="1"/>
    <row r="137" hidden="1"/>
    <row r="138" hidden="1" spans="1:7">
      <c r="A138" s="1">
        <v>3325</v>
      </c>
      <c r="B138" s="1" t="s">
        <v>240</v>
      </c>
      <c r="C138" s="1" t="s">
        <v>235</v>
      </c>
      <c r="D138" s="1" t="s">
        <v>494</v>
      </c>
      <c r="E138" s="1">
        <v>2031</v>
      </c>
      <c r="F138" s="1">
        <v>231.972</v>
      </c>
      <c r="G138" s="1" t="s">
        <v>232</v>
      </c>
    </row>
    <row r="139" hidden="1"/>
    <row r="140" hidden="1"/>
    <row r="141" hidden="1" spans="1:7">
      <c r="A141" s="1">
        <v>3328</v>
      </c>
      <c r="B141" s="1" t="s">
        <v>240</v>
      </c>
      <c r="C141" s="1" t="s">
        <v>235</v>
      </c>
      <c r="D141" s="1" t="s">
        <v>494</v>
      </c>
      <c r="E141" s="1">
        <v>2032</v>
      </c>
      <c r="F141" s="1">
        <v>232.947</v>
      </c>
      <c r="G141" s="1" t="s">
        <v>232</v>
      </c>
    </row>
    <row r="142" hidden="1"/>
    <row r="143" hidden="1"/>
    <row r="144" hidden="1" spans="1:7">
      <c r="A144" s="1">
        <v>3331</v>
      </c>
      <c r="B144" s="1" t="s">
        <v>240</v>
      </c>
      <c r="C144" s="1" t="s">
        <v>235</v>
      </c>
      <c r="D144" s="1" t="s">
        <v>494</v>
      </c>
      <c r="E144" s="1">
        <v>2033</v>
      </c>
      <c r="F144" s="1">
        <v>233.8233</v>
      </c>
      <c r="G144" s="1" t="s">
        <v>232</v>
      </c>
    </row>
    <row r="145" hidden="1"/>
    <row r="146" hidden="1"/>
    <row r="147" hidden="1" spans="1:7">
      <c r="A147" s="1">
        <v>3334</v>
      </c>
      <c r="B147" s="1" t="s">
        <v>240</v>
      </c>
      <c r="C147" s="1" t="s">
        <v>235</v>
      </c>
      <c r="D147" s="1" t="s">
        <v>494</v>
      </c>
      <c r="E147" s="1">
        <v>2034</v>
      </c>
      <c r="F147" s="1">
        <v>234.689</v>
      </c>
      <c r="G147" s="1" t="s">
        <v>232</v>
      </c>
    </row>
    <row r="148" hidden="1"/>
    <row r="149" hidden="1"/>
    <row r="150" spans="1:7">
      <c r="A150" s="1">
        <v>3337</v>
      </c>
      <c r="B150" s="1" t="s">
        <v>240</v>
      </c>
      <c r="C150" s="1" t="s">
        <v>235</v>
      </c>
      <c r="D150" s="1" t="s">
        <v>494</v>
      </c>
      <c r="E150" s="1">
        <v>2035</v>
      </c>
      <c r="F150" s="1">
        <v>235.6001</v>
      </c>
      <c r="G150" s="1" t="s">
        <v>232</v>
      </c>
    </row>
    <row r="151" hidden="1"/>
    <row r="152" hidden="1"/>
    <row r="153" hidden="1" spans="1:7">
      <c r="A153" s="1">
        <v>3340</v>
      </c>
      <c r="B153" s="1" t="s">
        <v>240</v>
      </c>
      <c r="C153" s="1" t="s">
        <v>235</v>
      </c>
      <c r="D153" s="1" t="s">
        <v>494</v>
      </c>
      <c r="E153" s="1">
        <v>2036</v>
      </c>
      <c r="F153" s="1">
        <v>236.6432</v>
      </c>
      <c r="G153" s="1" t="s">
        <v>232</v>
      </c>
    </row>
    <row r="154" hidden="1"/>
    <row r="155" hidden="1"/>
    <row r="156" hidden="1" spans="1:7">
      <c r="A156" s="1">
        <v>3343</v>
      </c>
      <c r="B156" s="1" t="s">
        <v>240</v>
      </c>
      <c r="C156" s="1" t="s">
        <v>235</v>
      </c>
      <c r="D156" s="1" t="s">
        <v>494</v>
      </c>
      <c r="E156" s="1">
        <v>2037</v>
      </c>
      <c r="F156" s="1">
        <v>237.9315</v>
      </c>
      <c r="G156" s="1" t="s">
        <v>232</v>
      </c>
    </row>
    <row r="157" hidden="1"/>
    <row r="158" hidden="1"/>
    <row r="159" hidden="1" spans="1:7">
      <c r="A159" s="1">
        <v>3346</v>
      </c>
      <c r="B159" s="1" t="s">
        <v>240</v>
      </c>
      <c r="C159" s="1" t="s">
        <v>235</v>
      </c>
      <c r="D159" s="1" t="s">
        <v>494</v>
      </c>
      <c r="E159" s="1">
        <v>2038</v>
      </c>
      <c r="F159" s="1">
        <v>239.4535</v>
      </c>
      <c r="G159" s="1" t="s">
        <v>232</v>
      </c>
    </row>
    <row r="160" hidden="1"/>
    <row r="161" hidden="1"/>
    <row r="162" hidden="1" spans="1:7">
      <c r="A162" s="1">
        <v>3349</v>
      </c>
      <c r="B162" s="1" t="s">
        <v>240</v>
      </c>
      <c r="C162" s="1" t="s">
        <v>235</v>
      </c>
      <c r="D162" s="1" t="s">
        <v>494</v>
      </c>
      <c r="E162" s="1">
        <v>2039</v>
      </c>
      <c r="F162" s="1">
        <v>241.1278</v>
      </c>
      <c r="G162" s="1" t="s">
        <v>232</v>
      </c>
    </row>
    <row r="163" hidden="1"/>
    <row r="164" hidden="1"/>
    <row r="165" spans="1:7">
      <c r="A165" s="1">
        <v>3352</v>
      </c>
      <c r="B165" s="1" t="s">
        <v>240</v>
      </c>
      <c r="C165" s="1" t="s">
        <v>235</v>
      </c>
      <c r="D165" s="1" t="s">
        <v>494</v>
      </c>
      <c r="E165" s="1">
        <v>2040</v>
      </c>
      <c r="F165" s="1">
        <v>242.8674</v>
      </c>
      <c r="G165" s="1" t="s">
        <v>232</v>
      </c>
    </row>
    <row r="166" hidden="1"/>
    <row r="167" hidden="1"/>
    <row r="168" hidden="1" spans="1:7">
      <c r="A168" s="1">
        <v>3355</v>
      </c>
      <c r="B168" s="1" t="s">
        <v>240</v>
      </c>
      <c r="C168" s="1" t="s">
        <v>235</v>
      </c>
      <c r="D168" s="1" t="s">
        <v>494</v>
      </c>
      <c r="E168" s="1">
        <v>2041</v>
      </c>
      <c r="F168" s="1">
        <v>244.6956</v>
      </c>
      <c r="G168" s="1" t="s">
        <v>232</v>
      </c>
    </row>
    <row r="169" hidden="1"/>
    <row r="170" hidden="1"/>
    <row r="171" hidden="1" spans="1:7">
      <c r="A171" s="1">
        <v>3358</v>
      </c>
      <c r="B171" s="1" t="s">
        <v>240</v>
      </c>
      <c r="C171" s="1" t="s">
        <v>235</v>
      </c>
      <c r="D171" s="1" t="s">
        <v>494</v>
      </c>
      <c r="E171" s="1">
        <v>2042</v>
      </c>
      <c r="F171" s="1">
        <v>246.4588</v>
      </c>
      <c r="G171" s="1" t="s">
        <v>232</v>
      </c>
    </row>
    <row r="172" hidden="1"/>
    <row r="173" hidden="1"/>
    <row r="174" hidden="1" spans="1:7">
      <c r="A174" s="1">
        <v>3361</v>
      </c>
      <c r="B174" s="1" t="s">
        <v>240</v>
      </c>
      <c r="C174" s="1" t="s">
        <v>235</v>
      </c>
      <c r="D174" s="1" t="s">
        <v>494</v>
      </c>
      <c r="E174" s="1">
        <v>2043</v>
      </c>
      <c r="F174" s="1">
        <v>248.2398</v>
      </c>
      <c r="G174" s="1" t="s">
        <v>232</v>
      </c>
    </row>
    <row r="175" hidden="1"/>
    <row r="176" hidden="1"/>
    <row r="177" hidden="1" spans="1:7">
      <c r="A177" s="1">
        <v>3364</v>
      </c>
      <c r="B177" s="1" t="s">
        <v>240</v>
      </c>
      <c r="C177" s="1" t="s">
        <v>235</v>
      </c>
      <c r="D177" s="1" t="s">
        <v>494</v>
      </c>
      <c r="E177" s="1">
        <v>2044</v>
      </c>
      <c r="F177" s="1">
        <v>249.9365</v>
      </c>
      <c r="G177" s="1" t="s">
        <v>232</v>
      </c>
    </row>
    <row r="178" hidden="1"/>
    <row r="179" hidden="1"/>
    <row r="180" spans="1:7">
      <c r="A180" s="1">
        <v>3367</v>
      </c>
      <c r="B180" s="1" t="s">
        <v>240</v>
      </c>
      <c r="C180" s="1" t="s">
        <v>235</v>
      </c>
      <c r="D180" s="1" t="s">
        <v>494</v>
      </c>
      <c r="E180" s="1">
        <v>2045</v>
      </c>
      <c r="F180" s="1">
        <v>251.6125</v>
      </c>
      <c r="G180" s="1" t="s">
        <v>232</v>
      </c>
    </row>
    <row r="181" hidden="1"/>
    <row r="182" hidden="1"/>
    <row r="183" hidden="1"/>
    <row r="184" hidden="1"/>
    <row r="185" hidden="1" spans="1:7">
      <c r="A185" s="1">
        <v>3888</v>
      </c>
      <c r="B185" s="1" t="s">
        <v>240</v>
      </c>
      <c r="C185" s="1" t="s">
        <v>235</v>
      </c>
      <c r="D185" s="1" t="s">
        <v>494</v>
      </c>
      <c r="E185" s="1">
        <v>2046</v>
      </c>
      <c r="F185" s="1">
        <v>253.1735</v>
      </c>
      <c r="G185" s="1" t="s">
        <v>232</v>
      </c>
    </row>
    <row r="186" hidden="1"/>
    <row r="187" hidden="1"/>
    <row r="188" hidden="1" spans="1:7">
      <c r="A188" s="1">
        <v>3891</v>
      </c>
      <c r="B188" s="1" t="s">
        <v>240</v>
      </c>
      <c r="C188" s="1" t="s">
        <v>235</v>
      </c>
      <c r="D188" s="1" t="s">
        <v>494</v>
      </c>
      <c r="E188" s="1">
        <v>2047</v>
      </c>
      <c r="F188" s="1">
        <v>254.7035</v>
      </c>
      <c r="G188" s="1" t="s">
        <v>232</v>
      </c>
    </row>
    <row r="189" hidden="1"/>
    <row r="190" hidden="1"/>
    <row r="191" hidden="1" spans="1:7">
      <c r="A191" s="1">
        <v>3894</v>
      </c>
      <c r="B191" s="1" t="s">
        <v>240</v>
      </c>
      <c r="C191" s="1" t="s">
        <v>235</v>
      </c>
      <c r="D191" s="1" t="s">
        <v>494</v>
      </c>
      <c r="E191" s="1">
        <v>2048</v>
      </c>
      <c r="F191" s="1">
        <v>256.3038</v>
      </c>
      <c r="G191" s="1" t="s">
        <v>232</v>
      </c>
    </row>
    <row r="192" hidden="1"/>
    <row r="193" hidden="1"/>
    <row r="194" hidden="1" spans="1:7">
      <c r="A194" s="1">
        <v>3897</v>
      </c>
      <c r="B194" s="1" t="s">
        <v>240</v>
      </c>
      <c r="C194" s="1" t="s">
        <v>235</v>
      </c>
      <c r="D194" s="1" t="s">
        <v>494</v>
      </c>
      <c r="E194" s="1">
        <v>2049</v>
      </c>
      <c r="F194" s="1">
        <v>257.9389</v>
      </c>
      <c r="G194" s="1" t="s">
        <v>232</v>
      </c>
    </row>
    <row r="195" hidden="1"/>
    <row r="196" hidden="1"/>
    <row r="197" spans="1:7">
      <c r="A197" s="1">
        <v>3900</v>
      </c>
      <c r="B197" s="1" t="s">
        <v>240</v>
      </c>
      <c r="C197" s="1" t="s">
        <v>235</v>
      </c>
      <c r="D197" s="1" t="s">
        <v>494</v>
      </c>
      <c r="E197" s="1">
        <v>2050</v>
      </c>
      <c r="F197" s="1">
        <v>259.56</v>
      </c>
      <c r="G197" s="1" t="s">
        <v>232</v>
      </c>
    </row>
    <row r="198" hidden="1"/>
    <row r="199" hidden="1"/>
    <row r="200" hidden="1" spans="1:7">
      <c r="A200" s="1">
        <v>4859</v>
      </c>
      <c r="B200" s="1" t="s">
        <v>240</v>
      </c>
      <c r="C200" s="1" t="s">
        <v>235</v>
      </c>
      <c r="D200" s="1" t="s">
        <v>494</v>
      </c>
      <c r="E200" s="1">
        <v>2023</v>
      </c>
      <c r="F200" s="1">
        <v>471.9881</v>
      </c>
      <c r="G200" s="1" t="s">
        <v>492</v>
      </c>
    </row>
    <row r="201" hidden="1" spans="1:7">
      <c r="A201" s="1">
        <v>4860</v>
      </c>
      <c r="B201" s="1" t="s">
        <v>240</v>
      </c>
      <c r="C201" s="1" t="s">
        <v>235</v>
      </c>
      <c r="D201" s="1" t="s">
        <v>494</v>
      </c>
      <c r="E201" s="1">
        <v>2049</v>
      </c>
      <c r="F201" s="1">
        <v>565.2104</v>
      </c>
      <c r="G201" s="1" t="s">
        <v>492</v>
      </c>
    </row>
    <row r="202" spans="1:7">
      <c r="A202" s="1">
        <v>4861</v>
      </c>
      <c r="B202" s="1" t="s">
        <v>240</v>
      </c>
      <c r="C202" s="1" t="s">
        <v>235</v>
      </c>
      <c r="D202" s="1" t="s">
        <v>494</v>
      </c>
      <c r="E202" s="1">
        <v>2030</v>
      </c>
      <c r="F202" s="1">
        <v>509.3198</v>
      </c>
      <c r="G202" s="1" t="s">
        <v>492</v>
      </c>
    </row>
    <row r="203" hidden="1" spans="1:7">
      <c r="A203" s="1">
        <v>4862</v>
      </c>
      <c r="B203" s="1" t="s">
        <v>240</v>
      </c>
      <c r="C203" s="1" t="s">
        <v>235</v>
      </c>
      <c r="D203" s="1" t="s">
        <v>494</v>
      </c>
      <c r="E203" s="1">
        <v>2042</v>
      </c>
      <c r="F203" s="1">
        <v>535.5845</v>
      </c>
      <c r="G203" s="1" t="s">
        <v>492</v>
      </c>
    </row>
    <row r="204" hidden="1" spans="1:7">
      <c r="A204" s="1">
        <v>4863</v>
      </c>
      <c r="B204" s="1" t="s">
        <v>240</v>
      </c>
      <c r="C204" s="1" t="s">
        <v>235</v>
      </c>
      <c r="D204" s="1" t="s">
        <v>494</v>
      </c>
      <c r="E204" s="1">
        <v>2011</v>
      </c>
      <c r="F204" s="1">
        <v>421.6046</v>
      </c>
      <c r="G204" s="1" t="s">
        <v>492</v>
      </c>
    </row>
    <row r="205" hidden="1" spans="1:7">
      <c r="A205" s="1">
        <v>4864</v>
      </c>
      <c r="B205" s="1" t="s">
        <v>240</v>
      </c>
      <c r="C205" s="1" t="s">
        <v>235</v>
      </c>
      <c r="D205" s="1" t="s">
        <v>494</v>
      </c>
      <c r="E205" s="1">
        <v>2037</v>
      </c>
      <c r="F205" s="1">
        <v>518.9817</v>
      </c>
      <c r="G205" s="1" t="s">
        <v>492</v>
      </c>
    </row>
    <row r="206" hidden="1" spans="1:7">
      <c r="A206" s="1">
        <v>4865</v>
      </c>
      <c r="B206" s="1" t="s">
        <v>240</v>
      </c>
      <c r="C206" s="1" t="s">
        <v>235</v>
      </c>
      <c r="D206" s="1" t="s">
        <v>494</v>
      </c>
      <c r="E206" s="1">
        <v>2006</v>
      </c>
      <c r="F206" s="1">
        <v>392.3312</v>
      </c>
      <c r="G206" s="1" t="s">
        <v>492</v>
      </c>
    </row>
    <row r="207" hidden="1" spans="1:7">
      <c r="A207" s="1">
        <v>4866</v>
      </c>
      <c r="B207" s="1" t="s">
        <v>240</v>
      </c>
      <c r="C207" s="1" t="s">
        <v>235</v>
      </c>
      <c r="D207" s="1" t="s">
        <v>494</v>
      </c>
      <c r="E207" s="1">
        <v>2032</v>
      </c>
      <c r="F207" s="1">
        <v>512.3032</v>
      </c>
      <c r="G207" s="1" t="s">
        <v>492</v>
      </c>
    </row>
    <row r="208" hidden="1" spans="1:7">
      <c r="A208" s="1">
        <v>4867</v>
      </c>
      <c r="B208" s="1" t="s">
        <v>240</v>
      </c>
      <c r="C208" s="1" t="s">
        <v>235</v>
      </c>
      <c r="D208" s="1" t="s">
        <v>494</v>
      </c>
      <c r="E208" s="1">
        <v>2018</v>
      </c>
      <c r="F208" s="1">
        <v>459.6805</v>
      </c>
      <c r="G208" s="1" t="s">
        <v>492</v>
      </c>
    </row>
    <row r="209" hidden="1" spans="1:7">
      <c r="A209" s="1">
        <v>4868</v>
      </c>
      <c r="B209" s="1" t="s">
        <v>240</v>
      </c>
      <c r="C209" s="1" t="s">
        <v>235</v>
      </c>
      <c r="D209" s="1" t="s">
        <v>494</v>
      </c>
      <c r="E209" s="1">
        <v>2044</v>
      </c>
      <c r="F209" s="1">
        <v>542.4135</v>
      </c>
      <c r="G209" s="1" t="s">
        <v>492</v>
      </c>
    </row>
    <row r="210" hidden="1" spans="1:7">
      <c r="A210" s="1">
        <v>4869</v>
      </c>
      <c r="B210" s="1" t="s">
        <v>240</v>
      </c>
      <c r="C210" s="1" t="s">
        <v>235</v>
      </c>
      <c r="D210" s="1" t="s">
        <v>494</v>
      </c>
      <c r="E210" s="1">
        <v>2013</v>
      </c>
      <c r="F210" s="1">
        <v>476.526</v>
      </c>
      <c r="G210" s="1" t="s">
        <v>492</v>
      </c>
    </row>
    <row r="211" spans="1:7">
      <c r="A211" s="1">
        <v>4870</v>
      </c>
      <c r="B211" s="1" t="s">
        <v>240</v>
      </c>
      <c r="C211" s="1" t="s">
        <v>235</v>
      </c>
      <c r="D211" s="1" t="s">
        <v>494</v>
      </c>
      <c r="E211" s="1">
        <v>2025</v>
      </c>
      <c r="F211" s="1">
        <v>484.9185</v>
      </c>
      <c r="G211" s="1" t="s">
        <v>492</v>
      </c>
    </row>
    <row r="212" spans="1:7">
      <c r="A212" s="1">
        <v>4871</v>
      </c>
      <c r="B212" s="1" t="s">
        <v>240</v>
      </c>
      <c r="C212" s="1" t="s">
        <v>235</v>
      </c>
      <c r="D212" s="1" t="s">
        <v>494</v>
      </c>
      <c r="E212" s="1">
        <v>2020</v>
      </c>
      <c r="F212" s="1">
        <v>383.9261</v>
      </c>
      <c r="G212" s="1" t="s">
        <v>492</v>
      </c>
    </row>
    <row r="213" hidden="1" spans="1:7">
      <c r="A213" s="1">
        <v>4872</v>
      </c>
      <c r="B213" s="1" t="s">
        <v>240</v>
      </c>
      <c r="C213" s="1" t="s">
        <v>235</v>
      </c>
      <c r="D213" s="1" t="s">
        <v>494</v>
      </c>
      <c r="E213" s="1">
        <v>2046</v>
      </c>
      <c r="F213" s="1">
        <v>550.597</v>
      </c>
      <c r="G213" s="1" t="s">
        <v>492</v>
      </c>
    </row>
    <row r="214" hidden="1" spans="1:7">
      <c r="A214" s="1">
        <v>4873</v>
      </c>
      <c r="B214" s="1" t="s">
        <v>240</v>
      </c>
      <c r="C214" s="1" t="s">
        <v>235</v>
      </c>
      <c r="D214" s="1" t="s">
        <v>494</v>
      </c>
      <c r="E214" s="1">
        <v>2027</v>
      </c>
      <c r="F214" s="1">
        <v>498.3848</v>
      </c>
      <c r="G214" s="1" t="s">
        <v>492</v>
      </c>
    </row>
    <row r="215" hidden="1" spans="1:7">
      <c r="A215" s="1">
        <v>4874</v>
      </c>
      <c r="B215" s="1" t="s">
        <v>240</v>
      </c>
      <c r="C215" s="1" t="s">
        <v>235</v>
      </c>
      <c r="D215" s="1" t="s">
        <v>494</v>
      </c>
      <c r="E215" s="1">
        <v>2039</v>
      </c>
      <c r="F215" s="1">
        <v>525.4232</v>
      </c>
      <c r="G215" s="1" t="s">
        <v>492</v>
      </c>
    </row>
    <row r="216" hidden="1" spans="1:7">
      <c r="A216" s="1">
        <v>4875</v>
      </c>
      <c r="B216" s="1" t="s">
        <v>240</v>
      </c>
      <c r="C216" s="1" t="s">
        <v>235</v>
      </c>
      <c r="D216" s="1" t="s">
        <v>494</v>
      </c>
      <c r="E216" s="1">
        <v>2008</v>
      </c>
      <c r="F216" s="1">
        <v>419.5535</v>
      </c>
      <c r="G216" s="1" t="s">
        <v>492</v>
      </c>
    </row>
    <row r="217" hidden="1" spans="1:7">
      <c r="A217" s="1">
        <v>4876</v>
      </c>
      <c r="B217" s="1" t="s">
        <v>240</v>
      </c>
      <c r="C217" s="1" t="s">
        <v>235</v>
      </c>
      <c r="D217" s="1" t="s">
        <v>494</v>
      </c>
      <c r="E217" s="1">
        <v>2034</v>
      </c>
      <c r="F217" s="1">
        <v>513.7029</v>
      </c>
      <c r="G217" s="1" t="s">
        <v>492</v>
      </c>
    </row>
    <row r="218" hidden="1" spans="1:7">
      <c r="A218" s="1">
        <v>4877</v>
      </c>
      <c r="B218" s="1" t="s">
        <v>240</v>
      </c>
      <c r="C218" s="1" t="s">
        <v>235</v>
      </c>
      <c r="D218" s="1" t="s">
        <v>494</v>
      </c>
      <c r="E218" s="1">
        <v>2029</v>
      </c>
      <c r="F218" s="1">
        <v>506.5951</v>
      </c>
      <c r="G218" s="1" t="s">
        <v>492</v>
      </c>
    </row>
    <row r="219" hidden="1" spans="1:7">
      <c r="A219" s="1">
        <v>4878</v>
      </c>
      <c r="B219" s="1" t="s">
        <v>240</v>
      </c>
      <c r="C219" s="1" t="s">
        <v>235</v>
      </c>
      <c r="D219" s="1" t="s">
        <v>494</v>
      </c>
      <c r="E219" s="1">
        <v>2015</v>
      </c>
      <c r="F219" s="1">
        <v>457.7101</v>
      </c>
      <c r="G219" s="1" t="s">
        <v>492</v>
      </c>
    </row>
    <row r="220" hidden="1" spans="1:7">
      <c r="A220" s="1">
        <v>4879</v>
      </c>
      <c r="B220" s="1" t="s">
        <v>240</v>
      </c>
      <c r="C220" s="1" t="s">
        <v>235</v>
      </c>
      <c r="D220" s="1" t="s">
        <v>494</v>
      </c>
      <c r="E220" s="1">
        <v>2041</v>
      </c>
      <c r="F220" s="1">
        <v>532.379</v>
      </c>
      <c r="G220" s="1" t="s">
        <v>492</v>
      </c>
    </row>
    <row r="221" hidden="1" spans="1:7">
      <c r="A221" s="1">
        <v>4880</v>
      </c>
      <c r="B221" s="1" t="s">
        <v>240</v>
      </c>
      <c r="C221" s="1" t="s">
        <v>235</v>
      </c>
      <c r="D221" s="1" t="s">
        <v>494</v>
      </c>
      <c r="E221" s="1">
        <v>2010</v>
      </c>
      <c r="F221" s="1">
        <v>438.1374</v>
      </c>
      <c r="G221" s="1" t="s">
        <v>492</v>
      </c>
    </row>
    <row r="222" hidden="1" spans="1:7">
      <c r="A222" s="1">
        <v>4881</v>
      </c>
      <c r="B222" s="1" t="s">
        <v>240</v>
      </c>
      <c r="C222" s="1" t="s">
        <v>235</v>
      </c>
      <c r="D222" s="1" t="s">
        <v>494</v>
      </c>
      <c r="E222" s="1">
        <v>2048</v>
      </c>
      <c r="F222" s="1">
        <v>559.8306</v>
      </c>
      <c r="G222" s="1" t="s">
        <v>492</v>
      </c>
    </row>
    <row r="223" hidden="1" spans="1:7">
      <c r="A223" s="1">
        <v>4882</v>
      </c>
      <c r="B223" s="1" t="s">
        <v>240</v>
      </c>
      <c r="C223" s="1" t="s">
        <v>235</v>
      </c>
      <c r="D223" s="1" t="s">
        <v>494</v>
      </c>
      <c r="E223" s="1">
        <v>2017</v>
      </c>
      <c r="F223" s="1">
        <v>440.3906</v>
      </c>
      <c r="G223" s="1" t="s">
        <v>492</v>
      </c>
    </row>
    <row r="224" hidden="1" spans="1:7">
      <c r="A224" s="1">
        <v>4883</v>
      </c>
      <c r="B224" s="1" t="s">
        <v>240</v>
      </c>
      <c r="C224" s="1" t="s">
        <v>235</v>
      </c>
      <c r="D224" s="1" t="s">
        <v>494</v>
      </c>
      <c r="E224" s="1">
        <v>2043</v>
      </c>
      <c r="F224" s="1">
        <v>538.8594</v>
      </c>
      <c r="G224" s="1" t="s">
        <v>492</v>
      </c>
    </row>
    <row r="225" hidden="1" spans="1:7">
      <c r="A225" s="1">
        <v>4884</v>
      </c>
      <c r="B225" s="1" t="s">
        <v>240</v>
      </c>
      <c r="C225" s="1" t="s">
        <v>235</v>
      </c>
      <c r="D225" s="1" t="s">
        <v>494</v>
      </c>
      <c r="E225" s="1">
        <v>2024</v>
      </c>
      <c r="F225" s="1">
        <v>478.5345</v>
      </c>
      <c r="G225" s="1" t="s">
        <v>492</v>
      </c>
    </row>
    <row r="226" hidden="1" spans="1:7">
      <c r="A226" s="1">
        <v>4885</v>
      </c>
      <c r="B226" s="1" t="s">
        <v>240</v>
      </c>
      <c r="C226" s="1" t="s">
        <v>235</v>
      </c>
      <c r="D226" s="1" t="s">
        <v>494</v>
      </c>
      <c r="E226" s="1">
        <v>2036</v>
      </c>
      <c r="F226" s="1">
        <v>516.2459</v>
      </c>
      <c r="G226" s="1" t="s">
        <v>492</v>
      </c>
    </row>
    <row r="227" hidden="1" spans="1:7">
      <c r="A227" s="1">
        <v>4886</v>
      </c>
      <c r="B227" s="1" t="s">
        <v>240</v>
      </c>
      <c r="C227" s="1" t="s">
        <v>235</v>
      </c>
      <c r="D227" s="1" t="s">
        <v>494</v>
      </c>
      <c r="E227" s="1">
        <v>2005</v>
      </c>
      <c r="F227" s="1">
        <v>370.6379</v>
      </c>
      <c r="G227" s="1" t="s">
        <v>492</v>
      </c>
    </row>
    <row r="228" hidden="1" spans="1:7">
      <c r="A228" s="1">
        <v>4887</v>
      </c>
      <c r="B228" s="1" t="s">
        <v>240</v>
      </c>
      <c r="C228" s="1" t="s">
        <v>235</v>
      </c>
      <c r="D228" s="1" t="s">
        <v>494</v>
      </c>
      <c r="E228" s="1">
        <v>2031</v>
      </c>
      <c r="F228" s="1">
        <v>511.2633</v>
      </c>
      <c r="G228" s="1" t="s">
        <v>492</v>
      </c>
    </row>
    <row r="229" hidden="1" spans="1:7">
      <c r="A229" s="1">
        <v>4888</v>
      </c>
      <c r="B229" s="1" t="s">
        <v>240</v>
      </c>
      <c r="C229" s="1" t="s">
        <v>235</v>
      </c>
      <c r="D229" s="1" t="s">
        <v>494</v>
      </c>
      <c r="E229" s="1">
        <v>2012</v>
      </c>
      <c r="F229" s="1">
        <v>444.4338</v>
      </c>
      <c r="G229" s="1" t="s">
        <v>492</v>
      </c>
    </row>
    <row r="230" hidden="1" spans="1:7">
      <c r="A230" s="1">
        <v>4889</v>
      </c>
      <c r="B230" s="1" t="s">
        <v>240</v>
      </c>
      <c r="C230" s="1" t="s">
        <v>235</v>
      </c>
      <c r="D230" s="1" t="s">
        <v>494</v>
      </c>
      <c r="E230" s="1">
        <v>2038</v>
      </c>
      <c r="F230" s="1">
        <v>522.0057</v>
      </c>
      <c r="G230" s="1" t="s">
        <v>492</v>
      </c>
    </row>
    <row r="231" spans="1:7">
      <c r="A231" s="1">
        <v>4890</v>
      </c>
      <c r="B231" s="1" t="s">
        <v>240</v>
      </c>
      <c r="C231" s="1" t="s">
        <v>235</v>
      </c>
      <c r="D231" s="1" t="s">
        <v>494</v>
      </c>
      <c r="E231" s="1">
        <v>2050</v>
      </c>
      <c r="F231" s="1">
        <v>570.9433</v>
      </c>
      <c r="G231" s="1" t="s">
        <v>492</v>
      </c>
    </row>
    <row r="232" hidden="1" spans="1:7">
      <c r="A232" s="1">
        <v>4891</v>
      </c>
      <c r="B232" s="1" t="s">
        <v>240</v>
      </c>
      <c r="C232" s="1" t="s">
        <v>235</v>
      </c>
      <c r="D232" s="1" t="s">
        <v>494</v>
      </c>
      <c r="E232" s="1">
        <v>2019</v>
      </c>
      <c r="F232" s="1">
        <v>469.1578</v>
      </c>
      <c r="G232" s="1" t="s">
        <v>492</v>
      </c>
    </row>
    <row r="233" hidden="1" spans="1:7">
      <c r="A233" s="1">
        <v>4892</v>
      </c>
      <c r="B233" s="1" t="s">
        <v>240</v>
      </c>
      <c r="C233" s="1" t="s">
        <v>235</v>
      </c>
      <c r="D233" s="1" t="s">
        <v>494</v>
      </c>
      <c r="E233" s="1">
        <v>2014</v>
      </c>
      <c r="F233" s="1">
        <v>497.6657</v>
      </c>
      <c r="G233" s="1" t="s">
        <v>492</v>
      </c>
    </row>
    <row r="234" spans="1:7">
      <c r="A234" s="1">
        <v>4893</v>
      </c>
      <c r="B234" s="1" t="s">
        <v>240</v>
      </c>
      <c r="C234" s="1" t="s">
        <v>235</v>
      </c>
      <c r="D234" s="1" t="s">
        <v>494</v>
      </c>
      <c r="E234" s="1">
        <v>2040</v>
      </c>
      <c r="F234" s="1">
        <v>529.1124</v>
      </c>
      <c r="G234" s="1" t="s">
        <v>492</v>
      </c>
    </row>
    <row r="235" hidden="1" spans="1:7">
      <c r="A235" s="1">
        <v>4894</v>
      </c>
      <c r="B235" s="1" t="s">
        <v>240</v>
      </c>
      <c r="C235" s="1" t="s">
        <v>235</v>
      </c>
      <c r="D235" s="1" t="s">
        <v>494</v>
      </c>
      <c r="E235" s="1">
        <v>2026</v>
      </c>
      <c r="F235" s="1">
        <v>492.1954</v>
      </c>
      <c r="G235" s="1" t="s">
        <v>492</v>
      </c>
    </row>
    <row r="236" hidden="1" spans="1:7">
      <c r="A236" s="1">
        <v>4895</v>
      </c>
      <c r="B236" s="1" t="s">
        <v>240</v>
      </c>
      <c r="C236" s="1" t="s">
        <v>235</v>
      </c>
      <c r="D236" s="1" t="s">
        <v>494</v>
      </c>
      <c r="E236" s="1">
        <v>2007</v>
      </c>
      <c r="F236" s="1">
        <v>423.7721</v>
      </c>
      <c r="G236" s="1" t="s">
        <v>492</v>
      </c>
    </row>
    <row r="237" hidden="1" spans="1:7">
      <c r="A237" s="1">
        <v>4896</v>
      </c>
      <c r="B237" s="1" t="s">
        <v>240</v>
      </c>
      <c r="C237" s="1" t="s">
        <v>235</v>
      </c>
      <c r="D237" s="1" t="s">
        <v>494</v>
      </c>
      <c r="E237" s="1">
        <v>2033</v>
      </c>
      <c r="F237" s="1">
        <v>513.4307</v>
      </c>
      <c r="G237" s="1" t="s">
        <v>492</v>
      </c>
    </row>
    <row r="238" spans="1:7">
      <c r="A238" s="1">
        <v>4897</v>
      </c>
      <c r="B238" s="1" t="s">
        <v>240</v>
      </c>
      <c r="C238" s="1" t="s">
        <v>235</v>
      </c>
      <c r="D238" s="1" t="s">
        <v>494</v>
      </c>
      <c r="E238" s="1">
        <v>2045</v>
      </c>
      <c r="F238" s="1">
        <v>546.3096</v>
      </c>
      <c r="G238" s="1" t="s">
        <v>492</v>
      </c>
    </row>
    <row r="239" hidden="1" spans="1:7">
      <c r="A239" s="1">
        <v>4898</v>
      </c>
      <c r="B239" s="1" t="s">
        <v>240</v>
      </c>
      <c r="C239" s="1" t="s">
        <v>235</v>
      </c>
      <c r="D239" s="1" t="s">
        <v>494</v>
      </c>
      <c r="E239" s="1">
        <v>2009</v>
      </c>
      <c r="F239" s="1">
        <v>416.3836</v>
      </c>
      <c r="G239" s="1" t="s">
        <v>492</v>
      </c>
    </row>
    <row r="240" spans="1:7">
      <c r="A240" s="1">
        <v>4899</v>
      </c>
      <c r="B240" s="1" t="s">
        <v>240</v>
      </c>
      <c r="C240" s="1" t="s">
        <v>235</v>
      </c>
      <c r="D240" s="1" t="s">
        <v>494</v>
      </c>
      <c r="E240" s="1">
        <v>2035</v>
      </c>
      <c r="F240" s="1">
        <v>514.732</v>
      </c>
      <c r="G240" s="1" t="s">
        <v>492</v>
      </c>
    </row>
    <row r="241" hidden="1" spans="1:7">
      <c r="A241" s="1">
        <v>4900</v>
      </c>
      <c r="B241" s="1" t="s">
        <v>240</v>
      </c>
      <c r="C241" s="1" t="s">
        <v>235</v>
      </c>
      <c r="D241" s="1" t="s">
        <v>494</v>
      </c>
      <c r="E241" s="1">
        <v>2047</v>
      </c>
      <c r="F241" s="1">
        <v>555.0195</v>
      </c>
      <c r="G241" s="1" t="s">
        <v>492</v>
      </c>
    </row>
    <row r="242" hidden="1" spans="1:7">
      <c r="A242" s="1">
        <v>4901</v>
      </c>
      <c r="B242" s="1" t="s">
        <v>240</v>
      </c>
      <c r="C242" s="1" t="s">
        <v>235</v>
      </c>
      <c r="D242" s="1" t="s">
        <v>494</v>
      </c>
      <c r="E242" s="1">
        <v>2016</v>
      </c>
      <c r="F242" s="1">
        <v>428.1693</v>
      </c>
      <c r="G242" s="1" t="s">
        <v>492</v>
      </c>
    </row>
    <row r="243" hidden="1" spans="1:7">
      <c r="A243" s="1">
        <v>4902</v>
      </c>
      <c r="B243" s="1" t="s">
        <v>240</v>
      </c>
      <c r="C243" s="1" t="s">
        <v>235</v>
      </c>
      <c r="D243" s="1" t="s">
        <v>494</v>
      </c>
      <c r="E243" s="1">
        <v>2028</v>
      </c>
      <c r="F243" s="1">
        <v>503.0643</v>
      </c>
      <c r="G243" s="1" t="s">
        <v>492</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240</v>
      </c>
      <c r="C734" s="1" t="s">
        <v>236</v>
      </c>
      <c r="D734" s="1" t="s">
        <v>494</v>
      </c>
      <c r="E734" s="1">
        <v>2021</v>
      </c>
      <c r="F734" s="1">
        <v>55.27</v>
      </c>
      <c r="G734" s="1" t="s">
        <v>232</v>
      </c>
    </row>
    <row r="735" hidden="1"/>
    <row r="736" spans="1:7">
      <c r="A736" s="1">
        <v>16103</v>
      </c>
      <c r="B736" s="1" t="s">
        <v>240</v>
      </c>
      <c r="C736" s="1" t="s">
        <v>236</v>
      </c>
      <c r="D736" s="1" t="s">
        <v>494</v>
      </c>
      <c r="E736" s="1">
        <v>2021</v>
      </c>
      <c r="F736" s="1">
        <v>89.3128</v>
      </c>
      <c r="G736" s="1" t="s">
        <v>492</v>
      </c>
    </row>
    <row r="737" hidden="1"/>
    <row r="738" hidden="1"/>
    <row r="739" hidden="1" spans="1:7">
      <c r="A739" s="1">
        <v>16106</v>
      </c>
      <c r="B739" s="1" t="s">
        <v>240</v>
      </c>
      <c r="C739" s="1" t="s">
        <v>236</v>
      </c>
      <c r="D739" s="1" t="s">
        <v>494</v>
      </c>
      <c r="E739" s="1">
        <v>2022</v>
      </c>
      <c r="F739" s="1">
        <v>57.3067</v>
      </c>
      <c r="G739" s="1" t="s">
        <v>232</v>
      </c>
    </row>
    <row r="740" hidden="1"/>
    <row r="741" hidden="1" spans="1:7">
      <c r="A741" s="1">
        <v>16108</v>
      </c>
      <c r="B741" s="1" t="s">
        <v>240</v>
      </c>
      <c r="C741" s="1" t="s">
        <v>236</v>
      </c>
      <c r="D741" s="1" t="s">
        <v>494</v>
      </c>
      <c r="E741" s="1">
        <v>2022</v>
      </c>
      <c r="F741" s="1">
        <v>97.2502</v>
      </c>
      <c r="G741" s="1" t="s">
        <v>492</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240</v>
      </c>
      <c r="C794" s="1" t="s">
        <v>236</v>
      </c>
      <c r="D794" s="1" t="s">
        <v>494</v>
      </c>
      <c r="E794" s="1">
        <v>2005</v>
      </c>
      <c r="F794" s="1">
        <v>46.7771</v>
      </c>
      <c r="G794" s="1" t="s">
        <v>232</v>
      </c>
    </row>
    <row r="795" hidden="1"/>
    <row r="796" hidden="1"/>
    <row r="797" hidden="1" spans="1:7">
      <c r="A797" s="1">
        <v>18480</v>
      </c>
      <c r="B797" s="1" t="s">
        <v>240</v>
      </c>
      <c r="C797" s="1" t="s">
        <v>236</v>
      </c>
      <c r="D797" s="1" t="s">
        <v>494</v>
      </c>
      <c r="E797" s="1">
        <v>2006</v>
      </c>
      <c r="F797" s="1">
        <v>41.5719</v>
      </c>
      <c r="G797" s="1" t="s">
        <v>232</v>
      </c>
    </row>
    <row r="798" hidden="1"/>
    <row r="799" hidden="1"/>
    <row r="800" hidden="1" spans="1:7">
      <c r="A800" s="1">
        <v>18483</v>
      </c>
      <c r="B800" s="1" t="s">
        <v>240</v>
      </c>
      <c r="C800" s="1" t="s">
        <v>236</v>
      </c>
      <c r="D800" s="1" t="s">
        <v>494</v>
      </c>
      <c r="E800" s="1">
        <v>2007</v>
      </c>
      <c r="F800" s="1">
        <v>50.2601</v>
      </c>
      <c r="G800" s="1" t="s">
        <v>232</v>
      </c>
    </row>
    <row r="801" hidden="1"/>
    <row r="802" hidden="1"/>
    <row r="803" hidden="1" spans="1:7">
      <c r="A803" s="1">
        <v>18486</v>
      </c>
      <c r="B803" s="1" t="s">
        <v>240</v>
      </c>
      <c r="C803" s="1" t="s">
        <v>236</v>
      </c>
      <c r="D803" s="1" t="s">
        <v>494</v>
      </c>
      <c r="E803" s="1">
        <v>2008</v>
      </c>
      <c r="F803" s="1">
        <v>52.2981</v>
      </c>
      <c r="G803" s="1" t="s">
        <v>232</v>
      </c>
    </row>
    <row r="804" hidden="1"/>
    <row r="805" hidden="1"/>
    <row r="806" hidden="1" spans="1:7">
      <c r="A806" s="1">
        <v>18489</v>
      </c>
      <c r="B806" s="1" t="s">
        <v>240</v>
      </c>
      <c r="C806" s="1" t="s">
        <v>236</v>
      </c>
      <c r="D806" s="1" t="s">
        <v>494</v>
      </c>
      <c r="E806" s="1">
        <v>2009</v>
      </c>
      <c r="F806" s="1">
        <v>52.25</v>
      </c>
      <c r="G806" s="1" t="s">
        <v>232</v>
      </c>
    </row>
    <row r="807" hidden="1"/>
    <row r="808" hidden="1"/>
    <row r="809" hidden="1" spans="1:7">
      <c r="A809" s="1">
        <v>18492</v>
      </c>
      <c r="B809" s="1" t="s">
        <v>240</v>
      </c>
      <c r="C809" s="1" t="s">
        <v>236</v>
      </c>
      <c r="D809" s="1" t="s">
        <v>494</v>
      </c>
      <c r="E809" s="1">
        <v>2010</v>
      </c>
      <c r="F809" s="1">
        <v>49.9299</v>
      </c>
      <c r="G809" s="1" t="s">
        <v>232</v>
      </c>
    </row>
    <row r="810" hidden="1"/>
    <row r="811" hidden="1"/>
    <row r="812" hidden="1" spans="1:7">
      <c r="A812" s="1">
        <v>18495</v>
      </c>
      <c r="B812" s="1" t="s">
        <v>240</v>
      </c>
      <c r="C812" s="1" t="s">
        <v>236</v>
      </c>
      <c r="D812" s="1" t="s">
        <v>494</v>
      </c>
      <c r="E812" s="1">
        <v>2011</v>
      </c>
      <c r="F812" s="1">
        <v>52.548</v>
      </c>
      <c r="G812" s="1" t="s">
        <v>232</v>
      </c>
    </row>
    <row r="813" hidden="1"/>
    <row r="814" hidden="1"/>
    <row r="815" hidden="1" spans="1:7">
      <c r="A815" s="1">
        <v>18498</v>
      </c>
      <c r="B815" s="1" t="s">
        <v>240</v>
      </c>
      <c r="C815" s="1" t="s">
        <v>236</v>
      </c>
      <c r="D815" s="1" t="s">
        <v>494</v>
      </c>
      <c r="E815" s="1">
        <v>2012</v>
      </c>
      <c r="F815" s="1">
        <v>51.6359</v>
      </c>
      <c r="G815" s="1" t="s">
        <v>232</v>
      </c>
    </row>
    <row r="816" hidden="1"/>
    <row r="817" hidden="1"/>
    <row r="818" hidden="1" spans="1:7">
      <c r="A818" s="1">
        <v>18501</v>
      </c>
      <c r="B818" s="1" t="s">
        <v>240</v>
      </c>
      <c r="C818" s="1" t="s">
        <v>236</v>
      </c>
      <c r="D818" s="1" t="s">
        <v>494</v>
      </c>
      <c r="E818" s="1">
        <v>2013</v>
      </c>
      <c r="F818" s="1">
        <v>57.9061</v>
      </c>
      <c r="G818" s="1" t="s">
        <v>232</v>
      </c>
    </row>
    <row r="819" hidden="1"/>
    <row r="820" hidden="1"/>
    <row r="821" hidden="1" spans="1:7">
      <c r="A821" s="1">
        <v>18504</v>
      </c>
      <c r="B821" s="1" t="s">
        <v>240</v>
      </c>
      <c r="C821" s="1" t="s">
        <v>236</v>
      </c>
      <c r="D821" s="1" t="s">
        <v>494</v>
      </c>
      <c r="E821" s="1">
        <v>2014</v>
      </c>
      <c r="F821" s="1">
        <v>59.198</v>
      </c>
      <c r="G821" s="1" t="s">
        <v>232</v>
      </c>
    </row>
    <row r="822" hidden="1"/>
    <row r="823" hidden="1"/>
    <row r="824" hidden="1" spans="1:7">
      <c r="A824" s="1">
        <v>18507</v>
      </c>
      <c r="B824" s="1" t="s">
        <v>240</v>
      </c>
      <c r="C824" s="1" t="s">
        <v>236</v>
      </c>
      <c r="D824" s="1" t="s">
        <v>494</v>
      </c>
      <c r="E824" s="1">
        <v>2015</v>
      </c>
      <c r="F824" s="1">
        <v>52.7053</v>
      </c>
      <c r="G824" s="1" t="s">
        <v>232</v>
      </c>
    </row>
    <row r="825" hidden="1"/>
    <row r="826" hidden="1"/>
    <row r="827" hidden="1" spans="1:7">
      <c r="A827" s="1">
        <v>18510</v>
      </c>
      <c r="B827" s="1" t="s">
        <v>240</v>
      </c>
      <c r="C827" s="1" t="s">
        <v>236</v>
      </c>
      <c r="D827" s="1" t="s">
        <v>494</v>
      </c>
      <c r="E827" s="1">
        <v>2016</v>
      </c>
      <c r="F827" s="1">
        <v>52.5851</v>
      </c>
      <c r="G827" s="1" t="s">
        <v>232</v>
      </c>
    </row>
    <row r="828" hidden="1"/>
    <row r="829" hidden="1"/>
    <row r="830" hidden="1" spans="1:7">
      <c r="A830" s="1">
        <v>18513</v>
      </c>
      <c r="B830" s="1" t="s">
        <v>240</v>
      </c>
      <c r="C830" s="1" t="s">
        <v>236</v>
      </c>
      <c r="D830" s="1" t="s">
        <v>494</v>
      </c>
      <c r="E830" s="1">
        <v>2017</v>
      </c>
      <c r="F830" s="1">
        <v>54.5749</v>
      </c>
      <c r="G830" s="1" t="s">
        <v>232</v>
      </c>
    </row>
    <row r="831" hidden="1"/>
    <row r="832" hidden="1"/>
    <row r="833" hidden="1" spans="1:7">
      <c r="A833" s="1">
        <v>18516</v>
      </c>
      <c r="B833" s="1" t="s">
        <v>240</v>
      </c>
      <c r="C833" s="1" t="s">
        <v>236</v>
      </c>
      <c r="D833" s="1" t="s">
        <v>494</v>
      </c>
      <c r="E833" s="1">
        <v>2018</v>
      </c>
      <c r="F833" s="1">
        <v>58.6251</v>
      </c>
      <c r="G833" s="1" t="s">
        <v>232</v>
      </c>
    </row>
    <row r="834" hidden="1"/>
    <row r="835" hidden="1"/>
    <row r="836" hidden="1" spans="1:7">
      <c r="A836" s="1">
        <v>18519</v>
      </c>
      <c r="B836" s="1" t="s">
        <v>240</v>
      </c>
      <c r="C836" s="1" t="s">
        <v>236</v>
      </c>
      <c r="D836" s="1" t="s">
        <v>494</v>
      </c>
      <c r="E836" s="1">
        <v>2019</v>
      </c>
      <c r="F836" s="1">
        <v>58.3147</v>
      </c>
      <c r="G836" s="1" t="s">
        <v>232</v>
      </c>
    </row>
    <row r="837" hidden="1"/>
    <row r="838" hidden="1"/>
    <row r="839" spans="1:7">
      <c r="A839" s="1">
        <v>18522</v>
      </c>
      <c r="B839" s="1" t="s">
        <v>240</v>
      </c>
      <c r="C839" s="1" t="s">
        <v>236</v>
      </c>
      <c r="D839" s="1" t="s">
        <v>494</v>
      </c>
      <c r="E839" s="1">
        <v>2020</v>
      </c>
      <c r="F839" s="1">
        <v>57.2368</v>
      </c>
      <c r="G839" s="1" t="s">
        <v>232</v>
      </c>
    </row>
    <row r="840" hidden="1"/>
    <row r="841" hidden="1"/>
    <row r="842" hidden="1" spans="1:7">
      <c r="A842" s="1">
        <v>18525</v>
      </c>
      <c r="B842" s="1" t="s">
        <v>240</v>
      </c>
      <c r="C842" s="1" t="s">
        <v>236</v>
      </c>
      <c r="D842" s="1" t="s">
        <v>494</v>
      </c>
      <c r="E842" s="1">
        <v>2023</v>
      </c>
      <c r="F842" s="1">
        <v>58.0778</v>
      </c>
      <c r="G842" s="1" t="s">
        <v>232</v>
      </c>
    </row>
    <row r="843" hidden="1"/>
    <row r="844" hidden="1"/>
    <row r="845" hidden="1" spans="1:7">
      <c r="A845" s="1">
        <v>18528</v>
      </c>
      <c r="B845" s="1" t="s">
        <v>240</v>
      </c>
      <c r="C845" s="1" t="s">
        <v>236</v>
      </c>
      <c r="D845" s="1" t="s">
        <v>494</v>
      </c>
      <c r="E845" s="1">
        <v>2024</v>
      </c>
      <c r="F845" s="1">
        <v>58.3097</v>
      </c>
      <c r="G845" s="1" t="s">
        <v>232</v>
      </c>
    </row>
    <row r="846" hidden="1"/>
    <row r="847" hidden="1"/>
    <row r="848" spans="1:7">
      <c r="A848" s="1">
        <v>18531</v>
      </c>
      <c r="B848" s="1" t="s">
        <v>240</v>
      </c>
      <c r="C848" s="1" t="s">
        <v>236</v>
      </c>
      <c r="D848" s="1" t="s">
        <v>494</v>
      </c>
      <c r="E848" s="1">
        <v>2025</v>
      </c>
      <c r="F848" s="1">
        <v>58.5323</v>
      </c>
      <c r="G848" s="1" t="s">
        <v>232</v>
      </c>
    </row>
    <row r="849" hidden="1"/>
    <row r="850" hidden="1"/>
    <row r="851" hidden="1" spans="1:7">
      <c r="A851" s="1">
        <v>18534</v>
      </c>
      <c r="B851" s="1" t="s">
        <v>240</v>
      </c>
      <c r="C851" s="1" t="s">
        <v>236</v>
      </c>
      <c r="D851" s="1" t="s">
        <v>494</v>
      </c>
      <c r="E851" s="1">
        <v>2026</v>
      </c>
      <c r="F851" s="1">
        <v>58.6759</v>
      </c>
      <c r="G851" s="1" t="s">
        <v>232</v>
      </c>
    </row>
    <row r="852" hidden="1"/>
    <row r="853" hidden="1"/>
    <row r="854" hidden="1" spans="1:7">
      <c r="A854" s="1">
        <v>18537</v>
      </c>
      <c r="B854" s="1" t="s">
        <v>240</v>
      </c>
      <c r="C854" s="1" t="s">
        <v>236</v>
      </c>
      <c r="D854" s="1" t="s">
        <v>494</v>
      </c>
      <c r="E854" s="1">
        <v>2027</v>
      </c>
      <c r="F854" s="1">
        <v>58.7955</v>
      </c>
      <c r="G854" s="1" t="s">
        <v>232</v>
      </c>
    </row>
    <row r="855" hidden="1"/>
    <row r="856" hidden="1"/>
    <row r="857" hidden="1" spans="1:7">
      <c r="A857" s="1">
        <v>18540</v>
      </c>
      <c r="B857" s="1" t="s">
        <v>240</v>
      </c>
      <c r="C857" s="1" t="s">
        <v>236</v>
      </c>
      <c r="D857" s="1" t="s">
        <v>494</v>
      </c>
      <c r="E857" s="1">
        <v>2028</v>
      </c>
      <c r="F857" s="1">
        <v>58.8687</v>
      </c>
      <c r="G857" s="1" t="s">
        <v>232</v>
      </c>
    </row>
    <row r="858" hidden="1"/>
    <row r="859" hidden="1"/>
    <row r="860" hidden="1" spans="1:7">
      <c r="A860" s="1">
        <v>18543</v>
      </c>
      <c r="B860" s="1" t="s">
        <v>240</v>
      </c>
      <c r="C860" s="1" t="s">
        <v>236</v>
      </c>
      <c r="D860" s="1" t="s">
        <v>494</v>
      </c>
      <c r="E860" s="1">
        <v>2029</v>
      </c>
      <c r="F860" s="1">
        <v>58.9396</v>
      </c>
      <c r="G860" s="1" t="s">
        <v>232</v>
      </c>
    </row>
    <row r="861" hidden="1"/>
    <row r="862" hidden="1"/>
    <row r="863" spans="1:7">
      <c r="A863" s="1">
        <v>18546</v>
      </c>
      <c r="B863" s="1" t="s">
        <v>240</v>
      </c>
      <c r="C863" s="1" t="s">
        <v>236</v>
      </c>
      <c r="D863" s="1" t="s">
        <v>494</v>
      </c>
      <c r="E863" s="1">
        <v>2030</v>
      </c>
      <c r="F863" s="1">
        <v>58.9789</v>
      </c>
      <c r="G863" s="1" t="s">
        <v>232</v>
      </c>
    </row>
    <row r="864" hidden="1"/>
    <row r="865" hidden="1"/>
    <row r="866" hidden="1" spans="1:7">
      <c r="A866" s="1">
        <v>18549</v>
      </c>
      <c r="B866" s="1" t="s">
        <v>240</v>
      </c>
      <c r="C866" s="1" t="s">
        <v>236</v>
      </c>
      <c r="D866" s="1" t="s">
        <v>494</v>
      </c>
      <c r="E866" s="1">
        <v>2031</v>
      </c>
      <c r="F866" s="1">
        <v>59.0869</v>
      </c>
      <c r="G866" s="1" t="s">
        <v>232</v>
      </c>
    </row>
    <row r="867" hidden="1"/>
    <row r="868" hidden="1"/>
    <row r="869" hidden="1" spans="1:7">
      <c r="A869" s="1">
        <v>18552</v>
      </c>
      <c r="B869" s="1" t="s">
        <v>240</v>
      </c>
      <c r="C869" s="1" t="s">
        <v>236</v>
      </c>
      <c r="D869" s="1" t="s">
        <v>494</v>
      </c>
      <c r="E869" s="1">
        <v>2032</v>
      </c>
      <c r="F869" s="1">
        <v>59.2563</v>
      </c>
      <c r="G869" s="1" t="s">
        <v>232</v>
      </c>
    </row>
    <row r="870" hidden="1"/>
    <row r="871" hidden="1"/>
    <row r="872" hidden="1" spans="1:7">
      <c r="A872" s="1">
        <v>18555</v>
      </c>
      <c r="B872" s="1" t="s">
        <v>240</v>
      </c>
      <c r="C872" s="1" t="s">
        <v>236</v>
      </c>
      <c r="D872" s="1" t="s">
        <v>494</v>
      </c>
      <c r="E872" s="1">
        <v>2033</v>
      </c>
      <c r="F872" s="1">
        <v>59.4818</v>
      </c>
      <c r="G872" s="1" t="s">
        <v>232</v>
      </c>
    </row>
    <row r="873" hidden="1"/>
    <row r="874" hidden="1"/>
    <row r="875" hidden="1" spans="1:7">
      <c r="A875" s="1">
        <v>18558</v>
      </c>
      <c r="B875" s="1" t="s">
        <v>240</v>
      </c>
      <c r="C875" s="1" t="s">
        <v>236</v>
      </c>
      <c r="D875" s="1" t="s">
        <v>494</v>
      </c>
      <c r="E875" s="1">
        <v>2034</v>
      </c>
      <c r="F875" s="1">
        <v>59.7421</v>
      </c>
      <c r="G875" s="1" t="s">
        <v>232</v>
      </c>
    </row>
    <row r="876" hidden="1"/>
    <row r="877" hidden="1"/>
    <row r="878" spans="1:7">
      <c r="A878" s="1">
        <v>18561</v>
      </c>
      <c r="B878" s="1" t="s">
        <v>240</v>
      </c>
      <c r="C878" s="1" t="s">
        <v>236</v>
      </c>
      <c r="D878" s="1" t="s">
        <v>494</v>
      </c>
      <c r="E878" s="1">
        <v>2035</v>
      </c>
      <c r="F878" s="1">
        <v>59.9884</v>
      </c>
      <c r="G878" s="1" t="s">
        <v>232</v>
      </c>
    </row>
    <row r="879" hidden="1"/>
    <row r="880" hidden="1"/>
    <row r="881" hidden="1" spans="1:7">
      <c r="A881" s="1">
        <v>18564</v>
      </c>
      <c r="B881" s="1" t="s">
        <v>240</v>
      </c>
      <c r="C881" s="1" t="s">
        <v>236</v>
      </c>
      <c r="D881" s="1" t="s">
        <v>494</v>
      </c>
      <c r="E881" s="1">
        <v>2036</v>
      </c>
      <c r="F881" s="1">
        <v>60.2261</v>
      </c>
      <c r="G881" s="1" t="s">
        <v>232</v>
      </c>
    </row>
    <row r="882" hidden="1"/>
    <row r="883" hidden="1"/>
    <row r="884" hidden="1" spans="1:7">
      <c r="A884" s="1">
        <v>18567</v>
      </c>
      <c r="B884" s="1" t="s">
        <v>240</v>
      </c>
      <c r="C884" s="1" t="s">
        <v>236</v>
      </c>
      <c r="D884" s="1" t="s">
        <v>494</v>
      </c>
      <c r="E884" s="1">
        <v>2037</v>
      </c>
      <c r="F884" s="1">
        <v>60.4535</v>
      </c>
      <c r="G884" s="1" t="s">
        <v>232</v>
      </c>
    </row>
    <row r="885" hidden="1"/>
    <row r="886" hidden="1"/>
    <row r="887" hidden="1" spans="1:7">
      <c r="A887" s="1">
        <v>18570</v>
      </c>
      <c r="B887" s="1" t="s">
        <v>240</v>
      </c>
      <c r="C887" s="1" t="s">
        <v>236</v>
      </c>
      <c r="D887" s="1" t="s">
        <v>494</v>
      </c>
      <c r="E887" s="1">
        <v>2038</v>
      </c>
      <c r="F887" s="1">
        <v>60.6738</v>
      </c>
      <c r="G887" s="1" t="s">
        <v>232</v>
      </c>
    </row>
    <row r="888" hidden="1"/>
    <row r="889" hidden="1"/>
    <row r="890" hidden="1" spans="1:7">
      <c r="A890" s="1">
        <v>18573</v>
      </c>
      <c r="B890" s="1" t="s">
        <v>240</v>
      </c>
      <c r="C890" s="1" t="s">
        <v>236</v>
      </c>
      <c r="D890" s="1" t="s">
        <v>494</v>
      </c>
      <c r="E890" s="1">
        <v>2039</v>
      </c>
      <c r="F890" s="1">
        <v>60.8838</v>
      </c>
      <c r="G890" s="1" t="s">
        <v>232</v>
      </c>
    </row>
    <row r="891" hidden="1"/>
    <row r="892" hidden="1"/>
    <row r="893" spans="1:7">
      <c r="A893" s="1">
        <v>18576</v>
      </c>
      <c r="B893" s="1" t="s">
        <v>240</v>
      </c>
      <c r="C893" s="1" t="s">
        <v>236</v>
      </c>
      <c r="D893" s="1" t="s">
        <v>494</v>
      </c>
      <c r="E893" s="1">
        <v>2040</v>
      </c>
      <c r="F893" s="1">
        <v>61.0819</v>
      </c>
      <c r="G893" s="1" t="s">
        <v>232</v>
      </c>
    </row>
    <row r="894" hidden="1"/>
    <row r="895" hidden="1"/>
    <row r="896" hidden="1" spans="1:7">
      <c r="A896" s="1">
        <v>18579</v>
      </c>
      <c r="B896" s="1" t="s">
        <v>240</v>
      </c>
      <c r="C896" s="1" t="s">
        <v>236</v>
      </c>
      <c r="D896" s="1" t="s">
        <v>494</v>
      </c>
      <c r="E896" s="1">
        <v>2041</v>
      </c>
      <c r="F896" s="1">
        <v>61.3007</v>
      </c>
      <c r="G896" s="1" t="s">
        <v>232</v>
      </c>
    </row>
    <row r="897" hidden="1"/>
    <row r="898" hidden="1"/>
    <row r="899" hidden="1" spans="1:7">
      <c r="A899" s="1">
        <v>18582</v>
      </c>
      <c r="B899" s="1" t="s">
        <v>240</v>
      </c>
      <c r="C899" s="1" t="s">
        <v>236</v>
      </c>
      <c r="D899" s="1" t="s">
        <v>494</v>
      </c>
      <c r="E899" s="1">
        <v>2042</v>
      </c>
      <c r="F899" s="1">
        <v>61.528</v>
      </c>
      <c r="G899" s="1" t="s">
        <v>232</v>
      </c>
    </row>
    <row r="900" hidden="1"/>
    <row r="901" hidden="1"/>
    <row r="902" hidden="1" spans="1:7">
      <c r="A902" s="1">
        <v>18585</v>
      </c>
      <c r="B902" s="1" t="s">
        <v>240</v>
      </c>
      <c r="C902" s="1" t="s">
        <v>236</v>
      </c>
      <c r="D902" s="1" t="s">
        <v>494</v>
      </c>
      <c r="E902" s="1">
        <v>2043</v>
      </c>
      <c r="F902" s="1">
        <v>61.768</v>
      </c>
      <c r="G902" s="1" t="s">
        <v>232</v>
      </c>
    </row>
    <row r="903" hidden="1"/>
    <row r="904" hidden="1"/>
    <row r="905" hidden="1" spans="1:7">
      <c r="A905" s="1">
        <v>18588</v>
      </c>
      <c r="B905" s="1" t="s">
        <v>240</v>
      </c>
      <c r="C905" s="1" t="s">
        <v>236</v>
      </c>
      <c r="D905" s="1" t="s">
        <v>494</v>
      </c>
      <c r="E905" s="1">
        <v>2044</v>
      </c>
      <c r="F905" s="1">
        <v>62.0028</v>
      </c>
      <c r="G905" s="1" t="s">
        <v>232</v>
      </c>
    </row>
    <row r="906" hidden="1"/>
    <row r="907" hidden="1"/>
    <row r="908" spans="1:7">
      <c r="A908" s="1">
        <v>18591</v>
      </c>
      <c r="B908" s="1" t="s">
        <v>240</v>
      </c>
      <c r="C908" s="1" t="s">
        <v>236</v>
      </c>
      <c r="D908" s="1" t="s">
        <v>494</v>
      </c>
      <c r="E908" s="1">
        <v>2045</v>
      </c>
      <c r="F908" s="1">
        <v>62.2632</v>
      </c>
      <c r="G908" s="1" t="s">
        <v>232</v>
      </c>
    </row>
    <row r="909" hidden="1"/>
    <row r="910" hidden="1"/>
    <row r="911" hidden="1" spans="1:7">
      <c r="A911" s="1">
        <v>18594</v>
      </c>
      <c r="B911" s="1" t="s">
        <v>240</v>
      </c>
      <c r="C911" s="1" t="s">
        <v>236</v>
      </c>
      <c r="D911" s="1" t="s">
        <v>494</v>
      </c>
      <c r="E911" s="1">
        <v>2046</v>
      </c>
      <c r="F911" s="1">
        <v>62.4907</v>
      </c>
      <c r="G911" s="1" t="s">
        <v>232</v>
      </c>
    </row>
    <row r="912" hidden="1"/>
    <row r="913" hidden="1"/>
    <row r="914" hidden="1" spans="1:7">
      <c r="A914" s="1">
        <v>18597</v>
      </c>
      <c r="B914" s="1" t="s">
        <v>240</v>
      </c>
      <c r="C914" s="1" t="s">
        <v>236</v>
      </c>
      <c r="D914" s="1" t="s">
        <v>494</v>
      </c>
      <c r="E914" s="1">
        <v>2047</v>
      </c>
      <c r="F914" s="1">
        <v>62.6994</v>
      </c>
      <c r="G914" s="1" t="s">
        <v>232</v>
      </c>
    </row>
    <row r="915" hidden="1"/>
    <row r="916" hidden="1"/>
    <row r="917" hidden="1" spans="1:7">
      <c r="A917" s="1">
        <v>18600</v>
      </c>
      <c r="B917" s="1" t="s">
        <v>240</v>
      </c>
      <c r="C917" s="1" t="s">
        <v>236</v>
      </c>
      <c r="D917" s="1" t="s">
        <v>494</v>
      </c>
      <c r="E917" s="1">
        <v>2048</v>
      </c>
      <c r="F917" s="1">
        <v>62.8962</v>
      </c>
      <c r="G917" s="1" t="s">
        <v>232</v>
      </c>
    </row>
    <row r="918" hidden="1"/>
    <row r="919" hidden="1"/>
    <row r="920" hidden="1" spans="1:7">
      <c r="A920" s="1">
        <v>18603</v>
      </c>
      <c r="B920" s="1" t="s">
        <v>240</v>
      </c>
      <c r="C920" s="1" t="s">
        <v>236</v>
      </c>
      <c r="D920" s="1" t="s">
        <v>494</v>
      </c>
      <c r="E920" s="1">
        <v>2049</v>
      </c>
      <c r="F920" s="1">
        <v>63.1091</v>
      </c>
      <c r="G920" s="1" t="s">
        <v>232</v>
      </c>
    </row>
    <row r="921" hidden="1"/>
    <row r="922" hidden="1"/>
    <row r="923" spans="1:7">
      <c r="A923" s="1">
        <v>18606</v>
      </c>
      <c r="B923" s="1" t="s">
        <v>240</v>
      </c>
      <c r="C923" s="1" t="s">
        <v>236</v>
      </c>
      <c r="D923" s="1" t="s">
        <v>494</v>
      </c>
      <c r="E923" s="1">
        <v>2050</v>
      </c>
      <c r="F923" s="1">
        <v>63.3183</v>
      </c>
      <c r="G923" s="1" t="s">
        <v>232</v>
      </c>
    </row>
    <row r="924" hidden="1"/>
    <row r="925" hidden="1"/>
    <row r="926" hidden="1"/>
    <row r="927" hidden="1"/>
    <row r="928" hidden="1" spans="1:7">
      <c r="A928" s="1">
        <v>20083</v>
      </c>
      <c r="B928" s="1" t="s">
        <v>240</v>
      </c>
      <c r="C928" s="1" t="s">
        <v>236</v>
      </c>
      <c r="D928" s="1" t="s">
        <v>494</v>
      </c>
      <c r="E928" s="1">
        <v>2034</v>
      </c>
      <c r="F928" s="1">
        <v>105.7504</v>
      </c>
      <c r="G928" s="1" t="s">
        <v>492</v>
      </c>
    </row>
    <row r="929" hidden="1" spans="1:7">
      <c r="A929" s="1">
        <v>20084</v>
      </c>
      <c r="B929" s="1" t="s">
        <v>240</v>
      </c>
      <c r="C929" s="1" t="s">
        <v>236</v>
      </c>
      <c r="D929" s="1" t="s">
        <v>494</v>
      </c>
      <c r="E929" s="1">
        <v>2046</v>
      </c>
      <c r="F929" s="1">
        <v>106.4234</v>
      </c>
      <c r="G929" s="1" t="s">
        <v>492</v>
      </c>
    </row>
    <row r="930" hidden="1" spans="1:7">
      <c r="A930" s="1">
        <v>20085</v>
      </c>
      <c r="B930" s="1" t="s">
        <v>240</v>
      </c>
      <c r="C930" s="1" t="s">
        <v>236</v>
      </c>
      <c r="D930" s="1" t="s">
        <v>494</v>
      </c>
      <c r="E930" s="1">
        <v>2015</v>
      </c>
      <c r="F930" s="1">
        <v>89.5427</v>
      </c>
      <c r="G930" s="1" t="s">
        <v>492</v>
      </c>
    </row>
    <row r="931" hidden="1" spans="1:7">
      <c r="A931" s="1">
        <v>20086</v>
      </c>
      <c r="B931" s="1" t="s">
        <v>240</v>
      </c>
      <c r="C931" s="1" t="s">
        <v>236</v>
      </c>
      <c r="D931" s="1" t="s">
        <v>494</v>
      </c>
      <c r="E931" s="1">
        <v>2027</v>
      </c>
      <c r="F931" s="1">
        <v>103.8746</v>
      </c>
      <c r="G931" s="1" t="s">
        <v>492</v>
      </c>
    </row>
    <row r="932" hidden="1" spans="1:7">
      <c r="A932" s="1">
        <v>20087</v>
      </c>
      <c r="B932" s="1" t="s">
        <v>240</v>
      </c>
      <c r="C932" s="1" t="s">
        <v>236</v>
      </c>
      <c r="D932" s="1" t="s">
        <v>494</v>
      </c>
      <c r="E932" s="1">
        <v>2008</v>
      </c>
      <c r="F932" s="1">
        <v>76.2773</v>
      </c>
      <c r="G932" s="1" t="s">
        <v>492</v>
      </c>
    </row>
    <row r="933" hidden="1" spans="1:7">
      <c r="A933" s="1">
        <v>20088</v>
      </c>
      <c r="B933" s="1" t="s">
        <v>240</v>
      </c>
      <c r="C933" s="1" t="s">
        <v>236</v>
      </c>
      <c r="D933" s="1" t="s">
        <v>494</v>
      </c>
      <c r="E933" s="1">
        <v>2029</v>
      </c>
      <c r="F933" s="1">
        <v>104.7011</v>
      </c>
      <c r="G933" s="1" t="s">
        <v>492</v>
      </c>
    </row>
    <row r="934" hidden="1" spans="1:7">
      <c r="A934" s="1">
        <v>20089</v>
      </c>
      <c r="B934" s="1" t="s">
        <v>240</v>
      </c>
      <c r="C934" s="1" t="s">
        <v>236</v>
      </c>
      <c r="D934" s="1" t="s">
        <v>494</v>
      </c>
      <c r="E934" s="1">
        <v>2041</v>
      </c>
      <c r="F934" s="1">
        <v>105.6992</v>
      </c>
      <c r="G934" s="1" t="s">
        <v>492</v>
      </c>
    </row>
    <row r="935" hidden="1" spans="1:7">
      <c r="A935" s="1">
        <v>20090</v>
      </c>
      <c r="B935" s="1" t="s">
        <v>240</v>
      </c>
      <c r="C935" s="1" t="s">
        <v>236</v>
      </c>
      <c r="D935" s="1" t="s">
        <v>494</v>
      </c>
      <c r="E935" s="1">
        <v>2036</v>
      </c>
      <c r="F935" s="1">
        <v>105.921</v>
      </c>
      <c r="G935" s="1" t="s">
        <v>492</v>
      </c>
    </row>
    <row r="936" hidden="1" spans="1:7">
      <c r="A936" s="1">
        <v>20091</v>
      </c>
      <c r="B936" s="1" t="s">
        <v>240</v>
      </c>
      <c r="C936" s="1" t="s">
        <v>236</v>
      </c>
      <c r="D936" s="1" t="s">
        <v>494</v>
      </c>
      <c r="E936" s="1">
        <v>2010</v>
      </c>
      <c r="F936" s="1">
        <v>86.8845</v>
      </c>
      <c r="G936" s="1" t="s">
        <v>492</v>
      </c>
    </row>
    <row r="937" hidden="1" spans="1:7">
      <c r="A937" s="1">
        <v>20092</v>
      </c>
      <c r="B937" s="1" t="s">
        <v>240</v>
      </c>
      <c r="C937" s="1" t="s">
        <v>236</v>
      </c>
      <c r="D937" s="1" t="s">
        <v>494</v>
      </c>
      <c r="E937" s="1">
        <v>2048</v>
      </c>
      <c r="F937" s="1">
        <v>107.121</v>
      </c>
      <c r="G937" s="1" t="s">
        <v>492</v>
      </c>
    </row>
    <row r="938" hidden="1" spans="1:7">
      <c r="A938" s="1">
        <v>20093</v>
      </c>
      <c r="B938" s="1" t="s">
        <v>240</v>
      </c>
      <c r="C938" s="1" t="s">
        <v>236</v>
      </c>
      <c r="D938" s="1" t="s">
        <v>494</v>
      </c>
      <c r="E938" s="1">
        <v>2017</v>
      </c>
      <c r="F938" s="1">
        <v>97.4226</v>
      </c>
      <c r="G938" s="1" t="s">
        <v>492</v>
      </c>
    </row>
    <row r="939" hidden="1" spans="1:7">
      <c r="A939" s="1">
        <v>20094</v>
      </c>
      <c r="B939" s="1" t="s">
        <v>240</v>
      </c>
      <c r="C939" s="1" t="s">
        <v>236</v>
      </c>
      <c r="D939" s="1" t="s">
        <v>494</v>
      </c>
      <c r="E939" s="1">
        <v>2043</v>
      </c>
      <c r="F939" s="1">
        <v>105.7779</v>
      </c>
      <c r="G939" s="1" t="s">
        <v>492</v>
      </c>
    </row>
    <row r="940" hidden="1" spans="1:7">
      <c r="A940" s="1">
        <v>20095</v>
      </c>
      <c r="B940" s="1" t="s">
        <v>240</v>
      </c>
      <c r="C940" s="1" t="s">
        <v>236</v>
      </c>
      <c r="D940" s="1" t="s">
        <v>494</v>
      </c>
      <c r="E940" s="1">
        <v>2012</v>
      </c>
      <c r="F940" s="1">
        <v>100.2345</v>
      </c>
      <c r="G940" s="1" t="s">
        <v>492</v>
      </c>
    </row>
    <row r="941" hidden="1" spans="1:7">
      <c r="A941" s="1">
        <v>20096</v>
      </c>
      <c r="B941" s="1" t="s">
        <v>240</v>
      </c>
      <c r="C941" s="1" t="s">
        <v>236</v>
      </c>
      <c r="D941" s="1" t="s">
        <v>494</v>
      </c>
      <c r="E941" s="1">
        <v>2024</v>
      </c>
      <c r="F941" s="1">
        <v>101.7357</v>
      </c>
      <c r="G941" s="1" t="s">
        <v>492</v>
      </c>
    </row>
    <row r="942" spans="1:7">
      <c r="A942" s="1">
        <v>20097</v>
      </c>
      <c r="B942" s="1" t="s">
        <v>240</v>
      </c>
      <c r="C942" s="1" t="s">
        <v>236</v>
      </c>
      <c r="D942" s="1" t="s">
        <v>494</v>
      </c>
      <c r="E942" s="1">
        <v>2050</v>
      </c>
      <c r="F942" s="1">
        <v>108.2011</v>
      </c>
      <c r="G942" s="1" t="s">
        <v>492</v>
      </c>
    </row>
    <row r="943" hidden="1" spans="1:7">
      <c r="A943" s="1">
        <v>20098</v>
      </c>
      <c r="B943" s="1" t="s">
        <v>240</v>
      </c>
      <c r="C943" s="1" t="s">
        <v>236</v>
      </c>
      <c r="D943" s="1" t="s">
        <v>494</v>
      </c>
      <c r="E943" s="1">
        <v>2031</v>
      </c>
      <c r="F943" s="1">
        <v>105.1593</v>
      </c>
      <c r="G943" s="1" t="s">
        <v>492</v>
      </c>
    </row>
    <row r="944" hidden="1" spans="1:7">
      <c r="A944" s="1">
        <v>20099</v>
      </c>
      <c r="B944" s="1" t="s">
        <v>240</v>
      </c>
      <c r="C944" s="1" t="s">
        <v>236</v>
      </c>
      <c r="D944" s="1" t="s">
        <v>494</v>
      </c>
      <c r="E944" s="1">
        <v>2005</v>
      </c>
      <c r="F944" s="1">
        <v>77.3674</v>
      </c>
      <c r="G944" s="1" t="s">
        <v>492</v>
      </c>
    </row>
    <row r="945" hidden="1" spans="1:7">
      <c r="A945" s="1">
        <v>20100</v>
      </c>
      <c r="B945" s="1" t="s">
        <v>240</v>
      </c>
      <c r="C945" s="1" t="s">
        <v>236</v>
      </c>
      <c r="D945" s="1" t="s">
        <v>494</v>
      </c>
      <c r="E945" s="1">
        <v>2026</v>
      </c>
      <c r="F945" s="1">
        <v>103.2874</v>
      </c>
      <c r="G945" s="1" t="s">
        <v>492</v>
      </c>
    </row>
    <row r="946" hidden="1" spans="1:7">
      <c r="A946" s="1">
        <v>20101</v>
      </c>
      <c r="B946" s="1" t="s">
        <v>240</v>
      </c>
      <c r="C946" s="1" t="s">
        <v>236</v>
      </c>
      <c r="D946" s="1" t="s">
        <v>494</v>
      </c>
      <c r="E946" s="1">
        <v>2038</v>
      </c>
      <c r="F946" s="1">
        <v>105.8816</v>
      </c>
      <c r="G946" s="1" t="s">
        <v>492</v>
      </c>
    </row>
    <row r="947" hidden="1" spans="1:7">
      <c r="A947" s="1">
        <v>20102</v>
      </c>
      <c r="B947" s="1" t="s">
        <v>240</v>
      </c>
      <c r="C947" s="1" t="s">
        <v>236</v>
      </c>
      <c r="D947" s="1" t="s">
        <v>494</v>
      </c>
      <c r="E947" s="1">
        <v>2007</v>
      </c>
      <c r="F947" s="1">
        <v>80.7328</v>
      </c>
      <c r="G947" s="1" t="s">
        <v>492</v>
      </c>
    </row>
    <row r="948" hidden="1" spans="1:7">
      <c r="A948" s="1">
        <v>20103</v>
      </c>
      <c r="B948" s="1" t="s">
        <v>240</v>
      </c>
      <c r="C948" s="1" t="s">
        <v>236</v>
      </c>
      <c r="D948" s="1" t="s">
        <v>494</v>
      </c>
      <c r="E948" s="1">
        <v>2019</v>
      </c>
      <c r="F948" s="1">
        <v>106.1135</v>
      </c>
      <c r="G948" s="1" t="s">
        <v>492</v>
      </c>
    </row>
    <row r="949" spans="1:7">
      <c r="A949" s="1">
        <v>20104</v>
      </c>
      <c r="B949" s="1" t="s">
        <v>240</v>
      </c>
      <c r="C949" s="1" t="s">
        <v>236</v>
      </c>
      <c r="D949" s="1" t="s">
        <v>494</v>
      </c>
      <c r="E949" s="1">
        <v>2045</v>
      </c>
      <c r="F949" s="1">
        <v>106.1327</v>
      </c>
      <c r="G949" s="1" t="s">
        <v>492</v>
      </c>
    </row>
    <row r="950" hidden="1" spans="1:7">
      <c r="A950" s="1">
        <v>20105</v>
      </c>
      <c r="B950" s="1" t="s">
        <v>240</v>
      </c>
      <c r="C950" s="1" t="s">
        <v>236</v>
      </c>
      <c r="D950" s="1" t="s">
        <v>494</v>
      </c>
      <c r="E950" s="1">
        <v>2014</v>
      </c>
      <c r="F950" s="1">
        <v>94.7168</v>
      </c>
      <c r="G950" s="1" t="s">
        <v>492</v>
      </c>
    </row>
    <row r="951" spans="1:7">
      <c r="A951" s="1">
        <v>20106</v>
      </c>
      <c r="B951" s="1" t="s">
        <v>240</v>
      </c>
      <c r="C951" s="1" t="s">
        <v>236</v>
      </c>
      <c r="D951" s="1" t="s">
        <v>494</v>
      </c>
      <c r="E951" s="1">
        <v>2040</v>
      </c>
      <c r="F951" s="1">
        <v>105.7348</v>
      </c>
      <c r="G951" s="1" t="s">
        <v>492</v>
      </c>
    </row>
    <row r="952" hidden="1" spans="1:7">
      <c r="A952" s="1">
        <v>20107</v>
      </c>
      <c r="B952" s="1" t="s">
        <v>240</v>
      </c>
      <c r="C952" s="1" t="s">
        <v>236</v>
      </c>
      <c r="D952" s="1" t="s">
        <v>494</v>
      </c>
      <c r="E952" s="1">
        <v>2009</v>
      </c>
      <c r="F952" s="1">
        <v>81.4513</v>
      </c>
      <c r="G952" s="1" t="s">
        <v>492</v>
      </c>
    </row>
    <row r="953" hidden="1" spans="1:7">
      <c r="A953" s="1">
        <v>20108</v>
      </c>
      <c r="B953" s="1" t="s">
        <v>240</v>
      </c>
      <c r="C953" s="1" t="s">
        <v>236</v>
      </c>
      <c r="D953" s="1" t="s">
        <v>494</v>
      </c>
      <c r="E953" s="1">
        <v>2047</v>
      </c>
      <c r="F953" s="1">
        <v>106.7436</v>
      </c>
      <c r="G953" s="1" t="s">
        <v>492</v>
      </c>
    </row>
    <row r="954" hidden="1" spans="1:7">
      <c r="A954" s="1">
        <v>20109</v>
      </c>
      <c r="B954" s="1" t="s">
        <v>240</v>
      </c>
      <c r="C954" s="1" t="s">
        <v>236</v>
      </c>
      <c r="D954" s="1" t="s">
        <v>494</v>
      </c>
      <c r="E954" s="1">
        <v>2033</v>
      </c>
      <c r="F954" s="1">
        <v>105.5881</v>
      </c>
      <c r="G954" s="1" t="s">
        <v>492</v>
      </c>
    </row>
    <row r="955" hidden="1" spans="1:7">
      <c r="A955" s="1">
        <v>20110</v>
      </c>
      <c r="B955" s="1" t="s">
        <v>240</v>
      </c>
      <c r="C955" s="1" t="s">
        <v>236</v>
      </c>
      <c r="D955" s="1" t="s">
        <v>494</v>
      </c>
      <c r="E955" s="1">
        <v>2028</v>
      </c>
      <c r="F955" s="1">
        <v>104.3143</v>
      </c>
      <c r="G955" s="1" t="s">
        <v>492</v>
      </c>
    </row>
    <row r="956" hidden="1" spans="1:7">
      <c r="A956" s="1">
        <v>20111</v>
      </c>
      <c r="B956" s="1" t="s">
        <v>240</v>
      </c>
      <c r="C956" s="1" t="s">
        <v>236</v>
      </c>
      <c r="D956" s="1" t="s">
        <v>494</v>
      </c>
      <c r="E956" s="1">
        <v>2023</v>
      </c>
      <c r="F956" s="1">
        <v>100.9081</v>
      </c>
      <c r="G956" s="1" t="s">
        <v>492</v>
      </c>
    </row>
    <row r="957" spans="1:7">
      <c r="A957" s="1">
        <v>20112</v>
      </c>
      <c r="B957" s="1" t="s">
        <v>240</v>
      </c>
      <c r="C957" s="1" t="s">
        <v>236</v>
      </c>
      <c r="D957" s="1" t="s">
        <v>494</v>
      </c>
      <c r="E957" s="1">
        <v>2035</v>
      </c>
      <c r="F957" s="1">
        <v>105.883</v>
      </c>
      <c r="G957" s="1" t="s">
        <v>492</v>
      </c>
    </row>
    <row r="958" hidden="1" spans="1:7">
      <c r="A958" s="1">
        <v>20113</v>
      </c>
      <c r="B958" s="1" t="s">
        <v>240</v>
      </c>
      <c r="C958" s="1" t="s">
        <v>236</v>
      </c>
      <c r="D958" s="1" t="s">
        <v>494</v>
      </c>
      <c r="E958" s="1">
        <v>2016</v>
      </c>
      <c r="F958" s="1">
        <v>92.9044</v>
      </c>
      <c r="G958" s="1" t="s">
        <v>492</v>
      </c>
    </row>
    <row r="959" hidden="1" spans="1:7">
      <c r="A959" s="1">
        <v>20114</v>
      </c>
      <c r="B959" s="1" t="s">
        <v>240</v>
      </c>
      <c r="C959" s="1" t="s">
        <v>236</v>
      </c>
      <c r="D959" s="1" t="s">
        <v>494</v>
      </c>
      <c r="E959" s="1">
        <v>2042</v>
      </c>
      <c r="F959" s="1">
        <v>105.7142</v>
      </c>
      <c r="G959" s="1" t="s">
        <v>492</v>
      </c>
    </row>
    <row r="960" hidden="1" spans="1:7">
      <c r="A960" s="1">
        <v>20115</v>
      </c>
      <c r="B960" s="1" t="s">
        <v>240</v>
      </c>
      <c r="C960" s="1" t="s">
        <v>236</v>
      </c>
      <c r="D960" s="1" t="s">
        <v>494</v>
      </c>
      <c r="E960" s="1">
        <v>2037</v>
      </c>
      <c r="F960" s="1">
        <v>105.9337</v>
      </c>
      <c r="G960" s="1" t="s">
        <v>492</v>
      </c>
    </row>
    <row r="961" hidden="1" spans="1:7">
      <c r="A961" s="1">
        <v>20116</v>
      </c>
      <c r="B961" s="1" t="s">
        <v>240</v>
      </c>
      <c r="C961" s="1" t="s">
        <v>236</v>
      </c>
      <c r="D961" s="1" t="s">
        <v>494</v>
      </c>
      <c r="E961" s="1">
        <v>2049</v>
      </c>
      <c r="F961" s="1">
        <v>107.6038</v>
      </c>
      <c r="G961" s="1" t="s">
        <v>492</v>
      </c>
    </row>
    <row r="962" hidden="1" spans="1:7">
      <c r="A962" s="1">
        <v>20117</v>
      </c>
      <c r="B962" s="1" t="s">
        <v>240</v>
      </c>
      <c r="C962" s="1" t="s">
        <v>236</v>
      </c>
      <c r="D962" s="1" t="s">
        <v>494</v>
      </c>
      <c r="E962" s="1">
        <v>2018</v>
      </c>
      <c r="F962" s="1">
        <v>105.1365</v>
      </c>
      <c r="G962" s="1" t="s">
        <v>492</v>
      </c>
    </row>
    <row r="963" spans="1:7">
      <c r="A963" s="1">
        <v>20118</v>
      </c>
      <c r="B963" s="1" t="s">
        <v>240</v>
      </c>
      <c r="C963" s="1" t="s">
        <v>236</v>
      </c>
      <c r="D963" s="1" t="s">
        <v>494</v>
      </c>
      <c r="E963" s="1">
        <v>2030</v>
      </c>
      <c r="F963" s="1">
        <v>104.9596</v>
      </c>
      <c r="G963" s="1" t="s">
        <v>492</v>
      </c>
    </row>
    <row r="964" hidden="1" spans="1:7">
      <c r="A964" s="1">
        <v>20119</v>
      </c>
      <c r="B964" s="1" t="s">
        <v>240</v>
      </c>
      <c r="C964" s="1" t="s">
        <v>236</v>
      </c>
      <c r="D964" s="1" t="s">
        <v>494</v>
      </c>
      <c r="E964" s="1">
        <v>2011</v>
      </c>
      <c r="F964" s="1">
        <v>87.592</v>
      </c>
      <c r="G964" s="1" t="s">
        <v>492</v>
      </c>
    </row>
    <row r="965" hidden="1" spans="1:7">
      <c r="A965" s="1">
        <v>20120</v>
      </c>
      <c r="B965" s="1" t="s">
        <v>240</v>
      </c>
      <c r="C965" s="1" t="s">
        <v>236</v>
      </c>
      <c r="D965" s="1" t="s">
        <v>494</v>
      </c>
      <c r="E965" s="1">
        <v>2006</v>
      </c>
      <c r="F965" s="1">
        <v>78.8248</v>
      </c>
      <c r="G965" s="1" t="s">
        <v>492</v>
      </c>
    </row>
    <row r="966" spans="1:7">
      <c r="A966" s="1">
        <v>20121</v>
      </c>
      <c r="B966" s="1" t="s">
        <v>240</v>
      </c>
      <c r="C966" s="1" t="s">
        <v>236</v>
      </c>
      <c r="D966" s="1" t="s">
        <v>494</v>
      </c>
      <c r="E966" s="1">
        <v>2020</v>
      </c>
      <c r="F966" s="1">
        <v>86.9448</v>
      </c>
      <c r="G966" s="1" t="s">
        <v>492</v>
      </c>
    </row>
    <row r="967" hidden="1" spans="1:7">
      <c r="A967" s="1">
        <v>20122</v>
      </c>
      <c r="B967" s="1" t="s">
        <v>240</v>
      </c>
      <c r="C967" s="1" t="s">
        <v>236</v>
      </c>
      <c r="D967" s="1" t="s">
        <v>494</v>
      </c>
      <c r="E967" s="1">
        <v>2032</v>
      </c>
      <c r="F967" s="1">
        <v>105.3911</v>
      </c>
      <c r="G967" s="1" t="s">
        <v>492</v>
      </c>
    </row>
    <row r="968" hidden="1" spans="1:7">
      <c r="A968" s="1">
        <v>20123</v>
      </c>
      <c r="B968" s="1" t="s">
        <v>240</v>
      </c>
      <c r="C968" s="1" t="s">
        <v>236</v>
      </c>
      <c r="D968" s="1" t="s">
        <v>494</v>
      </c>
      <c r="E968" s="1">
        <v>2044</v>
      </c>
      <c r="F968" s="1">
        <v>105.9117</v>
      </c>
      <c r="G968" s="1" t="s">
        <v>492</v>
      </c>
    </row>
    <row r="969" hidden="1" spans="1:7">
      <c r="A969" s="1">
        <v>20124</v>
      </c>
      <c r="B969" s="1" t="s">
        <v>240</v>
      </c>
      <c r="C969" s="1" t="s">
        <v>236</v>
      </c>
      <c r="D969" s="1" t="s">
        <v>494</v>
      </c>
      <c r="E969" s="1">
        <v>2013</v>
      </c>
      <c r="F969" s="1">
        <v>94.7488</v>
      </c>
      <c r="G969" s="1" t="s">
        <v>492</v>
      </c>
    </row>
    <row r="970" hidden="1" spans="1:7">
      <c r="A970" s="1">
        <v>20125</v>
      </c>
      <c r="B970" s="1" t="s">
        <v>240</v>
      </c>
      <c r="C970" s="1" t="s">
        <v>236</v>
      </c>
      <c r="D970" s="1" t="s">
        <v>494</v>
      </c>
      <c r="E970" s="1">
        <v>2039</v>
      </c>
      <c r="F970" s="1">
        <v>105.7985</v>
      </c>
      <c r="G970" s="1" t="s">
        <v>492</v>
      </c>
    </row>
    <row r="971" spans="1:7">
      <c r="A971" s="1">
        <v>20126</v>
      </c>
      <c r="B971" s="1" t="s">
        <v>240</v>
      </c>
      <c r="C971" s="1" t="s">
        <v>236</v>
      </c>
      <c r="D971" s="1" t="s">
        <v>494</v>
      </c>
      <c r="E971" s="1">
        <v>2025</v>
      </c>
      <c r="F971" s="1">
        <v>102.5944</v>
      </c>
      <c r="G971" s="1" t="s">
        <v>492</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231</v>
      </c>
      <c r="C3328" s="1" t="s">
        <v>235</v>
      </c>
      <c r="D3328" s="1" t="s">
        <v>494</v>
      </c>
      <c r="E3328" s="1">
        <v>2005</v>
      </c>
      <c r="F3328" s="1">
        <v>180.6778</v>
      </c>
      <c r="G3328" s="1" t="s">
        <v>232</v>
      </c>
    </row>
    <row r="3329" hidden="1"/>
    <row r="3330" hidden="1" spans="1:7">
      <c r="A3330" s="1">
        <v>46973</v>
      </c>
      <c r="B3330" s="1" t="s">
        <v>231</v>
      </c>
      <c r="C3330" s="1" t="s">
        <v>236</v>
      </c>
      <c r="D3330" s="1" t="s">
        <v>494</v>
      </c>
      <c r="E3330" s="1">
        <v>2005</v>
      </c>
      <c r="F3330" s="1">
        <v>46.7771</v>
      </c>
      <c r="G3330" s="1" t="s">
        <v>232</v>
      </c>
    </row>
    <row r="3331" hidden="1"/>
    <row r="3332" hidden="1"/>
    <row r="3333" hidden="1"/>
    <row r="3334" hidden="1"/>
    <row r="3335" hidden="1"/>
    <row r="3336" hidden="1" spans="1:7">
      <c r="A3336" s="1">
        <v>46979</v>
      </c>
      <c r="B3336" s="1" t="s">
        <v>231</v>
      </c>
      <c r="C3336" s="1" t="s">
        <v>237</v>
      </c>
      <c r="D3336" s="1" t="s">
        <v>494</v>
      </c>
      <c r="E3336" s="1">
        <v>2005</v>
      </c>
      <c r="F3336" s="1">
        <v>586.3092</v>
      </c>
      <c r="G3336" s="1" t="s">
        <v>232</v>
      </c>
    </row>
    <row r="3337" hidden="1"/>
    <row r="3338" hidden="1" spans="1:7">
      <c r="A3338" s="1">
        <v>46981</v>
      </c>
      <c r="B3338" s="1" t="s">
        <v>231</v>
      </c>
      <c r="C3338" s="1" t="s">
        <v>238</v>
      </c>
      <c r="D3338" s="1" t="s">
        <v>494</v>
      </c>
      <c r="E3338" s="1">
        <v>2005</v>
      </c>
      <c r="F3338" s="1">
        <v>362.6608</v>
      </c>
      <c r="G3338" s="1" t="s">
        <v>232</v>
      </c>
    </row>
    <row r="3339" hidden="1" spans="1:7">
      <c r="A3339" s="1">
        <v>46982</v>
      </c>
      <c r="B3339" s="1" t="s">
        <v>231</v>
      </c>
      <c r="C3339" s="1" t="s">
        <v>239</v>
      </c>
      <c r="D3339" s="1" t="s">
        <v>494</v>
      </c>
      <c r="E3339" s="1">
        <v>2005</v>
      </c>
      <c r="F3339" s="1">
        <v>44.1851</v>
      </c>
      <c r="G3339" s="1" t="s">
        <v>232</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241</v>
      </c>
      <c r="C3370" s="1" t="s">
        <v>235</v>
      </c>
      <c r="D3370" s="1" t="s">
        <v>494</v>
      </c>
      <c r="E3370" s="1">
        <v>2005</v>
      </c>
      <c r="F3370" s="1">
        <v>180.6778</v>
      </c>
      <c r="G3370" s="1" t="s">
        <v>232</v>
      </c>
    </row>
    <row r="3371" hidden="1"/>
    <row r="3372" hidden="1" spans="1:7">
      <c r="A3372" s="1">
        <v>47015</v>
      </c>
      <c r="B3372" s="1" t="s">
        <v>241</v>
      </c>
      <c r="C3372" s="1" t="s">
        <v>236</v>
      </c>
      <c r="D3372" s="1" t="s">
        <v>494</v>
      </c>
      <c r="E3372" s="1">
        <v>2005</v>
      </c>
      <c r="F3372" s="1">
        <v>46.7771</v>
      </c>
      <c r="G3372" s="1" t="s">
        <v>232</v>
      </c>
    </row>
    <row r="3373" hidden="1"/>
    <row r="3374" hidden="1"/>
    <row r="3375" hidden="1"/>
    <row r="3376" hidden="1"/>
    <row r="3377" hidden="1"/>
    <row r="3378" hidden="1" spans="1:7">
      <c r="A3378" s="1">
        <v>47021</v>
      </c>
      <c r="B3378" s="1" t="s">
        <v>241</v>
      </c>
      <c r="C3378" s="1" t="s">
        <v>237</v>
      </c>
      <c r="D3378" s="1" t="s">
        <v>494</v>
      </c>
      <c r="E3378" s="1">
        <v>2005</v>
      </c>
      <c r="F3378" s="1">
        <v>586.3092</v>
      </c>
      <c r="G3378" s="1" t="s">
        <v>232</v>
      </c>
    </row>
    <row r="3379" hidden="1"/>
    <row r="3380" hidden="1" spans="1:7">
      <c r="A3380" s="1">
        <v>47023</v>
      </c>
      <c r="B3380" s="1" t="s">
        <v>241</v>
      </c>
      <c r="C3380" s="1" t="s">
        <v>238</v>
      </c>
      <c r="D3380" s="1" t="s">
        <v>494</v>
      </c>
      <c r="E3380" s="1">
        <v>2005</v>
      </c>
      <c r="F3380" s="1">
        <v>362.6608</v>
      </c>
      <c r="G3380" s="1" t="s">
        <v>232</v>
      </c>
    </row>
    <row r="3381" hidden="1" spans="1:7">
      <c r="A3381" s="1">
        <v>47024</v>
      </c>
      <c r="B3381" s="1" t="s">
        <v>241</v>
      </c>
      <c r="C3381" s="1" t="s">
        <v>239</v>
      </c>
      <c r="D3381" s="1" t="s">
        <v>494</v>
      </c>
      <c r="E3381" s="1">
        <v>2005</v>
      </c>
      <c r="F3381" s="1">
        <v>44.1851</v>
      </c>
      <c r="G3381" s="1" t="s">
        <v>232</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231</v>
      </c>
      <c r="C3416" s="1" t="s">
        <v>235</v>
      </c>
      <c r="D3416" s="1" t="s">
        <v>494</v>
      </c>
      <c r="E3416" s="1">
        <v>2006</v>
      </c>
      <c r="F3416" s="1">
        <v>183.2164</v>
      </c>
      <c r="G3416" s="1" t="s">
        <v>232</v>
      </c>
    </row>
    <row r="3417" hidden="1"/>
    <row r="3418" hidden="1" spans="1:7">
      <c r="A3418" s="1">
        <v>47099</v>
      </c>
      <c r="B3418" s="1" t="s">
        <v>231</v>
      </c>
      <c r="C3418" s="1" t="s">
        <v>236</v>
      </c>
      <c r="D3418" s="1" t="s">
        <v>494</v>
      </c>
      <c r="E3418" s="1">
        <v>2006</v>
      </c>
      <c r="F3418" s="1">
        <v>41.5719</v>
      </c>
      <c r="G3418" s="1" t="s">
        <v>232</v>
      </c>
    </row>
    <row r="3419" hidden="1"/>
    <row r="3420" hidden="1"/>
    <row r="3421" hidden="1"/>
    <row r="3422" hidden="1"/>
    <row r="3423" hidden="1"/>
    <row r="3424" hidden="1" spans="1:7">
      <c r="A3424" s="1">
        <v>47105</v>
      </c>
      <c r="B3424" s="1" t="s">
        <v>231</v>
      </c>
      <c r="C3424" s="1" t="s">
        <v>237</v>
      </c>
      <c r="D3424" s="1" t="s">
        <v>494</v>
      </c>
      <c r="E3424" s="1">
        <v>2006</v>
      </c>
      <c r="F3424" s="1">
        <v>544.7357</v>
      </c>
      <c r="G3424" s="1" t="s">
        <v>232</v>
      </c>
    </row>
    <row r="3425" hidden="1"/>
    <row r="3426" hidden="1" spans="1:7">
      <c r="A3426" s="1">
        <v>47107</v>
      </c>
      <c r="B3426" s="1" t="s">
        <v>231</v>
      </c>
      <c r="C3426" s="1" t="s">
        <v>238</v>
      </c>
      <c r="D3426" s="1" t="s">
        <v>494</v>
      </c>
      <c r="E3426" s="1">
        <v>2006</v>
      </c>
      <c r="F3426" s="1">
        <v>353.329</v>
      </c>
      <c r="G3426" s="1" t="s">
        <v>232</v>
      </c>
    </row>
    <row r="3427" hidden="1" spans="1:7">
      <c r="A3427" s="1">
        <v>47108</v>
      </c>
      <c r="B3427" s="1" t="s">
        <v>231</v>
      </c>
      <c r="C3427" s="1" t="s">
        <v>239</v>
      </c>
      <c r="D3427" s="1" t="s">
        <v>494</v>
      </c>
      <c r="E3427" s="1">
        <v>2006</v>
      </c>
      <c r="F3427" s="1">
        <v>46.2137</v>
      </c>
      <c r="G3427" s="1" t="s">
        <v>232</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241</v>
      </c>
      <c r="C3458" s="1" t="s">
        <v>235</v>
      </c>
      <c r="D3458" s="1" t="s">
        <v>494</v>
      </c>
      <c r="E3458" s="1">
        <v>2006</v>
      </c>
      <c r="F3458" s="1">
        <v>183.2164</v>
      </c>
      <c r="G3458" s="1" t="s">
        <v>232</v>
      </c>
    </row>
    <row r="3459" hidden="1"/>
    <row r="3460" hidden="1" spans="1:7">
      <c r="A3460" s="1">
        <v>47141</v>
      </c>
      <c r="B3460" s="1" t="s">
        <v>241</v>
      </c>
      <c r="C3460" s="1" t="s">
        <v>236</v>
      </c>
      <c r="D3460" s="1" t="s">
        <v>494</v>
      </c>
      <c r="E3460" s="1">
        <v>2006</v>
      </c>
      <c r="F3460" s="1">
        <v>41.5719</v>
      </c>
      <c r="G3460" s="1" t="s">
        <v>232</v>
      </c>
    </row>
    <row r="3461" hidden="1"/>
    <row r="3462" hidden="1"/>
    <row r="3463" hidden="1"/>
    <row r="3464" hidden="1"/>
    <row r="3465" hidden="1"/>
    <row r="3466" hidden="1" spans="1:7">
      <c r="A3466" s="1">
        <v>47147</v>
      </c>
      <c r="B3466" s="1" t="s">
        <v>241</v>
      </c>
      <c r="C3466" s="1" t="s">
        <v>237</v>
      </c>
      <c r="D3466" s="1" t="s">
        <v>494</v>
      </c>
      <c r="E3466" s="1">
        <v>2006</v>
      </c>
      <c r="F3466" s="1">
        <v>544.7357</v>
      </c>
      <c r="G3466" s="1" t="s">
        <v>232</v>
      </c>
    </row>
    <row r="3467" hidden="1"/>
    <row r="3468" hidden="1" spans="1:7">
      <c r="A3468" s="1">
        <v>47149</v>
      </c>
      <c r="B3468" s="1" t="s">
        <v>241</v>
      </c>
      <c r="C3468" s="1" t="s">
        <v>238</v>
      </c>
      <c r="D3468" s="1" t="s">
        <v>494</v>
      </c>
      <c r="E3468" s="1">
        <v>2006</v>
      </c>
      <c r="F3468" s="1">
        <v>353.329</v>
      </c>
      <c r="G3468" s="1" t="s">
        <v>232</v>
      </c>
    </row>
    <row r="3469" hidden="1" spans="1:7">
      <c r="A3469" s="1">
        <v>47150</v>
      </c>
      <c r="B3469" s="1" t="s">
        <v>241</v>
      </c>
      <c r="C3469" s="1" t="s">
        <v>239</v>
      </c>
      <c r="D3469" s="1" t="s">
        <v>494</v>
      </c>
      <c r="E3469" s="1">
        <v>2006</v>
      </c>
      <c r="F3469" s="1">
        <v>46.2137</v>
      </c>
      <c r="G3469" s="1" t="s">
        <v>232</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231</v>
      </c>
      <c r="C3500" s="1" t="s">
        <v>235</v>
      </c>
      <c r="D3500" s="1" t="s">
        <v>494</v>
      </c>
      <c r="E3500" s="1">
        <v>2007</v>
      </c>
      <c r="F3500" s="1">
        <v>213.2181</v>
      </c>
      <c r="G3500" s="1" t="s">
        <v>232</v>
      </c>
    </row>
    <row r="3501" hidden="1"/>
    <row r="3502" hidden="1" spans="1:7">
      <c r="A3502" s="1">
        <v>47225</v>
      </c>
      <c r="B3502" s="1" t="s">
        <v>231</v>
      </c>
      <c r="C3502" s="1" t="s">
        <v>236</v>
      </c>
      <c r="D3502" s="1" t="s">
        <v>494</v>
      </c>
      <c r="E3502" s="1">
        <v>2007</v>
      </c>
      <c r="F3502" s="1">
        <v>50.2601</v>
      </c>
      <c r="G3502" s="1" t="s">
        <v>232</v>
      </c>
    </row>
    <row r="3503" hidden="1"/>
    <row r="3504" hidden="1"/>
    <row r="3505" hidden="1"/>
    <row r="3506" hidden="1"/>
    <row r="3507" hidden="1"/>
    <row r="3508" hidden="1" spans="1:7">
      <c r="A3508" s="1">
        <v>47231</v>
      </c>
      <c r="B3508" s="1" t="s">
        <v>231</v>
      </c>
      <c r="C3508" s="1" t="s">
        <v>237</v>
      </c>
      <c r="D3508" s="1" t="s">
        <v>494</v>
      </c>
      <c r="E3508" s="1">
        <v>2007</v>
      </c>
      <c r="F3508" s="1">
        <v>585.9328</v>
      </c>
      <c r="G3508" s="1" t="s">
        <v>232</v>
      </c>
    </row>
    <row r="3509" hidden="1"/>
    <row r="3510" hidden="1" spans="1:7">
      <c r="A3510" s="1">
        <v>47233</v>
      </c>
      <c r="B3510" s="1" t="s">
        <v>231</v>
      </c>
      <c r="C3510" s="1" t="s">
        <v>238</v>
      </c>
      <c r="D3510" s="1" t="s">
        <v>494</v>
      </c>
      <c r="E3510" s="1">
        <v>2007</v>
      </c>
      <c r="F3510" s="1">
        <v>371.06</v>
      </c>
      <c r="G3510" s="1" t="s">
        <v>232</v>
      </c>
    </row>
    <row r="3511" hidden="1" spans="1:7">
      <c r="A3511" s="1">
        <v>47234</v>
      </c>
      <c r="B3511" s="1" t="s">
        <v>231</v>
      </c>
      <c r="C3511" s="1" t="s">
        <v>239</v>
      </c>
      <c r="D3511" s="1" t="s">
        <v>494</v>
      </c>
      <c r="E3511" s="1">
        <v>2007</v>
      </c>
      <c r="F3511" s="1">
        <v>45.3559</v>
      </c>
      <c r="G3511" s="1" t="s">
        <v>232</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241</v>
      </c>
      <c r="C3542" s="1" t="s">
        <v>235</v>
      </c>
      <c r="D3542" s="1" t="s">
        <v>494</v>
      </c>
      <c r="E3542" s="1">
        <v>2007</v>
      </c>
      <c r="F3542" s="1">
        <v>213.2181</v>
      </c>
      <c r="G3542" s="1" t="s">
        <v>232</v>
      </c>
    </row>
    <row r="3543" hidden="1"/>
    <row r="3544" hidden="1" spans="1:7">
      <c r="A3544" s="1">
        <v>47267</v>
      </c>
      <c r="B3544" s="1" t="s">
        <v>241</v>
      </c>
      <c r="C3544" s="1" t="s">
        <v>236</v>
      </c>
      <c r="D3544" s="1" t="s">
        <v>494</v>
      </c>
      <c r="E3544" s="1">
        <v>2007</v>
      </c>
      <c r="F3544" s="1">
        <v>50.2601</v>
      </c>
      <c r="G3544" s="1" t="s">
        <v>232</v>
      </c>
    </row>
    <row r="3545" hidden="1"/>
    <row r="3546" hidden="1"/>
    <row r="3547" hidden="1"/>
    <row r="3548" hidden="1"/>
    <row r="3549" hidden="1"/>
    <row r="3550" hidden="1" spans="1:7">
      <c r="A3550" s="1">
        <v>47273</v>
      </c>
      <c r="B3550" s="1" t="s">
        <v>241</v>
      </c>
      <c r="C3550" s="1" t="s">
        <v>237</v>
      </c>
      <c r="D3550" s="1" t="s">
        <v>494</v>
      </c>
      <c r="E3550" s="1">
        <v>2007</v>
      </c>
      <c r="F3550" s="1">
        <v>585.9328</v>
      </c>
      <c r="G3550" s="1" t="s">
        <v>232</v>
      </c>
    </row>
    <row r="3551" hidden="1"/>
    <row r="3552" hidden="1" spans="1:7">
      <c r="A3552" s="1">
        <v>47275</v>
      </c>
      <c r="B3552" s="1" t="s">
        <v>241</v>
      </c>
      <c r="C3552" s="1" t="s">
        <v>238</v>
      </c>
      <c r="D3552" s="1" t="s">
        <v>494</v>
      </c>
      <c r="E3552" s="1">
        <v>2007</v>
      </c>
      <c r="F3552" s="1">
        <v>371.06</v>
      </c>
      <c r="G3552" s="1" t="s">
        <v>232</v>
      </c>
    </row>
    <row r="3553" hidden="1" spans="1:7">
      <c r="A3553" s="1">
        <v>47276</v>
      </c>
      <c r="B3553" s="1" t="s">
        <v>241</v>
      </c>
      <c r="C3553" s="1" t="s">
        <v>239</v>
      </c>
      <c r="D3553" s="1" t="s">
        <v>494</v>
      </c>
      <c r="E3553" s="1">
        <v>2007</v>
      </c>
      <c r="F3553" s="1">
        <v>45.3559</v>
      </c>
      <c r="G3553" s="1" t="s">
        <v>232</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231</v>
      </c>
      <c r="C3584" s="1" t="s">
        <v>235</v>
      </c>
      <c r="D3584" s="1" t="s">
        <v>494</v>
      </c>
      <c r="E3584" s="1">
        <v>2008</v>
      </c>
      <c r="F3584" s="1">
        <v>211.1211</v>
      </c>
      <c r="G3584" s="1" t="s">
        <v>232</v>
      </c>
    </row>
    <row r="3585" hidden="1"/>
    <row r="3586" hidden="1" spans="1:7">
      <c r="A3586" s="1">
        <v>47351</v>
      </c>
      <c r="B3586" s="1" t="s">
        <v>231</v>
      </c>
      <c r="C3586" s="1" t="s">
        <v>236</v>
      </c>
      <c r="D3586" s="1" t="s">
        <v>494</v>
      </c>
      <c r="E3586" s="1">
        <v>2008</v>
      </c>
      <c r="F3586" s="1">
        <v>52.2981</v>
      </c>
      <c r="G3586" s="1" t="s">
        <v>232</v>
      </c>
    </row>
    <row r="3587" hidden="1"/>
    <row r="3588" hidden="1"/>
    <row r="3589" hidden="1"/>
    <row r="3590" hidden="1"/>
    <row r="3591" hidden="1"/>
    <row r="3592" hidden="1" spans="1:7">
      <c r="A3592" s="1">
        <v>47357</v>
      </c>
      <c r="B3592" s="1" t="s">
        <v>231</v>
      </c>
      <c r="C3592" s="1" t="s">
        <v>237</v>
      </c>
      <c r="D3592" s="1" t="s">
        <v>494</v>
      </c>
      <c r="E3592" s="1">
        <v>2008</v>
      </c>
      <c r="F3592" s="1">
        <v>589.2319</v>
      </c>
      <c r="G3592" s="1" t="s">
        <v>232</v>
      </c>
    </row>
    <row r="3593" hidden="1"/>
    <row r="3594" hidden="1" spans="1:7">
      <c r="A3594" s="1">
        <v>47359</v>
      </c>
      <c r="B3594" s="1" t="s">
        <v>231</v>
      </c>
      <c r="C3594" s="1" t="s">
        <v>238</v>
      </c>
      <c r="D3594" s="1" t="s">
        <v>494</v>
      </c>
      <c r="E3594" s="1">
        <v>2008</v>
      </c>
      <c r="F3594" s="1">
        <v>363.519</v>
      </c>
      <c r="G3594" s="1" t="s">
        <v>232</v>
      </c>
    </row>
    <row r="3595" hidden="1" spans="1:7">
      <c r="A3595" s="1">
        <v>47360</v>
      </c>
      <c r="B3595" s="1" t="s">
        <v>231</v>
      </c>
      <c r="C3595" s="1" t="s">
        <v>239</v>
      </c>
      <c r="D3595" s="1" t="s">
        <v>494</v>
      </c>
      <c r="E3595" s="1">
        <v>2008</v>
      </c>
      <c r="F3595" s="1">
        <v>47.0178</v>
      </c>
      <c r="G3595" s="1" t="s">
        <v>232</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241</v>
      </c>
      <c r="C3626" s="1" t="s">
        <v>235</v>
      </c>
      <c r="D3626" s="1" t="s">
        <v>494</v>
      </c>
      <c r="E3626" s="1">
        <v>2008</v>
      </c>
      <c r="F3626" s="1">
        <v>211.1211</v>
      </c>
      <c r="G3626" s="1" t="s">
        <v>232</v>
      </c>
    </row>
    <row r="3627" hidden="1"/>
    <row r="3628" hidden="1" spans="1:7">
      <c r="A3628" s="1">
        <v>47393</v>
      </c>
      <c r="B3628" s="1" t="s">
        <v>241</v>
      </c>
      <c r="C3628" s="1" t="s">
        <v>236</v>
      </c>
      <c r="D3628" s="1" t="s">
        <v>494</v>
      </c>
      <c r="E3628" s="1">
        <v>2008</v>
      </c>
      <c r="F3628" s="1">
        <v>52.2981</v>
      </c>
      <c r="G3628" s="1" t="s">
        <v>232</v>
      </c>
    </row>
    <row r="3629" hidden="1"/>
    <row r="3630" hidden="1"/>
    <row r="3631" hidden="1"/>
    <row r="3632" hidden="1"/>
    <row r="3633" hidden="1"/>
    <row r="3634" hidden="1" spans="1:7">
      <c r="A3634" s="1">
        <v>47399</v>
      </c>
      <c r="B3634" s="1" t="s">
        <v>241</v>
      </c>
      <c r="C3634" s="1" t="s">
        <v>237</v>
      </c>
      <c r="D3634" s="1" t="s">
        <v>494</v>
      </c>
      <c r="E3634" s="1">
        <v>2008</v>
      </c>
      <c r="F3634" s="1">
        <v>589.2319</v>
      </c>
      <c r="G3634" s="1" t="s">
        <v>232</v>
      </c>
    </row>
    <row r="3635" hidden="1"/>
    <row r="3636" hidden="1" spans="1:7">
      <c r="A3636" s="1">
        <v>47401</v>
      </c>
      <c r="B3636" s="1" t="s">
        <v>241</v>
      </c>
      <c r="C3636" s="1" t="s">
        <v>238</v>
      </c>
      <c r="D3636" s="1" t="s">
        <v>494</v>
      </c>
      <c r="E3636" s="1">
        <v>2008</v>
      </c>
      <c r="F3636" s="1">
        <v>363.519</v>
      </c>
      <c r="G3636" s="1" t="s">
        <v>232</v>
      </c>
    </row>
    <row r="3637" hidden="1" spans="1:7">
      <c r="A3637" s="1">
        <v>47402</v>
      </c>
      <c r="B3637" s="1" t="s">
        <v>241</v>
      </c>
      <c r="C3637" s="1" t="s">
        <v>239</v>
      </c>
      <c r="D3637" s="1" t="s">
        <v>494</v>
      </c>
      <c r="E3637" s="1">
        <v>2008</v>
      </c>
      <c r="F3637" s="1">
        <v>47.0178</v>
      </c>
      <c r="G3637" s="1" t="s">
        <v>232</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231</v>
      </c>
      <c r="C3668" s="1" t="s">
        <v>235</v>
      </c>
      <c r="D3668" s="1" t="s">
        <v>494</v>
      </c>
      <c r="E3668" s="1">
        <v>2009</v>
      </c>
      <c r="F3668" s="1">
        <v>209.3986</v>
      </c>
      <c r="G3668" s="1" t="s">
        <v>232</v>
      </c>
    </row>
    <row r="3669" hidden="1"/>
    <row r="3670" hidden="1" spans="1:7">
      <c r="A3670" s="1">
        <v>47477</v>
      </c>
      <c r="B3670" s="1" t="s">
        <v>231</v>
      </c>
      <c r="C3670" s="1" t="s">
        <v>236</v>
      </c>
      <c r="D3670" s="1" t="s">
        <v>494</v>
      </c>
      <c r="E3670" s="1">
        <v>2009</v>
      </c>
      <c r="F3670" s="1">
        <v>52.25</v>
      </c>
      <c r="G3670" s="1" t="s">
        <v>232</v>
      </c>
    </row>
    <row r="3671" hidden="1"/>
    <row r="3672" hidden="1"/>
    <row r="3673" hidden="1"/>
    <row r="3674" hidden="1"/>
    <row r="3675" hidden="1"/>
    <row r="3676" hidden="1" spans="1:7">
      <c r="A3676" s="1">
        <v>47483</v>
      </c>
      <c r="B3676" s="1" t="s">
        <v>231</v>
      </c>
      <c r="C3676" s="1" t="s">
        <v>237</v>
      </c>
      <c r="D3676" s="1" t="s">
        <v>494</v>
      </c>
      <c r="E3676" s="1">
        <v>2009</v>
      </c>
      <c r="F3676" s="1">
        <v>563.2661</v>
      </c>
      <c r="G3676" s="1" t="s">
        <v>232</v>
      </c>
    </row>
    <row r="3677" hidden="1"/>
    <row r="3678" hidden="1" spans="1:7">
      <c r="A3678" s="1">
        <v>47485</v>
      </c>
      <c r="B3678" s="1" t="s">
        <v>231</v>
      </c>
      <c r="C3678" s="1" t="s">
        <v>238</v>
      </c>
      <c r="D3678" s="1" t="s">
        <v>494</v>
      </c>
      <c r="E3678" s="1">
        <v>2009</v>
      </c>
      <c r="F3678" s="1">
        <v>363.508</v>
      </c>
      <c r="G3678" s="1" t="s">
        <v>232</v>
      </c>
    </row>
    <row r="3679" hidden="1" spans="1:7">
      <c r="A3679" s="1">
        <v>47486</v>
      </c>
      <c r="B3679" s="1" t="s">
        <v>231</v>
      </c>
      <c r="C3679" s="1" t="s">
        <v>239</v>
      </c>
      <c r="D3679" s="1" t="s">
        <v>494</v>
      </c>
      <c r="E3679" s="1">
        <v>2009</v>
      </c>
      <c r="F3679" s="1">
        <v>48.8206</v>
      </c>
      <c r="G3679" s="1" t="s">
        <v>232</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241</v>
      </c>
      <c r="C3710" s="1" t="s">
        <v>235</v>
      </c>
      <c r="D3710" s="1" t="s">
        <v>494</v>
      </c>
      <c r="E3710" s="1">
        <v>2009</v>
      </c>
      <c r="F3710" s="1">
        <v>209.3986</v>
      </c>
      <c r="G3710" s="1" t="s">
        <v>232</v>
      </c>
    </row>
    <row r="3711" hidden="1"/>
    <row r="3712" hidden="1" spans="1:7">
      <c r="A3712" s="1">
        <v>47519</v>
      </c>
      <c r="B3712" s="1" t="s">
        <v>241</v>
      </c>
      <c r="C3712" s="1" t="s">
        <v>236</v>
      </c>
      <c r="D3712" s="1" t="s">
        <v>494</v>
      </c>
      <c r="E3712" s="1">
        <v>2009</v>
      </c>
      <c r="F3712" s="1">
        <v>52.25</v>
      </c>
      <c r="G3712" s="1" t="s">
        <v>232</v>
      </c>
    </row>
    <row r="3713" hidden="1"/>
    <row r="3714" hidden="1"/>
    <row r="3715" hidden="1"/>
    <row r="3716" hidden="1"/>
    <row r="3717" hidden="1"/>
    <row r="3718" hidden="1" spans="1:7">
      <c r="A3718" s="1">
        <v>47525</v>
      </c>
      <c r="B3718" s="1" t="s">
        <v>241</v>
      </c>
      <c r="C3718" s="1" t="s">
        <v>237</v>
      </c>
      <c r="D3718" s="1" t="s">
        <v>494</v>
      </c>
      <c r="E3718" s="1">
        <v>2009</v>
      </c>
      <c r="F3718" s="1">
        <v>563.2661</v>
      </c>
      <c r="G3718" s="1" t="s">
        <v>232</v>
      </c>
    </row>
    <row r="3719" hidden="1"/>
    <row r="3720" hidden="1" spans="1:7">
      <c r="A3720" s="1">
        <v>47527</v>
      </c>
      <c r="B3720" s="1" t="s">
        <v>241</v>
      </c>
      <c r="C3720" s="1" t="s">
        <v>238</v>
      </c>
      <c r="D3720" s="1" t="s">
        <v>494</v>
      </c>
      <c r="E3720" s="1">
        <v>2009</v>
      </c>
      <c r="F3720" s="1">
        <v>363.508</v>
      </c>
      <c r="G3720" s="1" t="s">
        <v>232</v>
      </c>
    </row>
    <row r="3721" hidden="1" spans="1:7">
      <c r="A3721" s="1">
        <v>47528</v>
      </c>
      <c r="B3721" s="1" t="s">
        <v>241</v>
      </c>
      <c r="C3721" s="1" t="s">
        <v>239</v>
      </c>
      <c r="D3721" s="1" t="s">
        <v>494</v>
      </c>
      <c r="E3721" s="1">
        <v>2009</v>
      </c>
      <c r="F3721" s="1">
        <v>48.8206</v>
      </c>
      <c r="G3721" s="1" t="s">
        <v>232</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231</v>
      </c>
      <c r="C3752" s="1" t="s">
        <v>235</v>
      </c>
      <c r="D3752" s="1" t="s">
        <v>494</v>
      </c>
      <c r="E3752" s="1">
        <v>2010</v>
      </c>
      <c r="F3752" s="1">
        <v>201.6568</v>
      </c>
      <c r="G3752" s="1" t="s">
        <v>232</v>
      </c>
    </row>
    <row r="3753" hidden="1"/>
    <row r="3754" hidden="1" spans="1:7">
      <c r="A3754" s="1">
        <v>47603</v>
      </c>
      <c r="B3754" s="1" t="s">
        <v>231</v>
      </c>
      <c r="C3754" s="1" t="s">
        <v>236</v>
      </c>
      <c r="D3754" s="1" t="s">
        <v>494</v>
      </c>
      <c r="E3754" s="1">
        <v>2010</v>
      </c>
      <c r="F3754" s="1">
        <v>49.9299</v>
      </c>
      <c r="G3754" s="1" t="s">
        <v>232</v>
      </c>
    </row>
    <row r="3755" hidden="1"/>
    <row r="3756" hidden="1"/>
    <row r="3757" hidden="1"/>
    <row r="3758" hidden="1"/>
    <row r="3759" hidden="1"/>
    <row r="3760" hidden="1" spans="1:7">
      <c r="A3760" s="1">
        <v>47609</v>
      </c>
      <c r="B3760" s="1" t="s">
        <v>231</v>
      </c>
      <c r="C3760" s="1" t="s">
        <v>237</v>
      </c>
      <c r="D3760" s="1" t="s">
        <v>494</v>
      </c>
      <c r="E3760" s="1">
        <v>2010</v>
      </c>
      <c r="F3760" s="1">
        <v>563.179</v>
      </c>
      <c r="G3760" s="1" t="s">
        <v>232</v>
      </c>
    </row>
    <row r="3761" hidden="1"/>
    <row r="3762" hidden="1" spans="1:7">
      <c r="A3762" s="1">
        <v>47611</v>
      </c>
      <c r="B3762" s="1" t="s">
        <v>231</v>
      </c>
      <c r="C3762" s="1" t="s">
        <v>238</v>
      </c>
      <c r="D3762" s="1" t="s">
        <v>494</v>
      </c>
      <c r="E3762" s="1">
        <v>2010</v>
      </c>
      <c r="F3762" s="1">
        <v>348.4519</v>
      </c>
      <c r="G3762" s="1" t="s">
        <v>232</v>
      </c>
    </row>
    <row r="3763" hidden="1" spans="1:7">
      <c r="A3763" s="1">
        <v>47612</v>
      </c>
      <c r="B3763" s="1" t="s">
        <v>231</v>
      </c>
      <c r="C3763" s="1" t="s">
        <v>239</v>
      </c>
      <c r="D3763" s="1" t="s">
        <v>494</v>
      </c>
      <c r="E3763" s="1">
        <v>2010</v>
      </c>
      <c r="F3763" s="1">
        <v>51.8459</v>
      </c>
      <c r="G3763" s="1" t="s">
        <v>232</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241</v>
      </c>
      <c r="C3794" s="1" t="s">
        <v>235</v>
      </c>
      <c r="D3794" s="1" t="s">
        <v>494</v>
      </c>
      <c r="E3794" s="1">
        <v>2010</v>
      </c>
      <c r="F3794" s="1">
        <v>201.6568</v>
      </c>
      <c r="G3794" s="1" t="s">
        <v>232</v>
      </c>
    </row>
    <row r="3795" hidden="1"/>
    <row r="3796" hidden="1" spans="1:7">
      <c r="A3796" s="1">
        <v>47645</v>
      </c>
      <c r="B3796" s="1" t="s">
        <v>241</v>
      </c>
      <c r="C3796" s="1" t="s">
        <v>236</v>
      </c>
      <c r="D3796" s="1" t="s">
        <v>494</v>
      </c>
      <c r="E3796" s="1">
        <v>2010</v>
      </c>
      <c r="F3796" s="1">
        <v>49.9299</v>
      </c>
      <c r="G3796" s="1" t="s">
        <v>232</v>
      </c>
    </row>
    <row r="3797" hidden="1"/>
    <row r="3798" hidden="1"/>
    <row r="3799" hidden="1"/>
    <row r="3800" hidden="1"/>
    <row r="3801" hidden="1"/>
    <row r="3802" hidden="1" spans="1:7">
      <c r="A3802" s="1">
        <v>47651</v>
      </c>
      <c r="B3802" s="1" t="s">
        <v>241</v>
      </c>
      <c r="C3802" s="1" t="s">
        <v>237</v>
      </c>
      <c r="D3802" s="1" t="s">
        <v>494</v>
      </c>
      <c r="E3802" s="1">
        <v>2010</v>
      </c>
      <c r="F3802" s="1">
        <v>563.179</v>
      </c>
      <c r="G3802" s="1" t="s">
        <v>232</v>
      </c>
    </row>
    <row r="3803" hidden="1"/>
    <row r="3804" hidden="1" spans="1:7">
      <c r="A3804" s="1">
        <v>47653</v>
      </c>
      <c r="B3804" s="1" t="s">
        <v>241</v>
      </c>
      <c r="C3804" s="1" t="s">
        <v>238</v>
      </c>
      <c r="D3804" s="1" t="s">
        <v>494</v>
      </c>
      <c r="E3804" s="1">
        <v>2010</v>
      </c>
      <c r="F3804" s="1">
        <v>348.4519</v>
      </c>
      <c r="G3804" s="1" t="s">
        <v>232</v>
      </c>
    </row>
    <row r="3805" hidden="1" spans="1:7">
      <c r="A3805" s="1">
        <v>47654</v>
      </c>
      <c r="B3805" s="1" t="s">
        <v>241</v>
      </c>
      <c r="C3805" s="1" t="s">
        <v>239</v>
      </c>
      <c r="D3805" s="1" t="s">
        <v>494</v>
      </c>
      <c r="E3805" s="1">
        <v>2010</v>
      </c>
      <c r="F3805" s="1">
        <v>51.8459</v>
      </c>
      <c r="G3805" s="1" t="s">
        <v>232</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231</v>
      </c>
      <c r="C3836" s="1" t="s">
        <v>235</v>
      </c>
      <c r="D3836" s="1" t="s">
        <v>494</v>
      </c>
      <c r="E3836" s="1">
        <v>2011</v>
      </c>
      <c r="F3836" s="1">
        <v>213.1175</v>
      </c>
      <c r="G3836" s="1" t="s">
        <v>232</v>
      </c>
    </row>
    <row r="3837" hidden="1"/>
    <row r="3838" hidden="1" spans="1:7">
      <c r="A3838" s="1">
        <v>47729</v>
      </c>
      <c r="B3838" s="1" t="s">
        <v>231</v>
      </c>
      <c r="C3838" s="1" t="s">
        <v>236</v>
      </c>
      <c r="D3838" s="1" t="s">
        <v>494</v>
      </c>
      <c r="E3838" s="1">
        <v>2011</v>
      </c>
      <c r="F3838" s="1">
        <v>52.548</v>
      </c>
      <c r="G3838" s="1" t="s">
        <v>232</v>
      </c>
    </row>
    <row r="3839" hidden="1"/>
    <row r="3840" hidden="1"/>
    <row r="3841" hidden="1"/>
    <row r="3842" hidden="1"/>
    <row r="3843" hidden="1"/>
    <row r="3844" hidden="1" spans="1:7">
      <c r="A3844" s="1">
        <v>47735</v>
      </c>
      <c r="B3844" s="1" t="s">
        <v>231</v>
      </c>
      <c r="C3844" s="1" t="s">
        <v>237</v>
      </c>
      <c r="D3844" s="1" t="s">
        <v>494</v>
      </c>
      <c r="E3844" s="1">
        <v>2011</v>
      </c>
      <c r="F3844" s="1">
        <v>596.7931</v>
      </c>
      <c r="G3844" s="1" t="s">
        <v>232</v>
      </c>
    </row>
    <row r="3845" hidden="1"/>
    <row r="3846" hidden="1" spans="1:7">
      <c r="A3846" s="1">
        <v>47737</v>
      </c>
      <c r="B3846" s="1" t="s">
        <v>231</v>
      </c>
      <c r="C3846" s="1" t="s">
        <v>238</v>
      </c>
      <c r="D3846" s="1" t="s">
        <v>494</v>
      </c>
      <c r="E3846" s="1">
        <v>2011</v>
      </c>
      <c r="F3846" s="1">
        <v>355.1549</v>
      </c>
      <c r="G3846" s="1" t="s">
        <v>232</v>
      </c>
    </row>
    <row r="3847" hidden="1" spans="1:7">
      <c r="A3847" s="1">
        <v>47738</v>
      </c>
      <c r="B3847" s="1" t="s">
        <v>231</v>
      </c>
      <c r="C3847" s="1" t="s">
        <v>239</v>
      </c>
      <c r="D3847" s="1" t="s">
        <v>494</v>
      </c>
      <c r="E3847" s="1">
        <v>2011</v>
      </c>
      <c r="F3847" s="1">
        <v>50.017</v>
      </c>
      <c r="G3847" s="1" t="s">
        <v>232</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241</v>
      </c>
      <c r="C3878" s="1" t="s">
        <v>235</v>
      </c>
      <c r="D3878" s="1" t="s">
        <v>494</v>
      </c>
      <c r="E3878" s="1">
        <v>2011</v>
      </c>
      <c r="F3878" s="1">
        <v>213.1175</v>
      </c>
      <c r="G3878" s="1" t="s">
        <v>232</v>
      </c>
    </row>
    <row r="3879" hidden="1"/>
    <row r="3880" hidden="1" spans="1:7">
      <c r="A3880" s="1">
        <v>47771</v>
      </c>
      <c r="B3880" s="1" t="s">
        <v>241</v>
      </c>
      <c r="C3880" s="1" t="s">
        <v>236</v>
      </c>
      <c r="D3880" s="1" t="s">
        <v>494</v>
      </c>
      <c r="E3880" s="1">
        <v>2011</v>
      </c>
      <c r="F3880" s="1">
        <v>52.548</v>
      </c>
      <c r="G3880" s="1" t="s">
        <v>232</v>
      </c>
    </row>
    <row r="3881" hidden="1"/>
    <row r="3882" hidden="1"/>
    <row r="3883" hidden="1"/>
    <row r="3884" hidden="1"/>
    <row r="3885" hidden="1"/>
    <row r="3886" hidden="1" spans="1:7">
      <c r="A3886" s="1">
        <v>47777</v>
      </c>
      <c r="B3886" s="1" t="s">
        <v>241</v>
      </c>
      <c r="C3886" s="1" t="s">
        <v>237</v>
      </c>
      <c r="D3886" s="1" t="s">
        <v>494</v>
      </c>
      <c r="E3886" s="1">
        <v>2011</v>
      </c>
      <c r="F3886" s="1">
        <v>596.7931</v>
      </c>
      <c r="G3886" s="1" t="s">
        <v>232</v>
      </c>
    </row>
    <row r="3887" hidden="1"/>
    <row r="3888" hidden="1" spans="1:7">
      <c r="A3888" s="1">
        <v>47779</v>
      </c>
      <c r="B3888" s="1" t="s">
        <v>241</v>
      </c>
      <c r="C3888" s="1" t="s">
        <v>238</v>
      </c>
      <c r="D3888" s="1" t="s">
        <v>494</v>
      </c>
      <c r="E3888" s="1">
        <v>2011</v>
      </c>
      <c r="F3888" s="1">
        <v>355.1549</v>
      </c>
      <c r="G3888" s="1" t="s">
        <v>232</v>
      </c>
    </row>
    <row r="3889" hidden="1" spans="1:7">
      <c r="A3889" s="1">
        <v>47780</v>
      </c>
      <c r="B3889" s="1" t="s">
        <v>241</v>
      </c>
      <c r="C3889" s="1" t="s">
        <v>239</v>
      </c>
      <c r="D3889" s="1" t="s">
        <v>494</v>
      </c>
      <c r="E3889" s="1">
        <v>2011</v>
      </c>
      <c r="F3889" s="1">
        <v>50.017</v>
      </c>
      <c r="G3889" s="1" t="s">
        <v>232</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231</v>
      </c>
      <c r="C3920" s="1" t="s">
        <v>235</v>
      </c>
      <c r="D3920" s="1" t="s">
        <v>494</v>
      </c>
      <c r="E3920" s="1">
        <v>2012</v>
      </c>
      <c r="F3920" s="1">
        <v>212.7508</v>
      </c>
      <c r="G3920" s="1" t="s">
        <v>232</v>
      </c>
    </row>
    <row r="3921" hidden="1"/>
    <row r="3922" hidden="1" spans="1:7">
      <c r="A3922" s="1">
        <v>47855</v>
      </c>
      <c r="B3922" s="1" t="s">
        <v>231</v>
      </c>
      <c r="C3922" s="1" t="s">
        <v>236</v>
      </c>
      <c r="D3922" s="1" t="s">
        <v>494</v>
      </c>
      <c r="E3922" s="1">
        <v>2012</v>
      </c>
      <c r="F3922" s="1">
        <v>51.6359</v>
      </c>
      <c r="G3922" s="1" t="s">
        <v>232</v>
      </c>
    </row>
    <row r="3923" hidden="1"/>
    <row r="3924" hidden="1"/>
    <row r="3925" hidden="1"/>
    <row r="3926" hidden="1"/>
    <row r="3927" hidden="1"/>
    <row r="3928" hidden="1" spans="1:7">
      <c r="A3928" s="1">
        <v>47861</v>
      </c>
      <c r="B3928" s="1" t="s">
        <v>231</v>
      </c>
      <c r="C3928" s="1" t="s">
        <v>237</v>
      </c>
      <c r="D3928" s="1" t="s">
        <v>494</v>
      </c>
      <c r="E3928" s="1">
        <v>2012</v>
      </c>
      <c r="F3928" s="1">
        <v>558.2411</v>
      </c>
      <c r="G3928" s="1" t="s">
        <v>232</v>
      </c>
    </row>
    <row r="3929" hidden="1"/>
    <row r="3930" hidden="1" spans="1:7">
      <c r="A3930" s="1">
        <v>47863</v>
      </c>
      <c r="B3930" s="1" t="s">
        <v>231</v>
      </c>
      <c r="C3930" s="1" t="s">
        <v>238</v>
      </c>
      <c r="D3930" s="1" t="s">
        <v>494</v>
      </c>
      <c r="E3930" s="1">
        <v>2012</v>
      </c>
      <c r="F3930" s="1">
        <v>349.891</v>
      </c>
      <c r="G3930" s="1" t="s">
        <v>232</v>
      </c>
    </row>
    <row r="3931" hidden="1" spans="1:7">
      <c r="A3931" s="1">
        <v>47864</v>
      </c>
      <c r="B3931" s="1" t="s">
        <v>231</v>
      </c>
      <c r="C3931" s="1" t="s">
        <v>239</v>
      </c>
      <c r="D3931" s="1" t="s">
        <v>494</v>
      </c>
      <c r="E3931" s="1">
        <v>2012</v>
      </c>
      <c r="F3931" s="1">
        <v>48.7301</v>
      </c>
      <c r="G3931" s="1" t="s">
        <v>232</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241</v>
      </c>
      <c r="C3962" s="1" t="s">
        <v>235</v>
      </c>
      <c r="D3962" s="1" t="s">
        <v>494</v>
      </c>
      <c r="E3962" s="1">
        <v>2012</v>
      </c>
      <c r="F3962" s="1">
        <v>212.7508</v>
      </c>
      <c r="G3962" s="1" t="s">
        <v>232</v>
      </c>
    </row>
    <row r="3963" hidden="1"/>
    <row r="3964" hidden="1" spans="1:7">
      <c r="A3964" s="1">
        <v>47897</v>
      </c>
      <c r="B3964" s="1" t="s">
        <v>241</v>
      </c>
      <c r="C3964" s="1" t="s">
        <v>236</v>
      </c>
      <c r="D3964" s="1" t="s">
        <v>494</v>
      </c>
      <c r="E3964" s="1">
        <v>2012</v>
      </c>
      <c r="F3964" s="1">
        <v>51.6359</v>
      </c>
      <c r="G3964" s="1" t="s">
        <v>232</v>
      </c>
    </row>
    <row r="3965" hidden="1"/>
    <row r="3966" hidden="1"/>
    <row r="3967" hidden="1"/>
    <row r="3968" hidden="1"/>
    <row r="3969" hidden="1"/>
    <row r="3970" hidden="1" spans="1:7">
      <c r="A3970" s="1">
        <v>47903</v>
      </c>
      <c r="B3970" s="1" t="s">
        <v>241</v>
      </c>
      <c r="C3970" s="1" t="s">
        <v>237</v>
      </c>
      <c r="D3970" s="1" t="s">
        <v>494</v>
      </c>
      <c r="E3970" s="1">
        <v>2012</v>
      </c>
      <c r="F3970" s="1">
        <v>558.2411</v>
      </c>
      <c r="G3970" s="1" t="s">
        <v>232</v>
      </c>
    </row>
    <row r="3971" hidden="1"/>
    <row r="3972" hidden="1" spans="1:7">
      <c r="A3972" s="1">
        <v>47905</v>
      </c>
      <c r="B3972" s="1" t="s">
        <v>241</v>
      </c>
      <c r="C3972" s="1" t="s">
        <v>238</v>
      </c>
      <c r="D3972" s="1" t="s">
        <v>494</v>
      </c>
      <c r="E3972" s="1">
        <v>2012</v>
      </c>
      <c r="F3972" s="1">
        <v>349.891</v>
      </c>
      <c r="G3972" s="1" t="s">
        <v>232</v>
      </c>
    </row>
    <row r="3973" hidden="1" spans="1:7">
      <c r="A3973" s="1">
        <v>47906</v>
      </c>
      <c r="B3973" s="1" t="s">
        <v>241</v>
      </c>
      <c r="C3973" s="1" t="s">
        <v>239</v>
      </c>
      <c r="D3973" s="1" t="s">
        <v>494</v>
      </c>
      <c r="E3973" s="1">
        <v>2012</v>
      </c>
      <c r="F3973" s="1">
        <v>48.7301</v>
      </c>
      <c r="G3973" s="1" t="s">
        <v>232</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231</v>
      </c>
      <c r="C4004" s="1" t="s">
        <v>235</v>
      </c>
      <c r="D4004" s="1" t="s">
        <v>494</v>
      </c>
      <c r="E4004" s="1">
        <v>2013</v>
      </c>
      <c r="F4004" s="1">
        <v>214.5326</v>
      </c>
      <c r="G4004" s="1" t="s">
        <v>232</v>
      </c>
    </row>
    <row r="4005" hidden="1"/>
    <row r="4006" hidden="1" spans="1:7">
      <c r="A4006" s="1">
        <v>47981</v>
      </c>
      <c r="B4006" s="1" t="s">
        <v>231</v>
      </c>
      <c r="C4006" s="1" t="s">
        <v>236</v>
      </c>
      <c r="D4006" s="1" t="s">
        <v>494</v>
      </c>
      <c r="E4006" s="1">
        <v>2013</v>
      </c>
      <c r="F4006" s="1">
        <v>57.9061</v>
      </c>
      <c r="G4006" s="1" t="s">
        <v>232</v>
      </c>
    </row>
    <row r="4007" hidden="1"/>
    <row r="4008" hidden="1"/>
    <row r="4009" hidden="1"/>
    <row r="4010" hidden="1"/>
    <row r="4011" hidden="1"/>
    <row r="4012" hidden="1" spans="1:7">
      <c r="A4012" s="1">
        <v>47987</v>
      </c>
      <c r="B4012" s="1" t="s">
        <v>231</v>
      </c>
      <c r="C4012" s="1" t="s">
        <v>237</v>
      </c>
      <c r="D4012" s="1" t="s">
        <v>494</v>
      </c>
      <c r="E4012" s="1">
        <v>2013</v>
      </c>
      <c r="F4012" s="1">
        <v>598.0549</v>
      </c>
      <c r="G4012" s="1" t="s">
        <v>232</v>
      </c>
    </row>
    <row r="4013" hidden="1"/>
    <row r="4014" hidden="1" spans="1:7">
      <c r="A4014" s="1">
        <v>47989</v>
      </c>
      <c r="B4014" s="1" t="s">
        <v>231</v>
      </c>
      <c r="C4014" s="1" t="s">
        <v>238</v>
      </c>
      <c r="D4014" s="1" t="s">
        <v>494</v>
      </c>
      <c r="E4014" s="1">
        <v>2013</v>
      </c>
      <c r="F4014" s="1">
        <v>362.237</v>
      </c>
      <c r="G4014" s="1" t="s">
        <v>232</v>
      </c>
    </row>
    <row r="4015" hidden="1" spans="1:7">
      <c r="A4015" s="1">
        <v>47990</v>
      </c>
      <c r="B4015" s="1" t="s">
        <v>231</v>
      </c>
      <c r="C4015" s="1" t="s">
        <v>239</v>
      </c>
      <c r="D4015" s="1" t="s">
        <v>494</v>
      </c>
      <c r="E4015" s="1">
        <v>2013</v>
      </c>
      <c r="F4015" s="1">
        <v>52.4181</v>
      </c>
      <c r="G4015" s="1" t="s">
        <v>232</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241</v>
      </c>
      <c r="C4046" s="1" t="s">
        <v>235</v>
      </c>
      <c r="D4046" s="1" t="s">
        <v>494</v>
      </c>
      <c r="E4046" s="1">
        <v>2013</v>
      </c>
      <c r="F4046" s="1">
        <v>214.5326</v>
      </c>
      <c r="G4046" s="1" t="s">
        <v>232</v>
      </c>
    </row>
    <row r="4047" hidden="1"/>
    <row r="4048" hidden="1" spans="1:7">
      <c r="A4048" s="1">
        <v>48023</v>
      </c>
      <c r="B4048" s="1" t="s">
        <v>241</v>
      </c>
      <c r="C4048" s="1" t="s">
        <v>236</v>
      </c>
      <c r="D4048" s="1" t="s">
        <v>494</v>
      </c>
      <c r="E4048" s="1">
        <v>2013</v>
      </c>
      <c r="F4048" s="1">
        <v>57.9061</v>
      </c>
      <c r="G4048" s="1" t="s">
        <v>232</v>
      </c>
    </row>
    <row r="4049" hidden="1"/>
    <row r="4050" hidden="1"/>
    <row r="4051" hidden="1"/>
    <row r="4052" hidden="1"/>
    <row r="4053" hidden="1"/>
    <row r="4054" hidden="1" spans="1:7">
      <c r="A4054" s="1">
        <v>48029</v>
      </c>
      <c r="B4054" s="1" t="s">
        <v>241</v>
      </c>
      <c r="C4054" s="1" t="s">
        <v>237</v>
      </c>
      <c r="D4054" s="1" t="s">
        <v>494</v>
      </c>
      <c r="E4054" s="1">
        <v>2013</v>
      </c>
      <c r="F4054" s="1">
        <v>598.0549</v>
      </c>
      <c r="G4054" s="1" t="s">
        <v>232</v>
      </c>
    </row>
    <row r="4055" hidden="1"/>
    <row r="4056" hidden="1" spans="1:7">
      <c r="A4056" s="1">
        <v>48031</v>
      </c>
      <c r="B4056" s="1" t="s">
        <v>241</v>
      </c>
      <c r="C4056" s="1" t="s">
        <v>238</v>
      </c>
      <c r="D4056" s="1" t="s">
        <v>494</v>
      </c>
      <c r="E4056" s="1">
        <v>2013</v>
      </c>
      <c r="F4056" s="1">
        <v>362.237</v>
      </c>
      <c r="G4056" s="1" t="s">
        <v>232</v>
      </c>
    </row>
    <row r="4057" hidden="1" spans="1:7">
      <c r="A4057" s="1">
        <v>48032</v>
      </c>
      <c r="B4057" s="1" t="s">
        <v>241</v>
      </c>
      <c r="C4057" s="1" t="s">
        <v>239</v>
      </c>
      <c r="D4057" s="1" t="s">
        <v>494</v>
      </c>
      <c r="E4057" s="1">
        <v>2013</v>
      </c>
      <c r="F4057" s="1">
        <v>52.4181</v>
      </c>
      <c r="G4057" s="1" t="s">
        <v>232</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231</v>
      </c>
      <c r="C4088" s="1" t="s">
        <v>235</v>
      </c>
      <c r="D4088" s="1" t="s">
        <v>494</v>
      </c>
      <c r="E4088" s="1">
        <v>2014</v>
      </c>
      <c r="F4088" s="1">
        <v>213.9571</v>
      </c>
      <c r="G4088" s="1" t="s">
        <v>232</v>
      </c>
    </row>
    <row r="4089" hidden="1"/>
    <row r="4090" hidden="1" spans="1:7">
      <c r="A4090" s="1">
        <v>48107</v>
      </c>
      <c r="B4090" s="1" t="s">
        <v>231</v>
      </c>
      <c r="C4090" s="1" t="s">
        <v>236</v>
      </c>
      <c r="D4090" s="1" t="s">
        <v>494</v>
      </c>
      <c r="E4090" s="1">
        <v>2014</v>
      </c>
      <c r="F4090" s="1">
        <v>59.198</v>
      </c>
      <c r="G4090" s="1" t="s">
        <v>232</v>
      </c>
    </row>
    <row r="4091" hidden="1"/>
    <row r="4092" hidden="1"/>
    <row r="4093" hidden="1"/>
    <row r="4094" hidden="1"/>
    <row r="4095" hidden="1"/>
    <row r="4096" hidden="1" spans="1:7">
      <c r="A4096" s="1">
        <v>48113</v>
      </c>
      <c r="B4096" s="1" t="s">
        <v>231</v>
      </c>
      <c r="C4096" s="1" t="s">
        <v>237</v>
      </c>
      <c r="D4096" s="1" t="s">
        <v>494</v>
      </c>
      <c r="E4096" s="1">
        <v>2014</v>
      </c>
      <c r="F4096" s="1">
        <v>597.12</v>
      </c>
      <c r="G4096" s="1" t="s">
        <v>232</v>
      </c>
    </row>
    <row r="4097" hidden="1"/>
    <row r="4098" hidden="1" spans="1:7">
      <c r="A4098" s="1">
        <v>48115</v>
      </c>
      <c r="B4098" s="1" t="s">
        <v>231</v>
      </c>
      <c r="C4098" s="1" t="s">
        <v>238</v>
      </c>
      <c r="D4098" s="1" t="s">
        <v>494</v>
      </c>
      <c r="E4098" s="1">
        <v>2014</v>
      </c>
      <c r="F4098" s="1">
        <v>377.1021</v>
      </c>
      <c r="G4098" s="1" t="s">
        <v>232</v>
      </c>
    </row>
    <row r="4099" hidden="1" spans="1:7">
      <c r="A4099" s="1">
        <v>48116</v>
      </c>
      <c r="B4099" s="1" t="s">
        <v>231</v>
      </c>
      <c r="C4099" s="1" t="s">
        <v>239</v>
      </c>
      <c r="D4099" s="1" t="s">
        <v>494</v>
      </c>
      <c r="E4099" s="1">
        <v>2014</v>
      </c>
      <c r="F4099" s="1">
        <v>53.0441</v>
      </c>
      <c r="G4099" s="1" t="s">
        <v>232</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241</v>
      </c>
      <c r="C4130" s="1" t="s">
        <v>235</v>
      </c>
      <c r="D4130" s="1" t="s">
        <v>494</v>
      </c>
      <c r="E4130" s="1">
        <v>2014</v>
      </c>
      <c r="F4130" s="1">
        <v>213.9571</v>
      </c>
      <c r="G4130" s="1" t="s">
        <v>232</v>
      </c>
    </row>
    <row r="4131" hidden="1"/>
    <row r="4132" hidden="1" spans="1:7">
      <c r="A4132" s="1">
        <v>48149</v>
      </c>
      <c r="B4132" s="1" t="s">
        <v>241</v>
      </c>
      <c r="C4132" s="1" t="s">
        <v>236</v>
      </c>
      <c r="D4132" s="1" t="s">
        <v>494</v>
      </c>
      <c r="E4132" s="1">
        <v>2014</v>
      </c>
      <c r="F4132" s="1">
        <v>59.198</v>
      </c>
      <c r="G4132" s="1" t="s">
        <v>232</v>
      </c>
    </row>
    <row r="4133" hidden="1"/>
    <row r="4134" hidden="1"/>
    <row r="4135" hidden="1"/>
    <row r="4136" hidden="1"/>
    <row r="4137" hidden="1"/>
    <row r="4138" hidden="1" spans="1:7">
      <c r="A4138" s="1">
        <v>48155</v>
      </c>
      <c r="B4138" s="1" t="s">
        <v>241</v>
      </c>
      <c r="C4138" s="1" t="s">
        <v>237</v>
      </c>
      <c r="D4138" s="1" t="s">
        <v>494</v>
      </c>
      <c r="E4138" s="1">
        <v>2014</v>
      </c>
      <c r="F4138" s="1">
        <v>597.12</v>
      </c>
      <c r="G4138" s="1" t="s">
        <v>232</v>
      </c>
    </row>
    <row r="4139" hidden="1"/>
    <row r="4140" hidden="1" spans="1:7">
      <c r="A4140" s="1">
        <v>48157</v>
      </c>
      <c r="B4140" s="1" t="s">
        <v>241</v>
      </c>
      <c r="C4140" s="1" t="s">
        <v>238</v>
      </c>
      <c r="D4140" s="1" t="s">
        <v>494</v>
      </c>
      <c r="E4140" s="1">
        <v>2014</v>
      </c>
      <c r="F4140" s="1">
        <v>377.1021</v>
      </c>
      <c r="G4140" s="1" t="s">
        <v>232</v>
      </c>
    </row>
    <row r="4141" hidden="1" spans="1:7">
      <c r="A4141" s="1">
        <v>48158</v>
      </c>
      <c r="B4141" s="1" t="s">
        <v>241</v>
      </c>
      <c r="C4141" s="1" t="s">
        <v>239</v>
      </c>
      <c r="D4141" s="1" t="s">
        <v>494</v>
      </c>
      <c r="E4141" s="1">
        <v>2014</v>
      </c>
      <c r="F4141" s="1">
        <v>53.0441</v>
      </c>
      <c r="G4141" s="1" t="s">
        <v>232</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231</v>
      </c>
      <c r="C4172" s="1" t="s">
        <v>235</v>
      </c>
      <c r="D4172" s="1" t="s">
        <v>494</v>
      </c>
      <c r="E4172" s="1">
        <v>2015</v>
      </c>
      <c r="F4172" s="1">
        <v>207.5991</v>
      </c>
      <c r="G4172" s="1" t="s">
        <v>232</v>
      </c>
    </row>
    <row r="4173" hidden="1"/>
    <row r="4174" hidden="1" spans="1:7">
      <c r="A4174" s="1">
        <v>48233</v>
      </c>
      <c r="B4174" s="1" t="s">
        <v>231</v>
      </c>
      <c r="C4174" s="1" t="s">
        <v>236</v>
      </c>
      <c r="D4174" s="1" t="s">
        <v>494</v>
      </c>
      <c r="E4174" s="1">
        <v>2015</v>
      </c>
      <c r="F4174" s="1">
        <v>52.7053</v>
      </c>
      <c r="G4174" s="1" t="s">
        <v>232</v>
      </c>
    </row>
    <row r="4175" hidden="1"/>
    <row r="4176" hidden="1"/>
    <row r="4177" hidden="1"/>
    <row r="4178" hidden="1"/>
    <row r="4179" hidden="1"/>
    <row r="4180" hidden="1" spans="1:7">
      <c r="A4180" s="1">
        <v>48239</v>
      </c>
      <c r="B4180" s="1" t="s">
        <v>231</v>
      </c>
      <c r="C4180" s="1" t="s">
        <v>237</v>
      </c>
      <c r="D4180" s="1" t="s">
        <v>494</v>
      </c>
      <c r="E4180" s="1">
        <v>2015</v>
      </c>
      <c r="F4180" s="1">
        <v>601.7961</v>
      </c>
      <c r="G4180" s="1" t="s">
        <v>232</v>
      </c>
    </row>
    <row r="4181" hidden="1"/>
    <row r="4182" hidden="1" spans="1:7">
      <c r="A4182" s="1">
        <v>48241</v>
      </c>
      <c r="B4182" s="1" t="s">
        <v>231</v>
      </c>
      <c r="C4182" s="1" t="s">
        <v>238</v>
      </c>
      <c r="D4182" s="1" t="s">
        <v>494</v>
      </c>
      <c r="E4182" s="1">
        <v>2015</v>
      </c>
      <c r="F4182" s="1">
        <v>365.9821</v>
      </c>
      <c r="G4182" s="1" t="s">
        <v>232</v>
      </c>
    </row>
    <row r="4183" hidden="1" spans="1:7">
      <c r="A4183" s="1">
        <v>48242</v>
      </c>
      <c r="B4183" s="1" t="s">
        <v>231</v>
      </c>
      <c r="C4183" s="1" t="s">
        <v>239</v>
      </c>
      <c r="D4183" s="1" t="s">
        <v>494</v>
      </c>
      <c r="E4183" s="1">
        <v>2015</v>
      </c>
      <c r="F4183" s="1">
        <v>49.8589</v>
      </c>
      <c r="G4183" s="1" t="s">
        <v>232</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241</v>
      </c>
      <c r="C4214" s="1" t="s">
        <v>235</v>
      </c>
      <c r="D4214" s="1" t="s">
        <v>494</v>
      </c>
      <c r="E4214" s="1">
        <v>2015</v>
      </c>
      <c r="F4214" s="1">
        <v>207.5991</v>
      </c>
      <c r="G4214" s="1" t="s">
        <v>232</v>
      </c>
    </row>
    <row r="4215" hidden="1"/>
    <row r="4216" hidden="1" spans="1:7">
      <c r="A4216" s="1">
        <v>48275</v>
      </c>
      <c r="B4216" s="1" t="s">
        <v>241</v>
      </c>
      <c r="C4216" s="1" t="s">
        <v>236</v>
      </c>
      <c r="D4216" s="1" t="s">
        <v>494</v>
      </c>
      <c r="E4216" s="1">
        <v>2015</v>
      </c>
      <c r="F4216" s="1">
        <v>52.7053</v>
      </c>
      <c r="G4216" s="1" t="s">
        <v>232</v>
      </c>
    </row>
    <row r="4217" hidden="1"/>
    <row r="4218" hidden="1"/>
    <row r="4219" hidden="1"/>
    <row r="4220" hidden="1"/>
    <row r="4221" hidden="1"/>
    <row r="4222" hidden="1" spans="1:7">
      <c r="A4222" s="1">
        <v>48281</v>
      </c>
      <c r="B4222" s="1" t="s">
        <v>241</v>
      </c>
      <c r="C4222" s="1" t="s">
        <v>237</v>
      </c>
      <c r="D4222" s="1" t="s">
        <v>494</v>
      </c>
      <c r="E4222" s="1">
        <v>2015</v>
      </c>
      <c r="F4222" s="1">
        <v>601.7961</v>
      </c>
      <c r="G4222" s="1" t="s">
        <v>232</v>
      </c>
    </row>
    <row r="4223" hidden="1"/>
    <row r="4224" hidden="1" spans="1:7">
      <c r="A4224" s="1">
        <v>48283</v>
      </c>
      <c r="B4224" s="1" t="s">
        <v>241</v>
      </c>
      <c r="C4224" s="1" t="s">
        <v>238</v>
      </c>
      <c r="D4224" s="1" t="s">
        <v>494</v>
      </c>
      <c r="E4224" s="1">
        <v>2015</v>
      </c>
      <c r="F4224" s="1">
        <v>365.9821</v>
      </c>
      <c r="G4224" s="1" t="s">
        <v>232</v>
      </c>
    </row>
    <row r="4225" hidden="1" spans="1:7">
      <c r="A4225" s="1">
        <v>48284</v>
      </c>
      <c r="B4225" s="1" t="s">
        <v>241</v>
      </c>
      <c r="C4225" s="1" t="s">
        <v>239</v>
      </c>
      <c r="D4225" s="1" t="s">
        <v>494</v>
      </c>
      <c r="E4225" s="1">
        <v>2015</v>
      </c>
      <c r="F4225" s="1">
        <v>49.8589</v>
      </c>
      <c r="G4225" s="1" t="s">
        <v>232</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231</v>
      </c>
      <c r="C4256" s="1" t="s">
        <v>235</v>
      </c>
      <c r="D4256" s="1" t="s">
        <v>494</v>
      </c>
      <c r="E4256" s="1">
        <v>2016</v>
      </c>
      <c r="F4256" s="1">
        <v>181.9068</v>
      </c>
      <c r="G4256" s="1" t="s">
        <v>232</v>
      </c>
    </row>
    <row r="4257" hidden="1"/>
    <row r="4258" hidden="1" spans="1:7">
      <c r="A4258" s="1">
        <v>48359</v>
      </c>
      <c r="B4258" s="1" t="s">
        <v>231</v>
      </c>
      <c r="C4258" s="1" t="s">
        <v>236</v>
      </c>
      <c r="D4258" s="1" t="s">
        <v>494</v>
      </c>
      <c r="E4258" s="1">
        <v>2016</v>
      </c>
      <c r="F4258" s="1">
        <v>52.5851</v>
      </c>
      <c r="G4258" s="1" t="s">
        <v>232</v>
      </c>
    </row>
    <row r="4259" hidden="1"/>
    <row r="4260" hidden="1"/>
    <row r="4261" hidden="1"/>
    <row r="4262" hidden="1"/>
    <row r="4263" hidden="1"/>
    <row r="4264" hidden="1" spans="1:7">
      <c r="A4264" s="1">
        <v>48365</v>
      </c>
      <c r="B4264" s="1" t="s">
        <v>231</v>
      </c>
      <c r="C4264" s="1" t="s">
        <v>237</v>
      </c>
      <c r="D4264" s="1" t="s">
        <v>494</v>
      </c>
      <c r="E4264" s="1">
        <v>2016</v>
      </c>
      <c r="F4264" s="1">
        <v>557.9372</v>
      </c>
      <c r="G4264" s="1" t="s">
        <v>232</v>
      </c>
    </row>
    <row r="4265" hidden="1"/>
    <row r="4266" hidden="1" spans="1:7">
      <c r="A4266" s="1">
        <v>48367</v>
      </c>
      <c r="B4266" s="1" t="s">
        <v>231</v>
      </c>
      <c r="C4266" s="1" t="s">
        <v>238</v>
      </c>
      <c r="D4266" s="1" t="s">
        <v>494</v>
      </c>
      <c r="E4266" s="1">
        <v>2016</v>
      </c>
      <c r="F4266" s="1">
        <v>362.848</v>
      </c>
      <c r="G4266" s="1" t="s">
        <v>232</v>
      </c>
    </row>
    <row r="4267" hidden="1" spans="1:7">
      <c r="A4267" s="1">
        <v>48368</v>
      </c>
      <c r="B4267" s="1" t="s">
        <v>231</v>
      </c>
      <c r="C4267" s="1" t="s">
        <v>239</v>
      </c>
      <c r="D4267" s="1" t="s">
        <v>494</v>
      </c>
      <c r="E4267" s="1">
        <v>2016</v>
      </c>
      <c r="F4267" s="1">
        <v>48.3</v>
      </c>
      <c r="G4267" s="1" t="s">
        <v>232</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241</v>
      </c>
      <c r="C4298" s="1" t="s">
        <v>235</v>
      </c>
      <c r="D4298" s="1" t="s">
        <v>494</v>
      </c>
      <c r="E4298" s="1">
        <v>2016</v>
      </c>
      <c r="F4298" s="1">
        <v>181.9068</v>
      </c>
      <c r="G4298" s="1" t="s">
        <v>232</v>
      </c>
    </row>
    <row r="4299" hidden="1"/>
    <row r="4300" hidden="1" spans="1:7">
      <c r="A4300" s="1">
        <v>48401</v>
      </c>
      <c r="B4300" s="1" t="s">
        <v>241</v>
      </c>
      <c r="C4300" s="1" t="s">
        <v>236</v>
      </c>
      <c r="D4300" s="1" t="s">
        <v>494</v>
      </c>
      <c r="E4300" s="1">
        <v>2016</v>
      </c>
      <c r="F4300" s="1">
        <v>52.5851</v>
      </c>
      <c r="G4300" s="1" t="s">
        <v>232</v>
      </c>
    </row>
    <row r="4301" hidden="1"/>
    <row r="4302" hidden="1"/>
    <row r="4303" hidden="1"/>
    <row r="4304" hidden="1"/>
    <row r="4305" hidden="1"/>
    <row r="4306" hidden="1" spans="1:7">
      <c r="A4306" s="1">
        <v>48407</v>
      </c>
      <c r="B4306" s="1" t="s">
        <v>241</v>
      </c>
      <c r="C4306" s="1" t="s">
        <v>237</v>
      </c>
      <c r="D4306" s="1" t="s">
        <v>494</v>
      </c>
      <c r="E4306" s="1">
        <v>2016</v>
      </c>
      <c r="F4306" s="1">
        <v>557.9372</v>
      </c>
      <c r="G4306" s="1" t="s">
        <v>232</v>
      </c>
    </row>
    <row r="4307" hidden="1"/>
    <row r="4308" hidden="1" spans="1:7">
      <c r="A4308" s="1">
        <v>48409</v>
      </c>
      <c r="B4308" s="1" t="s">
        <v>241</v>
      </c>
      <c r="C4308" s="1" t="s">
        <v>238</v>
      </c>
      <c r="D4308" s="1" t="s">
        <v>494</v>
      </c>
      <c r="E4308" s="1">
        <v>2016</v>
      </c>
      <c r="F4308" s="1">
        <v>362.848</v>
      </c>
      <c r="G4308" s="1" t="s">
        <v>232</v>
      </c>
    </row>
    <row r="4309" hidden="1" spans="1:7">
      <c r="A4309" s="1">
        <v>48410</v>
      </c>
      <c r="B4309" s="1" t="s">
        <v>241</v>
      </c>
      <c r="C4309" s="1" t="s">
        <v>239</v>
      </c>
      <c r="D4309" s="1" t="s">
        <v>494</v>
      </c>
      <c r="E4309" s="1">
        <v>2016</v>
      </c>
      <c r="F4309" s="1">
        <v>48.3</v>
      </c>
      <c r="G4309" s="1" t="s">
        <v>232</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231</v>
      </c>
      <c r="C4340" s="1" t="s">
        <v>235</v>
      </c>
      <c r="D4340" s="1" t="s">
        <v>494</v>
      </c>
      <c r="E4340" s="1">
        <v>2017</v>
      </c>
      <c r="F4340" s="1">
        <v>212.1993</v>
      </c>
      <c r="G4340" s="1" t="s">
        <v>232</v>
      </c>
    </row>
    <row r="4341" hidden="1"/>
    <row r="4342" hidden="1" spans="1:7">
      <c r="A4342" s="1">
        <v>48485</v>
      </c>
      <c r="B4342" s="1" t="s">
        <v>231</v>
      </c>
      <c r="C4342" s="1" t="s">
        <v>236</v>
      </c>
      <c r="D4342" s="1" t="s">
        <v>494</v>
      </c>
      <c r="E4342" s="1">
        <v>2017</v>
      </c>
      <c r="F4342" s="1">
        <v>54.5749</v>
      </c>
      <c r="G4342" s="1" t="s">
        <v>232</v>
      </c>
    </row>
    <row r="4343" hidden="1"/>
    <row r="4344" hidden="1"/>
    <row r="4345" hidden="1"/>
    <row r="4346" hidden="1"/>
    <row r="4347" hidden="1"/>
    <row r="4348" hidden="1" spans="1:7">
      <c r="A4348" s="1">
        <v>48491</v>
      </c>
      <c r="B4348" s="1" t="s">
        <v>231</v>
      </c>
      <c r="C4348" s="1" t="s">
        <v>237</v>
      </c>
      <c r="D4348" s="1" t="s">
        <v>494</v>
      </c>
      <c r="E4348" s="1">
        <v>2017</v>
      </c>
      <c r="F4348" s="1">
        <v>562.146</v>
      </c>
      <c r="G4348" s="1" t="s">
        <v>232</v>
      </c>
    </row>
    <row r="4349" hidden="1"/>
    <row r="4350" hidden="1" spans="1:7">
      <c r="A4350" s="1">
        <v>48493</v>
      </c>
      <c r="B4350" s="1" t="s">
        <v>231</v>
      </c>
      <c r="C4350" s="1" t="s">
        <v>238</v>
      </c>
      <c r="D4350" s="1" t="s">
        <v>494</v>
      </c>
      <c r="E4350" s="1">
        <v>2017</v>
      </c>
      <c r="F4350" s="1">
        <v>363.5658</v>
      </c>
      <c r="G4350" s="1" t="s">
        <v>232</v>
      </c>
    </row>
    <row r="4351" hidden="1" spans="1:7">
      <c r="A4351" s="1">
        <v>48494</v>
      </c>
      <c r="B4351" s="1" t="s">
        <v>231</v>
      </c>
      <c r="C4351" s="1" t="s">
        <v>239</v>
      </c>
      <c r="D4351" s="1" t="s">
        <v>494</v>
      </c>
      <c r="E4351" s="1">
        <v>2017</v>
      </c>
      <c r="F4351" s="1">
        <v>51.5539</v>
      </c>
      <c r="G4351" s="1" t="s">
        <v>232</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241</v>
      </c>
      <c r="C4382" s="1" t="s">
        <v>235</v>
      </c>
      <c r="D4382" s="1" t="s">
        <v>494</v>
      </c>
      <c r="E4382" s="1">
        <v>2017</v>
      </c>
      <c r="F4382" s="1">
        <v>212.1993</v>
      </c>
      <c r="G4382" s="1" t="s">
        <v>232</v>
      </c>
    </row>
    <row r="4383" hidden="1"/>
    <row r="4384" hidden="1" spans="1:7">
      <c r="A4384" s="1">
        <v>48527</v>
      </c>
      <c r="B4384" s="1" t="s">
        <v>241</v>
      </c>
      <c r="C4384" s="1" t="s">
        <v>236</v>
      </c>
      <c r="D4384" s="1" t="s">
        <v>494</v>
      </c>
      <c r="E4384" s="1">
        <v>2017</v>
      </c>
      <c r="F4384" s="1">
        <v>54.5749</v>
      </c>
      <c r="G4384" s="1" t="s">
        <v>232</v>
      </c>
    </row>
    <row r="4385" hidden="1"/>
    <row r="4386" hidden="1"/>
    <row r="4387" hidden="1"/>
    <row r="4388" hidden="1"/>
    <row r="4389" hidden="1"/>
    <row r="4390" hidden="1" spans="1:7">
      <c r="A4390" s="1">
        <v>48533</v>
      </c>
      <c r="B4390" s="1" t="s">
        <v>241</v>
      </c>
      <c r="C4390" s="1" t="s">
        <v>237</v>
      </c>
      <c r="D4390" s="1" t="s">
        <v>494</v>
      </c>
      <c r="E4390" s="1">
        <v>2017</v>
      </c>
      <c r="F4390" s="1">
        <v>562.146</v>
      </c>
      <c r="G4390" s="1" t="s">
        <v>232</v>
      </c>
    </row>
    <row r="4391" hidden="1"/>
    <row r="4392" hidden="1" spans="1:7">
      <c r="A4392" s="1">
        <v>48535</v>
      </c>
      <c r="B4392" s="1" t="s">
        <v>241</v>
      </c>
      <c r="C4392" s="1" t="s">
        <v>238</v>
      </c>
      <c r="D4392" s="1" t="s">
        <v>494</v>
      </c>
      <c r="E4392" s="1">
        <v>2017</v>
      </c>
      <c r="F4392" s="1">
        <v>363.5658</v>
      </c>
      <c r="G4392" s="1" t="s">
        <v>232</v>
      </c>
    </row>
    <row r="4393" hidden="1" spans="1:7">
      <c r="A4393" s="1">
        <v>48536</v>
      </c>
      <c r="B4393" s="1" t="s">
        <v>241</v>
      </c>
      <c r="C4393" s="1" t="s">
        <v>239</v>
      </c>
      <c r="D4393" s="1" t="s">
        <v>494</v>
      </c>
      <c r="E4393" s="1">
        <v>2017</v>
      </c>
      <c r="F4393" s="1">
        <v>51.5539</v>
      </c>
      <c r="G4393" s="1" t="s">
        <v>232</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231</v>
      </c>
      <c r="C4424" s="1" t="s">
        <v>235</v>
      </c>
      <c r="D4424" s="1" t="s">
        <v>494</v>
      </c>
      <c r="E4424" s="1">
        <v>2018</v>
      </c>
      <c r="F4424" s="1">
        <v>220.7782</v>
      </c>
      <c r="G4424" s="1" t="s">
        <v>232</v>
      </c>
    </row>
    <row r="4425" hidden="1"/>
    <row r="4426" hidden="1" spans="1:7">
      <c r="A4426" s="1">
        <v>48611</v>
      </c>
      <c r="B4426" s="1" t="s">
        <v>231</v>
      </c>
      <c r="C4426" s="1" t="s">
        <v>236</v>
      </c>
      <c r="D4426" s="1" t="s">
        <v>494</v>
      </c>
      <c r="E4426" s="1">
        <v>2018</v>
      </c>
      <c r="F4426" s="1">
        <v>58.6251</v>
      </c>
      <c r="G4426" s="1" t="s">
        <v>232</v>
      </c>
    </row>
    <row r="4427" hidden="1"/>
    <row r="4428" hidden="1"/>
    <row r="4429" hidden="1"/>
    <row r="4430" hidden="1"/>
    <row r="4431" hidden="1"/>
    <row r="4432" hidden="1" spans="1:7">
      <c r="A4432" s="1">
        <v>48617</v>
      </c>
      <c r="B4432" s="1" t="s">
        <v>231</v>
      </c>
      <c r="C4432" s="1" t="s">
        <v>237</v>
      </c>
      <c r="D4432" s="1" t="s">
        <v>494</v>
      </c>
      <c r="E4432" s="1">
        <v>2018</v>
      </c>
      <c r="F4432" s="1">
        <v>625.7522</v>
      </c>
      <c r="G4432" s="1" t="s">
        <v>232</v>
      </c>
    </row>
    <row r="4433" hidden="1"/>
    <row r="4434" hidden="1" spans="1:7">
      <c r="A4434" s="1">
        <v>48619</v>
      </c>
      <c r="B4434" s="1" t="s">
        <v>231</v>
      </c>
      <c r="C4434" s="1" t="s">
        <v>238</v>
      </c>
      <c r="D4434" s="1" t="s">
        <v>494</v>
      </c>
      <c r="E4434" s="1">
        <v>2018</v>
      </c>
      <c r="F4434" s="1">
        <v>377.476</v>
      </c>
      <c r="G4434" s="1" t="s">
        <v>232</v>
      </c>
    </row>
    <row r="4435" hidden="1" spans="1:7">
      <c r="A4435" s="1">
        <v>48620</v>
      </c>
      <c r="B4435" s="1" t="s">
        <v>231</v>
      </c>
      <c r="C4435" s="1" t="s">
        <v>239</v>
      </c>
      <c r="D4435" s="1" t="s">
        <v>494</v>
      </c>
      <c r="E4435" s="1">
        <v>2018</v>
      </c>
      <c r="F4435" s="1">
        <v>55.5061</v>
      </c>
      <c r="G4435" s="1" t="s">
        <v>232</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241</v>
      </c>
      <c r="C4466" s="1" t="s">
        <v>235</v>
      </c>
      <c r="D4466" s="1" t="s">
        <v>494</v>
      </c>
      <c r="E4466" s="1">
        <v>2018</v>
      </c>
      <c r="F4466" s="1">
        <v>220.7782</v>
      </c>
      <c r="G4466" s="1" t="s">
        <v>232</v>
      </c>
    </row>
    <row r="4467" hidden="1"/>
    <row r="4468" hidden="1" spans="1:7">
      <c r="A4468" s="1">
        <v>48653</v>
      </c>
      <c r="B4468" s="1" t="s">
        <v>241</v>
      </c>
      <c r="C4468" s="1" t="s">
        <v>236</v>
      </c>
      <c r="D4468" s="1" t="s">
        <v>494</v>
      </c>
      <c r="E4468" s="1">
        <v>2018</v>
      </c>
      <c r="F4468" s="1">
        <v>58.6251</v>
      </c>
      <c r="G4468" s="1" t="s">
        <v>232</v>
      </c>
    </row>
    <row r="4469" hidden="1"/>
    <row r="4470" hidden="1"/>
    <row r="4471" hidden="1"/>
    <row r="4472" hidden="1"/>
    <row r="4473" hidden="1"/>
    <row r="4474" hidden="1" spans="1:7">
      <c r="A4474" s="1">
        <v>48659</v>
      </c>
      <c r="B4474" s="1" t="s">
        <v>241</v>
      </c>
      <c r="C4474" s="1" t="s">
        <v>237</v>
      </c>
      <c r="D4474" s="1" t="s">
        <v>494</v>
      </c>
      <c r="E4474" s="1">
        <v>2018</v>
      </c>
      <c r="F4474" s="1">
        <v>625.7522</v>
      </c>
      <c r="G4474" s="1" t="s">
        <v>232</v>
      </c>
    </row>
    <row r="4475" hidden="1"/>
    <row r="4476" hidden="1" spans="1:7">
      <c r="A4476" s="1">
        <v>48661</v>
      </c>
      <c r="B4476" s="1" t="s">
        <v>241</v>
      </c>
      <c r="C4476" s="1" t="s">
        <v>238</v>
      </c>
      <c r="D4476" s="1" t="s">
        <v>494</v>
      </c>
      <c r="E4476" s="1">
        <v>2018</v>
      </c>
      <c r="F4476" s="1">
        <v>377.476</v>
      </c>
      <c r="G4476" s="1" t="s">
        <v>232</v>
      </c>
    </row>
    <row r="4477" hidden="1" spans="1:7">
      <c r="A4477" s="1">
        <v>48662</v>
      </c>
      <c r="B4477" s="1" t="s">
        <v>241</v>
      </c>
      <c r="C4477" s="1" t="s">
        <v>239</v>
      </c>
      <c r="D4477" s="1" t="s">
        <v>494</v>
      </c>
      <c r="E4477" s="1">
        <v>2018</v>
      </c>
      <c r="F4477" s="1">
        <v>55.5061</v>
      </c>
      <c r="G4477" s="1" t="s">
        <v>232</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231</v>
      </c>
      <c r="C4508" s="1" t="s">
        <v>235</v>
      </c>
      <c r="D4508" s="1" t="s">
        <v>494</v>
      </c>
      <c r="E4508" s="1">
        <v>2019</v>
      </c>
      <c r="F4508" s="1">
        <v>219.2716</v>
      </c>
      <c r="G4508" s="1" t="s">
        <v>232</v>
      </c>
    </row>
    <row r="4509" hidden="1"/>
    <row r="4510" hidden="1" spans="1:7">
      <c r="A4510" s="1">
        <v>48737</v>
      </c>
      <c r="B4510" s="1" t="s">
        <v>231</v>
      </c>
      <c r="C4510" s="1" t="s">
        <v>236</v>
      </c>
      <c r="D4510" s="1" t="s">
        <v>494</v>
      </c>
      <c r="E4510" s="1">
        <v>2019</v>
      </c>
      <c r="F4510" s="1">
        <v>58.3147</v>
      </c>
      <c r="G4510" s="1" t="s">
        <v>232</v>
      </c>
    </row>
    <row r="4511" hidden="1"/>
    <row r="4512" hidden="1"/>
    <row r="4513" hidden="1"/>
    <row r="4514" hidden="1"/>
    <row r="4515" hidden="1"/>
    <row r="4516" hidden="1" spans="1:7">
      <c r="A4516" s="1">
        <v>48743</v>
      </c>
      <c r="B4516" s="1" t="s">
        <v>231</v>
      </c>
      <c r="C4516" s="1" t="s">
        <v>237</v>
      </c>
      <c r="D4516" s="1" t="s">
        <v>494</v>
      </c>
      <c r="E4516" s="1">
        <v>2019</v>
      </c>
      <c r="F4516" s="1">
        <v>554.4617</v>
      </c>
      <c r="G4516" s="1" t="s">
        <v>232</v>
      </c>
    </row>
    <row r="4517" hidden="1"/>
    <row r="4518" hidden="1" spans="1:7">
      <c r="A4518" s="1">
        <v>48745</v>
      </c>
      <c r="B4518" s="1" t="s">
        <v>231</v>
      </c>
      <c r="C4518" s="1" t="s">
        <v>238</v>
      </c>
      <c r="D4518" s="1" t="s">
        <v>494</v>
      </c>
      <c r="E4518" s="1">
        <v>2019</v>
      </c>
      <c r="F4518" s="1">
        <v>383.5493</v>
      </c>
      <c r="G4518" s="1" t="s">
        <v>232</v>
      </c>
    </row>
    <row r="4519" hidden="1" spans="1:7">
      <c r="A4519" s="1">
        <v>48746</v>
      </c>
      <c r="B4519" s="1" t="s">
        <v>231</v>
      </c>
      <c r="C4519" s="1" t="s">
        <v>239</v>
      </c>
      <c r="D4519" s="1" t="s">
        <v>494</v>
      </c>
      <c r="E4519" s="1">
        <v>2019</v>
      </c>
      <c r="F4519" s="1">
        <v>57.119</v>
      </c>
      <c r="G4519" s="1" t="s">
        <v>232</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241</v>
      </c>
      <c r="C4550" s="1" t="s">
        <v>235</v>
      </c>
      <c r="D4550" s="1" t="s">
        <v>494</v>
      </c>
      <c r="E4550" s="1">
        <v>2019</v>
      </c>
      <c r="F4550" s="1">
        <v>219.2716</v>
      </c>
      <c r="G4550" s="1" t="s">
        <v>232</v>
      </c>
    </row>
    <row r="4551" hidden="1"/>
    <row r="4552" hidden="1" spans="1:7">
      <c r="A4552" s="1">
        <v>48779</v>
      </c>
      <c r="B4552" s="1" t="s">
        <v>241</v>
      </c>
      <c r="C4552" s="1" t="s">
        <v>236</v>
      </c>
      <c r="D4552" s="1" t="s">
        <v>494</v>
      </c>
      <c r="E4552" s="1">
        <v>2019</v>
      </c>
      <c r="F4552" s="1">
        <v>58.3147</v>
      </c>
      <c r="G4552" s="1" t="s">
        <v>232</v>
      </c>
    </row>
    <row r="4553" hidden="1"/>
    <row r="4554" hidden="1"/>
    <row r="4555" hidden="1"/>
    <row r="4556" hidden="1"/>
    <row r="4557" hidden="1"/>
    <row r="4558" hidden="1" spans="1:7">
      <c r="A4558" s="1">
        <v>48785</v>
      </c>
      <c r="B4558" s="1" t="s">
        <v>241</v>
      </c>
      <c r="C4558" s="1" t="s">
        <v>237</v>
      </c>
      <c r="D4558" s="1" t="s">
        <v>494</v>
      </c>
      <c r="E4558" s="1">
        <v>2019</v>
      </c>
      <c r="F4558" s="1">
        <v>554.4617</v>
      </c>
      <c r="G4558" s="1" t="s">
        <v>232</v>
      </c>
    </row>
    <row r="4559" hidden="1"/>
    <row r="4560" hidden="1" spans="1:7">
      <c r="A4560" s="1">
        <v>48787</v>
      </c>
      <c r="B4560" s="1" t="s">
        <v>241</v>
      </c>
      <c r="C4560" s="1" t="s">
        <v>238</v>
      </c>
      <c r="D4560" s="1" t="s">
        <v>494</v>
      </c>
      <c r="E4560" s="1">
        <v>2019</v>
      </c>
      <c r="F4560" s="1">
        <v>383.5493</v>
      </c>
      <c r="G4560" s="1" t="s">
        <v>232</v>
      </c>
    </row>
    <row r="4561" hidden="1" spans="1:7">
      <c r="A4561" s="1">
        <v>48788</v>
      </c>
      <c r="B4561" s="1" t="s">
        <v>241</v>
      </c>
      <c r="C4561" s="1" t="s">
        <v>239</v>
      </c>
      <c r="D4561" s="1" t="s">
        <v>494</v>
      </c>
      <c r="E4561" s="1">
        <v>2019</v>
      </c>
      <c r="F4561" s="1">
        <v>57.119</v>
      </c>
      <c r="G4561" s="1" t="s">
        <v>232</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231</v>
      </c>
      <c r="C4592" s="1" t="s">
        <v>235</v>
      </c>
      <c r="D4592" s="1" t="s">
        <v>494</v>
      </c>
      <c r="E4592" s="1">
        <v>2020</v>
      </c>
      <c r="F4592" s="1">
        <v>221.7087</v>
      </c>
      <c r="G4592" s="1" t="s">
        <v>232</v>
      </c>
    </row>
    <row r="4593" hidden="1"/>
    <row r="4594" spans="1:7">
      <c r="A4594" s="1">
        <v>48863</v>
      </c>
      <c r="B4594" s="1" t="s">
        <v>231</v>
      </c>
      <c r="C4594" s="1" t="s">
        <v>236</v>
      </c>
      <c r="D4594" s="1" t="s">
        <v>494</v>
      </c>
      <c r="E4594" s="1">
        <v>2020</v>
      </c>
      <c r="F4594" s="1">
        <v>57.2368</v>
      </c>
      <c r="G4594" s="1" t="s">
        <v>232</v>
      </c>
    </row>
    <row r="4595" hidden="1"/>
    <row r="4596" hidden="1"/>
    <row r="4597" hidden="1"/>
    <row r="4598" hidden="1"/>
    <row r="4599" hidden="1"/>
    <row r="4600" spans="1:7">
      <c r="A4600" s="1">
        <v>48869</v>
      </c>
      <c r="B4600" s="1" t="s">
        <v>231</v>
      </c>
      <c r="C4600" s="1" t="s">
        <v>237</v>
      </c>
      <c r="D4600" s="1" t="s">
        <v>494</v>
      </c>
      <c r="E4600" s="1">
        <v>2020</v>
      </c>
      <c r="F4600" s="1">
        <v>527.0749</v>
      </c>
      <c r="G4600" s="1" t="s">
        <v>232</v>
      </c>
    </row>
    <row r="4601" hidden="1"/>
    <row r="4602" spans="1:7">
      <c r="A4602" s="1">
        <v>48871</v>
      </c>
      <c r="B4602" s="1" t="s">
        <v>231</v>
      </c>
      <c r="C4602" s="1" t="s">
        <v>238</v>
      </c>
      <c r="D4602" s="1" t="s">
        <v>494</v>
      </c>
      <c r="E4602" s="1">
        <v>2020</v>
      </c>
      <c r="F4602" s="1">
        <v>376.2447</v>
      </c>
      <c r="G4602" s="1" t="s">
        <v>232</v>
      </c>
    </row>
    <row r="4603" spans="1:7">
      <c r="A4603" s="1">
        <v>48872</v>
      </c>
      <c r="B4603" s="1" t="s">
        <v>231</v>
      </c>
      <c r="C4603" s="1" t="s">
        <v>239</v>
      </c>
      <c r="D4603" s="1" t="s">
        <v>494</v>
      </c>
      <c r="E4603" s="1">
        <v>2020</v>
      </c>
      <c r="F4603" s="1">
        <v>53.0441</v>
      </c>
      <c r="G4603" s="1" t="s">
        <v>232</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241</v>
      </c>
      <c r="C4634" s="1" t="s">
        <v>235</v>
      </c>
      <c r="D4634" s="1" t="s">
        <v>494</v>
      </c>
      <c r="E4634" s="1">
        <v>2020</v>
      </c>
      <c r="F4634" s="1">
        <v>221.7087</v>
      </c>
      <c r="G4634" s="1" t="s">
        <v>232</v>
      </c>
    </row>
    <row r="4635" hidden="1"/>
    <row r="4636" spans="1:7">
      <c r="A4636" s="1">
        <v>48905</v>
      </c>
      <c r="B4636" s="1" t="s">
        <v>241</v>
      </c>
      <c r="C4636" s="1" t="s">
        <v>236</v>
      </c>
      <c r="D4636" s="1" t="s">
        <v>494</v>
      </c>
      <c r="E4636" s="1">
        <v>2020</v>
      </c>
      <c r="F4636" s="1">
        <v>57.2368</v>
      </c>
      <c r="G4636" s="1" t="s">
        <v>232</v>
      </c>
    </row>
    <row r="4637" hidden="1"/>
    <row r="4638" hidden="1"/>
    <row r="4639" hidden="1"/>
    <row r="4640" hidden="1"/>
    <row r="4641" hidden="1"/>
    <row r="4642" spans="1:7">
      <c r="A4642" s="1">
        <v>48911</v>
      </c>
      <c r="B4642" s="1" t="s">
        <v>241</v>
      </c>
      <c r="C4642" s="1" t="s">
        <v>237</v>
      </c>
      <c r="D4642" s="1" t="s">
        <v>494</v>
      </c>
      <c r="E4642" s="1">
        <v>2020</v>
      </c>
      <c r="F4642" s="1">
        <v>527.0749</v>
      </c>
      <c r="G4642" s="1" t="s">
        <v>232</v>
      </c>
    </row>
    <row r="4643" hidden="1"/>
    <row r="4644" spans="1:7">
      <c r="A4644" s="1">
        <v>48913</v>
      </c>
      <c r="B4644" s="1" t="s">
        <v>241</v>
      </c>
      <c r="C4644" s="1" t="s">
        <v>238</v>
      </c>
      <c r="D4644" s="1" t="s">
        <v>494</v>
      </c>
      <c r="E4644" s="1">
        <v>2020</v>
      </c>
      <c r="F4644" s="1">
        <v>376.2447</v>
      </c>
      <c r="G4644" s="1" t="s">
        <v>232</v>
      </c>
    </row>
    <row r="4645" spans="1:7">
      <c r="A4645" s="1">
        <v>48914</v>
      </c>
      <c r="B4645" s="1" t="s">
        <v>241</v>
      </c>
      <c r="C4645" s="1" t="s">
        <v>239</v>
      </c>
      <c r="D4645" s="1" t="s">
        <v>494</v>
      </c>
      <c r="E4645" s="1">
        <v>2020</v>
      </c>
      <c r="F4645" s="1">
        <v>53.0441</v>
      </c>
      <c r="G4645" s="1" t="s">
        <v>232</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231</v>
      </c>
      <c r="C4676" s="1" t="s">
        <v>235</v>
      </c>
      <c r="D4676" s="1" t="s">
        <v>494</v>
      </c>
      <c r="E4676" s="1">
        <v>2023</v>
      </c>
      <c r="F4676" s="1">
        <v>223.7227</v>
      </c>
      <c r="G4676" s="1" t="s">
        <v>232</v>
      </c>
    </row>
    <row r="4677" hidden="1"/>
    <row r="4678" hidden="1" spans="1:7">
      <c r="A4678" s="1">
        <v>49073</v>
      </c>
      <c r="B4678" s="1" t="s">
        <v>231</v>
      </c>
      <c r="C4678" s="1" t="s">
        <v>236</v>
      </c>
      <c r="D4678" s="1" t="s">
        <v>494</v>
      </c>
      <c r="E4678" s="1">
        <v>2023</v>
      </c>
      <c r="F4678" s="1">
        <v>57.9537</v>
      </c>
      <c r="G4678" s="1" t="s">
        <v>232</v>
      </c>
    </row>
    <row r="4679" hidden="1"/>
    <row r="4680" hidden="1"/>
    <row r="4681" hidden="1"/>
    <row r="4682" hidden="1"/>
    <row r="4683" hidden="1"/>
    <row r="4684" hidden="1" spans="1:7">
      <c r="A4684" s="1">
        <v>49079</v>
      </c>
      <c r="B4684" s="1" t="s">
        <v>231</v>
      </c>
      <c r="C4684" s="1" t="s">
        <v>237</v>
      </c>
      <c r="D4684" s="1" t="s">
        <v>494</v>
      </c>
      <c r="E4684" s="1">
        <v>2023</v>
      </c>
      <c r="F4684" s="1">
        <v>542.2063</v>
      </c>
      <c r="G4684" s="1" t="s">
        <v>232</v>
      </c>
    </row>
    <row r="4685" hidden="1"/>
    <row r="4686" hidden="1" spans="1:7">
      <c r="A4686" s="1">
        <v>49081</v>
      </c>
      <c r="B4686" s="1" t="s">
        <v>231</v>
      </c>
      <c r="C4686" s="1" t="s">
        <v>238</v>
      </c>
      <c r="D4686" s="1" t="s">
        <v>494</v>
      </c>
      <c r="E4686" s="1">
        <v>2023</v>
      </c>
      <c r="F4686" s="1">
        <v>377.9668</v>
      </c>
      <c r="G4686" s="1" t="s">
        <v>232</v>
      </c>
    </row>
    <row r="4687" hidden="1" spans="1:7">
      <c r="A4687" s="1">
        <v>49082</v>
      </c>
      <c r="B4687" s="1" t="s">
        <v>231</v>
      </c>
      <c r="C4687" s="1" t="s">
        <v>239</v>
      </c>
      <c r="D4687" s="1" t="s">
        <v>494</v>
      </c>
      <c r="E4687" s="1">
        <v>2023</v>
      </c>
      <c r="F4687" s="1">
        <v>56.2669</v>
      </c>
      <c r="G4687" s="1" t="s">
        <v>232</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241</v>
      </c>
      <c r="C4718" s="1" t="s">
        <v>235</v>
      </c>
      <c r="D4718" s="1" t="s">
        <v>494</v>
      </c>
      <c r="E4718" s="1">
        <v>2023</v>
      </c>
      <c r="F4718" s="1">
        <v>223.6944</v>
      </c>
      <c r="G4718" s="1" t="s">
        <v>232</v>
      </c>
    </row>
    <row r="4719" hidden="1"/>
    <row r="4720" hidden="1" spans="1:7">
      <c r="A4720" s="1">
        <v>49115</v>
      </c>
      <c r="B4720" s="1" t="s">
        <v>241</v>
      </c>
      <c r="C4720" s="1" t="s">
        <v>236</v>
      </c>
      <c r="D4720" s="1" t="s">
        <v>494</v>
      </c>
      <c r="E4720" s="1">
        <v>2023</v>
      </c>
      <c r="F4720" s="1">
        <v>57.9511</v>
      </c>
      <c r="G4720" s="1" t="s">
        <v>232</v>
      </c>
    </row>
    <row r="4721" hidden="1"/>
    <row r="4722" hidden="1"/>
    <row r="4723" hidden="1"/>
    <row r="4724" hidden="1"/>
    <row r="4725" hidden="1"/>
    <row r="4726" hidden="1" spans="1:7">
      <c r="A4726" s="1">
        <v>49121</v>
      </c>
      <c r="B4726" s="1" t="s">
        <v>241</v>
      </c>
      <c r="C4726" s="1" t="s">
        <v>237</v>
      </c>
      <c r="D4726" s="1" t="s">
        <v>494</v>
      </c>
      <c r="E4726" s="1">
        <v>2023</v>
      </c>
      <c r="F4726" s="1">
        <v>540.6748</v>
      </c>
      <c r="G4726" s="1" t="s">
        <v>232</v>
      </c>
    </row>
    <row r="4727" hidden="1"/>
    <row r="4728" hidden="1" spans="1:7">
      <c r="A4728" s="1">
        <v>49123</v>
      </c>
      <c r="B4728" s="1" t="s">
        <v>241</v>
      </c>
      <c r="C4728" s="1" t="s">
        <v>238</v>
      </c>
      <c r="D4728" s="1" t="s">
        <v>494</v>
      </c>
      <c r="E4728" s="1">
        <v>2023</v>
      </c>
      <c r="F4728" s="1">
        <v>377.9349</v>
      </c>
      <c r="G4728" s="1" t="s">
        <v>232</v>
      </c>
    </row>
    <row r="4729" hidden="1" spans="1:7">
      <c r="A4729" s="1">
        <v>49124</v>
      </c>
      <c r="B4729" s="1" t="s">
        <v>241</v>
      </c>
      <c r="C4729" s="1" t="s">
        <v>239</v>
      </c>
      <c r="D4729" s="1" t="s">
        <v>494</v>
      </c>
      <c r="E4729" s="1">
        <v>2023</v>
      </c>
      <c r="F4729" s="1">
        <v>56.2648</v>
      </c>
      <c r="G4729" s="1" t="s">
        <v>232</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231</v>
      </c>
      <c r="C4760" s="1" t="s">
        <v>235</v>
      </c>
      <c r="D4760" s="1" t="s">
        <v>494</v>
      </c>
      <c r="E4760" s="1">
        <v>2024</v>
      </c>
      <c r="F4760" s="1">
        <v>224.1213</v>
      </c>
      <c r="G4760" s="1" t="s">
        <v>232</v>
      </c>
    </row>
    <row r="4761" hidden="1"/>
    <row r="4762" hidden="1" spans="1:7">
      <c r="A4762" s="1">
        <v>49199</v>
      </c>
      <c r="B4762" s="1" t="s">
        <v>231</v>
      </c>
      <c r="C4762" s="1" t="s">
        <v>236</v>
      </c>
      <c r="D4762" s="1" t="s">
        <v>494</v>
      </c>
      <c r="E4762" s="1">
        <v>2024</v>
      </c>
      <c r="F4762" s="1">
        <v>57.958</v>
      </c>
      <c r="G4762" s="1" t="s">
        <v>232</v>
      </c>
    </row>
    <row r="4763" hidden="1"/>
    <row r="4764" hidden="1"/>
    <row r="4765" hidden="1"/>
    <row r="4766" hidden="1"/>
    <row r="4767" hidden="1"/>
    <row r="4768" hidden="1" spans="1:7">
      <c r="A4768" s="1">
        <v>49205</v>
      </c>
      <c r="B4768" s="1" t="s">
        <v>231</v>
      </c>
      <c r="C4768" s="1" t="s">
        <v>237</v>
      </c>
      <c r="D4768" s="1" t="s">
        <v>494</v>
      </c>
      <c r="E4768" s="1">
        <v>2024</v>
      </c>
      <c r="F4768" s="1">
        <v>536.1949</v>
      </c>
      <c r="G4768" s="1" t="s">
        <v>232</v>
      </c>
    </row>
    <row r="4769" hidden="1"/>
    <row r="4770" hidden="1" spans="1:7">
      <c r="A4770" s="1">
        <v>49207</v>
      </c>
      <c r="B4770" s="1" t="s">
        <v>231</v>
      </c>
      <c r="C4770" s="1" t="s">
        <v>238</v>
      </c>
      <c r="D4770" s="1" t="s">
        <v>494</v>
      </c>
      <c r="E4770" s="1">
        <v>2024</v>
      </c>
      <c r="F4770" s="1">
        <v>374.7597</v>
      </c>
      <c r="G4770" s="1" t="s">
        <v>232</v>
      </c>
    </row>
    <row r="4771" hidden="1" spans="1:7">
      <c r="A4771" s="1">
        <v>49208</v>
      </c>
      <c r="B4771" s="1" t="s">
        <v>231</v>
      </c>
      <c r="C4771" s="1" t="s">
        <v>239</v>
      </c>
      <c r="D4771" s="1" t="s">
        <v>494</v>
      </c>
      <c r="E4771" s="1">
        <v>2024</v>
      </c>
      <c r="F4771" s="1">
        <v>56.2226</v>
      </c>
      <c r="G4771" s="1" t="s">
        <v>232</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241</v>
      </c>
      <c r="C4802" s="1" t="s">
        <v>235</v>
      </c>
      <c r="D4802" s="1" t="s">
        <v>494</v>
      </c>
      <c r="E4802" s="1">
        <v>2024</v>
      </c>
      <c r="F4802" s="1">
        <v>224.0332</v>
      </c>
      <c r="G4802" s="1" t="s">
        <v>232</v>
      </c>
    </row>
    <row r="4803" hidden="1"/>
    <row r="4804" hidden="1" spans="1:7">
      <c r="A4804" s="1">
        <v>49241</v>
      </c>
      <c r="B4804" s="1" t="s">
        <v>241</v>
      </c>
      <c r="C4804" s="1" t="s">
        <v>236</v>
      </c>
      <c r="D4804" s="1" t="s">
        <v>494</v>
      </c>
      <c r="E4804" s="1">
        <v>2024</v>
      </c>
      <c r="F4804" s="1">
        <v>57.952</v>
      </c>
      <c r="G4804" s="1" t="s">
        <v>232</v>
      </c>
    </row>
    <row r="4805" hidden="1"/>
    <row r="4806" hidden="1"/>
    <row r="4807" hidden="1"/>
    <row r="4808" hidden="1"/>
    <row r="4809" hidden="1"/>
    <row r="4810" hidden="1" spans="1:7">
      <c r="A4810" s="1">
        <v>49247</v>
      </c>
      <c r="B4810" s="1" t="s">
        <v>241</v>
      </c>
      <c r="C4810" s="1" t="s">
        <v>237</v>
      </c>
      <c r="D4810" s="1" t="s">
        <v>494</v>
      </c>
      <c r="E4810" s="1">
        <v>2024</v>
      </c>
      <c r="F4810" s="1">
        <v>534.4802</v>
      </c>
      <c r="G4810" s="1" t="s">
        <v>232</v>
      </c>
    </row>
    <row r="4811" hidden="1"/>
    <row r="4812" hidden="1" spans="1:7">
      <c r="A4812" s="1">
        <v>49249</v>
      </c>
      <c r="B4812" s="1" t="s">
        <v>241</v>
      </c>
      <c r="C4812" s="1" t="s">
        <v>238</v>
      </c>
      <c r="D4812" s="1" t="s">
        <v>494</v>
      </c>
      <c r="E4812" s="1">
        <v>2024</v>
      </c>
      <c r="F4812" s="1">
        <v>374.7043</v>
      </c>
      <c r="G4812" s="1" t="s">
        <v>232</v>
      </c>
    </row>
    <row r="4813" hidden="1" spans="1:7">
      <c r="A4813" s="1">
        <v>49250</v>
      </c>
      <c r="B4813" s="1" t="s">
        <v>241</v>
      </c>
      <c r="C4813" s="1" t="s">
        <v>239</v>
      </c>
      <c r="D4813" s="1" t="s">
        <v>494</v>
      </c>
      <c r="E4813" s="1">
        <v>2024</v>
      </c>
      <c r="F4813" s="1">
        <v>56.2237</v>
      </c>
      <c r="G4813" s="1" t="s">
        <v>232</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231</v>
      </c>
      <c r="C4850" s="1" t="s">
        <v>235</v>
      </c>
      <c r="D4850" s="1" t="s">
        <v>494</v>
      </c>
      <c r="E4850" s="1">
        <v>2025</v>
      </c>
      <c r="F4850" s="1">
        <v>224.0699</v>
      </c>
      <c r="G4850" s="1" t="s">
        <v>232</v>
      </c>
    </row>
    <row r="4851" hidden="1"/>
    <row r="4852" spans="1:7">
      <c r="A4852" s="1">
        <v>49325</v>
      </c>
      <c r="B4852" s="1" t="s">
        <v>231</v>
      </c>
      <c r="C4852" s="1" t="s">
        <v>236</v>
      </c>
      <c r="D4852" s="1" t="s">
        <v>494</v>
      </c>
      <c r="E4852" s="1">
        <v>2025</v>
      </c>
      <c r="F4852" s="1">
        <v>57.9043</v>
      </c>
      <c r="G4852" s="1" t="s">
        <v>232</v>
      </c>
    </row>
    <row r="4853" hidden="1"/>
    <row r="4854" hidden="1"/>
    <row r="4855" hidden="1"/>
    <row r="4856" hidden="1"/>
    <row r="4857" hidden="1"/>
    <row r="4858" spans="1:7">
      <c r="A4858" s="1">
        <v>49331</v>
      </c>
      <c r="B4858" s="1" t="s">
        <v>231</v>
      </c>
      <c r="C4858" s="1" t="s">
        <v>237</v>
      </c>
      <c r="D4858" s="1" t="s">
        <v>494</v>
      </c>
      <c r="E4858" s="1">
        <v>2025</v>
      </c>
      <c r="F4858" s="1">
        <v>529.9569</v>
      </c>
      <c r="G4858" s="1" t="s">
        <v>232</v>
      </c>
    </row>
    <row r="4859" hidden="1"/>
    <row r="4860" spans="1:7">
      <c r="A4860" s="1">
        <v>49333</v>
      </c>
      <c r="B4860" s="1" t="s">
        <v>231</v>
      </c>
      <c r="C4860" s="1" t="s">
        <v>238</v>
      </c>
      <c r="D4860" s="1" t="s">
        <v>494</v>
      </c>
      <c r="E4860" s="1">
        <v>2025</v>
      </c>
      <c r="F4860" s="1">
        <v>371.1271</v>
      </c>
      <c r="G4860" s="1" t="s">
        <v>232</v>
      </c>
    </row>
    <row r="4861" spans="1:7">
      <c r="A4861" s="1">
        <v>49334</v>
      </c>
      <c r="B4861" s="1" t="s">
        <v>231</v>
      </c>
      <c r="C4861" s="1" t="s">
        <v>239</v>
      </c>
      <c r="D4861" s="1" t="s">
        <v>494</v>
      </c>
      <c r="E4861" s="1">
        <v>2025</v>
      </c>
      <c r="F4861" s="1">
        <v>56.1772</v>
      </c>
      <c r="G4861" s="1" t="s">
        <v>232</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241</v>
      </c>
      <c r="C4892" s="1" t="s">
        <v>235</v>
      </c>
      <c r="D4892" s="1" t="s">
        <v>494</v>
      </c>
      <c r="E4892" s="1">
        <v>2025</v>
      </c>
      <c r="F4892" s="1">
        <v>223.7577</v>
      </c>
      <c r="G4892" s="1" t="s">
        <v>232</v>
      </c>
    </row>
    <row r="4893" hidden="1"/>
    <row r="4894" spans="1:7">
      <c r="A4894" s="1">
        <v>49367</v>
      </c>
      <c r="B4894" s="1" t="s">
        <v>241</v>
      </c>
      <c r="C4894" s="1" t="s">
        <v>236</v>
      </c>
      <c r="D4894" s="1" t="s">
        <v>494</v>
      </c>
      <c r="E4894" s="1">
        <v>2025</v>
      </c>
      <c r="F4894" s="1">
        <v>57.9004</v>
      </c>
      <c r="G4894" s="1" t="s">
        <v>232</v>
      </c>
    </row>
    <row r="4895" hidden="1"/>
    <row r="4896" hidden="1"/>
    <row r="4897" hidden="1"/>
    <row r="4898" hidden="1"/>
    <row r="4899" hidden="1"/>
    <row r="4900" spans="1:7">
      <c r="A4900" s="1">
        <v>49373</v>
      </c>
      <c r="B4900" s="1" t="s">
        <v>241</v>
      </c>
      <c r="C4900" s="1" t="s">
        <v>237</v>
      </c>
      <c r="D4900" s="1" t="s">
        <v>494</v>
      </c>
      <c r="E4900" s="1">
        <v>2025</v>
      </c>
      <c r="F4900" s="1">
        <v>528.0178</v>
      </c>
      <c r="G4900" s="1" t="s">
        <v>232</v>
      </c>
    </row>
    <row r="4901" hidden="1"/>
    <row r="4902" spans="1:7">
      <c r="A4902" s="1">
        <v>49375</v>
      </c>
      <c r="B4902" s="1" t="s">
        <v>241</v>
      </c>
      <c r="C4902" s="1" t="s">
        <v>238</v>
      </c>
      <c r="D4902" s="1" t="s">
        <v>494</v>
      </c>
      <c r="E4902" s="1">
        <v>2025</v>
      </c>
      <c r="F4902" s="1">
        <v>371.0486</v>
      </c>
      <c r="G4902" s="1" t="s">
        <v>232</v>
      </c>
    </row>
    <row r="4903" spans="1:7">
      <c r="A4903" s="1">
        <v>49376</v>
      </c>
      <c r="B4903" s="1" t="s">
        <v>241</v>
      </c>
      <c r="C4903" s="1" t="s">
        <v>239</v>
      </c>
      <c r="D4903" s="1" t="s">
        <v>494</v>
      </c>
      <c r="E4903" s="1">
        <v>2025</v>
      </c>
      <c r="F4903" s="1">
        <v>56.1883</v>
      </c>
      <c r="G4903" s="1" t="s">
        <v>232</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231</v>
      </c>
      <c r="C4940" s="1" t="s">
        <v>235</v>
      </c>
      <c r="D4940" s="1" t="s">
        <v>494</v>
      </c>
      <c r="E4940" s="1">
        <v>2026</v>
      </c>
      <c r="F4940" s="1">
        <v>223.5485</v>
      </c>
      <c r="G4940" s="1" t="s">
        <v>232</v>
      </c>
    </row>
    <row r="4941" hidden="1"/>
    <row r="4942" hidden="1" spans="1:7">
      <c r="A4942" s="1">
        <v>49451</v>
      </c>
      <c r="B4942" s="1" t="s">
        <v>231</v>
      </c>
      <c r="C4942" s="1" t="s">
        <v>236</v>
      </c>
      <c r="D4942" s="1" t="s">
        <v>494</v>
      </c>
      <c r="E4942" s="1">
        <v>2026</v>
      </c>
      <c r="F4942" s="1">
        <v>57.7355</v>
      </c>
      <c r="G4942" s="1" t="s">
        <v>232</v>
      </c>
    </row>
    <row r="4943" hidden="1"/>
    <row r="4944" hidden="1"/>
    <row r="4945" hidden="1"/>
    <row r="4946" hidden="1"/>
    <row r="4947" hidden="1"/>
    <row r="4948" hidden="1" spans="1:7">
      <c r="A4948" s="1">
        <v>49457</v>
      </c>
      <c r="B4948" s="1" t="s">
        <v>231</v>
      </c>
      <c r="C4948" s="1" t="s">
        <v>237</v>
      </c>
      <c r="D4948" s="1" t="s">
        <v>494</v>
      </c>
      <c r="E4948" s="1">
        <v>2026</v>
      </c>
      <c r="F4948" s="1">
        <v>523.2498</v>
      </c>
      <c r="G4948" s="1" t="s">
        <v>232</v>
      </c>
    </row>
    <row r="4949" hidden="1"/>
    <row r="4950" hidden="1" spans="1:7">
      <c r="A4950" s="1">
        <v>49459</v>
      </c>
      <c r="B4950" s="1" t="s">
        <v>231</v>
      </c>
      <c r="C4950" s="1" t="s">
        <v>238</v>
      </c>
      <c r="D4950" s="1" t="s">
        <v>494</v>
      </c>
      <c r="E4950" s="1">
        <v>2026</v>
      </c>
      <c r="F4950" s="1">
        <v>367.0925</v>
      </c>
      <c r="G4950" s="1" t="s">
        <v>232</v>
      </c>
    </row>
    <row r="4951" hidden="1" spans="1:7">
      <c r="A4951" s="1">
        <v>49460</v>
      </c>
      <c r="B4951" s="1" t="s">
        <v>231</v>
      </c>
      <c r="C4951" s="1" t="s">
        <v>239</v>
      </c>
      <c r="D4951" s="1" t="s">
        <v>494</v>
      </c>
      <c r="E4951" s="1">
        <v>2026</v>
      </c>
      <c r="F4951" s="1">
        <v>56.0523</v>
      </c>
      <c r="G4951" s="1" t="s">
        <v>232</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241</v>
      </c>
      <c r="C4982" s="1" t="s">
        <v>235</v>
      </c>
      <c r="D4982" s="1" t="s">
        <v>494</v>
      </c>
      <c r="E4982" s="1">
        <v>2026</v>
      </c>
      <c r="F4982" s="1">
        <v>223.0547</v>
      </c>
      <c r="G4982" s="1" t="s">
        <v>232</v>
      </c>
    </row>
    <row r="4983" hidden="1"/>
    <row r="4984" hidden="1" spans="1:7">
      <c r="A4984" s="1">
        <v>49493</v>
      </c>
      <c r="B4984" s="1" t="s">
        <v>241</v>
      </c>
      <c r="C4984" s="1" t="s">
        <v>236</v>
      </c>
      <c r="D4984" s="1" t="s">
        <v>494</v>
      </c>
      <c r="E4984" s="1">
        <v>2026</v>
      </c>
      <c r="F4984" s="1">
        <v>57.7473</v>
      </c>
      <c r="G4984" s="1" t="s">
        <v>232</v>
      </c>
    </row>
    <row r="4985" hidden="1"/>
    <row r="4986" hidden="1"/>
    <row r="4987" hidden="1"/>
    <row r="4988" hidden="1"/>
    <row r="4989" hidden="1"/>
    <row r="4990" hidden="1" spans="1:7">
      <c r="A4990" s="1">
        <v>49499</v>
      </c>
      <c r="B4990" s="1" t="s">
        <v>241</v>
      </c>
      <c r="C4990" s="1" t="s">
        <v>237</v>
      </c>
      <c r="D4990" s="1" t="s">
        <v>494</v>
      </c>
      <c r="E4990" s="1">
        <v>2026</v>
      </c>
      <c r="F4990" s="1">
        <v>521.3801</v>
      </c>
      <c r="G4990" s="1" t="s">
        <v>232</v>
      </c>
    </row>
    <row r="4991" hidden="1"/>
    <row r="4992" hidden="1" spans="1:7">
      <c r="A4992" s="1">
        <v>49501</v>
      </c>
      <c r="B4992" s="1" t="s">
        <v>241</v>
      </c>
      <c r="C4992" s="1" t="s">
        <v>238</v>
      </c>
      <c r="D4992" s="1" t="s">
        <v>494</v>
      </c>
      <c r="E4992" s="1">
        <v>2026</v>
      </c>
      <c r="F4992" s="1">
        <v>366.9858</v>
      </c>
      <c r="G4992" s="1" t="s">
        <v>232</v>
      </c>
    </row>
    <row r="4993" hidden="1" spans="1:7">
      <c r="A4993" s="1">
        <v>49502</v>
      </c>
      <c r="B4993" s="1" t="s">
        <v>241</v>
      </c>
      <c r="C4993" s="1" t="s">
        <v>239</v>
      </c>
      <c r="D4993" s="1" t="s">
        <v>494</v>
      </c>
      <c r="E4993" s="1">
        <v>2026</v>
      </c>
      <c r="F4993" s="1">
        <v>56.0823</v>
      </c>
      <c r="G4993" s="1" t="s">
        <v>232</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231</v>
      </c>
      <c r="C5030" s="1" t="s">
        <v>235</v>
      </c>
      <c r="D5030" s="1" t="s">
        <v>494</v>
      </c>
      <c r="E5030" s="1">
        <v>2027</v>
      </c>
      <c r="F5030" s="1">
        <v>222.7788</v>
      </c>
      <c r="G5030" s="1" t="s">
        <v>232</v>
      </c>
    </row>
    <row r="5031" hidden="1"/>
    <row r="5032" hidden="1" spans="1:7">
      <c r="A5032" s="1">
        <v>49577</v>
      </c>
      <c r="B5032" s="1" t="s">
        <v>231</v>
      </c>
      <c r="C5032" s="1" t="s">
        <v>236</v>
      </c>
      <c r="D5032" s="1" t="s">
        <v>494</v>
      </c>
      <c r="E5032" s="1">
        <v>2027</v>
      </c>
      <c r="F5032" s="1">
        <v>57.4964</v>
      </c>
      <c r="G5032" s="1" t="s">
        <v>232</v>
      </c>
    </row>
    <row r="5033" hidden="1"/>
    <row r="5034" hidden="1"/>
    <row r="5035" hidden="1"/>
    <row r="5036" hidden="1"/>
    <row r="5037" hidden="1"/>
    <row r="5038" hidden="1" spans="1:7">
      <c r="A5038" s="1">
        <v>49583</v>
      </c>
      <c r="B5038" s="1" t="s">
        <v>231</v>
      </c>
      <c r="C5038" s="1" t="s">
        <v>237</v>
      </c>
      <c r="D5038" s="1" t="s">
        <v>494</v>
      </c>
      <c r="E5038" s="1">
        <v>2027</v>
      </c>
      <c r="F5038" s="1">
        <v>516.1716</v>
      </c>
      <c r="G5038" s="1" t="s">
        <v>232</v>
      </c>
    </row>
    <row r="5039" hidden="1"/>
    <row r="5040" hidden="1" spans="1:7">
      <c r="A5040" s="1">
        <v>49585</v>
      </c>
      <c r="B5040" s="1" t="s">
        <v>231</v>
      </c>
      <c r="C5040" s="1" t="s">
        <v>238</v>
      </c>
      <c r="D5040" s="1" t="s">
        <v>494</v>
      </c>
      <c r="E5040" s="1">
        <v>2027</v>
      </c>
      <c r="F5040" s="1">
        <v>362.7969</v>
      </c>
      <c r="G5040" s="1" t="s">
        <v>232</v>
      </c>
    </row>
    <row r="5041" hidden="1" spans="1:7">
      <c r="A5041" s="1">
        <v>49586</v>
      </c>
      <c r="B5041" s="1" t="s">
        <v>231</v>
      </c>
      <c r="C5041" s="1" t="s">
        <v>239</v>
      </c>
      <c r="D5041" s="1" t="s">
        <v>494</v>
      </c>
      <c r="E5041" s="1">
        <v>2027</v>
      </c>
      <c r="F5041" s="1">
        <v>55.8851</v>
      </c>
      <c r="G5041" s="1" t="s">
        <v>232</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241</v>
      </c>
      <c r="C5072" s="1" t="s">
        <v>235</v>
      </c>
      <c r="D5072" s="1" t="s">
        <v>494</v>
      </c>
      <c r="E5072" s="1">
        <v>2027</v>
      </c>
      <c r="F5072" s="1">
        <v>222.1192</v>
      </c>
      <c r="G5072" s="1" t="s">
        <v>232</v>
      </c>
    </row>
    <row r="5073" hidden="1"/>
    <row r="5074" hidden="1" spans="1:7">
      <c r="A5074" s="1">
        <v>49619</v>
      </c>
      <c r="B5074" s="1" t="s">
        <v>241</v>
      </c>
      <c r="C5074" s="1" t="s">
        <v>236</v>
      </c>
      <c r="D5074" s="1" t="s">
        <v>494</v>
      </c>
      <c r="E5074" s="1">
        <v>2027</v>
      </c>
      <c r="F5074" s="1">
        <v>57.5163</v>
      </c>
      <c r="G5074" s="1" t="s">
        <v>232</v>
      </c>
    </row>
    <row r="5075" hidden="1"/>
    <row r="5076" hidden="1"/>
    <row r="5077" hidden="1"/>
    <row r="5078" hidden="1"/>
    <row r="5079" hidden="1"/>
    <row r="5080" hidden="1" spans="1:7">
      <c r="A5080" s="1">
        <v>49625</v>
      </c>
      <c r="B5080" s="1" t="s">
        <v>241</v>
      </c>
      <c r="C5080" s="1" t="s">
        <v>237</v>
      </c>
      <c r="D5080" s="1" t="s">
        <v>494</v>
      </c>
      <c r="E5080" s="1">
        <v>2027</v>
      </c>
      <c r="F5080" s="1">
        <v>514.7474</v>
      </c>
      <c r="G5080" s="1" t="s">
        <v>232</v>
      </c>
    </row>
    <row r="5081" hidden="1"/>
    <row r="5082" hidden="1" spans="1:7">
      <c r="A5082" s="1">
        <v>49627</v>
      </c>
      <c r="B5082" s="1" t="s">
        <v>241</v>
      </c>
      <c r="C5082" s="1" t="s">
        <v>238</v>
      </c>
      <c r="D5082" s="1" t="s">
        <v>494</v>
      </c>
      <c r="E5082" s="1">
        <v>2027</v>
      </c>
      <c r="F5082" s="1">
        <v>362.6524</v>
      </c>
      <c r="G5082" s="1" t="s">
        <v>232</v>
      </c>
    </row>
    <row r="5083" hidden="1" spans="1:7">
      <c r="A5083" s="1">
        <v>49628</v>
      </c>
      <c r="B5083" s="1" t="s">
        <v>241</v>
      </c>
      <c r="C5083" s="1" t="s">
        <v>239</v>
      </c>
      <c r="D5083" s="1" t="s">
        <v>494</v>
      </c>
      <c r="E5083" s="1">
        <v>2027</v>
      </c>
      <c r="F5083" s="1">
        <v>55.9279</v>
      </c>
      <c r="G5083" s="1" t="s">
        <v>232</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231</v>
      </c>
      <c r="C5120" s="1" t="s">
        <v>235</v>
      </c>
      <c r="D5120" s="1" t="s">
        <v>494</v>
      </c>
      <c r="E5120" s="1">
        <v>2028</v>
      </c>
      <c r="F5120" s="1">
        <v>221.8676</v>
      </c>
      <c r="G5120" s="1" t="s">
        <v>232</v>
      </c>
    </row>
    <row r="5121" hidden="1"/>
    <row r="5122" hidden="1" spans="1:7">
      <c r="A5122" s="1">
        <v>49703</v>
      </c>
      <c r="B5122" s="1" t="s">
        <v>231</v>
      </c>
      <c r="C5122" s="1" t="s">
        <v>236</v>
      </c>
      <c r="D5122" s="1" t="s">
        <v>494</v>
      </c>
      <c r="E5122" s="1">
        <v>2028</v>
      </c>
      <c r="F5122" s="1">
        <v>57.1853</v>
      </c>
      <c r="G5122" s="1" t="s">
        <v>232</v>
      </c>
    </row>
    <row r="5123" hidden="1"/>
    <row r="5124" hidden="1"/>
    <row r="5125" hidden="1"/>
    <row r="5126" hidden="1"/>
    <row r="5127" hidden="1"/>
    <row r="5128" hidden="1" spans="1:7">
      <c r="A5128" s="1">
        <v>49709</v>
      </c>
      <c r="B5128" s="1" t="s">
        <v>231</v>
      </c>
      <c r="C5128" s="1" t="s">
        <v>237</v>
      </c>
      <c r="D5128" s="1" t="s">
        <v>494</v>
      </c>
      <c r="E5128" s="1">
        <v>2028</v>
      </c>
      <c r="F5128" s="1">
        <v>508.9476</v>
      </c>
      <c r="G5128" s="1" t="s">
        <v>232</v>
      </c>
    </row>
    <row r="5129" hidden="1"/>
    <row r="5130" hidden="1" spans="1:7">
      <c r="A5130" s="1">
        <v>49711</v>
      </c>
      <c r="B5130" s="1" t="s">
        <v>231</v>
      </c>
      <c r="C5130" s="1" t="s">
        <v>238</v>
      </c>
      <c r="D5130" s="1" t="s">
        <v>494</v>
      </c>
      <c r="E5130" s="1">
        <v>2028</v>
      </c>
      <c r="F5130" s="1">
        <v>358.6227</v>
      </c>
      <c r="G5130" s="1" t="s">
        <v>232</v>
      </c>
    </row>
    <row r="5131" hidden="1" spans="1:7">
      <c r="A5131" s="1">
        <v>49712</v>
      </c>
      <c r="B5131" s="1" t="s">
        <v>231</v>
      </c>
      <c r="C5131" s="1" t="s">
        <v>239</v>
      </c>
      <c r="D5131" s="1" t="s">
        <v>494</v>
      </c>
      <c r="E5131" s="1">
        <v>2028</v>
      </c>
      <c r="F5131" s="1">
        <v>55.68</v>
      </c>
      <c r="G5131" s="1" t="s">
        <v>232</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241</v>
      </c>
      <c r="C5162" s="1" t="s">
        <v>235</v>
      </c>
      <c r="D5162" s="1" t="s">
        <v>494</v>
      </c>
      <c r="E5162" s="1">
        <v>2028</v>
      </c>
      <c r="F5162" s="1">
        <v>221.1519</v>
      </c>
      <c r="G5162" s="1" t="s">
        <v>232</v>
      </c>
    </row>
    <row r="5163" hidden="1"/>
    <row r="5164" hidden="1" spans="1:7">
      <c r="A5164" s="1">
        <v>49745</v>
      </c>
      <c r="B5164" s="1" t="s">
        <v>241</v>
      </c>
      <c r="C5164" s="1" t="s">
        <v>236</v>
      </c>
      <c r="D5164" s="1" t="s">
        <v>494</v>
      </c>
      <c r="E5164" s="1">
        <v>2028</v>
      </c>
      <c r="F5164" s="1">
        <v>57.2129</v>
      </c>
      <c r="G5164" s="1" t="s">
        <v>232</v>
      </c>
    </row>
    <row r="5165" hidden="1"/>
    <row r="5166" hidden="1"/>
    <row r="5167" hidden="1"/>
    <row r="5168" hidden="1"/>
    <row r="5169" hidden="1"/>
    <row r="5170" hidden="1" spans="1:7">
      <c r="A5170" s="1">
        <v>49751</v>
      </c>
      <c r="B5170" s="1" t="s">
        <v>241</v>
      </c>
      <c r="C5170" s="1" t="s">
        <v>237</v>
      </c>
      <c r="D5170" s="1" t="s">
        <v>494</v>
      </c>
      <c r="E5170" s="1">
        <v>2028</v>
      </c>
      <c r="F5170" s="1">
        <v>508.1568</v>
      </c>
      <c r="G5170" s="1" t="s">
        <v>232</v>
      </c>
    </row>
    <row r="5171" hidden="1"/>
    <row r="5172" hidden="1" spans="1:7">
      <c r="A5172" s="1">
        <v>49753</v>
      </c>
      <c r="B5172" s="1" t="s">
        <v>241</v>
      </c>
      <c r="C5172" s="1" t="s">
        <v>238</v>
      </c>
      <c r="D5172" s="1" t="s">
        <v>494</v>
      </c>
      <c r="E5172" s="1">
        <v>2028</v>
      </c>
      <c r="F5172" s="1">
        <v>358.4166</v>
      </c>
      <c r="G5172" s="1" t="s">
        <v>232</v>
      </c>
    </row>
    <row r="5173" hidden="1" spans="1:7">
      <c r="A5173" s="1">
        <v>49754</v>
      </c>
      <c r="B5173" s="1" t="s">
        <v>241</v>
      </c>
      <c r="C5173" s="1" t="s">
        <v>239</v>
      </c>
      <c r="D5173" s="1" t="s">
        <v>494</v>
      </c>
      <c r="E5173" s="1">
        <v>2028</v>
      </c>
      <c r="F5173" s="1">
        <v>55.7433</v>
      </c>
      <c r="G5173" s="1" t="s">
        <v>232</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231</v>
      </c>
      <c r="C5210" s="1" t="s">
        <v>235</v>
      </c>
      <c r="D5210" s="1" t="s">
        <v>494</v>
      </c>
      <c r="E5210" s="1">
        <v>2029</v>
      </c>
      <c r="F5210" s="1">
        <v>220.5232</v>
      </c>
      <c r="G5210" s="1" t="s">
        <v>232</v>
      </c>
    </row>
    <row r="5211" hidden="1"/>
    <row r="5212" hidden="1" spans="1:7">
      <c r="A5212" s="1">
        <v>49829</v>
      </c>
      <c r="B5212" s="1" t="s">
        <v>231</v>
      </c>
      <c r="C5212" s="1" t="s">
        <v>236</v>
      </c>
      <c r="D5212" s="1" t="s">
        <v>494</v>
      </c>
      <c r="E5212" s="1">
        <v>2029</v>
      </c>
      <c r="F5212" s="1">
        <v>56.8461</v>
      </c>
      <c r="G5212" s="1" t="s">
        <v>232</v>
      </c>
    </row>
    <row r="5213" hidden="1"/>
    <row r="5214" hidden="1"/>
    <row r="5215" hidden="1"/>
    <row r="5216" hidden="1"/>
    <row r="5217" hidden="1"/>
    <row r="5218" hidden="1" spans="1:7">
      <c r="A5218" s="1">
        <v>49835</v>
      </c>
      <c r="B5218" s="1" t="s">
        <v>231</v>
      </c>
      <c r="C5218" s="1" t="s">
        <v>237</v>
      </c>
      <c r="D5218" s="1" t="s">
        <v>494</v>
      </c>
      <c r="E5218" s="1">
        <v>2029</v>
      </c>
      <c r="F5218" s="1">
        <v>501.571</v>
      </c>
      <c r="G5218" s="1" t="s">
        <v>232</v>
      </c>
    </row>
    <row r="5219" hidden="1"/>
    <row r="5220" hidden="1" spans="1:7">
      <c r="A5220" s="1">
        <v>49837</v>
      </c>
      <c r="B5220" s="1" t="s">
        <v>231</v>
      </c>
      <c r="C5220" s="1" t="s">
        <v>238</v>
      </c>
      <c r="D5220" s="1" t="s">
        <v>494</v>
      </c>
      <c r="E5220" s="1">
        <v>2029</v>
      </c>
      <c r="F5220" s="1">
        <v>354.2707</v>
      </c>
      <c r="G5220" s="1" t="s">
        <v>232</v>
      </c>
    </row>
    <row r="5221" hidden="1" spans="1:7">
      <c r="A5221" s="1">
        <v>49838</v>
      </c>
      <c r="B5221" s="1" t="s">
        <v>231</v>
      </c>
      <c r="C5221" s="1" t="s">
        <v>239</v>
      </c>
      <c r="D5221" s="1" t="s">
        <v>494</v>
      </c>
      <c r="E5221" s="1">
        <v>2029</v>
      </c>
      <c r="F5221" s="1">
        <v>55.4238</v>
      </c>
      <c r="G5221" s="1" t="s">
        <v>232</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241</v>
      </c>
      <c r="C5252" s="1" t="s">
        <v>235</v>
      </c>
      <c r="D5252" s="1" t="s">
        <v>494</v>
      </c>
      <c r="E5252" s="1">
        <v>2029</v>
      </c>
      <c r="F5252" s="1">
        <v>219.7964</v>
      </c>
      <c r="G5252" s="1" t="s">
        <v>232</v>
      </c>
    </row>
    <row r="5253" hidden="1"/>
    <row r="5254" hidden="1" spans="1:7">
      <c r="A5254" s="1">
        <v>49871</v>
      </c>
      <c r="B5254" s="1" t="s">
        <v>241</v>
      </c>
      <c r="C5254" s="1" t="s">
        <v>236</v>
      </c>
      <c r="D5254" s="1" t="s">
        <v>494</v>
      </c>
      <c r="E5254" s="1">
        <v>2029</v>
      </c>
      <c r="F5254" s="1">
        <v>56.8791</v>
      </c>
      <c r="G5254" s="1" t="s">
        <v>232</v>
      </c>
    </row>
    <row r="5255" hidden="1"/>
    <row r="5256" hidden="1"/>
    <row r="5257" hidden="1"/>
    <row r="5258" hidden="1"/>
    <row r="5259" hidden="1"/>
    <row r="5260" hidden="1" spans="1:7">
      <c r="A5260" s="1">
        <v>49877</v>
      </c>
      <c r="B5260" s="1" t="s">
        <v>241</v>
      </c>
      <c r="C5260" s="1" t="s">
        <v>237</v>
      </c>
      <c r="D5260" s="1" t="s">
        <v>494</v>
      </c>
      <c r="E5260" s="1">
        <v>2029</v>
      </c>
      <c r="F5260" s="1">
        <v>501.573</v>
      </c>
      <c r="G5260" s="1" t="s">
        <v>232</v>
      </c>
    </row>
    <row r="5261" hidden="1"/>
    <row r="5262" hidden="1" spans="1:7">
      <c r="A5262" s="1">
        <v>49879</v>
      </c>
      <c r="B5262" s="1" t="s">
        <v>241</v>
      </c>
      <c r="C5262" s="1" t="s">
        <v>238</v>
      </c>
      <c r="D5262" s="1" t="s">
        <v>494</v>
      </c>
      <c r="E5262" s="1">
        <v>2029</v>
      </c>
      <c r="F5262" s="1">
        <v>353.9968</v>
      </c>
      <c r="G5262" s="1" t="s">
        <v>232</v>
      </c>
    </row>
    <row r="5263" hidden="1" spans="1:7">
      <c r="A5263" s="1">
        <v>49880</v>
      </c>
      <c r="B5263" s="1" t="s">
        <v>241</v>
      </c>
      <c r="C5263" s="1" t="s">
        <v>239</v>
      </c>
      <c r="D5263" s="1" t="s">
        <v>494</v>
      </c>
      <c r="E5263" s="1">
        <v>2029</v>
      </c>
      <c r="F5263" s="1">
        <v>55.498</v>
      </c>
      <c r="G5263" s="1" t="s">
        <v>232</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231</v>
      </c>
      <c r="C5300" s="1" t="s">
        <v>235</v>
      </c>
      <c r="D5300" s="1" t="s">
        <v>494</v>
      </c>
      <c r="E5300" s="1">
        <v>2030</v>
      </c>
      <c r="F5300" s="1">
        <v>218.7538</v>
      </c>
      <c r="G5300" s="1" t="s">
        <v>232</v>
      </c>
    </row>
    <row r="5301" hidden="1"/>
    <row r="5302" spans="1:7">
      <c r="A5302" s="1">
        <v>49955</v>
      </c>
      <c r="B5302" s="1" t="s">
        <v>231</v>
      </c>
      <c r="C5302" s="1" t="s">
        <v>236</v>
      </c>
      <c r="D5302" s="1" t="s">
        <v>494</v>
      </c>
      <c r="E5302" s="1">
        <v>2030</v>
      </c>
      <c r="F5302" s="1">
        <v>56.4587</v>
      </c>
      <c r="G5302" s="1" t="s">
        <v>232</v>
      </c>
    </row>
    <row r="5303" hidden="1"/>
    <row r="5304" hidden="1"/>
    <row r="5305" hidden="1"/>
    <row r="5306" hidden="1"/>
    <row r="5307" hidden="1"/>
    <row r="5308" spans="1:7">
      <c r="A5308" s="1">
        <v>49961</v>
      </c>
      <c r="B5308" s="1" t="s">
        <v>231</v>
      </c>
      <c r="C5308" s="1" t="s">
        <v>237</v>
      </c>
      <c r="D5308" s="1" t="s">
        <v>494</v>
      </c>
      <c r="E5308" s="1">
        <v>2030</v>
      </c>
      <c r="F5308" s="1">
        <v>494.1326</v>
      </c>
      <c r="G5308" s="1" t="s">
        <v>232</v>
      </c>
    </row>
    <row r="5309" hidden="1"/>
    <row r="5310" spans="1:7">
      <c r="A5310" s="1">
        <v>49963</v>
      </c>
      <c r="B5310" s="1" t="s">
        <v>231</v>
      </c>
      <c r="C5310" s="1" t="s">
        <v>238</v>
      </c>
      <c r="D5310" s="1" t="s">
        <v>494</v>
      </c>
      <c r="E5310" s="1">
        <v>2030</v>
      </c>
      <c r="F5310" s="1">
        <v>349.7659</v>
      </c>
      <c r="G5310" s="1" t="s">
        <v>232</v>
      </c>
    </row>
    <row r="5311" spans="1:7">
      <c r="A5311" s="1">
        <v>49964</v>
      </c>
      <c r="B5311" s="1" t="s">
        <v>231</v>
      </c>
      <c r="C5311" s="1" t="s">
        <v>239</v>
      </c>
      <c r="D5311" s="1" t="s">
        <v>494</v>
      </c>
      <c r="E5311" s="1">
        <v>2030</v>
      </c>
      <c r="F5311" s="1">
        <v>55.0902</v>
      </c>
      <c r="G5311" s="1" t="s">
        <v>232</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241</v>
      </c>
      <c r="C5342" s="1" t="s">
        <v>235</v>
      </c>
      <c r="D5342" s="1" t="s">
        <v>494</v>
      </c>
      <c r="E5342" s="1">
        <v>2030</v>
      </c>
      <c r="F5342" s="1">
        <v>218.0181</v>
      </c>
      <c r="G5342" s="1" t="s">
        <v>232</v>
      </c>
    </row>
    <row r="5343" hidden="1"/>
    <row r="5344" spans="1:7">
      <c r="A5344" s="1">
        <v>49997</v>
      </c>
      <c r="B5344" s="1" t="s">
        <v>241</v>
      </c>
      <c r="C5344" s="1" t="s">
        <v>236</v>
      </c>
      <c r="D5344" s="1" t="s">
        <v>494</v>
      </c>
      <c r="E5344" s="1">
        <v>2030</v>
      </c>
      <c r="F5344" s="1">
        <v>56.4866</v>
      </c>
      <c r="G5344" s="1" t="s">
        <v>232</v>
      </c>
    </row>
    <row r="5345" hidden="1"/>
    <row r="5346" hidden="1"/>
    <row r="5347" hidden="1"/>
    <row r="5348" hidden="1"/>
    <row r="5349" hidden="1"/>
    <row r="5350" spans="1:7">
      <c r="A5350" s="1">
        <v>50003</v>
      </c>
      <c r="B5350" s="1" t="s">
        <v>241</v>
      </c>
      <c r="C5350" s="1" t="s">
        <v>237</v>
      </c>
      <c r="D5350" s="1" t="s">
        <v>494</v>
      </c>
      <c r="E5350" s="1">
        <v>2030</v>
      </c>
      <c r="F5350" s="1">
        <v>494.9369</v>
      </c>
      <c r="G5350" s="1" t="s">
        <v>232</v>
      </c>
    </row>
    <row r="5351" hidden="1"/>
    <row r="5352" spans="1:7">
      <c r="A5352" s="1">
        <v>50005</v>
      </c>
      <c r="B5352" s="1" t="s">
        <v>241</v>
      </c>
      <c r="C5352" s="1" t="s">
        <v>238</v>
      </c>
      <c r="D5352" s="1" t="s">
        <v>494</v>
      </c>
      <c r="E5352" s="1">
        <v>2030</v>
      </c>
      <c r="F5352" s="1">
        <v>349.4093</v>
      </c>
      <c r="G5352" s="1" t="s">
        <v>232</v>
      </c>
    </row>
    <row r="5353" spans="1:7">
      <c r="A5353" s="1">
        <v>50006</v>
      </c>
      <c r="B5353" s="1" t="s">
        <v>241</v>
      </c>
      <c r="C5353" s="1" t="s">
        <v>239</v>
      </c>
      <c r="D5353" s="1" t="s">
        <v>494</v>
      </c>
      <c r="E5353" s="1">
        <v>2030</v>
      </c>
      <c r="F5353" s="1">
        <v>55.1786</v>
      </c>
      <c r="G5353" s="1" t="s">
        <v>232</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231</v>
      </c>
      <c r="C5390" s="1" t="s">
        <v>235</v>
      </c>
      <c r="D5390" s="1" t="s">
        <v>494</v>
      </c>
      <c r="E5390" s="1">
        <v>2031</v>
      </c>
      <c r="F5390" s="1">
        <v>216.7166</v>
      </c>
      <c r="G5390" s="1" t="s">
        <v>232</v>
      </c>
    </row>
    <row r="5391" hidden="1"/>
    <row r="5392" hidden="1" spans="1:7">
      <c r="A5392" s="1">
        <v>50081</v>
      </c>
      <c r="B5392" s="1" t="s">
        <v>231</v>
      </c>
      <c r="C5392" s="1" t="s">
        <v>236</v>
      </c>
      <c r="D5392" s="1" t="s">
        <v>494</v>
      </c>
      <c r="E5392" s="1">
        <v>2031</v>
      </c>
      <c r="F5392" s="1">
        <v>56.0941</v>
      </c>
      <c r="G5392" s="1" t="s">
        <v>232</v>
      </c>
    </row>
    <row r="5393" hidden="1"/>
    <row r="5394" hidden="1"/>
    <row r="5395" hidden="1"/>
    <row r="5396" hidden="1"/>
    <row r="5397" hidden="1"/>
    <row r="5398" hidden="1" spans="1:7">
      <c r="A5398" s="1">
        <v>50087</v>
      </c>
      <c r="B5398" s="1" t="s">
        <v>231</v>
      </c>
      <c r="C5398" s="1" t="s">
        <v>237</v>
      </c>
      <c r="D5398" s="1" t="s">
        <v>494</v>
      </c>
      <c r="E5398" s="1">
        <v>2031</v>
      </c>
      <c r="F5398" s="1">
        <v>487.1071</v>
      </c>
      <c r="G5398" s="1" t="s">
        <v>232</v>
      </c>
    </row>
    <row r="5399" hidden="1"/>
    <row r="5400" hidden="1" spans="1:7">
      <c r="A5400" s="1">
        <v>50089</v>
      </c>
      <c r="B5400" s="1" t="s">
        <v>231</v>
      </c>
      <c r="C5400" s="1" t="s">
        <v>238</v>
      </c>
      <c r="D5400" s="1" t="s">
        <v>494</v>
      </c>
      <c r="E5400" s="1">
        <v>2031</v>
      </c>
      <c r="F5400" s="1">
        <v>345.7974</v>
      </c>
      <c r="G5400" s="1" t="s">
        <v>232</v>
      </c>
    </row>
    <row r="5401" hidden="1" spans="1:7">
      <c r="A5401" s="1">
        <v>50090</v>
      </c>
      <c r="B5401" s="1" t="s">
        <v>231</v>
      </c>
      <c r="C5401" s="1" t="s">
        <v>239</v>
      </c>
      <c r="D5401" s="1" t="s">
        <v>494</v>
      </c>
      <c r="E5401" s="1">
        <v>2031</v>
      </c>
      <c r="F5401" s="1">
        <v>54.6935</v>
      </c>
      <c r="G5401" s="1" t="s">
        <v>232</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241</v>
      </c>
      <c r="C5432" s="1" t="s">
        <v>235</v>
      </c>
      <c r="D5432" s="1" t="s">
        <v>494</v>
      </c>
      <c r="E5432" s="1">
        <v>2031</v>
      </c>
      <c r="F5432" s="1">
        <v>215.895</v>
      </c>
      <c r="G5432" s="1" t="s">
        <v>232</v>
      </c>
    </row>
    <row r="5433" hidden="1"/>
    <row r="5434" hidden="1" spans="1:7">
      <c r="A5434" s="1">
        <v>50123</v>
      </c>
      <c r="B5434" s="1" t="s">
        <v>241</v>
      </c>
      <c r="C5434" s="1" t="s">
        <v>236</v>
      </c>
      <c r="D5434" s="1" t="s">
        <v>494</v>
      </c>
      <c r="E5434" s="1">
        <v>2031</v>
      </c>
      <c r="F5434" s="1">
        <v>56.1071</v>
      </c>
      <c r="G5434" s="1" t="s">
        <v>232</v>
      </c>
    </row>
    <row r="5435" hidden="1"/>
    <row r="5436" hidden="1"/>
    <row r="5437" hidden="1"/>
    <row r="5438" hidden="1"/>
    <row r="5439" hidden="1"/>
    <row r="5440" hidden="1" spans="1:7">
      <c r="A5440" s="1">
        <v>50129</v>
      </c>
      <c r="B5440" s="1" t="s">
        <v>241</v>
      </c>
      <c r="C5440" s="1" t="s">
        <v>237</v>
      </c>
      <c r="D5440" s="1" t="s">
        <v>494</v>
      </c>
      <c r="E5440" s="1">
        <v>2031</v>
      </c>
      <c r="F5440" s="1">
        <v>488.6373</v>
      </c>
      <c r="G5440" s="1" t="s">
        <v>232</v>
      </c>
    </row>
    <row r="5441" hidden="1"/>
    <row r="5442" hidden="1" spans="1:7">
      <c r="A5442" s="1">
        <v>50131</v>
      </c>
      <c r="B5442" s="1" t="s">
        <v>241</v>
      </c>
      <c r="C5442" s="1" t="s">
        <v>238</v>
      </c>
      <c r="D5442" s="1" t="s">
        <v>494</v>
      </c>
      <c r="E5442" s="1">
        <v>2031</v>
      </c>
      <c r="F5442" s="1">
        <v>345.3938</v>
      </c>
      <c r="G5442" s="1" t="s">
        <v>232</v>
      </c>
    </row>
    <row r="5443" hidden="1" spans="1:7">
      <c r="A5443" s="1">
        <v>50132</v>
      </c>
      <c r="B5443" s="1" t="s">
        <v>241</v>
      </c>
      <c r="C5443" s="1" t="s">
        <v>239</v>
      </c>
      <c r="D5443" s="1" t="s">
        <v>494</v>
      </c>
      <c r="E5443" s="1">
        <v>2031</v>
      </c>
      <c r="F5443" s="1">
        <v>54.7986</v>
      </c>
      <c r="G5443" s="1" t="s">
        <v>232</v>
      </c>
    </row>
    <row r="5444" hidden="1"/>
    <row r="5445" hidden="1"/>
    <row r="5446" hidden="1"/>
    <row r="5447" hidden="1"/>
    <row r="5448" hidden="1"/>
    <row r="5449" hidden="1"/>
    <row r="5450" hidden="1" spans="1:7">
      <c r="A5450" s="1">
        <v>50149</v>
      </c>
      <c r="B5450" s="1" t="s">
        <v>240</v>
      </c>
      <c r="C5450" s="1" t="s">
        <v>237</v>
      </c>
      <c r="D5450" s="1" t="s">
        <v>494</v>
      </c>
      <c r="E5450" s="1">
        <v>2005</v>
      </c>
      <c r="F5450" s="1">
        <v>586.3092</v>
      </c>
      <c r="G5450" s="1" t="s">
        <v>232</v>
      </c>
    </row>
    <row r="5451" hidden="1"/>
    <row r="5452" hidden="1"/>
    <row r="5453" hidden="1" spans="1:7">
      <c r="A5453" s="1">
        <v>50152</v>
      </c>
      <c r="B5453" s="1" t="s">
        <v>240</v>
      </c>
      <c r="C5453" s="1" t="s">
        <v>237</v>
      </c>
      <c r="D5453" s="1" t="s">
        <v>494</v>
      </c>
      <c r="E5453" s="1">
        <v>2006</v>
      </c>
      <c r="F5453" s="1">
        <v>544.7357</v>
      </c>
      <c r="G5453" s="1" t="s">
        <v>232</v>
      </c>
    </row>
    <row r="5454" hidden="1"/>
    <row r="5455" hidden="1"/>
    <row r="5456" hidden="1" spans="1:7">
      <c r="A5456" s="1">
        <v>50155</v>
      </c>
      <c r="B5456" s="1" t="s">
        <v>240</v>
      </c>
      <c r="C5456" s="1" t="s">
        <v>237</v>
      </c>
      <c r="D5456" s="1" t="s">
        <v>494</v>
      </c>
      <c r="E5456" s="1">
        <v>2007</v>
      </c>
      <c r="F5456" s="1">
        <v>585.9328</v>
      </c>
      <c r="G5456" s="1" t="s">
        <v>232</v>
      </c>
    </row>
    <row r="5457" hidden="1"/>
    <row r="5458" hidden="1"/>
    <row r="5459" hidden="1" spans="1:7">
      <c r="A5459" s="1">
        <v>50158</v>
      </c>
      <c r="B5459" s="1" t="s">
        <v>240</v>
      </c>
      <c r="C5459" s="1" t="s">
        <v>237</v>
      </c>
      <c r="D5459" s="1" t="s">
        <v>494</v>
      </c>
      <c r="E5459" s="1">
        <v>2008</v>
      </c>
      <c r="F5459" s="1">
        <v>589.2319</v>
      </c>
      <c r="G5459" s="1" t="s">
        <v>232</v>
      </c>
    </row>
    <row r="5460" hidden="1"/>
    <row r="5461" hidden="1"/>
    <row r="5462" hidden="1" spans="1:7">
      <c r="A5462" s="1">
        <v>50161</v>
      </c>
      <c r="B5462" s="1" t="s">
        <v>240</v>
      </c>
      <c r="C5462" s="1" t="s">
        <v>237</v>
      </c>
      <c r="D5462" s="1" t="s">
        <v>494</v>
      </c>
      <c r="E5462" s="1">
        <v>2009</v>
      </c>
      <c r="F5462" s="1">
        <v>563.2661</v>
      </c>
      <c r="G5462" s="1" t="s">
        <v>232</v>
      </c>
    </row>
    <row r="5463" hidden="1"/>
    <row r="5464" hidden="1"/>
    <row r="5465" hidden="1" spans="1:7">
      <c r="A5465" s="1">
        <v>50164</v>
      </c>
      <c r="B5465" s="1" t="s">
        <v>240</v>
      </c>
      <c r="C5465" s="1" t="s">
        <v>237</v>
      </c>
      <c r="D5465" s="1" t="s">
        <v>494</v>
      </c>
      <c r="E5465" s="1">
        <v>2010</v>
      </c>
      <c r="F5465" s="1">
        <v>563.179</v>
      </c>
      <c r="G5465" s="1" t="s">
        <v>232</v>
      </c>
    </row>
    <row r="5466" hidden="1"/>
    <row r="5467" hidden="1"/>
    <row r="5468" hidden="1" spans="1:7">
      <c r="A5468" s="1">
        <v>50167</v>
      </c>
      <c r="B5468" s="1" t="s">
        <v>240</v>
      </c>
      <c r="C5468" s="1" t="s">
        <v>237</v>
      </c>
      <c r="D5468" s="1" t="s">
        <v>494</v>
      </c>
      <c r="E5468" s="1">
        <v>2011</v>
      </c>
      <c r="F5468" s="1">
        <v>596.7931</v>
      </c>
      <c r="G5468" s="1" t="s">
        <v>232</v>
      </c>
    </row>
    <row r="5469" hidden="1"/>
    <row r="5470" hidden="1"/>
    <row r="5471" hidden="1" spans="1:7">
      <c r="A5471" s="1">
        <v>50170</v>
      </c>
      <c r="B5471" s="1" t="s">
        <v>240</v>
      </c>
      <c r="C5471" s="1" t="s">
        <v>237</v>
      </c>
      <c r="D5471" s="1" t="s">
        <v>494</v>
      </c>
      <c r="E5471" s="1">
        <v>2012</v>
      </c>
      <c r="F5471" s="1">
        <v>558.2411</v>
      </c>
      <c r="G5471" s="1" t="s">
        <v>232</v>
      </c>
    </row>
    <row r="5472" hidden="1"/>
    <row r="5473" hidden="1"/>
    <row r="5474" hidden="1" spans="1:7">
      <c r="A5474" s="1">
        <v>50173</v>
      </c>
      <c r="B5474" s="1" t="s">
        <v>240</v>
      </c>
      <c r="C5474" s="1" t="s">
        <v>237</v>
      </c>
      <c r="D5474" s="1" t="s">
        <v>494</v>
      </c>
      <c r="E5474" s="1">
        <v>2013</v>
      </c>
      <c r="F5474" s="1">
        <v>598.0549</v>
      </c>
      <c r="G5474" s="1" t="s">
        <v>232</v>
      </c>
    </row>
    <row r="5475" hidden="1"/>
    <row r="5476" hidden="1"/>
    <row r="5477" hidden="1" spans="1:7">
      <c r="A5477" s="1">
        <v>50176</v>
      </c>
      <c r="B5477" s="1" t="s">
        <v>240</v>
      </c>
      <c r="C5477" s="1" t="s">
        <v>237</v>
      </c>
      <c r="D5477" s="1" t="s">
        <v>494</v>
      </c>
      <c r="E5477" s="1">
        <v>2014</v>
      </c>
      <c r="F5477" s="1">
        <v>597.12</v>
      </c>
      <c r="G5477" s="1" t="s">
        <v>232</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231</v>
      </c>
      <c r="C5506" s="1" t="s">
        <v>235</v>
      </c>
      <c r="D5506" s="1" t="s">
        <v>494</v>
      </c>
      <c r="E5506" s="1">
        <v>2032</v>
      </c>
      <c r="F5506" s="1">
        <v>214.5825</v>
      </c>
      <c r="G5506" s="1" t="s">
        <v>232</v>
      </c>
    </row>
    <row r="5507" hidden="1"/>
    <row r="5508" hidden="1" spans="1:7">
      <c r="A5508" s="1">
        <v>50207</v>
      </c>
      <c r="B5508" s="1" t="s">
        <v>231</v>
      </c>
      <c r="C5508" s="1" t="s">
        <v>236</v>
      </c>
      <c r="D5508" s="1" t="s">
        <v>494</v>
      </c>
      <c r="E5508" s="1">
        <v>2032</v>
      </c>
      <c r="F5508" s="1">
        <v>55.7397</v>
      </c>
      <c r="G5508" s="1" t="s">
        <v>232</v>
      </c>
    </row>
    <row r="5509" hidden="1"/>
    <row r="5510" hidden="1"/>
    <row r="5511" hidden="1"/>
    <row r="5512" hidden="1"/>
    <row r="5513" hidden="1"/>
    <row r="5514" hidden="1" spans="1:7">
      <c r="A5514" s="1">
        <v>50213</v>
      </c>
      <c r="B5514" s="1" t="s">
        <v>231</v>
      </c>
      <c r="C5514" s="1" t="s">
        <v>237</v>
      </c>
      <c r="D5514" s="1" t="s">
        <v>494</v>
      </c>
      <c r="E5514" s="1">
        <v>2032</v>
      </c>
      <c r="F5514" s="1">
        <v>480.1546</v>
      </c>
      <c r="G5514" s="1" t="s">
        <v>232</v>
      </c>
    </row>
    <row r="5515" hidden="1"/>
    <row r="5516" hidden="1" spans="1:7">
      <c r="A5516" s="1">
        <v>50215</v>
      </c>
      <c r="B5516" s="1" t="s">
        <v>231</v>
      </c>
      <c r="C5516" s="1" t="s">
        <v>238</v>
      </c>
      <c r="D5516" s="1" t="s">
        <v>494</v>
      </c>
      <c r="E5516" s="1">
        <v>2032</v>
      </c>
      <c r="F5516" s="1">
        <v>341.8504</v>
      </c>
      <c r="G5516" s="1" t="s">
        <v>232</v>
      </c>
    </row>
    <row r="5517" hidden="1" spans="1:7">
      <c r="A5517" s="1">
        <v>50216</v>
      </c>
      <c r="B5517" s="1" t="s">
        <v>231</v>
      </c>
      <c r="C5517" s="1" t="s">
        <v>239</v>
      </c>
      <c r="D5517" s="1" t="s">
        <v>494</v>
      </c>
      <c r="E5517" s="1">
        <v>2032</v>
      </c>
      <c r="F5517" s="1">
        <v>54.2769</v>
      </c>
      <c r="G5517" s="1" t="s">
        <v>232</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241</v>
      </c>
      <c r="C5548" s="1" t="s">
        <v>235</v>
      </c>
      <c r="D5548" s="1" t="s">
        <v>494</v>
      </c>
      <c r="E5548" s="1">
        <v>2032</v>
      </c>
      <c r="F5548" s="1">
        <v>213.5882</v>
      </c>
      <c r="G5548" s="1" t="s">
        <v>232</v>
      </c>
    </row>
    <row r="5549" hidden="1"/>
    <row r="5550" hidden="1" spans="1:7">
      <c r="A5550" s="1">
        <v>50249</v>
      </c>
      <c r="B5550" s="1" t="s">
        <v>241</v>
      </c>
      <c r="C5550" s="1" t="s">
        <v>236</v>
      </c>
      <c r="D5550" s="1" t="s">
        <v>494</v>
      </c>
      <c r="E5550" s="1">
        <v>2032</v>
      </c>
      <c r="F5550" s="1">
        <v>55.7352</v>
      </c>
      <c r="G5550" s="1" t="s">
        <v>232</v>
      </c>
    </row>
    <row r="5551" hidden="1"/>
    <row r="5552" hidden="1"/>
    <row r="5553" hidden="1"/>
    <row r="5554" hidden="1"/>
    <row r="5555" hidden="1"/>
    <row r="5556" hidden="1" spans="1:7">
      <c r="A5556" s="1">
        <v>50255</v>
      </c>
      <c r="B5556" s="1" t="s">
        <v>241</v>
      </c>
      <c r="C5556" s="1" t="s">
        <v>237</v>
      </c>
      <c r="D5556" s="1" t="s">
        <v>494</v>
      </c>
      <c r="E5556" s="1">
        <v>2032</v>
      </c>
      <c r="F5556" s="1">
        <v>482.2603</v>
      </c>
      <c r="G5556" s="1" t="s">
        <v>232</v>
      </c>
    </row>
    <row r="5557" hidden="1"/>
    <row r="5558" hidden="1" spans="1:7">
      <c r="A5558" s="1">
        <v>50257</v>
      </c>
      <c r="B5558" s="1" t="s">
        <v>241</v>
      </c>
      <c r="C5558" s="1" t="s">
        <v>238</v>
      </c>
      <c r="D5558" s="1" t="s">
        <v>494</v>
      </c>
      <c r="E5558" s="1">
        <v>2032</v>
      </c>
      <c r="F5558" s="1">
        <v>341.3762</v>
      </c>
      <c r="G5558" s="1" t="s">
        <v>232</v>
      </c>
    </row>
    <row r="5559" hidden="1" spans="1:7">
      <c r="A5559" s="1">
        <v>50258</v>
      </c>
      <c r="B5559" s="1" t="s">
        <v>241</v>
      </c>
      <c r="C5559" s="1" t="s">
        <v>239</v>
      </c>
      <c r="D5559" s="1" t="s">
        <v>494</v>
      </c>
      <c r="E5559" s="1">
        <v>2032</v>
      </c>
      <c r="F5559" s="1">
        <v>54.4132</v>
      </c>
      <c r="G5559" s="1" t="s">
        <v>232</v>
      </c>
    </row>
    <row r="5560" hidden="1"/>
    <row r="5561" hidden="1"/>
    <row r="5562" hidden="1"/>
    <row r="5563" hidden="1"/>
    <row r="5564" hidden="1" spans="1:7">
      <c r="A5564" s="1">
        <v>50263</v>
      </c>
      <c r="B5564" s="1" t="s">
        <v>240</v>
      </c>
      <c r="C5564" s="1" t="s">
        <v>237</v>
      </c>
      <c r="D5564" s="1" t="s">
        <v>494</v>
      </c>
      <c r="E5564" s="1">
        <v>2015</v>
      </c>
      <c r="F5564" s="1">
        <v>601.7961</v>
      </c>
      <c r="G5564" s="1" t="s">
        <v>232</v>
      </c>
    </row>
    <row r="5565" hidden="1"/>
    <row r="5566" hidden="1"/>
    <row r="5567" hidden="1" spans="1:7">
      <c r="A5567" s="1">
        <v>50266</v>
      </c>
      <c r="B5567" s="1" t="s">
        <v>240</v>
      </c>
      <c r="C5567" s="1" t="s">
        <v>237</v>
      </c>
      <c r="D5567" s="1" t="s">
        <v>494</v>
      </c>
      <c r="E5567" s="1">
        <v>2016</v>
      </c>
      <c r="F5567" s="1">
        <v>557.9372</v>
      </c>
      <c r="G5567" s="1" t="s">
        <v>232</v>
      </c>
    </row>
    <row r="5568" hidden="1"/>
    <row r="5569" hidden="1"/>
    <row r="5570" hidden="1" spans="1:7">
      <c r="A5570" s="1">
        <v>50269</v>
      </c>
      <c r="B5570" s="1" t="s">
        <v>240</v>
      </c>
      <c r="C5570" s="1" t="s">
        <v>237</v>
      </c>
      <c r="D5570" s="1" t="s">
        <v>494</v>
      </c>
      <c r="E5570" s="1">
        <v>2017</v>
      </c>
      <c r="F5570" s="1">
        <v>562.146</v>
      </c>
      <c r="G5570" s="1" t="s">
        <v>232</v>
      </c>
    </row>
    <row r="5571" hidden="1"/>
    <row r="5572" hidden="1"/>
    <row r="5573" hidden="1" spans="1:7">
      <c r="A5573" s="1">
        <v>50272</v>
      </c>
      <c r="B5573" s="1" t="s">
        <v>240</v>
      </c>
      <c r="C5573" s="1" t="s">
        <v>237</v>
      </c>
      <c r="D5573" s="1" t="s">
        <v>494</v>
      </c>
      <c r="E5573" s="1">
        <v>2018</v>
      </c>
      <c r="F5573" s="1">
        <v>625.7522</v>
      </c>
      <c r="G5573" s="1" t="s">
        <v>232</v>
      </c>
    </row>
    <row r="5574" hidden="1"/>
    <row r="5575" hidden="1"/>
    <row r="5576" hidden="1" spans="1:7">
      <c r="A5576" s="1">
        <v>50275</v>
      </c>
      <c r="B5576" s="1" t="s">
        <v>240</v>
      </c>
      <c r="C5576" s="1" t="s">
        <v>237</v>
      </c>
      <c r="D5576" s="1" t="s">
        <v>494</v>
      </c>
      <c r="E5576" s="1">
        <v>2019</v>
      </c>
      <c r="F5576" s="1">
        <v>554.4617</v>
      </c>
      <c r="G5576" s="1" t="s">
        <v>232</v>
      </c>
    </row>
    <row r="5577" hidden="1"/>
    <row r="5578" hidden="1"/>
    <row r="5579" spans="1:7">
      <c r="A5579" s="1">
        <v>50278</v>
      </c>
      <c r="B5579" s="1" t="s">
        <v>240</v>
      </c>
      <c r="C5579" s="1" t="s">
        <v>237</v>
      </c>
      <c r="D5579" s="1" t="s">
        <v>494</v>
      </c>
      <c r="E5579" s="1">
        <v>2020</v>
      </c>
      <c r="F5579" s="1">
        <v>527.0749</v>
      </c>
      <c r="G5579" s="1" t="s">
        <v>232</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231</v>
      </c>
      <c r="C5608" s="1" t="s">
        <v>235</v>
      </c>
      <c r="D5608" s="1" t="s">
        <v>494</v>
      </c>
      <c r="E5608" s="1">
        <v>2033</v>
      </c>
      <c r="F5608" s="1">
        <v>212.2794</v>
      </c>
      <c r="G5608" s="1" t="s">
        <v>232</v>
      </c>
    </row>
    <row r="5609" hidden="1"/>
    <row r="5610" hidden="1" spans="1:7">
      <c r="A5610" s="1">
        <v>50333</v>
      </c>
      <c r="B5610" s="1" t="s">
        <v>231</v>
      </c>
      <c r="C5610" s="1" t="s">
        <v>236</v>
      </c>
      <c r="D5610" s="1" t="s">
        <v>494</v>
      </c>
      <c r="E5610" s="1">
        <v>2033</v>
      </c>
      <c r="F5610" s="1">
        <v>55.3867</v>
      </c>
      <c r="G5610" s="1" t="s">
        <v>232</v>
      </c>
    </row>
    <row r="5611" hidden="1"/>
    <row r="5612" hidden="1"/>
    <row r="5613" hidden="1"/>
    <row r="5614" hidden="1"/>
    <row r="5615" hidden="1"/>
    <row r="5616" hidden="1" spans="1:7">
      <c r="A5616" s="1">
        <v>50339</v>
      </c>
      <c r="B5616" s="1" t="s">
        <v>231</v>
      </c>
      <c r="C5616" s="1" t="s">
        <v>237</v>
      </c>
      <c r="D5616" s="1" t="s">
        <v>494</v>
      </c>
      <c r="E5616" s="1">
        <v>2033</v>
      </c>
      <c r="F5616" s="1">
        <v>473.2364</v>
      </c>
      <c r="G5616" s="1" t="s">
        <v>232</v>
      </c>
    </row>
    <row r="5617" hidden="1"/>
    <row r="5618" hidden="1" spans="1:7">
      <c r="A5618" s="1">
        <v>50341</v>
      </c>
      <c r="B5618" s="1" t="s">
        <v>231</v>
      </c>
      <c r="C5618" s="1" t="s">
        <v>238</v>
      </c>
      <c r="D5618" s="1" t="s">
        <v>494</v>
      </c>
      <c r="E5618" s="1">
        <v>2033</v>
      </c>
      <c r="F5618" s="1">
        <v>337.8352</v>
      </c>
      <c r="G5618" s="1" t="s">
        <v>232</v>
      </c>
    </row>
    <row r="5619" hidden="1" spans="1:7">
      <c r="A5619" s="1">
        <v>50342</v>
      </c>
      <c r="B5619" s="1" t="s">
        <v>231</v>
      </c>
      <c r="C5619" s="1" t="s">
        <v>239</v>
      </c>
      <c r="D5619" s="1" t="s">
        <v>494</v>
      </c>
      <c r="E5619" s="1">
        <v>2033</v>
      </c>
      <c r="F5619" s="1">
        <v>53.8517</v>
      </c>
      <c r="G5619" s="1" t="s">
        <v>232</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241</v>
      </c>
      <c r="C5650" s="1" t="s">
        <v>235</v>
      </c>
      <c r="D5650" s="1" t="s">
        <v>494</v>
      </c>
      <c r="E5650" s="1">
        <v>2033</v>
      </c>
      <c r="F5650" s="1">
        <v>210.9709</v>
      </c>
      <c r="G5650" s="1" t="s">
        <v>232</v>
      </c>
    </row>
    <row r="5651" hidden="1"/>
    <row r="5652" hidden="1" spans="1:7">
      <c r="A5652" s="1">
        <v>50375</v>
      </c>
      <c r="B5652" s="1" t="s">
        <v>241</v>
      </c>
      <c r="C5652" s="1" t="s">
        <v>236</v>
      </c>
      <c r="D5652" s="1" t="s">
        <v>494</v>
      </c>
      <c r="E5652" s="1">
        <v>2033</v>
      </c>
      <c r="F5652" s="1">
        <v>55.3599</v>
      </c>
      <c r="G5652" s="1" t="s">
        <v>232</v>
      </c>
    </row>
    <row r="5653" hidden="1"/>
    <row r="5654" hidden="1"/>
    <row r="5655" hidden="1"/>
    <row r="5656" hidden="1"/>
    <row r="5657" hidden="1"/>
    <row r="5658" hidden="1" spans="1:7">
      <c r="A5658" s="1">
        <v>50381</v>
      </c>
      <c r="B5658" s="1" t="s">
        <v>241</v>
      </c>
      <c r="C5658" s="1" t="s">
        <v>237</v>
      </c>
      <c r="D5658" s="1" t="s">
        <v>494</v>
      </c>
      <c r="E5658" s="1">
        <v>2033</v>
      </c>
      <c r="F5658" s="1">
        <v>475.7751</v>
      </c>
      <c r="G5658" s="1" t="s">
        <v>232</v>
      </c>
    </row>
    <row r="5659" hidden="1"/>
    <row r="5660" hidden="1" spans="1:7">
      <c r="A5660" s="1">
        <v>50383</v>
      </c>
      <c r="B5660" s="1" t="s">
        <v>241</v>
      </c>
      <c r="C5660" s="1" t="s">
        <v>238</v>
      </c>
      <c r="D5660" s="1" t="s">
        <v>494</v>
      </c>
      <c r="E5660" s="1">
        <v>2033</v>
      </c>
      <c r="F5660" s="1">
        <v>337.3103</v>
      </c>
      <c r="G5660" s="1" t="s">
        <v>232</v>
      </c>
    </row>
    <row r="5661" hidden="1" spans="1:7">
      <c r="A5661" s="1">
        <v>50384</v>
      </c>
      <c r="B5661" s="1" t="s">
        <v>241</v>
      </c>
      <c r="C5661" s="1" t="s">
        <v>239</v>
      </c>
      <c r="D5661" s="1" t="s">
        <v>494</v>
      </c>
      <c r="E5661" s="1">
        <v>2033</v>
      </c>
      <c r="F5661" s="1">
        <v>54.045</v>
      </c>
      <c r="G5661" s="1" t="s">
        <v>232</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231</v>
      </c>
      <c r="C5692" s="1" t="s">
        <v>235</v>
      </c>
      <c r="D5692" s="1" t="s">
        <v>494</v>
      </c>
      <c r="E5692" s="1">
        <v>2034</v>
      </c>
      <c r="F5692" s="1">
        <v>209.9471</v>
      </c>
      <c r="G5692" s="1" t="s">
        <v>232</v>
      </c>
    </row>
    <row r="5693" hidden="1"/>
    <row r="5694" hidden="1" spans="1:7">
      <c r="A5694" s="1">
        <v>50459</v>
      </c>
      <c r="B5694" s="1" t="s">
        <v>231</v>
      </c>
      <c r="C5694" s="1" t="s">
        <v>236</v>
      </c>
      <c r="D5694" s="1" t="s">
        <v>494</v>
      </c>
      <c r="E5694" s="1">
        <v>2034</v>
      </c>
      <c r="F5694" s="1">
        <v>55.0412</v>
      </c>
      <c r="G5694" s="1" t="s">
        <v>232</v>
      </c>
    </row>
    <row r="5695" hidden="1"/>
    <row r="5696" hidden="1"/>
    <row r="5697" hidden="1"/>
    <row r="5698" hidden="1"/>
    <row r="5699" hidden="1"/>
    <row r="5700" hidden="1" spans="1:7">
      <c r="A5700" s="1">
        <v>50465</v>
      </c>
      <c r="B5700" s="1" t="s">
        <v>231</v>
      </c>
      <c r="C5700" s="1" t="s">
        <v>237</v>
      </c>
      <c r="D5700" s="1" t="s">
        <v>494</v>
      </c>
      <c r="E5700" s="1">
        <v>2034</v>
      </c>
      <c r="F5700" s="1">
        <v>466.1971</v>
      </c>
      <c r="G5700" s="1" t="s">
        <v>232</v>
      </c>
    </row>
    <row r="5701" hidden="1"/>
    <row r="5702" hidden="1" spans="1:7">
      <c r="A5702" s="1">
        <v>50467</v>
      </c>
      <c r="B5702" s="1" t="s">
        <v>231</v>
      </c>
      <c r="C5702" s="1" t="s">
        <v>238</v>
      </c>
      <c r="D5702" s="1" t="s">
        <v>494</v>
      </c>
      <c r="E5702" s="1">
        <v>2034</v>
      </c>
      <c r="F5702" s="1">
        <v>333.8152</v>
      </c>
      <c r="G5702" s="1" t="s">
        <v>232</v>
      </c>
    </row>
    <row r="5703" hidden="1" spans="1:7">
      <c r="A5703" s="1">
        <v>50468</v>
      </c>
      <c r="B5703" s="1" t="s">
        <v>231</v>
      </c>
      <c r="C5703" s="1" t="s">
        <v>239</v>
      </c>
      <c r="D5703" s="1" t="s">
        <v>494</v>
      </c>
      <c r="E5703" s="1">
        <v>2034</v>
      </c>
      <c r="F5703" s="1">
        <v>53.3927</v>
      </c>
      <c r="G5703" s="1" t="s">
        <v>232</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241</v>
      </c>
      <c r="C5734" s="1" t="s">
        <v>235</v>
      </c>
      <c r="D5734" s="1" t="s">
        <v>494</v>
      </c>
      <c r="E5734" s="1">
        <v>2034</v>
      </c>
      <c r="F5734" s="1">
        <v>208.217</v>
      </c>
      <c r="G5734" s="1" t="s">
        <v>232</v>
      </c>
    </row>
    <row r="5735" hidden="1"/>
    <row r="5736" hidden="1" spans="1:7">
      <c r="A5736" s="1">
        <v>50501</v>
      </c>
      <c r="B5736" s="1" t="s">
        <v>241</v>
      </c>
      <c r="C5736" s="1" t="s">
        <v>236</v>
      </c>
      <c r="D5736" s="1" t="s">
        <v>494</v>
      </c>
      <c r="E5736" s="1">
        <v>2034</v>
      </c>
      <c r="F5736" s="1">
        <v>54.9907</v>
      </c>
      <c r="G5736" s="1" t="s">
        <v>232</v>
      </c>
    </row>
    <row r="5737" hidden="1"/>
    <row r="5738" hidden="1"/>
    <row r="5739" hidden="1"/>
    <row r="5740" hidden="1"/>
    <row r="5741" hidden="1"/>
    <row r="5742" hidden="1" spans="1:7">
      <c r="A5742" s="1">
        <v>50507</v>
      </c>
      <c r="B5742" s="1" t="s">
        <v>241</v>
      </c>
      <c r="C5742" s="1" t="s">
        <v>237</v>
      </c>
      <c r="D5742" s="1" t="s">
        <v>494</v>
      </c>
      <c r="E5742" s="1">
        <v>2034</v>
      </c>
      <c r="F5742" s="1">
        <v>469.0777</v>
      </c>
      <c r="G5742" s="1" t="s">
        <v>232</v>
      </c>
    </row>
    <row r="5743" hidden="1"/>
    <row r="5744" hidden="1" spans="1:7">
      <c r="A5744" s="1">
        <v>50509</v>
      </c>
      <c r="B5744" s="1" t="s">
        <v>241</v>
      </c>
      <c r="C5744" s="1" t="s">
        <v>238</v>
      </c>
      <c r="D5744" s="1" t="s">
        <v>494</v>
      </c>
      <c r="E5744" s="1">
        <v>2034</v>
      </c>
      <c r="F5744" s="1">
        <v>333.2313</v>
      </c>
      <c r="G5744" s="1" t="s">
        <v>232</v>
      </c>
    </row>
    <row r="5745" hidden="1" spans="1:7">
      <c r="A5745" s="1">
        <v>50510</v>
      </c>
      <c r="B5745" s="1" t="s">
        <v>241</v>
      </c>
      <c r="C5745" s="1" t="s">
        <v>239</v>
      </c>
      <c r="D5745" s="1" t="s">
        <v>494</v>
      </c>
      <c r="E5745" s="1">
        <v>2034</v>
      </c>
      <c r="F5745" s="1">
        <v>53.6673</v>
      </c>
      <c r="G5745" s="1" t="s">
        <v>232</v>
      </c>
    </row>
    <row r="5746" hidden="1"/>
    <row r="5747" hidden="1"/>
    <row r="5748" hidden="1"/>
    <row r="5749" hidden="1"/>
    <row r="5750" spans="1:7">
      <c r="A5750" s="1">
        <v>50517</v>
      </c>
      <c r="B5750" s="1" t="s">
        <v>240</v>
      </c>
      <c r="C5750" s="1" t="s">
        <v>237</v>
      </c>
      <c r="D5750" s="1" t="s">
        <v>494</v>
      </c>
      <c r="E5750" s="1">
        <v>2021</v>
      </c>
      <c r="F5750" s="1">
        <v>527.1025</v>
      </c>
      <c r="G5750" s="1" t="s">
        <v>232</v>
      </c>
    </row>
    <row r="5751" hidden="1"/>
    <row r="5752" spans="1:7">
      <c r="A5752" s="1">
        <v>50519</v>
      </c>
      <c r="B5752" s="1" t="s">
        <v>240</v>
      </c>
      <c r="C5752" s="1" t="s">
        <v>237</v>
      </c>
      <c r="D5752" s="1" t="s">
        <v>494</v>
      </c>
      <c r="E5752" s="1">
        <v>2021</v>
      </c>
      <c r="F5752" s="1">
        <v>773.6423</v>
      </c>
      <c r="G5752" s="1" t="s">
        <v>492</v>
      </c>
    </row>
    <row r="5753" hidden="1"/>
    <row r="5754" hidden="1"/>
    <row r="5755" hidden="1" spans="1:7">
      <c r="A5755" s="1">
        <v>50522</v>
      </c>
      <c r="B5755" s="1" t="s">
        <v>240</v>
      </c>
      <c r="C5755" s="1" t="s">
        <v>237</v>
      </c>
      <c r="D5755" s="1" t="s">
        <v>494</v>
      </c>
      <c r="E5755" s="1">
        <v>2022</v>
      </c>
      <c r="F5755" s="1">
        <v>540.6502</v>
      </c>
      <c r="G5755" s="1" t="s">
        <v>232</v>
      </c>
    </row>
    <row r="5756" hidden="1"/>
    <row r="5757" hidden="1" spans="1:7">
      <c r="A5757" s="1">
        <v>50524</v>
      </c>
      <c r="B5757" s="1" t="s">
        <v>240</v>
      </c>
      <c r="C5757" s="1" t="s">
        <v>237</v>
      </c>
      <c r="D5757" s="1" t="s">
        <v>494</v>
      </c>
      <c r="E5757" s="1">
        <v>2022</v>
      </c>
      <c r="F5757" s="1">
        <v>842.2606</v>
      </c>
      <c r="G5757" s="1" t="s">
        <v>492</v>
      </c>
    </row>
    <row r="5758" hidden="1"/>
    <row r="5759" hidden="1"/>
    <row r="5760" hidden="1" spans="1:7">
      <c r="A5760" s="1">
        <v>50527</v>
      </c>
      <c r="B5760" s="1" t="s">
        <v>240</v>
      </c>
      <c r="C5760" s="1" t="s">
        <v>237</v>
      </c>
      <c r="D5760" s="1" t="s">
        <v>494</v>
      </c>
      <c r="E5760" s="1">
        <v>2023</v>
      </c>
      <c r="F5760" s="1">
        <v>542.869</v>
      </c>
      <c r="G5760" s="1" t="s">
        <v>232</v>
      </c>
    </row>
    <row r="5761" hidden="1"/>
    <row r="5762" hidden="1"/>
    <row r="5763" hidden="1" spans="1:7">
      <c r="A5763" s="1">
        <v>50530</v>
      </c>
      <c r="B5763" s="1" t="s">
        <v>240</v>
      </c>
      <c r="C5763" s="1" t="s">
        <v>237</v>
      </c>
      <c r="D5763" s="1" t="s">
        <v>494</v>
      </c>
      <c r="E5763" s="1">
        <v>2024</v>
      </c>
      <c r="F5763" s="1">
        <v>538.98</v>
      </c>
      <c r="G5763" s="1" t="s">
        <v>232</v>
      </c>
    </row>
    <row r="5764" hidden="1"/>
    <row r="5765" hidden="1"/>
    <row r="5766" spans="1:7">
      <c r="A5766" s="1">
        <v>50533</v>
      </c>
      <c r="B5766" s="1" t="s">
        <v>240</v>
      </c>
      <c r="C5766" s="1" t="s">
        <v>237</v>
      </c>
      <c r="D5766" s="1" t="s">
        <v>494</v>
      </c>
      <c r="E5766" s="1">
        <v>2025</v>
      </c>
      <c r="F5766" s="1">
        <v>535.4011</v>
      </c>
      <c r="G5766" s="1" t="s">
        <v>232</v>
      </c>
    </row>
    <row r="5767" hidden="1"/>
    <row r="5768" hidden="1"/>
    <row r="5769" hidden="1" spans="1:7">
      <c r="A5769" s="1">
        <v>50536</v>
      </c>
      <c r="B5769" s="1" t="s">
        <v>240</v>
      </c>
      <c r="C5769" s="1" t="s">
        <v>237</v>
      </c>
      <c r="D5769" s="1" t="s">
        <v>494</v>
      </c>
      <c r="E5769" s="1">
        <v>2026</v>
      </c>
      <c r="F5769" s="1">
        <v>531.709</v>
      </c>
      <c r="G5769" s="1" t="s">
        <v>232</v>
      </c>
    </row>
    <row r="5770" hidden="1"/>
    <row r="5771" hidden="1"/>
    <row r="5772" hidden="1" spans="1:7">
      <c r="A5772" s="1">
        <v>50539</v>
      </c>
      <c r="B5772" s="1" t="s">
        <v>240</v>
      </c>
      <c r="C5772" s="1" t="s">
        <v>237</v>
      </c>
      <c r="D5772" s="1" t="s">
        <v>494</v>
      </c>
      <c r="E5772" s="1">
        <v>2027</v>
      </c>
      <c r="F5772" s="1">
        <v>527.9193</v>
      </c>
      <c r="G5772" s="1" t="s">
        <v>232</v>
      </c>
    </row>
    <row r="5773" hidden="1"/>
    <row r="5774" hidden="1"/>
    <row r="5775" hidden="1" spans="1:7">
      <c r="A5775" s="1">
        <v>50542</v>
      </c>
      <c r="B5775" s="1" t="s">
        <v>240</v>
      </c>
      <c r="C5775" s="1" t="s">
        <v>237</v>
      </c>
      <c r="D5775" s="1" t="s">
        <v>494</v>
      </c>
      <c r="E5775" s="1">
        <v>2028</v>
      </c>
      <c r="F5775" s="1">
        <v>524.2849</v>
      </c>
      <c r="G5775" s="1" t="s">
        <v>232</v>
      </c>
    </row>
    <row r="5776" hidden="1"/>
    <row r="5777" hidden="1"/>
    <row r="5778" hidden="1" spans="1:7">
      <c r="A5778" s="1">
        <v>50545</v>
      </c>
      <c r="B5778" s="1" t="s">
        <v>240</v>
      </c>
      <c r="C5778" s="1" t="s">
        <v>237</v>
      </c>
      <c r="D5778" s="1" t="s">
        <v>494</v>
      </c>
      <c r="E5778" s="1">
        <v>2029</v>
      </c>
      <c r="F5778" s="1">
        <v>520.6921</v>
      </c>
      <c r="G5778" s="1" t="s">
        <v>232</v>
      </c>
    </row>
    <row r="5779" hidden="1"/>
    <row r="5780" hidden="1"/>
    <row r="5781" spans="1:7">
      <c r="A5781" s="1">
        <v>50548</v>
      </c>
      <c r="B5781" s="1" t="s">
        <v>240</v>
      </c>
      <c r="C5781" s="1" t="s">
        <v>237</v>
      </c>
      <c r="D5781" s="1" t="s">
        <v>494</v>
      </c>
      <c r="E5781" s="1">
        <v>2030</v>
      </c>
      <c r="F5781" s="1">
        <v>517.2114</v>
      </c>
      <c r="G5781" s="1" t="s">
        <v>232</v>
      </c>
    </row>
    <row r="5782" hidden="1"/>
    <row r="5783" hidden="1"/>
    <row r="5784" hidden="1" spans="1:7">
      <c r="A5784" s="1">
        <v>50551</v>
      </c>
      <c r="B5784" s="1" t="s">
        <v>240</v>
      </c>
      <c r="C5784" s="1" t="s">
        <v>237</v>
      </c>
      <c r="D5784" s="1" t="s">
        <v>494</v>
      </c>
      <c r="E5784" s="1">
        <v>2031</v>
      </c>
      <c r="F5784" s="1">
        <v>515.1105</v>
      </c>
      <c r="G5784" s="1" t="s">
        <v>232</v>
      </c>
    </row>
    <row r="5785" hidden="1"/>
    <row r="5786" hidden="1"/>
    <row r="5787" hidden="1" spans="1:7">
      <c r="A5787" s="1">
        <v>50554</v>
      </c>
      <c r="B5787" s="1" t="s">
        <v>240</v>
      </c>
      <c r="C5787" s="1" t="s">
        <v>237</v>
      </c>
      <c r="D5787" s="1" t="s">
        <v>494</v>
      </c>
      <c r="E5787" s="1">
        <v>2032</v>
      </c>
      <c r="F5787" s="1">
        <v>513.4354</v>
      </c>
      <c r="G5787" s="1" t="s">
        <v>232</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231</v>
      </c>
      <c r="C5816" s="1" t="s">
        <v>235</v>
      </c>
      <c r="D5816" s="1" t="s">
        <v>494</v>
      </c>
      <c r="E5816" s="1">
        <v>2035</v>
      </c>
      <c r="F5816" s="1">
        <v>207.5507</v>
      </c>
      <c r="G5816" s="1" t="s">
        <v>232</v>
      </c>
    </row>
    <row r="5817" hidden="1"/>
    <row r="5818" spans="1:7">
      <c r="A5818" s="1">
        <v>50585</v>
      </c>
      <c r="B5818" s="1" t="s">
        <v>231</v>
      </c>
      <c r="C5818" s="1" t="s">
        <v>236</v>
      </c>
      <c r="D5818" s="1" t="s">
        <v>494</v>
      </c>
      <c r="E5818" s="1">
        <v>2035</v>
      </c>
      <c r="F5818" s="1">
        <v>54.6593</v>
      </c>
      <c r="G5818" s="1" t="s">
        <v>232</v>
      </c>
    </row>
    <row r="5819" hidden="1"/>
    <row r="5820" hidden="1"/>
    <row r="5821" hidden="1"/>
    <row r="5822" hidden="1"/>
    <row r="5823" hidden="1"/>
    <row r="5824" spans="1:7">
      <c r="A5824" s="1">
        <v>50591</v>
      </c>
      <c r="B5824" s="1" t="s">
        <v>231</v>
      </c>
      <c r="C5824" s="1" t="s">
        <v>237</v>
      </c>
      <c r="D5824" s="1" t="s">
        <v>494</v>
      </c>
      <c r="E5824" s="1">
        <v>2035</v>
      </c>
      <c r="F5824" s="1">
        <v>459.1245</v>
      </c>
      <c r="G5824" s="1" t="s">
        <v>232</v>
      </c>
    </row>
    <row r="5825" hidden="1"/>
    <row r="5826" spans="1:7">
      <c r="A5826" s="1">
        <v>50593</v>
      </c>
      <c r="B5826" s="1" t="s">
        <v>231</v>
      </c>
      <c r="C5826" s="1" t="s">
        <v>238</v>
      </c>
      <c r="D5826" s="1" t="s">
        <v>494</v>
      </c>
      <c r="E5826" s="1">
        <v>2035</v>
      </c>
      <c r="F5826" s="1">
        <v>329.7483</v>
      </c>
      <c r="G5826" s="1" t="s">
        <v>232</v>
      </c>
    </row>
    <row r="5827" spans="1:7">
      <c r="A5827" s="1">
        <v>50594</v>
      </c>
      <c r="B5827" s="1" t="s">
        <v>231</v>
      </c>
      <c r="C5827" s="1" t="s">
        <v>239</v>
      </c>
      <c r="D5827" s="1" t="s">
        <v>494</v>
      </c>
      <c r="E5827" s="1">
        <v>2035</v>
      </c>
      <c r="F5827" s="1">
        <v>52.9182</v>
      </c>
      <c r="G5827" s="1" t="s">
        <v>232</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241</v>
      </c>
      <c r="C5858" s="1" t="s">
        <v>235</v>
      </c>
      <c r="D5858" s="1" t="s">
        <v>494</v>
      </c>
      <c r="E5858" s="1">
        <v>2035</v>
      </c>
      <c r="F5858" s="1">
        <v>205.2845</v>
      </c>
      <c r="G5858" s="1" t="s">
        <v>232</v>
      </c>
    </row>
    <row r="5859" hidden="1"/>
    <row r="5860" spans="1:7">
      <c r="A5860" s="1">
        <v>50627</v>
      </c>
      <c r="B5860" s="1" t="s">
        <v>241</v>
      </c>
      <c r="C5860" s="1" t="s">
        <v>236</v>
      </c>
      <c r="D5860" s="1" t="s">
        <v>494</v>
      </c>
      <c r="E5860" s="1">
        <v>2035</v>
      </c>
      <c r="F5860" s="1">
        <v>54.5771</v>
      </c>
      <c r="G5860" s="1" t="s">
        <v>232</v>
      </c>
    </row>
    <row r="5861" hidden="1"/>
    <row r="5862" hidden="1"/>
    <row r="5863" hidden="1"/>
    <row r="5864" hidden="1"/>
    <row r="5865" hidden="1"/>
    <row r="5866" spans="1:7">
      <c r="A5866" s="1">
        <v>50633</v>
      </c>
      <c r="B5866" s="1" t="s">
        <v>241</v>
      </c>
      <c r="C5866" s="1" t="s">
        <v>237</v>
      </c>
      <c r="D5866" s="1" t="s">
        <v>494</v>
      </c>
      <c r="E5866" s="1">
        <v>2035</v>
      </c>
      <c r="F5866" s="1">
        <v>462.3955</v>
      </c>
      <c r="G5866" s="1" t="s">
        <v>232</v>
      </c>
    </row>
    <row r="5867" hidden="1"/>
    <row r="5868" spans="1:7">
      <c r="A5868" s="1">
        <v>50635</v>
      </c>
      <c r="B5868" s="1" t="s">
        <v>241</v>
      </c>
      <c r="C5868" s="1" t="s">
        <v>238</v>
      </c>
      <c r="D5868" s="1" t="s">
        <v>494</v>
      </c>
      <c r="E5868" s="1">
        <v>2035</v>
      </c>
      <c r="F5868" s="1">
        <v>329.1195</v>
      </c>
      <c r="G5868" s="1" t="s">
        <v>232</v>
      </c>
    </row>
    <row r="5869" spans="1:7">
      <c r="A5869" s="1">
        <v>50636</v>
      </c>
      <c r="B5869" s="1" t="s">
        <v>241</v>
      </c>
      <c r="C5869" s="1" t="s">
        <v>239</v>
      </c>
      <c r="D5869" s="1" t="s">
        <v>494</v>
      </c>
      <c r="E5869" s="1">
        <v>2035</v>
      </c>
      <c r="F5869" s="1">
        <v>53.3026</v>
      </c>
      <c r="G5869" s="1" t="s">
        <v>232</v>
      </c>
    </row>
    <row r="5870" hidden="1"/>
    <row r="5871" hidden="1"/>
    <row r="5872" hidden="1"/>
    <row r="5873" hidden="1"/>
    <row r="5874" hidden="1" spans="1:7">
      <c r="A5874" s="1">
        <v>50641</v>
      </c>
      <c r="B5874" s="1" t="s">
        <v>240</v>
      </c>
      <c r="C5874" s="1" t="s">
        <v>237</v>
      </c>
      <c r="D5874" s="1" t="s">
        <v>494</v>
      </c>
      <c r="E5874" s="1">
        <v>2033</v>
      </c>
      <c r="F5874" s="1">
        <v>512.0588</v>
      </c>
      <c r="G5874" s="1" t="s">
        <v>232</v>
      </c>
    </row>
    <row r="5875" hidden="1"/>
    <row r="5876" hidden="1"/>
    <row r="5877" hidden="1" spans="1:7">
      <c r="A5877" s="1">
        <v>50644</v>
      </c>
      <c r="B5877" s="1" t="s">
        <v>240</v>
      </c>
      <c r="C5877" s="1" t="s">
        <v>237</v>
      </c>
      <c r="D5877" s="1" t="s">
        <v>494</v>
      </c>
      <c r="E5877" s="1">
        <v>2034</v>
      </c>
      <c r="F5877" s="1">
        <v>510.6997</v>
      </c>
      <c r="G5877" s="1" t="s">
        <v>232</v>
      </c>
    </row>
    <row r="5878" hidden="1"/>
    <row r="5879" hidden="1"/>
    <row r="5880" spans="1:7">
      <c r="A5880" s="1">
        <v>50647</v>
      </c>
      <c r="B5880" s="1" t="s">
        <v>240</v>
      </c>
      <c r="C5880" s="1" t="s">
        <v>237</v>
      </c>
      <c r="D5880" s="1" t="s">
        <v>494</v>
      </c>
      <c r="E5880" s="1">
        <v>2035</v>
      </c>
      <c r="F5880" s="1">
        <v>509.3774</v>
      </c>
      <c r="G5880" s="1" t="s">
        <v>232</v>
      </c>
    </row>
    <row r="5881" hidden="1"/>
    <row r="5882" hidden="1"/>
    <row r="5883" hidden="1" spans="1:7">
      <c r="A5883" s="1">
        <v>50650</v>
      </c>
      <c r="B5883" s="1" t="s">
        <v>240</v>
      </c>
      <c r="C5883" s="1" t="s">
        <v>237</v>
      </c>
      <c r="D5883" s="1" t="s">
        <v>494</v>
      </c>
      <c r="E5883" s="1">
        <v>2036</v>
      </c>
      <c r="F5883" s="1">
        <v>508.1354</v>
      </c>
      <c r="G5883" s="1" t="s">
        <v>232</v>
      </c>
    </row>
    <row r="5884" hidden="1"/>
    <row r="5885" hidden="1"/>
    <row r="5886" hidden="1" spans="1:7">
      <c r="A5886" s="1">
        <v>50653</v>
      </c>
      <c r="B5886" s="1" t="s">
        <v>240</v>
      </c>
      <c r="C5886" s="1" t="s">
        <v>237</v>
      </c>
      <c r="D5886" s="1" t="s">
        <v>494</v>
      </c>
      <c r="E5886" s="1">
        <v>2037</v>
      </c>
      <c r="F5886" s="1">
        <v>507.0152</v>
      </c>
      <c r="G5886" s="1" t="s">
        <v>232</v>
      </c>
    </row>
    <row r="5887" hidden="1"/>
    <row r="5888" hidden="1"/>
    <row r="5889" hidden="1" spans="1:7">
      <c r="A5889" s="1">
        <v>50656</v>
      </c>
      <c r="B5889" s="1" t="s">
        <v>240</v>
      </c>
      <c r="C5889" s="1" t="s">
        <v>237</v>
      </c>
      <c r="D5889" s="1" t="s">
        <v>494</v>
      </c>
      <c r="E5889" s="1">
        <v>2038</v>
      </c>
      <c r="F5889" s="1">
        <v>505.9193</v>
      </c>
      <c r="G5889" s="1" t="s">
        <v>232</v>
      </c>
    </row>
    <row r="5890" hidden="1"/>
    <row r="5891" hidden="1"/>
    <row r="5892" hidden="1" spans="1:7">
      <c r="A5892" s="1">
        <v>50659</v>
      </c>
      <c r="B5892" s="1" t="s">
        <v>240</v>
      </c>
      <c r="C5892" s="1" t="s">
        <v>237</v>
      </c>
      <c r="D5892" s="1" t="s">
        <v>494</v>
      </c>
      <c r="E5892" s="1">
        <v>2039</v>
      </c>
      <c r="F5892" s="1">
        <v>504.865</v>
      </c>
      <c r="G5892" s="1" t="s">
        <v>232</v>
      </c>
    </row>
    <row r="5893" hidden="1"/>
    <row r="5894" hidden="1"/>
    <row r="5895" spans="1:7">
      <c r="A5895" s="1">
        <v>50662</v>
      </c>
      <c r="B5895" s="1" t="s">
        <v>240</v>
      </c>
      <c r="C5895" s="1" t="s">
        <v>237</v>
      </c>
      <c r="D5895" s="1" t="s">
        <v>494</v>
      </c>
      <c r="E5895" s="1">
        <v>2040</v>
      </c>
      <c r="F5895" s="1">
        <v>503.9154</v>
      </c>
      <c r="G5895" s="1" t="s">
        <v>232</v>
      </c>
    </row>
    <row r="5896" hidden="1"/>
    <row r="5897" hidden="1"/>
    <row r="5898" hidden="1" spans="1:7">
      <c r="A5898" s="1">
        <v>50665</v>
      </c>
      <c r="B5898" s="1" t="s">
        <v>240</v>
      </c>
      <c r="C5898" s="1" t="s">
        <v>237</v>
      </c>
      <c r="D5898" s="1" t="s">
        <v>494</v>
      </c>
      <c r="E5898" s="1">
        <v>2041</v>
      </c>
      <c r="F5898" s="1">
        <v>503.1631</v>
      </c>
      <c r="G5898" s="1" t="s">
        <v>232</v>
      </c>
    </row>
    <row r="5899" hidden="1"/>
    <row r="5900" hidden="1"/>
    <row r="5901" hidden="1" spans="1:7">
      <c r="A5901" s="1">
        <v>50668</v>
      </c>
      <c r="B5901" s="1" t="s">
        <v>240</v>
      </c>
      <c r="C5901" s="1" t="s">
        <v>237</v>
      </c>
      <c r="D5901" s="1" t="s">
        <v>494</v>
      </c>
      <c r="E5901" s="1">
        <v>2042</v>
      </c>
      <c r="F5901" s="1">
        <v>502.5825</v>
      </c>
      <c r="G5901" s="1" t="s">
        <v>232</v>
      </c>
    </row>
    <row r="5902" hidden="1"/>
    <row r="5903" hidden="1"/>
    <row r="5904" hidden="1" spans="1:7">
      <c r="A5904" s="1">
        <v>50671</v>
      </c>
      <c r="B5904" s="1" t="s">
        <v>240</v>
      </c>
      <c r="C5904" s="1" t="s">
        <v>237</v>
      </c>
      <c r="D5904" s="1" t="s">
        <v>494</v>
      </c>
      <c r="E5904" s="1">
        <v>2043</v>
      </c>
      <c r="F5904" s="1">
        <v>502.1149</v>
      </c>
      <c r="G5904" s="1" t="s">
        <v>232</v>
      </c>
    </row>
    <row r="5905" hidden="1"/>
    <row r="5906" hidden="1"/>
    <row r="5907" hidden="1" spans="1:7">
      <c r="A5907" s="1">
        <v>50674</v>
      </c>
      <c r="B5907" s="1" t="s">
        <v>240</v>
      </c>
      <c r="C5907" s="1" t="s">
        <v>237</v>
      </c>
      <c r="D5907" s="1" t="s">
        <v>494</v>
      </c>
      <c r="E5907" s="1">
        <v>2044</v>
      </c>
      <c r="F5907" s="1">
        <v>501.7166</v>
      </c>
      <c r="G5907" s="1" t="s">
        <v>232</v>
      </c>
    </row>
    <row r="5908" hidden="1"/>
    <row r="5909" hidden="1"/>
    <row r="5910" spans="1:7">
      <c r="A5910" s="1">
        <v>50677</v>
      </c>
      <c r="B5910" s="1" t="s">
        <v>240</v>
      </c>
      <c r="C5910" s="1" t="s">
        <v>237</v>
      </c>
      <c r="D5910" s="1" t="s">
        <v>494</v>
      </c>
      <c r="E5910" s="1">
        <v>2045</v>
      </c>
      <c r="F5910" s="1">
        <v>501.4682</v>
      </c>
      <c r="G5910" s="1" t="s">
        <v>232</v>
      </c>
    </row>
    <row r="5911" hidden="1"/>
    <row r="5912" hidden="1"/>
    <row r="5913" hidden="1" spans="1:7">
      <c r="A5913" s="1">
        <v>50680</v>
      </c>
      <c r="B5913" s="1" t="s">
        <v>240</v>
      </c>
      <c r="C5913" s="1" t="s">
        <v>237</v>
      </c>
      <c r="D5913" s="1" t="s">
        <v>494</v>
      </c>
      <c r="E5913" s="1">
        <v>2046</v>
      </c>
      <c r="F5913" s="1">
        <v>501.25</v>
      </c>
      <c r="G5913" s="1" t="s">
        <v>232</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231</v>
      </c>
      <c r="C5942" s="1" t="s">
        <v>235</v>
      </c>
      <c r="D5942" s="1" t="s">
        <v>494</v>
      </c>
      <c r="E5942" s="1">
        <v>2036</v>
      </c>
      <c r="F5942" s="1">
        <v>205.07</v>
      </c>
      <c r="G5942" s="1" t="s">
        <v>232</v>
      </c>
    </row>
    <row r="5943" hidden="1"/>
    <row r="5944" hidden="1" spans="1:7">
      <c r="A5944" s="1">
        <v>50711</v>
      </c>
      <c r="B5944" s="1" t="s">
        <v>231</v>
      </c>
      <c r="C5944" s="1" t="s">
        <v>236</v>
      </c>
      <c r="D5944" s="1" t="s">
        <v>494</v>
      </c>
      <c r="E5944" s="1">
        <v>2036</v>
      </c>
      <c r="F5944" s="1">
        <v>54.27</v>
      </c>
      <c r="G5944" s="1" t="s">
        <v>232</v>
      </c>
    </row>
    <row r="5945" hidden="1"/>
    <row r="5946" hidden="1"/>
    <row r="5947" hidden="1"/>
    <row r="5948" hidden="1"/>
    <row r="5949" hidden="1"/>
    <row r="5950" hidden="1" spans="1:7">
      <c r="A5950" s="1">
        <v>50717</v>
      </c>
      <c r="B5950" s="1" t="s">
        <v>231</v>
      </c>
      <c r="C5950" s="1" t="s">
        <v>237</v>
      </c>
      <c r="D5950" s="1" t="s">
        <v>494</v>
      </c>
      <c r="E5950" s="1">
        <v>2036</v>
      </c>
      <c r="F5950" s="1">
        <v>452.0894</v>
      </c>
      <c r="G5950" s="1" t="s">
        <v>232</v>
      </c>
    </row>
    <row r="5951" hidden="1"/>
    <row r="5952" hidden="1" spans="1:7">
      <c r="A5952" s="1">
        <v>50719</v>
      </c>
      <c r="B5952" s="1" t="s">
        <v>231</v>
      </c>
      <c r="C5952" s="1" t="s">
        <v>238</v>
      </c>
      <c r="D5952" s="1" t="s">
        <v>494</v>
      </c>
      <c r="E5952" s="1">
        <v>2036</v>
      </c>
      <c r="F5952" s="1">
        <v>325.6592</v>
      </c>
      <c r="G5952" s="1" t="s">
        <v>232</v>
      </c>
    </row>
    <row r="5953" hidden="1" spans="1:7">
      <c r="A5953" s="1">
        <v>50720</v>
      </c>
      <c r="B5953" s="1" t="s">
        <v>231</v>
      </c>
      <c r="C5953" s="1" t="s">
        <v>239</v>
      </c>
      <c r="D5953" s="1" t="s">
        <v>494</v>
      </c>
      <c r="E5953" s="1">
        <v>2036</v>
      </c>
      <c r="F5953" s="1">
        <v>52.4554</v>
      </c>
      <c r="G5953" s="1" t="s">
        <v>232</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241</v>
      </c>
      <c r="C5984" s="1" t="s">
        <v>235</v>
      </c>
      <c r="D5984" s="1" t="s">
        <v>494</v>
      </c>
      <c r="E5984" s="1">
        <v>2036</v>
      </c>
      <c r="F5984" s="1">
        <v>202.2127</v>
      </c>
      <c r="G5984" s="1" t="s">
        <v>232</v>
      </c>
    </row>
    <row r="5985" hidden="1"/>
    <row r="5986" hidden="1" spans="1:7">
      <c r="A5986" s="1">
        <v>50753</v>
      </c>
      <c r="B5986" s="1" t="s">
        <v>241</v>
      </c>
      <c r="C5986" s="1" t="s">
        <v>236</v>
      </c>
      <c r="D5986" s="1" t="s">
        <v>494</v>
      </c>
      <c r="E5986" s="1">
        <v>2036</v>
      </c>
      <c r="F5986" s="1">
        <v>54.1555</v>
      </c>
      <c r="G5986" s="1" t="s">
        <v>232</v>
      </c>
    </row>
    <row r="5987" hidden="1"/>
    <row r="5988" hidden="1"/>
    <row r="5989" hidden="1"/>
    <row r="5990" hidden="1"/>
    <row r="5991" hidden="1"/>
    <row r="5992" hidden="1" spans="1:7">
      <c r="A5992" s="1">
        <v>50759</v>
      </c>
      <c r="B5992" s="1" t="s">
        <v>241</v>
      </c>
      <c r="C5992" s="1" t="s">
        <v>237</v>
      </c>
      <c r="D5992" s="1" t="s">
        <v>494</v>
      </c>
      <c r="E5992" s="1">
        <v>2036</v>
      </c>
      <c r="F5992" s="1">
        <v>455.6961</v>
      </c>
      <c r="G5992" s="1" t="s">
        <v>232</v>
      </c>
    </row>
    <row r="5993" hidden="1"/>
    <row r="5994" hidden="1" spans="1:7">
      <c r="A5994" s="1">
        <v>50761</v>
      </c>
      <c r="B5994" s="1" t="s">
        <v>241</v>
      </c>
      <c r="C5994" s="1" t="s">
        <v>238</v>
      </c>
      <c r="D5994" s="1" t="s">
        <v>494</v>
      </c>
      <c r="E5994" s="1">
        <v>2036</v>
      </c>
      <c r="F5994" s="1">
        <v>325.007</v>
      </c>
      <c r="G5994" s="1" t="s">
        <v>232</v>
      </c>
    </row>
    <row r="5995" hidden="1" spans="1:7">
      <c r="A5995" s="1">
        <v>50762</v>
      </c>
      <c r="B5995" s="1" t="s">
        <v>241</v>
      </c>
      <c r="C5995" s="1" t="s">
        <v>239</v>
      </c>
      <c r="D5995" s="1" t="s">
        <v>494</v>
      </c>
      <c r="E5995" s="1">
        <v>2036</v>
      </c>
      <c r="F5995" s="1">
        <v>52.943</v>
      </c>
      <c r="G5995" s="1" t="s">
        <v>232</v>
      </c>
    </row>
    <row r="5996" hidden="1"/>
    <row r="5997" hidden="1"/>
    <row r="5998" hidden="1"/>
    <row r="5999" hidden="1"/>
    <row r="6000" hidden="1" spans="1:7">
      <c r="A6000" s="1">
        <v>50767</v>
      </c>
      <c r="B6000" s="1" t="s">
        <v>240</v>
      </c>
      <c r="C6000" s="1" t="s">
        <v>237</v>
      </c>
      <c r="D6000" s="1" t="s">
        <v>494</v>
      </c>
      <c r="E6000" s="1">
        <v>2047</v>
      </c>
      <c r="F6000" s="1">
        <v>501.2111</v>
      </c>
      <c r="G6000" s="1" t="s">
        <v>232</v>
      </c>
    </row>
    <row r="6001" hidden="1"/>
    <row r="6002" hidden="1"/>
    <row r="6003" hidden="1" spans="1:7">
      <c r="A6003" s="1">
        <v>50770</v>
      </c>
      <c r="B6003" s="1" t="s">
        <v>240</v>
      </c>
      <c r="C6003" s="1" t="s">
        <v>237</v>
      </c>
      <c r="D6003" s="1" t="s">
        <v>494</v>
      </c>
      <c r="E6003" s="1">
        <v>2048</v>
      </c>
      <c r="F6003" s="1">
        <v>501.5276</v>
      </c>
      <c r="G6003" s="1" t="s">
        <v>232</v>
      </c>
    </row>
    <row r="6004" hidden="1"/>
    <row r="6005" hidden="1"/>
    <row r="6006" hidden="1" spans="1:7">
      <c r="A6006" s="1">
        <v>50773</v>
      </c>
      <c r="B6006" s="1" t="s">
        <v>240</v>
      </c>
      <c r="C6006" s="1" t="s">
        <v>237</v>
      </c>
      <c r="D6006" s="1" t="s">
        <v>494</v>
      </c>
      <c r="E6006" s="1">
        <v>2049</v>
      </c>
      <c r="F6006" s="1">
        <v>501.9473</v>
      </c>
      <c r="G6006" s="1" t="s">
        <v>232</v>
      </c>
    </row>
    <row r="6007" hidden="1"/>
    <row r="6008" hidden="1"/>
    <row r="6009" spans="1:7">
      <c r="A6009" s="1">
        <v>50776</v>
      </c>
      <c r="B6009" s="1" t="s">
        <v>240</v>
      </c>
      <c r="C6009" s="1" t="s">
        <v>237</v>
      </c>
      <c r="D6009" s="1" t="s">
        <v>494</v>
      </c>
      <c r="E6009" s="1">
        <v>2050</v>
      </c>
      <c r="F6009" s="1">
        <v>502.5455</v>
      </c>
      <c r="G6009" s="1" t="s">
        <v>232</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231</v>
      </c>
      <c r="C6038" s="1" t="s">
        <v>235</v>
      </c>
      <c r="D6038" s="1" t="s">
        <v>494</v>
      </c>
      <c r="E6038" s="1">
        <v>2037</v>
      </c>
      <c r="F6038" s="1">
        <v>202.5154</v>
      </c>
      <c r="G6038" s="1" t="s">
        <v>232</v>
      </c>
    </row>
    <row r="6039" hidden="1"/>
    <row r="6040" hidden="1" spans="1:7">
      <c r="A6040" s="1">
        <v>50837</v>
      </c>
      <c r="B6040" s="1" t="s">
        <v>231</v>
      </c>
      <c r="C6040" s="1" t="s">
        <v>236</v>
      </c>
      <c r="D6040" s="1" t="s">
        <v>494</v>
      </c>
      <c r="E6040" s="1">
        <v>2037</v>
      </c>
      <c r="F6040" s="1">
        <v>53.8725</v>
      </c>
      <c r="G6040" s="1" t="s">
        <v>232</v>
      </c>
    </row>
    <row r="6041" hidden="1"/>
    <row r="6042" hidden="1"/>
    <row r="6043" hidden="1"/>
    <row r="6044" hidden="1"/>
    <row r="6045" hidden="1"/>
    <row r="6046" hidden="1" spans="1:7">
      <c r="A6046" s="1">
        <v>50843</v>
      </c>
      <c r="B6046" s="1" t="s">
        <v>231</v>
      </c>
      <c r="C6046" s="1" t="s">
        <v>237</v>
      </c>
      <c r="D6046" s="1" t="s">
        <v>494</v>
      </c>
      <c r="E6046" s="1">
        <v>2037</v>
      </c>
      <c r="F6046" s="1">
        <v>445.1761</v>
      </c>
      <c r="G6046" s="1" t="s">
        <v>232</v>
      </c>
    </row>
    <row r="6047" hidden="1"/>
    <row r="6048" hidden="1" spans="1:7">
      <c r="A6048" s="1">
        <v>50845</v>
      </c>
      <c r="B6048" s="1" t="s">
        <v>231</v>
      </c>
      <c r="C6048" s="1" t="s">
        <v>238</v>
      </c>
      <c r="D6048" s="1" t="s">
        <v>494</v>
      </c>
      <c r="E6048" s="1">
        <v>2037</v>
      </c>
      <c r="F6048" s="1">
        <v>321.6437</v>
      </c>
      <c r="G6048" s="1" t="s">
        <v>232</v>
      </c>
    </row>
    <row r="6049" hidden="1" spans="1:7">
      <c r="A6049" s="1">
        <v>50846</v>
      </c>
      <c r="B6049" s="1" t="s">
        <v>231</v>
      </c>
      <c r="C6049" s="1" t="s">
        <v>239</v>
      </c>
      <c r="D6049" s="1" t="s">
        <v>494</v>
      </c>
      <c r="E6049" s="1">
        <v>2037</v>
      </c>
      <c r="F6049" s="1">
        <v>51.9972</v>
      </c>
      <c r="G6049" s="1" t="s">
        <v>232</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241</v>
      </c>
      <c r="C6080" s="1" t="s">
        <v>235</v>
      </c>
      <c r="D6080" s="1" t="s">
        <v>494</v>
      </c>
      <c r="E6080" s="1">
        <v>2037</v>
      </c>
      <c r="F6080" s="1">
        <v>199.1228</v>
      </c>
      <c r="G6080" s="1" t="s">
        <v>232</v>
      </c>
    </row>
    <row r="6081" hidden="1"/>
    <row r="6082" hidden="1" spans="1:7">
      <c r="A6082" s="1">
        <v>50879</v>
      </c>
      <c r="B6082" s="1" t="s">
        <v>241</v>
      </c>
      <c r="C6082" s="1" t="s">
        <v>236</v>
      </c>
      <c r="D6082" s="1" t="s">
        <v>494</v>
      </c>
      <c r="E6082" s="1">
        <v>2037</v>
      </c>
      <c r="F6082" s="1">
        <v>53.7242</v>
      </c>
      <c r="G6082" s="1" t="s">
        <v>232</v>
      </c>
    </row>
    <row r="6083" hidden="1"/>
    <row r="6084" hidden="1"/>
    <row r="6085" hidden="1"/>
    <row r="6086" hidden="1"/>
    <row r="6087" hidden="1"/>
    <row r="6088" hidden="1" spans="1:7">
      <c r="A6088" s="1">
        <v>50885</v>
      </c>
      <c r="B6088" s="1" t="s">
        <v>241</v>
      </c>
      <c r="C6088" s="1" t="s">
        <v>237</v>
      </c>
      <c r="D6088" s="1" t="s">
        <v>494</v>
      </c>
      <c r="E6088" s="1">
        <v>2037</v>
      </c>
      <c r="F6088" s="1">
        <v>449.0253</v>
      </c>
      <c r="G6088" s="1" t="s">
        <v>232</v>
      </c>
    </row>
    <row r="6089" hidden="1"/>
    <row r="6090" hidden="1" spans="1:7">
      <c r="A6090" s="1">
        <v>50887</v>
      </c>
      <c r="B6090" s="1" t="s">
        <v>241</v>
      </c>
      <c r="C6090" s="1" t="s">
        <v>238</v>
      </c>
      <c r="D6090" s="1" t="s">
        <v>494</v>
      </c>
      <c r="E6090" s="1">
        <v>2037</v>
      </c>
      <c r="F6090" s="1">
        <v>320.9458</v>
      </c>
      <c r="G6090" s="1" t="s">
        <v>232</v>
      </c>
    </row>
    <row r="6091" hidden="1" spans="1:7">
      <c r="A6091" s="1">
        <v>50888</v>
      </c>
      <c r="B6091" s="1" t="s">
        <v>241</v>
      </c>
      <c r="C6091" s="1" t="s">
        <v>239</v>
      </c>
      <c r="D6091" s="1" t="s">
        <v>494</v>
      </c>
      <c r="E6091" s="1">
        <v>2037</v>
      </c>
      <c r="F6091" s="1">
        <v>52.5715</v>
      </c>
      <c r="G6091" s="1" t="s">
        <v>232</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231</v>
      </c>
      <c r="C6122" s="1" t="s">
        <v>235</v>
      </c>
      <c r="D6122" s="1" t="s">
        <v>494</v>
      </c>
      <c r="E6122" s="1">
        <v>2038</v>
      </c>
      <c r="F6122" s="1">
        <v>199.9078</v>
      </c>
      <c r="G6122" s="1" t="s">
        <v>232</v>
      </c>
    </row>
    <row r="6123" hidden="1"/>
    <row r="6124" hidden="1" spans="1:7">
      <c r="A6124" s="1">
        <v>50963</v>
      </c>
      <c r="B6124" s="1" t="s">
        <v>231</v>
      </c>
      <c r="C6124" s="1" t="s">
        <v>236</v>
      </c>
      <c r="D6124" s="1" t="s">
        <v>494</v>
      </c>
      <c r="E6124" s="1">
        <v>2038</v>
      </c>
      <c r="F6124" s="1">
        <v>53.4653</v>
      </c>
      <c r="G6124" s="1" t="s">
        <v>232</v>
      </c>
    </row>
    <row r="6125" hidden="1"/>
    <row r="6126" hidden="1"/>
    <row r="6127" hidden="1"/>
    <row r="6128" hidden="1"/>
    <row r="6129" hidden="1"/>
    <row r="6130" hidden="1" spans="1:7">
      <c r="A6130" s="1">
        <v>50969</v>
      </c>
      <c r="B6130" s="1" t="s">
        <v>231</v>
      </c>
      <c r="C6130" s="1" t="s">
        <v>237</v>
      </c>
      <c r="D6130" s="1" t="s">
        <v>494</v>
      </c>
      <c r="E6130" s="1">
        <v>2038</v>
      </c>
      <c r="F6130" s="1">
        <v>438.3546</v>
      </c>
      <c r="G6130" s="1" t="s">
        <v>232</v>
      </c>
    </row>
    <row r="6131" hidden="1"/>
    <row r="6132" hidden="1" spans="1:7">
      <c r="A6132" s="1">
        <v>50971</v>
      </c>
      <c r="B6132" s="1" t="s">
        <v>231</v>
      </c>
      <c r="C6132" s="1" t="s">
        <v>238</v>
      </c>
      <c r="D6132" s="1" t="s">
        <v>494</v>
      </c>
      <c r="E6132" s="1">
        <v>2038</v>
      </c>
      <c r="F6132" s="1">
        <v>317.6767</v>
      </c>
      <c r="G6132" s="1" t="s">
        <v>232</v>
      </c>
    </row>
    <row r="6133" hidden="1" spans="1:7">
      <c r="A6133" s="1">
        <v>50972</v>
      </c>
      <c r="B6133" s="1" t="s">
        <v>231</v>
      </c>
      <c r="C6133" s="1" t="s">
        <v>239</v>
      </c>
      <c r="D6133" s="1" t="s">
        <v>494</v>
      </c>
      <c r="E6133" s="1">
        <v>2038</v>
      </c>
      <c r="F6133" s="1">
        <v>51.5727</v>
      </c>
      <c r="G6133" s="1" t="s">
        <v>232</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241</v>
      </c>
      <c r="C6164" s="1" t="s">
        <v>235</v>
      </c>
      <c r="D6164" s="1" t="s">
        <v>494</v>
      </c>
      <c r="E6164" s="1">
        <v>2038</v>
      </c>
      <c r="F6164" s="1">
        <v>196.0217</v>
      </c>
      <c r="G6164" s="1" t="s">
        <v>232</v>
      </c>
    </row>
    <row r="6165" hidden="1"/>
    <row r="6166" hidden="1" spans="1:7">
      <c r="A6166" s="1">
        <v>51005</v>
      </c>
      <c r="B6166" s="1" t="s">
        <v>241</v>
      </c>
      <c r="C6166" s="1" t="s">
        <v>236</v>
      </c>
      <c r="D6166" s="1" t="s">
        <v>494</v>
      </c>
      <c r="E6166" s="1">
        <v>2038</v>
      </c>
      <c r="F6166" s="1">
        <v>53.2793</v>
      </c>
      <c r="G6166" s="1" t="s">
        <v>232</v>
      </c>
    </row>
    <row r="6167" hidden="1"/>
    <row r="6168" hidden="1"/>
    <row r="6169" hidden="1"/>
    <row r="6170" hidden="1"/>
    <row r="6171" hidden="1"/>
    <row r="6172" hidden="1" spans="1:7">
      <c r="A6172" s="1">
        <v>51011</v>
      </c>
      <c r="B6172" s="1" t="s">
        <v>241</v>
      </c>
      <c r="C6172" s="1" t="s">
        <v>237</v>
      </c>
      <c r="D6172" s="1" t="s">
        <v>494</v>
      </c>
      <c r="E6172" s="1">
        <v>2038</v>
      </c>
      <c r="F6172" s="1">
        <v>442.365</v>
      </c>
      <c r="G6172" s="1" t="s">
        <v>232</v>
      </c>
    </row>
    <row r="6173" hidden="1"/>
    <row r="6174" hidden="1" spans="1:7">
      <c r="A6174" s="1">
        <v>51013</v>
      </c>
      <c r="B6174" s="1" t="s">
        <v>241</v>
      </c>
      <c r="C6174" s="1" t="s">
        <v>238</v>
      </c>
      <c r="D6174" s="1" t="s">
        <v>494</v>
      </c>
      <c r="E6174" s="1">
        <v>2038</v>
      </c>
      <c r="F6174" s="1">
        <v>316.9103</v>
      </c>
      <c r="G6174" s="1" t="s">
        <v>232</v>
      </c>
    </row>
    <row r="6175" hidden="1" spans="1:7">
      <c r="A6175" s="1">
        <v>51014</v>
      </c>
      <c r="B6175" s="1" t="s">
        <v>241</v>
      </c>
      <c r="C6175" s="1" t="s">
        <v>239</v>
      </c>
      <c r="D6175" s="1" t="s">
        <v>494</v>
      </c>
      <c r="E6175" s="1">
        <v>2038</v>
      </c>
      <c r="F6175" s="1">
        <v>52.1935</v>
      </c>
      <c r="G6175" s="1" t="s">
        <v>232</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231</v>
      </c>
      <c r="C6206" s="1" t="s">
        <v>235</v>
      </c>
      <c r="D6206" s="1" t="s">
        <v>494</v>
      </c>
      <c r="E6206" s="1">
        <v>2039</v>
      </c>
      <c r="F6206" s="1">
        <v>197.25</v>
      </c>
      <c r="G6206" s="1" t="s">
        <v>232</v>
      </c>
    </row>
    <row r="6207" hidden="1"/>
    <row r="6208" hidden="1" spans="1:7">
      <c r="A6208" s="1">
        <v>51089</v>
      </c>
      <c r="B6208" s="1" t="s">
        <v>231</v>
      </c>
      <c r="C6208" s="1" t="s">
        <v>236</v>
      </c>
      <c r="D6208" s="1" t="s">
        <v>494</v>
      </c>
      <c r="E6208" s="1">
        <v>2039</v>
      </c>
      <c r="F6208" s="1">
        <v>53.0591</v>
      </c>
      <c r="G6208" s="1" t="s">
        <v>232</v>
      </c>
    </row>
    <row r="6209" hidden="1"/>
    <row r="6210" hidden="1"/>
    <row r="6211" hidden="1"/>
    <row r="6212" hidden="1"/>
    <row r="6213" hidden="1"/>
    <row r="6214" hidden="1" spans="1:7">
      <c r="A6214" s="1">
        <v>51095</v>
      </c>
      <c r="B6214" s="1" t="s">
        <v>231</v>
      </c>
      <c r="C6214" s="1" t="s">
        <v>237</v>
      </c>
      <c r="D6214" s="1" t="s">
        <v>494</v>
      </c>
      <c r="E6214" s="1">
        <v>2039</v>
      </c>
      <c r="F6214" s="1">
        <v>431.659</v>
      </c>
      <c r="G6214" s="1" t="s">
        <v>232</v>
      </c>
    </row>
    <row r="6215" hidden="1"/>
    <row r="6216" hidden="1" spans="1:7">
      <c r="A6216" s="1">
        <v>51097</v>
      </c>
      <c r="B6216" s="1" t="s">
        <v>231</v>
      </c>
      <c r="C6216" s="1" t="s">
        <v>238</v>
      </c>
      <c r="D6216" s="1" t="s">
        <v>494</v>
      </c>
      <c r="E6216" s="1">
        <v>2039</v>
      </c>
      <c r="F6216" s="1">
        <v>313.7566</v>
      </c>
      <c r="G6216" s="1" t="s">
        <v>232</v>
      </c>
    </row>
    <row r="6217" hidden="1" spans="1:7">
      <c r="A6217" s="1">
        <v>51098</v>
      </c>
      <c r="B6217" s="1" t="s">
        <v>231</v>
      </c>
      <c r="C6217" s="1" t="s">
        <v>239</v>
      </c>
      <c r="D6217" s="1" t="s">
        <v>494</v>
      </c>
      <c r="E6217" s="1">
        <v>2039</v>
      </c>
      <c r="F6217" s="1">
        <v>51.1507</v>
      </c>
      <c r="G6217" s="1" t="s">
        <v>232</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241</v>
      </c>
      <c r="C6248" s="1" t="s">
        <v>235</v>
      </c>
      <c r="D6248" s="1" t="s">
        <v>494</v>
      </c>
      <c r="E6248" s="1">
        <v>2039</v>
      </c>
      <c r="F6248" s="1">
        <v>192.9636</v>
      </c>
      <c r="G6248" s="1" t="s">
        <v>232</v>
      </c>
    </row>
    <row r="6249" hidden="1"/>
    <row r="6250" hidden="1" spans="1:7">
      <c r="A6250" s="1">
        <v>51131</v>
      </c>
      <c r="B6250" s="1" t="s">
        <v>241</v>
      </c>
      <c r="C6250" s="1" t="s">
        <v>236</v>
      </c>
      <c r="D6250" s="1" t="s">
        <v>494</v>
      </c>
      <c r="E6250" s="1">
        <v>2039</v>
      </c>
      <c r="F6250" s="1">
        <v>52.8278</v>
      </c>
      <c r="G6250" s="1" t="s">
        <v>232</v>
      </c>
    </row>
    <row r="6251" hidden="1"/>
    <row r="6252" hidden="1"/>
    <row r="6253" hidden="1"/>
    <row r="6254" hidden="1"/>
    <row r="6255" hidden="1"/>
    <row r="6256" hidden="1" spans="1:7">
      <c r="A6256" s="1">
        <v>51137</v>
      </c>
      <c r="B6256" s="1" t="s">
        <v>241</v>
      </c>
      <c r="C6256" s="1" t="s">
        <v>237</v>
      </c>
      <c r="D6256" s="1" t="s">
        <v>494</v>
      </c>
      <c r="E6256" s="1">
        <v>2039</v>
      </c>
      <c r="F6256" s="1">
        <v>435.7425</v>
      </c>
      <c r="G6256" s="1" t="s">
        <v>232</v>
      </c>
    </row>
    <row r="6257" hidden="1"/>
    <row r="6258" hidden="1" spans="1:7">
      <c r="A6258" s="1">
        <v>51139</v>
      </c>
      <c r="B6258" s="1" t="s">
        <v>241</v>
      </c>
      <c r="C6258" s="1" t="s">
        <v>238</v>
      </c>
      <c r="D6258" s="1" t="s">
        <v>494</v>
      </c>
      <c r="E6258" s="1">
        <v>2039</v>
      </c>
      <c r="F6258" s="1">
        <v>312.8952</v>
      </c>
      <c r="G6258" s="1" t="s">
        <v>232</v>
      </c>
    </row>
    <row r="6259" hidden="1" spans="1:7">
      <c r="A6259" s="1">
        <v>51140</v>
      </c>
      <c r="B6259" s="1" t="s">
        <v>241</v>
      </c>
      <c r="C6259" s="1" t="s">
        <v>239</v>
      </c>
      <c r="D6259" s="1" t="s">
        <v>494</v>
      </c>
      <c r="E6259" s="1">
        <v>2039</v>
      </c>
      <c r="F6259" s="1">
        <v>51.7746</v>
      </c>
      <c r="G6259" s="1" t="s">
        <v>232</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231</v>
      </c>
      <c r="C6290" s="1" t="s">
        <v>235</v>
      </c>
      <c r="D6290" s="1" t="s">
        <v>494</v>
      </c>
      <c r="E6290" s="1">
        <v>2040</v>
      </c>
      <c r="F6290" s="1">
        <v>194.58</v>
      </c>
      <c r="G6290" s="1" t="s">
        <v>232</v>
      </c>
    </row>
    <row r="6291" hidden="1"/>
    <row r="6292" spans="1:7">
      <c r="A6292" s="1">
        <v>51215</v>
      </c>
      <c r="B6292" s="1" t="s">
        <v>231</v>
      </c>
      <c r="C6292" s="1" t="s">
        <v>236</v>
      </c>
      <c r="D6292" s="1" t="s">
        <v>494</v>
      </c>
      <c r="E6292" s="1">
        <v>2040</v>
      </c>
      <c r="F6292" s="1">
        <v>52.6404</v>
      </c>
      <c r="G6292" s="1" t="s">
        <v>232</v>
      </c>
    </row>
    <row r="6293" hidden="1"/>
    <row r="6294" hidden="1"/>
    <row r="6295" hidden="1"/>
    <row r="6296" hidden="1"/>
    <row r="6297" hidden="1"/>
    <row r="6298" spans="1:7">
      <c r="A6298" s="1">
        <v>51221</v>
      </c>
      <c r="B6298" s="1" t="s">
        <v>231</v>
      </c>
      <c r="C6298" s="1" t="s">
        <v>237</v>
      </c>
      <c r="D6298" s="1" t="s">
        <v>494</v>
      </c>
      <c r="E6298" s="1">
        <v>2040</v>
      </c>
      <c r="F6298" s="1">
        <v>425.1764</v>
      </c>
      <c r="G6298" s="1" t="s">
        <v>232</v>
      </c>
    </row>
    <row r="6299" hidden="1"/>
    <row r="6300" spans="1:7">
      <c r="A6300" s="1">
        <v>51223</v>
      </c>
      <c r="B6300" s="1" t="s">
        <v>231</v>
      </c>
      <c r="C6300" s="1" t="s">
        <v>238</v>
      </c>
      <c r="D6300" s="1" t="s">
        <v>494</v>
      </c>
      <c r="E6300" s="1">
        <v>2040</v>
      </c>
      <c r="F6300" s="1">
        <v>309.89</v>
      </c>
      <c r="G6300" s="1" t="s">
        <v>232</v>
      </c>
    </row>
    <row r="6301" spans="1:7">
      <c r="A6301" s="1">
        <v>51224</v>
      </c>
      <c r="B6301" s="1" t="s">
        <v>231</v>
      </c>
      <c r="C6301" s="1" t="s">
        <v>239</v>
      </c>
      <c r="D6301" s="1" t="s">
        <v>494</v>
      </c>
      <c r="E6301" s="1">
        <v>2040</v>
      </c>
      <c r="F6301" s="1">
        <v>50.7442</v>
      </c>
      <c r="G6301" s="1" t="s">
        <v>232</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241</v>
      </c>
      <c r="C6332" s="1" t="s">
        <v>235</v>
      </c>
      <c r="D6332" s="1" t="s">
        <v>494</v>
      </c>
      <c r="E6332" s="1">
        <v>2040</v>
      </c>
      <c r="F6332" s="1">
        <v>189.9723</v>
      </c>
      <c r="G6332" s="1" t="s">
        <v>232</v>
      </c>
    </row>
    <row r="6333" hidden="1"/>
    <row r="6334" spans="1:7">
      <c r="A6334" s="1">
        <v>51257</v>
      </c>
      <c r="B6334" s="1" t="s">
        <v>241</v>
      </c>
      <c r="C6334" s="1" t="s">
        <v>236</v>
      </c>
      <c r="D6334" s="1" t="s">
        <v>494</v>
      </c>
      <c r="E6334" s="1">
        <v>2040</v>
      </c>
      <c r="F6334" s="1">
        <v>52.3689</v>
      </c>
      <c r="G6334" s="1" t="s">
        <v>232</v>
      </c>
    </row>
    <row r="6335" hidden="1"/>
    <row r="6336" hidden="1"/>
    <row r="6337" hidden="1"/>
    <row r="6338" hidden="1"/>
    <row r="6339" hidden="1"/>
    <row r="6340" spans="1:7">
      <c r="A6340" s="1">
        <v>51263</v>
      </c>
      <c r="B6340" s="1" t="s">
        <v>241</v>
      </c>
      <c r="C6340" s="1" t="s">
        <v>237</v>
      </c>
      <c r="D6340" s="1" t="s">
        <v>494</v>
      </c>
      <c r="E6340" s="1">
        <v>2040</v>
      </c>
      <c r="F6340" s="1">
        <v>429.2499</v>
      </c>
      <c r="G6340" s="1" t="s">
        <v>232</v>
      </c>
    </row>
    <row r="6341" hidden="1"/>
    <row r="6342" spans="1:7">
      <c r="A6342" s="1">
        <v>51265</v>
      </c>
      <c r="B6342" s="1" t="s">
        <v>241</v>
      </c>
      <c r="C6342" s="1" t="s">
        <v>238</v>
      </c>
      <c r="D6342" s="1" t="s">
        <v>494</v>
      </c>
      <c r="E6342" s="1">
        <v>2040</v>
      </c>
      <c r="F6342" s="1">
        <v>308.9306</v>
      </c>
      <c r="G6342" s="1" t="s">
        <v>232</v>
      </c>
    </row>
    <row r="6343" spans="1:7">
      <c r="A6343" s="1">
        <v>51266</v>
      </c>
      <c r="B6343" s="1" t="s">
        <v>241</v>
      </c>
      <c r="C6343" s="1" t="s">
        <v>239</v>
      </c>
      <c r="D6343" s="1" t="s">
        <v>494</v>
      </c>
      <c r="E6343" s="1">
        <v>2040</v>
      </c>
      <c r="F6343" s="1">
        <v>51.3157</v>
      </c>
      <c r="G6343" s="1" t="s">
        <v>232</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231</v>
      </c>
      <c r="C6374" s="1" t="s">
        <v>235</v>
      </c>
      <c r="D6374" s="1" t="s">
        <v>494</v>
      </c>
      <c r="E6374" s="1">
        <v>2041</v>
      </c>
      <c r="F6374" s="1">
        <v>191.9391</v>
      </c>
      <c r="G6374" s="1" t="s">
        <v>232</v>
      </c>
    </row>
    <row r="6375" hidden="1"/>
    <row r="6376" hidden="1" spans="1:7">
      <c r="A6376" s="1">
        <v>51341</v>
      </c>
      <c r="B6376" s="1" t="s">
        <v>231</v>
      </c>
      <c r="C6376" s="1" t="s">
        <v>236</v>
      </c>
      <c r="D6376" s="1" t="s">
        <v>494</v>
      </c>
      <c r="E6376" s="1">
        <v>2041</v>
      </c>
      <c r="F6376" s="1">
        <v>52.2479</v>
      </c>
      <c r="G6376" s="1" t="s">
        <v>232</v>
      </c>
    </row>
    <row r="6377" hidden="1"/>
    <row r="6378" hidden="1"/>
    <row r="6379" hidden="1"/>
    <row r="6380" hidden="1"/>
    <row r="6381" hidden="1"/>
    <row r="6382" hidden="1" spans="1:7">
      <c r="A6382" s="1">
        <v>51347</v>
      </c>
      <c r="B6382" s="1" t="s">
        <v>231</v>
      </c>
      <c r="C6382" s="1" t="s">
        <v>237</v>
      </c>
      <c r="D6382" s="1" t="s">
        <v>494</v>
      </c>
      <c r="E6382" s="1">
        <v>2041</v>
      </c>
      <c r="F6382" s="1">
        <v>418.9834</v>
      </c>
      <c r="G6382" s="1" t="s">
        <v>232</v>
      </c>
    </row>
    <row r="6383" hidden="1"/>
    <row r="6384" hidden="1" spans="1:7">
      <c r="A6384" s="1">
        <v>51349</v>
      </c>
      <c r="B6384" s="1" t="s">
        <v>231</v>
      </c>
      <c r="C6384" s="1" t="s">
        <v>238</v>
      </c>
      <c r="D6384" s="1" t="s">
        <v>494</v>
      </c>
      <c r="E6384" s="1">
        <v>2041</v>
      </c>
      <c r="F6384" s="1">
        <v>306.1151</v>
      </c>
      <c r="G6384" s="1" t="s">
        <v>232</v>
      </c>
    </row>
    <row r="6385" hidden="1" spans="1:7">
      <c r="A6385" s="1">
        <v>51350</v>
      </c>
      <c r="B6385" s="1" t="s">
        <v>231</v>
      </c>
      <c r="C6385" s="1" t="s">
        <v>239</v>
      </c>
      <c r="D6385" s="1" t="s">
        <v>494</v>
      </c>
      <c r="E6385" s="1">
        <v>2041</v>
      </c>
      <c r="F6385" s="1">
        <v>50.374</v>
      </c>
      <c r="G6385" s="1" t="s">
        <v>232</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241</v>
      </c>
      <c r="C6416" s="1" t="s">
        <v>235</v>
      </c>
      <c r="D6416" s="1" t="s">
        <v>494</v>
      </c>
      <c r="E6416" s="1">
        <v>2041</v>
      </c>
      <c r="F6416" s="1">
        <v>187.0904</v>
      </c>
      <c r="G6416" s="1" t="s">
        <v>232</v>
      </c>
    </row>
    <row r="6417" hidden="1"/>
    <row r="6418" hidden="1" spans="1:7">
      <c r="A6418" s="1">
        <v>51383</v>
      </c>
      <c r="B6418" s="1" t="s">
        <v>241</v>
      </c>
      <c r="C6418" s="1" t="s">
        <v>236</v>
      </c>
      <c r="D6418" s="1" t="s">
        <v>494</v>
      </c>
      <c r="E6418" s="1">
        <v>2041</v>
      </c>
      <c r="F6418" s="1">
        <v>51.9235</v>
      </c>
      <c r="G6418" s="1" t="s">
        <v>232</v>
      </c>
    </row>
    <row r="6419" hidden="1"/>
    <row r="6420" hidden="1"/>
    <row r="6421" hidden="1"/>
    <row r="6422" hidden="1"/>
    <row r="6423" hidden="1"/>
    <row r="6424" hidden="1" spans="1:7">
      <c r="A6424" s="1">
        <v>51389</v>
      </c>
      <c r="B6424" s="1" t="s">
        <v>241</v>
      </c>
      <c r="C6424" s="1" t="s">
        <v>237</v>
      </c>
      <c r="D6424" s="1" t="s">
        <v>494</v>
      </c>
      <c r="E6424" s="1">
        <v>2041</v>
      </c>
      <c r="F6424" s="1">
        <v>422.957</v>
      </c>
      <c r="G6424" s="1" t="s">
        <v>232</v>
      </c>
    </row>
    <row r="6425" hidden="1"/>
    <row r="6426" hidden="1" spans="1:7">
      <c r="A6426" s="1">
        <v>51391</v>
      </c>
      <c r="B6426" s="1" t="s">
        <v>241</v>
      </c>
      <c r="C6426" s="1" t="s">
        <v>238</v>
      </c>
      <c r="D6426" s="1" t="s">
        <v>494</v>
      </c>
      <c r="E6426" s="1">
        <v>2041</v>
      </c>
      <c r="F6426" s="1">
        <v>305.0597</v>
      </c>
      <c r="G6426" s="1" t="s">
        <v>232</v>
      </c>
    </row>
    <row r="6427" hidden="1" spans="1:7">
      <c r="A6427" s="1">
        <v>51392</v>
      </c>
      <c r="B6427" s="1" t="s">
        <v>241</v>
      </c>
      <c r="C6427" s="1" t="s">
        <v>239</v>
      </c>
      <c r="D6427" s="1" t="s">
        <v>494</v>
      </c>
      <c r="E6427" s="1">
        <v>2041</v>
      </c>
      <c r="F6427" s="1">
        <v>50.8453</v>
      </c>
      <c r="G6427" s="1" t="s">
        <v>232</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231</v>
      </c>
      <c r="C6458" s="1" t="s">
        <v>235</v>
      </c>
      <c r="D6458" s="1" t="s">
        <v>494</v>
      </c>
      <c r="E6458" s="1">
        <v>2042</v>
      </c>
      <c r="F6458" s="1">
        <v>189.2178</v>
      </c>
      <c r="G6458" s="1" t="s">
        <v>232</v>
      </c>
    </row>
    <row r="6459" hidden="1"/>
    <row r="6460" hidden="1" spans="1:7">
      <c r="A6460" s="1">
        <v>51467</v>
      </c>
      <c r="B6460" s="1" t="s">
        <v>231</v>
      </c>
      <c r="C6460" s="1" t="s">
        <v>236</v>
      </c>
      <c r="D6460" s="1" t="s">
        <v>494</v>
      </c>
      <c r="E6460" s="1">
        <v>2042</v>
      </c>
      <c r="F6460" s="1">
        <v>51.8591</v>
      </c>
      <c r="G6460" s="1" t="s">
        <v>232</v>
      </c>
    </row>
    <row r="6461" hidden="1"/>
    <row r="6462" hidden="1"/>
    <row r="6463" hidden="1"/>
    <row r="6464" hidden="1"/>
    <row r="6465" hidden="1"/>
    <row r="6466" hidden="1" spans="1:7">
      <c r="A6466" s="1">
        <v>51473</v>
      </c>
      <c r="B6466" s="1" t="s">
        <v>231</v>
      </c>
      <c r="C6466" s="1" t="s">
        <v>237</v>
      </c>
      <c r="D6466" s="1" t="s">
        <v>494</v>
      </c>
      <c r="E6466" s="1">
        <v>2042</v>
      </c>
      <c r="F6466" s="1">
        <v>413.0557</v>
      </c>
      <c r="G6466" s="1" t="s">
        <v>232</v>
      </c>
    </row>
    <row r="6467" hidden="1"/>
    <row r="6468" hidden="1" spans="1:7">
      <c r="A6468" s="1">
        <v>51475</v>
      </c>
      <c r="B6468" s="1" t="s">
        <v>231</v>
      </c>
      <c r="C6468" s="1" t="s">
        <v>238</v>
      </c>
      <c r="D6468" s="1" t="s">
        <v>494</v>
      </c>
      <c r="E6468" s="1">
        <v>2042</v>
      </c>
      <c r="F6468" s="1">
        <v>302.3636</v>
      </c>
      <c r="G6468" s="1" t="s">
        <v>232</v>
      </c>
    </row>
    <row r="6469" hidden="1" spans="1:7">
      <c r="A6469" s="1">
        <v>51476</v>
      </c>
      <c r="B6469" s="1" t="s">
        <v>231</v>
      </c>
      <c r="C6469" s="1" t="s">
        <v>239</v>
      </c>
      <c r="D6469" s="1" t="s">
        <v>494</v>
      </c>
      <c r="E6469" s="1">
        <v>2042</v>
      </c>
      <c r="F6469" s="1">
        <v>50.0008</v>
      </c>
      <c r="G6469" s="1" t="s">
        <v>232</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241</v>
      </c>
      <c r="C6500" s="1" t="s">
        <v>235</v>
      </c>
      <c r="D6500" s="1" t="s">
        <v>494</v>
      </c>
      <c r="E6500" s="1">
        <v>2042</v>
      </c>
      <c r="F6500" s="1">
        <v>184.2414</v>
      </c>
      <c r="G6500" s="1" t="s">
        <v>232</v>
      </c>
    </row>
    <row r="6501" hidden="1"/>
    <row r="6502" hidden="1" spans="1:7">
      <c r="A6502" s="1">
        <v>51509</v>
      </c>
      <c r="B6502" s="1" t="s">
        <v>241</v>
      </c>
      <c r="C6502" s="1" t="s">
        <v>236</v>
      </c>
      <c r="D6502" s="1" t="s">
        <v>494</v>
      </c>
      <c r="E6502" s="1">
        <v>2042</v>
      </c>
      <c r="F6502" s="1">
        <v>51.4952</v>
      </c>
      <c r="G6502" s="1" t="s">
        <v>232</v>
      </c>
    </row>
    <row r="6503" hidden="1"/>
    <row r="6504" hidden="1"/>
    <row r="6505" hidden="1"/>
    <row r="6506" hidden="1"/>
    <row r="6507" hidden="1"/>
    <row r="6508" hidden="1" spans="1:7">
      <c r="A6508" s="1">
        <v>51515</v>
      </c>
      <c r="B6508" s="1" t="s">
        <v>241</v>
      </c>
      <c r="C6508" s="1" t="s">
        <v>237</v>
      </c>
      <c r="D6508" s="1" t="s">
        <v>494</v>
      </c>
      <c r="E6508" s="1">
        <v>2042</v>
      </c>
      <c r="F6508" s="1">
        <v>416.9174</v>
      </c>
      <c r="G6508" s="1" t="s">
        <v>232</v>
      </c>
    </row>
    <row r="6509" hidden="1"/>
    <row r="6510" hidden="1" spans="1:7">
      <c r="A6510" s="1">
        <v>51517</v>
      </c>
      <c r="B6510" s="1" t="s">
        <v>241</v>
      </c>
      <c r="C6510" s="1" t="s">
        <v>238</v>
      </c>
      <c r="D6510" s="1" t="s">
        <v>494</v>
      </c>
      <c r="E6510" s="1">
        <v>2042</v>
      </c>
      <c r="F6510" s="1">
        <v>301.205</v>
      </c>
      <c r="G6510" s="1" t="s">
        <v>232</v>
      </c>
    </row>
    <row r="6511" hidden="1" spans="1:7">
      <c r="A6511" s="1">
        <v>51518</v>
      </c>
      <c r="B6511" s="1" t="s">
        <v>241</v>
      </c>
      <c r="C6511" s="1" t="s">
        <v>239</v>
      </c>
      <c r="D6511" s="1" t="s">
        <v>494</v>
      </c>
      <c r="E6511" s="1">
        <v>2042</v>
      </c>
      <c r="F6511" s="1">
        <v>50.3641</v>
      </c>
      <c r="G6511" s="1" t="s">
        <v>232</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231</v>
      </c>
      <c r="C6542" s="1" t="s">
        <v>235</v>
      </c>
      <c r="D6542" s="1" t="s">
        <v>494</v>
      </c>
      <c r="E6542" s="1">
        <v>2043</v>
      </c>
      <c r="F6542" s="1">
        <v>186.5219</v>
      </c>
      <c r="G6542" s="1" t="s">
        <v>232</v>
      </c>
    </row>
    <row r="6543" hidden="1"/>
    <row r="6544" hidden="1" spans="1:7">
      <c r="A6544" s="1">
        <v>51593</v>
      </c>
      <c r="B6544" s="1" t="s">
        <v>231</v>
      </c>
      <c r="C6544" s="1" t="s">
        <v>236</v>
      </c>
      <c r="D6544" s="1" t="s">
        <v>494</v>
      </c>
      <c r="E6544" s="1">
        <v>2043</v>
      </c>
      <c r="F6544" s="1">
        <v>51.4855</v>
      </c>
      <c r="G6544" s="1" t="s">
        <v>232</v>
      </c>
    </row>
    <row r="6545" hidden="1"/>
    <row r="6546" hidden="1"/>
    <row r="6547" hidden="1"/>
    <row r="6548" hidden="1"/>
    <row r="6549" hidden="1"/>
    <row r="6550" hidden="1" spans="1:7">
      <c r="A6550" s="1">
        <v>51599</v>
      </c>
      <c r="B6550" s="1" t="s">
        <v>231</v>
      </c>
      <c r="C6550" s="1" t="s">
        <v>237</v>
      </c>
      <c r="D6550" s="1" t="s">
        <v>494</v>
      </c>
      <c r="E6550" s="1">
        <v>2043</v>
      </c>
      <c r="F6550" s="1">
        <v>407.3792</v>
      </c>
      <c r="G6550" s="1" t="s">
        <v>232</v>
      </c>
    </row>
    <row r="6551" hidden="1"/>
    <row r="6552" hidden="1" spans="1:7">
      <c r="A6552" s="1">
        <v>51601</v>
      </c>
      <c r="B6552" s="1" t="s">
        <v>231</v>
      </c>
      <c r="C6552" s="1" t="s">
        <v>238</v>
      </c>
      <c r="D6552" s="1" t="s">
        <v>494</v>
      </c>
      <c r="E6552" s="1">
        <v>2043</v>
      </c>
      <c r="F6552" s="1">
        <v>298.691</v>
      </c>
      <c r="G6552" s="1" t="s">
        <v>232</v>
      </c>
    </row>
    <row r="6553" hidden="1" spans="1:7">
      <c r="A6553" s="1">
        <v>51602</v>
      </c>
      <c r="B6553" s="1" t="s">
        <v>231</v>
      </c>
      <c r="C6553" s="1" t="s">
        <v>239</v>
      </c>
      <c r="D6553" s="1" t="s">
        <v>494</v>
      </c>
      <c r="E6553" s="1">
        <v>2043</v>
      </c>
      <c r="F6553" s="1">
        <v>49.6287</v>
      </c>
      <c r="G6553" s="1" t="s">
        <v>232</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241</v>
      </c>
      <c r="C6584" s="1" t="s">
        <v>235</v>
      </c>
      <c r="D6584" s="1" t="s">
        <v>494</v>
      </c>
      <c r="E6584" s="1">
        <v>2043</v>
      </c>
      <c r="F6584" s="1">
        <v>181.4762</v>
      </c>
      <c r="G6584" s="1" t="s">
        <v>232</v>
      </c>
    </row>
    <row r="6585" hidden="1"/>
    <row r="6586" hidden="1" spans="1:7">
      <c r="A6586" s="1">
        <v>51635</v>
      </c>
      <c r="B6586" s="1" t="s">
        <v>241</v>
      </c>
      <c r="C6586" s="1" t="s">
        <v>236</v>
      </c>
      <c r="D6586" s="1" t="s">
        <v>494</v>
      </c>
      <c r="E6586" s="1">
        <v>2043</v>
      </c>
      <c r="F6586" s="1">
        <v>51.0795</v>
      </c>
      <c r="G6586" s="1" t="s">
        <v>232</v>
      </c>
    </row>
    <row r="6587" hidden="1"/>
    <row r="6588" hidden="1"/>
    <row r="6589" hidden="1"/>
    <row r="6590" hidden="1"/>
    <row r="6591" hidden="1"/>
    <row r="6592" hidden="1" spans="1:7">
      <c r="A6592" s="1">
        <v>51641</v>
      </c>
      <c r="B6592" s="1" t="s">
        <v>241</v>
      </c>
      <c r="C6592" s="1" t="s">
        <v>237</v>
      </c>
      <c r="D6592" s="1" t="s">
        <v>494</v>
      </c>
      <c r="E6592" s="1">
        <v>2043</v>
      </c>
      <c r="F6592" s="1">
        <v>411.1644</v>
      </c>
      <c r="G6592" s="1" t="s">
        <v>232</v>
      </c>
    </row>
    <row r="6593" hidden="1"/>
    <row r="6594" hidden="1" spans="1:7">
      <c r="A6594" s="1">
        <v>51643</v>
      </c>
      <c r="B6594" s="1" t="s">
        <v>241</v>
      </c>
      <c r="C6594" s="1" t="s">
        <v>238</v>
      </c>
      <c r="D6594" s="1" t="s">
        <v>494</v>
      </c>
      <c r="E6594" s="1">
        <v>2043</v>
      </c>
      <c r="F6594" s="1">
        <v>297.4202</v>
      </c>
      <c r="G6594" s="1" t="s">
        <v>232</v>
      </c>
    </row>
    <row r="6595" hidden="1" spans="1:7">
      <c r="A6595" s="1">
        <v>51644</v>
      </c>
      <c r="B6595" s="1" t="s">
        <v>241</v>
      </c>
      <c r="C6595" s="1" t="s">
        <v>239</v>
      </c>
      <c r="D6595" s="1" t="s">
        <v>494</v>
      </c>
      <c r="E6595" s="1">
        <v>2043</v>
      </c>
      <c r="F6595" s="1">
        <v>49.8698</v>
      </c>
      <c r="G6595" s="1" t="s">
        <v>232</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231</v>
      </c>
      <c r="C6626" s="1" t="s">
        <v>235</v>
      </c>
      <c r="D6626" s="1" t="s">
        <v>494</v>
      </c>
      <c r="E6626" s="1">
        <v>2044</v>
      </c>
      <c r="F6626" s="1">
        <v>183.8214</v>
      </c>
      <c r="G6626" s="1" t="s">
        <v>232</v>
      </c>
    </row>
    <row r="6627" hidden="1"/>
    <row r="6628" hidden="1" spans="1:7">
      <c r="A6628" s="1">
        <v>51719</v>
      </c>
      <c r="B6628" s="1" t="s">
        <v>231</v>
      </c>
      <c r="C6628" s="1" t="s">
        <v>236</v>
      </c>
      <c r="D6628" s="1" t="s">
        <v>494</v>
      </c>
      <c r="E6628" s="1">
        <v>2044</v>
      </c>
      <c r="F6628" s="1">
        <v>51.1097</v>
      </c>
      <c r="G6628" s="1" t="s">
        <v>232</v>
      </c>
    </row>
    <row r="6629" hidden="1"/>
    <row r="6630" hidden="1"/>
    <row r="6631" hidden="1"/>
    <row r="6632" hidden="1"/>
    <row r="6633" hidden="1"/>
    <row r="6634" hidden="1" spans="1:7">
      <c r="A6634" s="1">
        <v>51725</v>
      </c>
      <c r="B6634" s="1" t="s">
        <v>231</v>
      </c>
      <c r="C6634" s="1" t="s">
        <v>237</v>
      </c>
      <c r="D6634" s="1" t="s">
        <v>494</v>
      </c>
      <c r="E6634" s="1">
        <v>2044</v>
      </c>
      <c r="F6634" s="1">
        <v>401.9655</v>
      </c>
      <c r="G6634" s="1" t="s">
        <v>232</v>
      </c>
    </row>
    <row r="6635" hidden="1"/>
    <row r="6636" hidden="1" spans="1:7">
      <c r="A6636" s="1">
        <v>51727</v>
      </c>
      <c r="B6636" s="1" t="s">
        <v>231</v>
      </c>
      <c r="C6636" s="1" t="s">
        <v>238</v>
      </c>
      <c r="D6636" s="1" t="s">
        <v>494</v>
      </c>
      <c r="E6636" s="1">
        <v>2044</v>
      </c>
      <c r="F6636" s="1">
        <v>295.1046</v>
      </c>
      <c r="G6636" s="1" t="s">
        <v>232</v>
      </c>
    </row>
    <row r="6637" hidden="1" spans="1:7">
      <c r="A6637" s="1">
        <v>51728</v>
      </c>
      <c r="B6637" s="1" t="s">
        <v>231</v>
      </c>
      <c r="C6637" s="1" t="s">
        <v>239</v>
      </c>
      <c r="D6637" s="1" t="s">
        <v>494</v>
      </c>
      <c r="E6637" s="1">
        <v>2044</v>
      </c>
      <c r="F6637" s="1">
        <v>49.2293</v>
      </c>
      <c r="G6637" s="1" t="s">
        <v>232</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241</v>
      </c>
      <c r="C6668" s="1" t="s">
        <v>235</v>
      </c>
      <c r="D6668" s="1" t="s">
        <v>494</v>
      </c>
      <c r="E6668" s="1">
        <v>2044</v>
      </c>
      <c r="F6668" s="1">
        <v>178.7458</v>
      </c>
      <c r="G6668" s="1" t="s">
        <v>232</v>
      </c>
    </row>
    <row r="6669" hidden="1"/>
    <row r="6670" hidden="1" spans="1:7">
      <c r="A6670" s="1">
        <v>51761</v>
      </c>
      <c r="B6670" s="1" t="s">
        <v>241</v>
      </c>
      <c r="C6670" s="1" t="s">
        <v>236</v>
      </c>
      <c r="D6670" s="1" t="s">
        <v>494</v>
      </c>
      <c r="E6670" s="1">
        <v>2044</v>
      </c>
      <c r="F6670" s="1">
        <v>50.6778</v>
      </c>
      <c r="G6670" s="1" t="s">
        <v>232</v>
      </c>
    </row>
    <row r="6671" hidden="1"/>
    <row r="6672" hidden="1"/>
    <row r="6673" hidden="1"/>
    <row r="6674" hidden="1"/>
    <row r="6675" hidden="1"/>
    <row r="6676" hidden="1" spans="1:7">
      <c r="A6676" s="1">
        <v>51767</v>
      </c>
      <c r="B6676" s="1" t="s">
        <v>241</v>
      </c>
      <c r="C6676" s="1" t="s">
        <v>237</v>
      </c>
      <c r="D6676" s="1" t="s">
        <v>494</v>
      </c>
      <c r="E6676" s="1">
        <v>2044</v>
      </c>
      <c r="F6676" s="1">
        <v>405.7062</v>
      </c>
      <c r="G6676" s="1" t="s">
        <v>232</v>
      </c>
    </row>
    <row r="6677" hidden="1"/>
    <row r="6678" hidden="1" spans="1:7">
      <c r="A6678" s="1">
        <v>51769</v>
      </c>
      <c r="B6678" s="1" t="s">
        <v>241</v>
      </c>
      <c r="C6678" s="1" t="s">
        <v>238</v>
      </c>
      <c r="D6678" s="1" t="s">
        <v>494</v>
      </c>
      <c r="E6678" s="1">
        <v>2044</v>
      </c>
      <c r="F6678" s="1">
        <v>293.7357</v>
      </c>
      <c r="G6678" s="1" t="s">
        <v>232</v>
      </c>
    </row>
    <row r="6679" hidden="1" spans="1:7">
      <c r="A6679" s="1">
        <v>51770</v>
      </c>
      <c r="B6679" s="1" t="s">
        <v>241</v>
      </c>
      <c r="C6679" s="1" t="s">
        <v>239</v>
      </c>
      <c r="D6679" s="1" t="s">
        <v>494</v>
      </c>
      <c r="E6679" s="1">
        <v>2044</v>
      </c>
      <c r="F6679" s="1">
        <v>49.356</v>
      </c>
      <c r="G6679" s="1" t="s">
        <v>232</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231</v>
      </c>
      <c r="C6710" s="1" t="s">
        <v>235</v>
      </c>
      <c r="D6710" s="1" t="s">
        <v>494</v>
      </c>
      <c r="E6710" s="1">
        <v>2045</v>
      </c>
      <c r="F6710" s="1">
        <v>181.1503</v>
      </c>
      <c r="G6710" s="1" t="s">
        <v>232</v>
      </c>
    </row>
    <row r="6711" hidden="1"/>
    <row r="6712" spans="1:7">
      <c r="A6712" s="1">
        <v>51845</v>
      </c>
      <c r="B6712" s="1" t="s">
        <v>231</v>
      </c>
      <c r="C6712" s="1" t="s">
        <v>236</v>
      </c>
      <c r="D6712" s="1" t="s">
        <v>494</v>
      </c>
      <c r="E6712" s="1">
        <v>2045</v>
      </c>
      <c r="F6712" s="1">
        <v>50.7657</v>
      </c>
      <c r="G6712" s="1" t="s">
        <v>232</v>
      </c>
    </row>
    <row r="6713" hidden="1"/>
    <row r="6714" hidden="1"/>
    <row r="6715" hidden="1"/>
    <row r="6716" hidden="1"/>
    <row r="6717" hidden="1"/>
    <row r="6718" spans="1:7">
      <c r="A6718" s="1">
        <v>51851</v>
      </c>
      <c r="B6718" s="1" t="s">
        <v>231</v>
      </c>
      <c r="C6718" s="1" t="s">
        <v>237</v>
      </c>
      <c r="D6718" s="1" t="s">
        <v>494</v>
      </c>
      <c r="E6718" s="1">
        <v>2045</v>
      </c>
      <c r="F6718" s="1">
        <v>396.8887</v>
      </c>
      <c r="G6718" s="1" t="s">
        <v>232</v>
      </c>
    </row>
    <row r="6719" hidden="1"/>
    <row r="6720" spans="1:7">
      <c r="A6720" s="1">
        <v>51853</v>
      </c>
      <c r="B6720" s="1" t="s">
        <v>231</v>
      </c>
      <c r="C6720" s="1" t="s">
        <v>238</v>
      </c>
      <c r="D6720" s="1" t="s">
        <v>494</v>
      </c>
      <c r="E6720" s="1">
        <v>2045</v>
      </c>
      <c r="F6720" s="1">
        <v>291.6253</v>
      </c>
      <c r="G6720" s="1" t="s">
        <v>232</v>
      </c>
    </row>
    <row r="6721" spans="1:7">
      <c r="A6721" s="1">
        <v>51854</v>
      </c>
      <c r="B6721" s="1" t="s">
        <v>231</v>
      </c>
      <c r="C6721" s="1" t="s">
        <v>239</v>
      </c>
      <c r="D6721" s="1" t="s">
        <v>494</v>
      </c>
      <c r="E6721" s="1">
        <v>2045</v>
      </c>
      <c r="F6721" s="1">
        <v>48.8224</v>
      </c>
      <c r="G6721" s="1" t="s">
        <v>232</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241</v>
      </c>
      <c r="C6752" s="1" t="s">
        <v>235</v>
      </c>
      <c r="D6752" s="1" t="s">
        <v>494</v>
      </c>
      <c r="E6752" s="1">
        <v>2045</v>
      </c>
      <c r="F6752" s="1">
        <v>176.0912</v>
      </c>
      <c r="G6752" s="1" t="s">
        <v>232</v>
      </c>
    </row>
    <row r="6753" hidden="1"/>
    <row r="6754" spans="1:7">
      <c r="A6754" s="1">
        <v>51887</v>
      </c>
      <c r="B6754" s="1" t="s">
        <v>241</v>
      </c>
      <c r="C6754" s="1" t="s">
        <v>236</v>
      </c>
      <c r="D6754" s="1" t="s">
        <v>494</v>
      </c>
      <c r="E6754" s="1">
        <v>2045</v>
      </c>
      <c r="F6754" s="1">
        <v>50.3069</v>
      </c>
      <c r="G6754" s="1" t="s">
        <v>232</v>
      </c>
    </row>
    <row r="6755" hidden="1"/>
    <row r="6756" hidden="1"/>
    <row r="6757" hidden="1"/>
    <row r="6758" hidden="1"/>
    <row r="6759" hidden="1"/>
    <row r="6760" spans="1:7">
      <c r="A6760" s="1">
        <v>51893</v>
      </c>
      <c r="B6760" s="1" t="s">
        <v>241</v>
      </c>
      <c r="C6760" s="1" t="s">
        <v>237</v>
      </c>
      <c r="D6760" s="1" t="s">
        <v>494</v>
      </c>
      <c r="E6760" s="1">
        <v>2045</v>
      </c>
      <c r="F6760" s="1">
        <v>400.6198</v>
      </c>
      <c r="G6760" s="1" t="s">
        <v>232</v>
      </c>
    </row>
    <row r="6761" hidden="1"/>
    <row r="6762" spans="1:7">
      <c r="A6762" s="1">
        <v>51895</v>
      </c>
      <c r="B6762" s="1" t="s">
        <v>241</v>
      </c>
      <c r="C6762" s="1" t="s">
        <v>238</v>
      </c>
      <c r="D6762" s="1" t="s">
        <v>494</v>
      </c>
      <c r="E6762" s="1">
        <v>2045</v>
      </c>
      <c r="F6762" s="1">
        <v>290.1618</v>
      </c>
      <c r="G6762" s="1" t="s">
        <v>232</v>
      </c>
    </row>
    <row r="6763" spans="1:7">
      <c r="A6763" s="1">
        <v>51896</v>
      </c>
      <c r="B6763" s="1" t="s">
        <v>241</v>
      </c>
      <c r="C6763" s="1" t="s">
        <v>239</v>
      </c>
      <c r="D6763" s="1" t="s">
        <v>494</v>
      </c>
      <c r="E6763" s="1">
        <v>2045</v>
      </c>
      <c r="F6763" s="1">
        <v>48.85</v>
      </c>
      <c r="G6763" s="1" t="s">
        <v>232</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231</v>
      </c>
      <c r="C6794" s="1" t="s">
        <v>235</v>
      </c>
      <c r="D6794" s="1" t="s">
        <v>494</v>
      </c>
      <c r="E6794" s="1">
        <v>2046</v>
      </c>
      <c r="F6794" s="1">
        <v>178.5023</v>
      </c>
      <c r="G6794" s="1" t="s">
        <v>232</v>
      </c>
    </row>
    <row r="6795" hidden="1"/>
    <row r="6796" hidden="1" spans="1:7">
      <c r="A6796" s="1">
        <v>51971</v>
      </c>
      <c r="B6796" s="1" t="s">
        <v>231</v>
      </c>
      <c r="C6796" s="1" t="s">
        <v>236</v>
      </c>
      <c r="D6796" s="1" t="s">
        <v>494</v>
      </c>
      <c r="E6796" s="1">
        <v>2046</v>
      </c>
      <c r="F6796" s="1">
        <v>50.417</v>
      </c>
      <c r="G6796" s="1" t="s">
        <v>232</v>
      </c>
    </row>
    <row r="6797" hidden="1"/>
    <row r="6798" hidden="1"/>
    <row r="6799" hidden="1"/>
    <row r="6800" hidden="1"/>
    <row r="6801" hidden="1"/>
    <row r="6802" hidden="1" spans="1:7">
      <c r="A6802" s="1">
        <v>51977</v>
      </c>
      <c r="B6802" s="1" t="s">
        <v>231</v>
      </c>
      <c r="C6802" s="1" t="s">
        <v>237</v>
      </c>
      <c r="D6802" s="1" t="s">
        <v>494</v>
      </c>
      <c r="E6802" s="1">
        <v>2046</v>
      </c>
      <c r="F6802" s="1">
        <v>392.1143</v>
      </c>
      <c r="G6802" s="1" t="s">
        <v>232</v>
      </c>
    </row>
    <row r="6803" hidden="1"/>
    <row r="6804" hidden="1" spans="1:7">
      <c r="A6804" s="1">
        <v>51979</v>
      </c>
      <c r="B6804" s="1" t="s">
        <v>231</v>
      </c>
      <c r="C6804" s="1" t="s">
        <v>238</v>
      </c>
      <c r="D6804" s="1" t="s">
        <v>494</v>
      </c>
      <c r="E6804" s="1">
        <v>2046</v>
      </c>
      <c r="F6804" s="1">
        <v>288.2243</v>
      </c>
      <c r="G6804" s="1" t="s">
        <v>232</v>
      </c>
    </row>
    <row r="6805" hidden="1" spans="1:7">
      <c r="A6805" s="1">
        <v>51980</v>
      </c>
      <c r="B6805" s="1" t="s">
        <v>231</v>
      </c>
      <c r="C6805" s="1" t="s">
        <v>239</v>
      </c>
      <c r="D6805" s="1" t="s">
        <v>494</v>
      </c>
      <c r="E6805" s="1">
        <v>2046</v>
      </c>
      <c r="F6805" s="1">
        <v>48.3929</v>
      </c>
      <c r="G6805" s="1" t="s">
        <v>232</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241</v>
      </c>
      <c r="C6836" s="1" t="s">
        <v>235</v>
      </c>
      <c r="D6836" s="1" t="s">
        <v>494</v>
      </c>
      <c r="E6836" s="1">
        <v>2046</v>
      </c>
      <c r="F6836" s="1">
        <v>173.4737</v>
      </c>
      <c r="G6836" s="1" t="s">
        <v>232</v>
      </c>
    </row>
    <row r="6837" hidden="1"/>
    <row r="6838" hidden="1" spans="1:7">
      <c r="A6838" s="1">
        <v>52013</v>
      </c>
      <c r="B6838" s="1" t="s">
        <v>241</v>
      </c>
      <c r="C6838" s="1" t="s">
        <v>236</v>
      </c>
      <c r="D6838" s="1" t="s">
        <v>494</v>
      </c>
      <c r="E6838" s="1">
        <v>2046</v>
      </c>
      <c r="F6838" s="1">
        <v>49.9394</v>
      </c>
      <c r="G6838" s="1" t="s">
        <v>232</v>
      </c>
    </row>
    <row r="6839" hidden="1"/>
    <row r="6840" hidden="1"/>
    <row r="6841" hidden="1"/>
    <row r="6842" hidden="1"/>
    <row r="6843" hidden="1"/>
    <row r="6844" hidden="1" spans="1:7">
      <c r="A6844" s="1">
        <v>52019</v>
      </c>
      <c r="B6844" s="1" t="s">
        <v>241</v>
      </c>
      <c r="C6844" s="1" t="s">
        <v>237</v>
      </c>
      <c r="D6844" s="1" t="s">
        <v>494</v>
      </c>
      <c r="E6844" s="1">
        <v>2046</v>
      </c>
      <c r="F6844" s="1">
        <v>395.862</v>
      </c>
      <c r="G6844" s="1" t="s">
        <v>232</v>
      </c>
    </row>
    <row r="6845" hidden="1"/>
    <row r="6846" hidden="1" spans="1:7">
      <c r="A6846" s="1">
        <v>52021</v>
      </c>
      <c r="B6846" s="1" t="s">
        <v>241</v>
      </c>
      <c r="C6846" s="1" t="s">
        <v>238</v>
      </c>
      <c r="D6846" s="1" t="s">
        <v>494</v>
      </c>
      <c r="E6846" s="1">
        <v>2046</v>
      </c>
      <c r="F6846" s="1">
        <v>286.6764</v>
      </c>
      <c r="G6846" s="1" t="s">
        <v>232</v>
      </c>
    </row>
    <row r="6847" hidden="1" spans="1:7">
      <c r="A6847" s="1">
        <v>52022</v>
      </c>
      <c r="B6847" s="1" t="s">
        <v>241</v>
      </c>
      <c r="C6847" s="1" t="s">
        <v>239</v>
      </c>
      <c r="D6847" s="1" t="s">
        <v>494</v>
      </c>
      <c r="E6847" s="1">
        <v>2046</v>
      </c>
      <c r="F6847" s="1">
        <v>48.3465</v>
      </c>
      <c r="G6847" s="1" t="s">
        <v>232</v>
      </c>
    </row>
    <row r="6848" hidden="1"/>
    <row r="6849" hidden="1"/>
    <row r="6850" spans="1:7">
      <c r="A6850" s="1">
        <v>52057</v>
      </c>
      <c r="B6850" s="1" t="s">
        <v>240</v>
      </c>
      <c r="C6850" s="1" t="s">
        <v>237</v>
      </c>
      <c r="D6850" s="1" t="s">
        <v>494</v>
      </c>
      <c r="E6850" s="1">
        <v>2020</v>
      </c>
      <c r="F6850" s="1">
        <v>728.7237</v>
      </c>
      <c r="G6850" s="1" t="s">
        <v>492</v>
      </c>
    </row>
    <row r="6851" hidden="1" spans="1:7">
      <c r="A6851" s="1">
        <v>52058</v>
      </c>
      <c r="B6851" s="1" t="s">
        <v>240</v>
      </c>
      <c r="C6851" s="1" t="s">
        <v>237</v>
      </c>
      <c r="D6851" s="1" t="s">
        <v>494</v>
      </c>
      <c r="E6851" s="1">
        <v>2032</v>
      </c>
      <c r="F6851" s="1">
        <v>890.7582</v>
      </c>
      <c r="G6851" s="1" t="s">
        <v>492</v>
      </c>
    </row>
    <row r="6852" hidden="1" spans="1:7">
      <c r="A6852" s="1">
        <v>52059</v>
      </c>
      <c r="B6852" s="1" t="s">
        <v>240</v>
      </c>
      <c r="C6852" s="1" t="s">
        <v>237</v>
      </c>
      <c r="D6852" s="1" t="s">
        <v>494</v>
      </c>
      <c r="E6852" s="1">
        <v>2013</v>
      </c>
      <c r="F6852" s="1">
        <v>864.2007</v>
      </c>
      <c r="G6852" s="1" t="s">
        <v>492</v>
      </c>
    </row>
    <row r="6853" hidden="1" spans="1:7">
      <c r="A6853" s="1">
        <v>52060</v>
      </c>
      <c r="B6853" s="1" t="s">
        <v>240</v>
      </c>
      <c r="C6853" s="1" t="s">
        <v>237</v>
      </c>
      <c r="D6853" s="1" t="s">
        <v>494</v>
      </c>
      <c r="E6853" s="1">
        <v>2039</v>
      </c>
      <c r="F6853" s="1">
        <v>879.5673</v>
      </c>
      <c r="G6853" s="1" t="s">
        <v>492</v>
      </c>
    </row>
    <row r="6854" hidden="1" spans="1:7">
      <c r="A6854" s="1">
        <v>52061</v>
      </c>
      <c r="B6854" s="1" t="s">
        <v>240</v>
      </c>
      <c r="C6854" s="1" t="s">
        <v>237</v>
      </c>
      <c r="D6854" s="1" t="s">
        <v>494</v>
      </c>
      <c r="E6854" s="1">
        <v>2046</v>
      </c>
      <c r="F6854" s="1">
        <v>880.3669</v>
      </c>
      <c r="G6854" s="1" t="s">
        <v>492</v>
      </c>
    </row>
    <row r="6855" hidden="1" spans="1:7">
      <c r="A6855" s="1">
        <v>52062</v>
      </c>
      <c r="B6855" s="1" t="s">
        <v>240</v>
      </c>
      <c r="C6855" s="1" t="s">
        <v>237</v>
      </c>
      <c r="D6855" s="1" t="s">
        <v>494</v>
      </c>
      <c r="E6855" s="1">
        <v>2034</v>
      </c>
      <c r="F6855" s="1">
        <v>887.4666</v>
      </c>
      <c r="G6855" s="1" t="s">
        <v>492</v>
      </c>
    </row>
    <row r="6856" hidden="1" spans="1:7">
      <c r="A6856" s="1">
        <v>52063</v>
      </c>
      <c r="B6856" s="1" t="s">
        <v>240</v>
      </c>
      <c r="C6856" s="1" t="s">
        <v>237</v>
      </c>
      <c r="D6856" s="1" t="s">
        <v>494</v>
      </c>
      <c r="E6856" s="1">
        <v>2041</v>
      </c>
      <c r="F6856" s="1">
        <v>877.211</v>
      </c>
      <c r="G6856" s="1" t="s">
        <v>492</v>
      </c>
    </row>
    <row r="6857" hidden="1" spans="1:7">
      <c r="A6857" s="1">
        <v>52064</v>
      </c>
      <c r="B6857" s="1" t="s">
        <v>240</v>
      </c>
      <c r="C6857" s="1" t="s">
        <v>237</v>
      </c>
      <c r="D6857" s="1" t="s">
        <v>494</v>
      </c>
      <c r="E6857" s="1">
        <v>2015</v>
      </c>
      <c r="F6857" s="1">
        <v>844.9778</v>
      </c>
      <c r="G6857" s="1" t="s">
        <v>492</v>
      </c>
    </row>
    <row r="6858" hidden="1" spans="1:7">
      <c r="A6858" s="1">
        <v>52065</v>
      </c>
      <c r="B6858" s="1" t="s">
        <v>240</v>
      </c>
      <c r="C6858" s="1" t="s">
        <v>237</v>
      </c>
      <c r="D6858" s="1" t="s">
        <v>494</v>
      </c>
      <c r="E6858" s="1">
        <v>2027</v>
      </c>
      <c r="F6858" s="1">
        <v>890.7921</v>
      </c>
      <c r="G6858" s="1" t="s">
        <v>492</v>
      </c>
    </row>
    <row r="6859" hidden="1" spans="1:7">
      <c r="A6859" s="1">
        <v>52066</v>
      </c>
      <c r="B6859" s="1" t="s">
        <v>240</v>
      </c>
      <c r="C6859" s="1" t="s">
        <v>237</v>
      </c>
      <c r="D6859" s="1" t="s">
        <v>494</v>
      </c>
      <c r="E6859" s="1">
        <v>2008</v>
      </c>
      <c r="F6859" s="1">
        <v>827.3021</v>
      </c>
      <c r="G6859" s="1" t="s">
        <v>492</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231</v>
      </c>
      <c r="C6888" s="1" t="s">
        <v>235</v>
      </c>
      <c r="D6888" s="1" t="s">
        <v>494</v>
      </c>
      <c r="E6888" s="1">
        <v>2047</v>
      </c>
      <c r="F6888" s="1">
        <v>175.949</v>
      </c>
      <c r="G6888" s="1" t="s">
        <v>232</v>
      </c>
    </row>
    <row r="6889" hidden="1"/>
    <row r="6890" hidden="1" spans="1:7">
      <c r="A6890" s="1">
        <v>52097</v>
      </c>
      <c r="B6890" s="1" t="s">
        <v>231</v>
      </c>
      <c r="C6890" s="1" t="s">
        <v>236</v>
      </c>
      <c r="D6890" s="1" t="s">
        <v>494</v>
      </c>
      <c r="E6890" s="1">
        <v>2047</v>
      </c>
      <c r="F6890" s="1">
        <v>50.0696</v>
      </c>
      <c r="G6890" s="1" t="s">
        <v>232</v>
      </c>
    </row>
    <row r="6891" hidden="1"/>
    <row r="6892" hidden="1"/>
    <row r="6893" hidden="1"/>
    <row r="6894" hidden="1"/>
    <row r="6895" hidden="1"/>
    <row r="6896" hidden="1" spans="1:7">
      <c r="A6896" s="1">
        <v>52103</v>
      </c>
      <c r="B6896" s="1" t="s">
        <v>231</v>
      </c>
      <c r="C6896" s="1" t="s">
        <v>237</v>
      </c>
      <c r="D6896" s="1" t="s">
        <v>494</v>
      </c>
      <c r="E6896" s="1">
        <v>2047</v>
      </c>
      <c r="F6896" s="1">
        <v>387.7844</v>
      </c>
      <c r="G6896" s="1" t="s">
        <v>232</v>
      </c>
    </row>
    <row r="6897" hidden="1"/>
    <row r="6898" hidden="1" spans="1:7">
      <c r="A6898" s="1">
        <v>52105</v>
      </c>
      <c r="B6898" s="1" t="s">
        <v>231</v>
      </c>
      <c r="C6898" s="1" t="s">
        <v>238</v>
      </c>
      <c r="D6898" s="1" t="s">
        <v>494</v>
      </c>
      <c r="E6898" s="1">
        <v>2047</v>
      </c>
      <c r="F6898" s="1">
        <v>284.9782</v>
      </c>
      <c r="G6898" s="1" t="s">
        <v>232</v>
      </c>
    </row>
    <row r="6899" hidden="1" spans="1:7">
      <c r="A6899" s="1">
        <v>52106</v>
      </c>
      <c r="B6899" s="1" t="s">
        <v>231</v>
      </c>
      <c r="C6899" s="1" t="s">
        <v>239</v>
      </c>
      <c r="D6899" s="1" t="s">
        <v>494</v>
      </c>
      <c r="E6899" s="1">
        <v>2047</v>
      </c>
      <c r="F6899" s="1">
        <v>47.9473</v>
      </c>
      <c r="G6899" s="1" t="s">
        <v>232</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241</v>
      </c>
      <c r="C6930" s="1" t="s">
        <v>235</v>
      </c>
      <c r="D6930" s="1" t="s">
        <v>494</v>
      </c>
      <c r="E6930" s="1">
        <v>2047</v>
      </c>
      <c r="F6930" s="1">
        <v>170.956</v>
      </c>
      <c r="G6930" s="1" t="s">
        <v>232</v>
      </c>
    </row>
    <row r="6931" hidden="1"/>
    <row r="6932" hidden="1" spans="1:7">
      <c r="A6932" s="1">
        <v>52139</v>
      </c>
      <c r="B6932" s="1" t="s">
        <v>241</v>
      </c>
      <c r="C6932" s="1" t="s">
        <v>236</v>
      </c>
      <c r="D6932" s="1" t="s">
        <v>494</v>
      </c>
      <c r="E6932" s="1">
        <v>2047</v>
      </c>
      <c r="F6932" s="1">
        <v>49.5747</v>
      </c>
      <c r="G6932" s="1" t="s">
        <v>232</v>
      </c>
    </row>
    <row r="6933" hidden="1"/>
    <row r="6934" hidden="1"/>
    <row r="6935" hidden="1"/>
    <row r="6936" hidden="1"/>
    <row r="6937" hidden="1"/>
    <row r="6938" hidden="1" spans="1:7">
      <c r="A6938" s="1">
        <v>52145</v>
      </c>
      <c r="B6938" s="1" t="s">
        <v>241</v>
      </c>
      <c r="C6938" s="1" t="s">
        <v>237</v>
      </c>
      <c r="D6938" s="1" t="s">
        <v>494</v>
      </c>
      <c r="E6938" s="1">
        <v>2047</v>
      </c>
      <c r="F6938" s="1">
        <v>391.5422</v>
      </c>
      <c r="G6938" s="1" t="s">
        <v>232</v>
      </c>
    </row>
    <row r="6939" hidden="1"/>
    <row r="6940" hidden="1" spans="1:7">
      <c r="A6940" s="1">
        <v>52147</v>
      </c>
      <c r="B6940" s="1" t="s">
        <v>241</v>
      </c>
      <c r="C6940" s="1" t="s">
        <v>238</v>
      </c>
      <c r="D6940" s="1" t="s">
        <v>494</v>
      </c>
      <c r="E6940" s="1">
        <v>2047</v>
      </c>
      <c r="F6940" s="1">
        <v>283.3351</v>
      </c>
      <c r="G6940" s="1" t="s">
        <v>232</v>
      </c>
    </row>
    <row r="6941" hidden="1" spans="1:7">
      <c r="A6941" s="1">
        <v>52148</v>
      </c>
      <c r="B6941" s="1" t="s">
        <v>241</v>
      </c>
      <c r="C6941" s="1" t="s">
        <v>239</v>
      </c>
      <c r="D6941" s="1" t="s">
        <v>494</v>
      </c>
      <c r="E6941" s="1">
        <v>2047</v>
      </c>
      <c r="F6941" s="1">
        <v>47.8539</v>
      </c>
      <c r="G6941" s="1" t="s">
        <v>232</v>
      </c>
    </row>
    <row r="6942" hidden="1"/>
    <row r="6943" hidden="1"/>
    <row r="6944" hidden="1" spans="1:7">
      <c r="A6944" s="1">
        <v>52151</v>
      </c>
      <c r="B6944" s="1" t="s">
        <v>240</v>
      </c>
      <c r="C6944" s="1" t="s">
        <v>237</v>
      </c>
      <c r="D6944" s="1" t="s">
        <v>494</v>
      </c>
      <c r="E6944" s="1">
        <v>2017</v>
      </c>
      <c r="F6944" s="1">
        <v>874.3516</v>
      </c>
      <c r="G6944" s="1" t="s">
        <v>492</v>
      </c>
    </row>
    <row r="6945" hidden="1" spans="1:7">
      <c r="A6945" s="1">
        <v>52152</v>
      </c>
      <c r="B6945" s="1" t="s">
        <v>240</v>
      </c>
      <c r="C6945" s="1" t="s">
        <v>237</v>
      </c>
      <c r="D6945" s="1" t="s">
        <v>494</v>
      </c>
      <c r="E6945" s="1">
        <v>2029</v>
      </c>
      <c r="F6945" s="1">
        <v>893.5581</v>
      </c>
      <c r="G6945" s="1" t="s">
        <v>492</v>
      </c>
    </row>
    <row r="6946" hidden="1" spans="1:7">
      <c r="A6946" s="1">
        <v>52153</v>
      </c>
      <c r="B6946" s="1" t="s">
        <v>240</v>
      </c>
      <c r="C6946" s="1" t="s">
        <v>237</v>
      </c>
      <c r="D6946" s="1" t="s">
        <v>494</v>
      </c>
      <c r="E6946" s="1">
        <v>2036</v>
      </c>
      <c r="F6946" s="1">
        <v>883.9699</v>
      </c>
      <c r="G6946" s="1" t="s">
        <v>492</v>
      </c>
    </row>
    <row r="6947" hidden="1" spans="1:7">
      <c r="A6947" s="1">
        <v>52154</v>
      </c>
      <c r="B6947" s="1" t="s">
        <v>240</v>
      </c>
      <c r="C6947" s="1" t="s">
        <v>237</v>
      </c>
      <c r="D6947" s="1" t="s">
        <v>494</v>
      </c>
      <c r="E6947" s="1">
        <v>2010</v>
      </c>
      <c r="F6947" s="1">
        <v>855.4201</v>
      </c>
      <c r="G6947" s="1" t="s">
        <v>492</v>
      </c>
    </row>
    <row r="6948" hidden="1" spans="1:7">
      <c r="A6948" s="1">
        <v>52155</v>
      </c>
      <c r="B6948" s="1" t="s">
        <v>240</v>
      </c>
      <c r="C6948" s="1" t="s">
        <v>237</v>
      </c>
      <c r="D6948" s="1" t="s">
        <v>494</v>
      </c>
      <c r="E6948" s="1">
        <v>2048</v>
      </c>
      <c r="F6948" s="1">
        <v>885.7193</v>
      </c>
      <c r="G6948" s="1" t="s">
        <v>492</v>
      </c>
    </row>
    <row r="6949" hidden="1" spans="1:7">
      <c r="A6949" s="1">
        <v>52156</v>
      </c>
      <c r="B6949" s="1" t="s">
        <v>240</v>
      </c>
      <c r="C6949" s="1" t="s">
        <v>237</v>
      </c>
      <c r="D6949" s="1" t="s">
        <v>494</v>
      </c>
      <c r="E6949" s="1">
        <v>2043</v>
      </c>
      <c r="F6949" s="1">
        <v>876.3455</v>
      </c>
      <c r="G6949" s="1" t="s">
        <v>492</v>
      </c>
    </row>
    <row r="6950" hidden="1" spans="1:7">
      <c r="A6950" s="1">
        <v>52157</v>
      </c>
      <c r="B6950" s="1" t="s">
        <v>240</v>
      </c>
      <c r="C6950" s="1" t="s">
        <v>237</v>
      </c>
      <c r="D6950" s="1" t="s">
        <v>494</v>
      </c>
      <c r="E6950" s="1">
        <v>2012</v>
      </c>
      <c r="F6950" s="1">
        <v>830.5458</v>
      </c>
      <c r="G6950" s="1" t="s">
        <v>492</v>
      </c>
    </row>
    <row r="6951" spans="1:7">
      <c r="A6951" s="1">
        <v>52158</v>
      </c>
      <c r="B6951" s="1" t="s">
        <v>240</v>
      </c>
      <c r="C6951" s="1" t="s">
        <v>237</v>
      </c>
      <c r="D6951" s="1" t="s">
        <v>494</v>
      </c>
      <c r="E6951" s="1">
        <v>2050</v>
      </c>
      <c r="F6951" s="1">
        <v>893.9057</v>
      </c>
      <c r="G6951" s="1" t="s">
        <v>492</v>
      </c>
    </row>
    <row r="6952" hidden="1" spans="1:7">
      <c r="A6952" s="1">
        <v>52159</v>
      </c>
      <c r="B6952" s="1" t="s">
        <v>240</v>
      </c>
      <c r="C6952" s="1" t="s">
        <v>237</v>
      </c>
      <c r="D6952" s="1" t="s">
        <v>494</v>
      </c>
      <c r="E6952" s="1">
        <v>2024</v>
      </c>
      <c r="F6952" s="1">
        <v>876.6054</v>
      </c>
      <c r="G6952" s="1" t="s">
        <v>492</v>
      </c>
    </row>
    <row r="6953" hidden="1" spans="1:7">
      <c r="A6953" s="1">
        <v>52160</v>
      </c>
      <c r="B6953" s="1" t="s">
        <v>240</v>
      </c>
      <c r="C6953" s="1" t="s">
        <v>237</v>
      </c>
      <c r="D6953" s="1" t="s">
        <v>494</v>
      </c>
      <c r="E6953" s="1">
        <v>2031</v>
      </c>
      <c r="F6953" s="1">
        <v>891.5685</v>
      </c>
      <c r="G6953" s="1" t="s">
        <v>492</v>
      </c>
    </row>
    <row r="6954" hidden="1" spans="1:7">
      <c r="A6954" s="1">
        <v>52161</v>
      </c>
      <c r="B6954" s="1" t="s">
        <v>240</v>
      </c>
      <c r="C6954" s="1" t="s">
        <v>237</v>
      </c>
      <c r="D6954" s="1" t="s">
        <v>494</v>
      </c>
      <c r="E6954" s="1">
        <v>2005</v>
      </c>
      <c r="F6954" s="1">
        <v>875.9808</v>
      </c>
      <c r="G6954" s="1" t="s">
        <v>492</v>
      </c>
    </row>
    <row r="6955" hidden="1" spans="1:7">
      <c r="A6955" s="1">
        <v>52162</v>
      </c>
      <c r="B6955" s="1" t="s">
        <v>240</v>
      </c>
      <c r="C6955" s="1" t="s">
        <v>237</v>
      </c>
      <c r="D6955" s="1" t="s">
        <v>494</v>
      </c>
      <c r="E6955" s="1">
        <v>2026</v>
      </c>
      <c r="F6955" s="1">
        <v>887.1828</v>
      </c>
      <c r="G6955" s="1" t="s">
        <v>492</v>
      </c>
    </row>
    <row r="6956" hidden="1" spans="1:7">
      <c r="A6956" s="1">
        <v>52163</v>
      </c>
      <c r="B6956" s="1" t="s">
        <v>240</v>
      </c>
      <c r="C6956" s="1" t="s">
        <v>237</v>
      </c>
      <c r="D6956" s="1" t="s">
        <v>494</v>
      </c>
      <c r="E6956" s="1">
        <v>2014</v>
      </c>
      <c r="F6956" s="1">
        <v>841.8447</v>
      </c>
      <c r="G6956" s="1" t="s">
        <v>492</v>
      </c>
    </row>
    <row r="6957" hidden="1" spans="1:7">
      <c r="A6957" s="1">
        <v>52164</v>
      </c>
      <c r="B6957" s="1" t="s">
        <v>240</v>
      </c>
      <c r="C6957" s="1" t="s">
        <v>237</v>
      </c>
      <c r="D6957" s="1" t="s">
        <v>494</v>
      </c>
      <c r="E6957" s="1">
        <v>2038</v>
      </c>
      <c r="F6957" s="1">
        <v>881.0502</v>
      </c>
      <c r="G6957" s="1" t="s">
        <v>492</v>
      </c>
    </row>
    <row r="6958" hidden="1" spans="1:7">
      <c r="A6958" s="1">
        <v>52165</v>
      </c>
      <c r="B6958" s="1" t="s">
        <v>240</v>
      </c>
      <c r="C6958" s="1" t="s">
        <v>237</v>
      </c>
      <c r="D6958" s="1" t="s">
        <v>494</v>
      </c>
      <c r="E6958" s="1">
        <v>2033</v>
      </c>
      <c r="F6958" s="1">
        <v>889.8085</v>
      </c>
      <c r="G6958" s="1" t="s">
        <v>492</v>
      </c>
    </row>
    <row r="6959" hidden="1" spans="1:7">
      <c r="A6959" s="1">
        <v>52166</v>
      </c>
      <c r="B6959" s="1" t="s">
        <v>240</v>
      </c>
      <c r="C6959" s="1" t="s">
        <v>237</v>
      </c>
      <c r="D6959" s="1" t="s">
        <v>494</v>
      </c>
      <c r="E6959" s="1">
        <v>2007</v>
      </c>
      <c r="F6959" s="1">
        <v>844.7572</v>
      </c>
      <c r="G6959" s="1" t="s">
        <v>492</v>
      </c>
    </row>
    <row r="6960" spans="1:7">
      <c r="A6960" s="1">
        <v>52167</v>
      </c>
      <c r="B6960" s="1" t="s">
        <v>240</v>
      </c>
      <c r="C6960" s="1" t="s">
        <v>237</v>
      </c>
      <c r="D6960" s="1" t="s">
        <v>494</v>
      </c>
      <c r="E6960" s="1">
        <v>2045</v>
      </c>
      <c r="F6960" s="1">
        <v>878.1762</v>
      </c>
      <c r="G6960" s="1" t="s">
        <v>492</v>
      </c>
    </row>
    <row r="6961" hidden="1" spans="1:7">
      <c r="A6961" s="1">
        <v>52168</v>
      </c>
      <c r="B6961" s="1" t="s">
        <v>240</v>
      </c>
      <c r="C6961" s="1" t="s">
        <v>237</v>
      </c>
      <c r="D6961" s="1" t="s">
        <v>494</v>
      </c>
      <c r="E6961" s="1">
        <v>2019</v>
      </c>
      <c r="F6961" s="1">
        <v>919.7072</v>
      </c>
      <c r="G6961" s="1" t="s">
        <v>492</v>
      </c>
    </row>
    <row r="6962" spans="1:7">
      <c r="A6962" s="1">
        <v>52169</v>
      </c>
      <c r="B6962" s="1" t="s">
        <v>240</v>
      </c>
      <c r="C6962" s="1" t="s">
        <v>237</v>
      </c>
      <c r="D6962" s="1" t="s">
        <v>494</v>
      </c>
      <c r="E6962" s="1">
        <v>2040</v>
      </c>
      <c r="F6962" s="1">
        <v>878.3486</v>
      </c>
      <c r="G6962" s="1" t="s">
        <v>492</v>
      </c>
    </row>
    <row r="6963" hidden="1" spans="1:7">
      <c r="A6963" s="1">
        <v>52170</v>
      </c>
      <c r="B6963" s="1" t="s">
        <v>240</v>
      </c>
      <c r="C6963" s="1" t="s">
        <v>237</v>
      </c>
      <c r="D6963" s="1" t="s">
        <v>494</v>
      </c>
      <c r="E6963" s="1">
        <v>2009</v>
      </c>
      <c r="F6963" s="1">
        <v>834.0888</v>
      </c>
      <c r="G6963" s="1" t="s">
        <v>492</v>
      </c>
    </row>
    <row r="6964" hidden="1" spans="1:7">
      <c r="A6964" s="1">
        <v>52171</v>
      </c>
      <c r="B6964" s="1" t="s">
        <v>240</v>
      </c>
      <c r="C6964" s="1" t="s">
        <v>237</v>
      </c>
      <c r="D6964" s="1" t="s">
        <v>494</v>
      </c>
      <c r="E6964" s="1">
        <v>2047</v>
      </c>
      <c r="F6964" s="1">
        <v>882.7866</v>
      </c>
      <c r="G6964" s="1" t="s">
        <v>492</v>
      </c>
    </row>
    <row r="6965" hidden="1" spans="1:7">
      <c r="A6965" s="1">
        <v>52172</v>
      </c>
      <c r="B6965" s="1" t="s">
        <v>240</v>
      </c>
      <c r="C6965" s="1" t="s">
        <v>237</v>
      </c>
      <c r="D6965" s="1" t="s">
        <v>494</v>
      </c>
      <c r="E6965" s="1">
        <v>2028</v>
      </c>
      <c r="F6965" s="1">
        <v>891.9974</v>
      </c>
      <c r="G6965" s="1" t="s">
        <v>492</v>
      </c>
    </row>
    <row r="6966" hidden="1" spans="1:7">
      <c r="A6966" s="1">
        <v>52173</v>
      </c>
      <c r="B6966" s="1" t="s">
        <v>240</v>
      </c>
      <c r="C6966" s="1" t="s">
        <v>237</v>
      </c>
      <c r="D6966" s="1" t="s">
        <v>494</v>
      </c>
      <c r="E6966" s="1">
        <v>2023</v>
      </c>
      <c r="F6966" s="1">
        <v>872.9687</v>
      </c>
      <c r="G6966" s="1" t="s">
        <v>492</v>
      </c>
    </row>
    <row r="6967" spans="1:7">
      <c r="A6967" s="1">
        <v>52174</v>
      </c>
      <c r="B6967" s="1" t="s">
        <v>240</v>
      </c>
      <c r="C6967" s="1" t="s">
        <v>237</v>
      </c>
      <c r="D6967" s="1" t="s">
        <v>494</v>
      </c>
      <c r="E6967" s="1">
        <v>2035</v>
      </c>
      <c r="F6967" s="1">
        <v>885.9677</v>
      </c>
      <c r="G6967" s="1" t="s">
        <v>492</v>
      </c>
    </row>
    <row r="6968" hidden="1" spans="1:7">
      <c r="A6968" s="1">
        <v>52175</v>
      </c>
      <c r="B6968" s="1" t="s">
        <v>240</v>
      </c>
      <c r="C6968" s="1" t="s">
        <v>237</v>
      </c>
      <c r="D6968" s="1" t="s">
        <v>494</v>
      </c>
      <c r="E6968" s="1">
        <v>2049</v>
      </c>
      <c r="F6968" s="1">
        <v>889.4233</v>
      </c>
      <c r="G6968" s="1" t="s">
        <v>492</v>
      </c>
    </row>
    <row r="6969" hidden="1" spans="1:7">
      <c r="A6969" s="1">
        <v>52176</v>
      </c>
      <c r="B6969" s="1" t="s">
        <v>240</v>
      </c>
      <c r="C6969" s="1" t="s">
        <v>237</v>
      </c>
      <c r="D6969" s="1" t="s">
        <v>494</v>
      </c>
      <c r="E6969" s="1">
        <v>2016</v>
      </c>
      <c r="F6969" s="1">
        <v>847.1478</v>
      </c>
      <c r="G6969" s="1" t="s">
        <v>492</v>
      </c>
    </row>
    <row r="6970" spans="1:7">
      <c r="A6970" s="1">
        <v>52177</v>
      </c>
      <c r="B6970" s="1" t="s">
        <v>240</v>
      </c>
      <c r="C6970" s="1" t="s">
        <v>237</v>
      </c>
      <c r="D6970" s="1" t="s">
        <v>494</v>
      </c>
      <c r="E6970" s="1">
        <v>2030</v>
      </c>
      <c r="F6970" s="1">
        <v>891.9928</v>
      </c>
      <c r="G6970" s="1" t="s">
        <v>492</v>
      </c>
    </row>
    <row r="6971" hidden="1" spans="1:7">
      <c r="A6971" s="1">
        <v>52178</v>
      </c>
      <c r="B6971" s="1" t="s">
        <v>240</v>
      </c>
      <c r="C6971" s="1" t="s">
        <v>237</v>
      </c>
      <c r="D6971" s="1" t="s">
        <v>494</v>
      </c>
      <c r="E6971" s="1">
        <v>2011</v>
      </c>
      <c r="F6971" s="1">
        <v>854.4319</v>
      </c>
      <c r="G6971" s="1" t="s">
        <v>492</v>
      </c>
    </row>
    <row r="6972" hidden="1" spans="1:7">
      <c r="A6972" s="1">
        <v>52179</v>
      </c>
      <c r="B6972" s="1" t="s">
        <v>240</v>
      </c>
      <c r="C6972" s="1" t="s">
        <v>237</v>
      </c>
      <c r="D6972" s="1" t="s">
        <v>494</v>
      </c>
      <c r="E6972" s="1">
        <v>2042</v>
      </c>
      <c r="F6972" s="1">
        <v>876.555</v>
      </c>
      <c r="G6972" s="1" t="s">
        <v>492</v>
      </c>
    </row>
    <row r="6973" hidden="1" spans="1:7">
      <c r="A6973" s="1">
        <v>52180</v>
      </c>
      <c r="B6973" s="1" t="s">
        <v>240</v>
      </c>
      <c r="C6973" s="1" t="s">
        <v>237</v>
      </c>
      <c r="D6973" s="1" t="s">
        <v>494</v>
      </c>
      <c r="E6973" s="1">
        <v>2006</v>
      </c>
      <c r="F6973" s="1">
        <v>829.7217</v>
      </c>
      <c r="G6973" s="1" t="s">
        <v>492</v>
      </c>
    </row>
    <row r="6974" hidden="1" spans="1:7">
      <c r="A6974" s="1">
        <v>52181</v>
      </c>
      <c r="B6974" s="1" t="s">
        <v>240</v>
      </c>
      <c r="C6974" s="1" t="s">
        <v>237</v>
      </c>
      <c r="D6974" s="1" t="s">
        <v>494</v>
      </c>
      <c r="E6974" s="1">
        <v>2037</v>
      </c>
      <c r="F6974" s="1">
        <v>882.563</v>
      </c>
      <c r="G6974" s="1" t="s">
        <v>492</v>
      </c>
    </row>
    <row r="6975" hidden="1" spans="1:7">
      <c r="A6975" s="1">
        <v>52182</v>
      </c>
      <c r="B6975" s="1" t="s">
        <v>240</v>
      </c>
      <c r="C6975" s="1" t="s">
        <v>237</v>
      </c>
      <c r="D6975" s="1" t="s">
        <v>494</v>
      </c>
      <c r="E6975" s="1">
        <v>2018</v>
      </c>
      <c r="F6975" s="1">
        <v>911.0896</v>
      </c>
      <c r="G6975" s="1" t="s">
        <v>492</v>
      </c>
    </row>
    <row r="6976" hidden="1" spans="1:7">
      <c r="A6976" s="1">
        <v>52183</v>
      </c>
      <c r="B6976" s="1" t="s">
        <v>240</v>
      </c>
      <c r="C6976" s="1" t="s">
        <v>237</v>
      </c>
      <c r="D6976" s="1" t="s">
        <v>494</v>
      </c>
      <c r="E6976" s="1">
        <v>2044</v>
      </c>
      <c r="F6976" s="1">
        <v>876.7332</v>
      </c>
      <c r="G6976" s="1" t="s">
        <v>492</v>
      </c>
    </row>
    <row r="6977" spans="1:7">
      <c r="A6977" s="1">
        <v>52184</v>
      </c>
      <c r="B6977" s="1" t="s">
        <v>240</v>
      </c>
      <c r="C6977" s="1" t="s">
        <v>237</v>
      </c>
      <c r="D6977" s="1" t="s">
        <v>494</v>
      </c>
      <c r="E6977" s="1">
        <v>2025</v>
      </c>
      <c r="F6977" s="1">
        <v>882.0304</v>
      </c>
      <c r="G6977" s="1" t="s">
        <v>492</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231</v>
      </c>
      <c r="C7006" s="1" t="s">
        <v>235</v>
      </c>
      <c r="D7006" s="1" t="s">
        <v>494</v>
      </c>
      <c r="E7006" s="1">
        <v>2048</v>
      </c>
      <c r="F7006" s="1">
        <v>173.5531</v>
      </c>
      <c r="G7006" s="1" t="s">
        <v>232</v>
      </c>
    </row>
    <row r="7007" hidden="1"/>
    <row r="7008" hidden="1" spans="1:7">
      <c r="A7008" s="1">
        <v>52223</v>
      </c>
      <c r="B7008" s="1" t="s">
        <v>231</v>
      </c>
      <c r="C7008" s="1" t="s">
        <v>236</v>
      </c>
      <c r="D7008" s="1" t="s">
        <v>494</v>
      </c>
      <c r="E7008" s="1">
        <v>2048</v>
      </c>
      <c r="F7008" s="1">
        <v>49.7285</v>
      </c>
      <c r="G7008" s="1" t="s">
        <v>232</v>
      </c>
    </row>
    <row r="7009" hidden="1"/>
    <row r="7010" hidden="1"/>
    <row r="7011" hidden="1"/>
    <row r="7012" hidden="1"/>
    <row r="7013" hidden="1"/>
    <row r="7014" hidden="1" spans="1:7">
      <c r="A7014" s="1">
        <v>52229</v>
      </c>
      <c r="B7014" s="1" t="s">
        <v>231</v>
      </c>
      <c r="C7014" s="1" t="s">
        <v>237</v>
      </c>
      <c r="D7014" s="1" t="s">
        <v>494</v>
      </c>
      <c r="E7014" s="1">
        <v>2048</v>
      </c>
      <c r="F7014" s="1">
        <v>384.0777</v>
      </c>
      <c r="G7014" s="1" t="s">
        <v>232</v>
      </c>
    </row>
    <row r="7015" hidden="1"/>
    <row r="7016" hidden="1" spans="1:7">
      <c r="A7016" s="1">
        <v>52231</v>
      </c>
      <c r="B7016" s="1" t="s">
        <v>231</v>
      </c>
      <c r="C7016" s="1" t="s">
        <v>238</v>
      </c>
      <c r="D7016" s="1" t="s">
        <v>494</v>
      </c>
      <c r="E7016" s="1">
        <v>2048</v>
      </c>
      <c r="F7016" s="1">
        <v>281.9338</v>
      </c>
      <c r="G7016" s="1" t="s">
        <v>232</v>
      </c>
    </row>
    <row r="7017" hidden="1" spans="1:7">
      <c r="A7017" s="1">
        <v>52232</v>
      </c>
      <c r="B7017" s="1" t="s">
        <v>231</v>
      </c>
      <c r="C7017" s="1" t="s">
        <v>239</v>
      </c>
      <c r="D7017" s="1" t="s">
        <v>494</v>
      </c>
      <c r="E7017" s="1">
        <v>2048</v>
      </c>
      <c r="F7017" s="1">
        <v>47.4946</v>
      </c>
      <c r="G7017" s="1" t="s">
        <v>232</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241</v>
      </c>
      <c r="C7048" s="1" t="s">
        <v>235</v>
      </c>
      <c r="D7048" s="1" t="s">
        <v>494</v>
      </c>
      <c r="E7048" s="1">
        <v>2048</v>
      </c>
      <c r="F7048" s="1">
        <v>168.6122</v>
      </c>
      <c r="G7048" s="1" t="s">
        <v>232</v>
      </c>
    </row>
    <row r="7049" hidden="1"/>
    <row r="7050" hidden="1" spans="1:7">
      <c r="A7050" s="1">
        <v>52265</v>
      </c>
      <c r="B7050" s="1" t="s">
        <v>241</v>
      </c>
      <c r="C7050" s="1" t="s">
        <v>236</v>
      </c>
      <c r="D7050" s="1" t="s">
        <v>494</v>
      </c>
      <c r="E7050" s="1">
        <v>2048</v>
      </c>
      <c r="F7050" s="1">
        <v>49.2223</v>
      </c>
      <c r="G7050" s="1" t="s">
        <v>232</v>
      </c>
    </row>
    <row r="7051" hidden="1"/>
    <row r="7052" hidden="1"/>
    <row r="7053" hidden="1"/>
    <row r="7054" hidden="1"/>
    <row r="7055" hidden="1"/>
    <row r="7056" hidden="1" spans="1:7">
      <c r="A7056" s="1">
        <v>52271</v>
      </c>
      <c r="B7056" s="1" t="s">
        <v>241</v>
      </c>
      <c r="C7056" s="1" t="s">
        <v>237</v>
      </c>
      <c r="D7056" s="1" t="s">
        <v>494</v>
      </c>
      <c r="E7056" s="1">
        <v>2048</v>
      </c>
      <c r="F7056" s="1">
        <v>387.8206</v>
      </c>
      <c r="G7056" s="1" t="s">
        <v>232</v>
      </c>
    </row>
    <row r="7057" hidden="1"/>
    <row r="7058" hidden="1" spans="1:7">
      <c r="A7058" s="1">
        <v>52273</v>
      </c>
      <c r="B7058" s="1" t="s">
        <v>241</v>
      </c>
      <c r="C7058" s="1" t="s">
        <v>238</v>
      </c>
      <c r="D7058" s="1" t="s">
        <v>494</v>
      </c>
      <c r="E7058" s="1">
        <v>2048</v>
      </c>
      <c r="F7058" s="1">
        <v>280.1923</v>
      </c>
      <c r="G7058" s="1" t="s">
        <v>232</v>
      </c>
    </row>
    <row r="7059" hidden="1" spans="1:7">
      <c r="A7059" s="1">
        <v>52274</v>
      </c>
      <c r="B7059" s="1" t="s">
        <v>241</v>
      </c>
      <c r="C7059" s="1" t="s">
        <v>239</v>
      </c>
      <c r="D7059" s="1" t="s">
        <v>494</v>
      </c>
      <c r="E7059" s="1">
        <v>2048</v>
      </c>
      <c r="F7059" s="1">
        <v>47.3887</v>
      </c>
      <c r="G7059" s="1" t="s">
        <v>232</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231</v>
      </c>
      <c r="C7090" s="1" t="s">
        <v>235</v>
      </c>
      <c r="D7090" s="1" t="s">
        <v>494</v>
      </c>
      <c r="E7090" s="1">
        <v>2049</v>
      </c>
      <c r="F7090" s="1">
        <v>171.2921</v>
      </c>
      <c r="G7090" s="1" t="s">
        <v>232</v>
      </c>
    </row>
    <row r="7091" hidden="1"/>
    <row r="7092" hidden="1" spans="1:7">
      <c r="A7092" s="1">
        <v>52349</v>
      </c>
      <c r="B7092" s="1" t="s">
        <v>231</v>
      </c>
      <c r="C7092" s="1" t="s">
        <v>236</v>
      </c>
      <c r="D7092" s="1" t="s">
        <v>494</v>
      </c>
      <c r="E7092" s="1">
        <v>2049</v>
      </c>
      <c r="F7092" s="1">
        <v>49.412</v>
      </c>
      <c r="G7092" s="1" t="s">
        <v>232</v>
      </c>
    </row>
    <row r="7093" hidden="1"/>
    <row r="7094" hidden="1"/>
    <row r="7095" hidden="1"/>
    <row r="7096" hidden="1"/>
    <row r="7097" hidden="1"/>
    <row r="7098" hidden="1" spans="1:7">
      <c r="A7098" s="1">
        <v>52355</v>
      </c>
      <c r="B7098" s="1" t="s">
        <v>231</v>
      </c>
      <c r="C7098" s="1" t="s">
        <v>237</v>
      </c>
      <c r="D7098" s="1" t="s">
        <v>494</v>
      </c>
      <c r="E7098" s="1">
        <v>2049</v>
      </c>
      <c r="F7098" s="1">
        <v>380.9168</v>
      </c>
      <c r="G7098" s="1" t="s">
        <v>232</v>
      </c>
    </row>
    <row r="7099" hidden="1"/>
    <row r="7100" hidden="1" spans="1:7">
      <c r="A7100" s="1">
        <v>52357</v>
      </c>
      <c r="B7100" s="1" t="s">
        <v>231</v>
      </c>
      <c r="C7100" s="1" t="s">
        <v>238</v>
      </c>
      <c r="D7100" s="1" t="s">
        <v>494</v>
      </c>
      <c r="E7100" s="1">
        <v>2049</v>
      </c>
      <c r="F7100" s="1">
        <v>279.0184</v>
      </c>
      <c r="G7100" s="1" t="s">
        <v>232</v>
      </c>
    </row>
    <row r="7101" hidden="1" spans="1:7">
      <c r="A7101" s="1">
        <v>52358</v>
      </c>
      <c r="B7101" s="1" t="s">
        <v>231</v>
      </c>
      <c r="C7101" s="1" t="s">
        <v>239</v>
      </c>
      <c r="D7101" s="1" t="s">
        <v>494</v>
      </c>
      <c r="E7101" s="1">
        <v>2049</v>
      </c>
      <c r="F7101" s="1">
        <v>47.059</v>
      </c>
      <c r="G7101" s="1" t="s">
        <v>232</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241</v>
      </c>
      <c r="C7132" s="1" t="s">
        <v>235</v>
      </c>
      <c r="D7132" s="1" t="s">
        <v>494</v>
      </c>
      <c r="E7132" s="1">
        <v>2049</v>
      </c>
      <c r="F7132" s="1">
        <v>166.4084</v>
      </c>
      <c r="G7132" s="1" t="s">
        <v>232</v>
      </c>
    </row>
    <row r="7133" hidden="1"/>
    <row r="7134" hidden="1" spans="1:7">
      <c r="A7134" s="1">
        <v>52391</v>
      </c>
      <c r="B7134" s="1" t="s">
        <v>241</v>
      </c>
      <c r="C7134" s="1" t="s">
        <v>236</v>
      </c>
      <c r="D7134" s="1" t="s">
        <v>494</v>
      </c>
      <c r="E7134" s="1">
        <v>2049</v>
      </c>
      <c r="F7134" s="1">
        <v>48.8994</v>
      </c>
      <c r="G7134" s="1" t="s">
        <v>232</v>
      </c>
    </row>
    <row r="7135" hidden="1"/>
    <row r="7136" hidden="1"/>
    <row r="7137" hidden="1"/>
    <row r="7138" hidden="1"/>
    <row r="7139" hidden="1"/>
    <row r="7140" hidden="1" spans="1:7">
      <c r="A7140" s="1">
        <v>52397</v>
      </c>
      <c r="B7140" s="1" t="s">
        <v>241</v>
      </c>
      <c r="C7140" s="1" t="s">
        <v>237</v>
      </c>
      <c r="D7140" s="1" t="s">
        <v>494</v>
      </c>
      <c r="E7140" s="1">
        <v>2049</v>
      </c>
      <c r="F7140" s="1">
        <v>384.6074</v>
      </c>
      <c r="G7140" s="1" t="s">
        <v>232</v>
      </c>
    </row>
    <row r="7141" hidden="1"/>
    <row r="7142" hidden="1" spans="1:7">
      <c r="A7142" s="1">
        <v>52399</v>
      </c>
      <c r="B7142" s="1" t="s">
        <v>241</v>
      </c>
      <c r="C7142" s="1" t="s">
        <v>238</v>
      </c>
      <c r="D7142" s="1" t="s">
        <v>494</v>
      </c>
      <c r="E7142" s="1">
        <v>2049</v>
      </c>
      <c r="F7142" s="1">
        <v>277.1525</v>
      </c>
      <c r="G7142" s="1" t="s">
        <v>232</v>
      </c>
    </row>
    <row r="7143" hidden="1" spans="1:7">
      <c r="A7143" s="1">
        <v>52400</v>
      </c>
      <c r="B7143" s="1" t="s">
        <v>241</v>
      </c>
      <c r="C7143" s="1" t="s">
        <v>239</v>
      </c>
      <c r="D7143" s="1" t="s">
        <v>494</v>
      </c>
      <c r="E7143" s="1">
        <v>2049</v>
      </c>
      <c r="F7143" s="1">
        <v>46.9612</v>
      </c>
      <c r="G7143" s="1" t="s">
        <v>232</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231</v>
      </c>
      <c r="C7174" s="1" t="s">
        <v>235</v>
      </c>
      <c r="D7174" s="1" t="s">
        <v>494</v>
      </c>
      <c r="E7174" s="1">
        <v>2050</v>
      </c>
      <c r="F7174" s="1">
        <v>169.1968</v>
      </c>
      <c r="G7174" s="1" t="s">
        <v>232</v>
      </c>
    </row>
    <row r="7175" hidden="1"/>
    <row r="7176" spans="1:7">
      <c r="A7176" s="1">
        <v>52475</v>
      </c>
      <c r="B7176" s="1" t="s">
        <v>231</v>
      </c>
      <c r="C7176" s="1" t="s">
        <v>236</v>
      </c>
      <c r="D7176" s="1" t="s">
        <v>494</v>
      </c>
      <c r="E7176" s="1">
        <v>2050</v>
      </c>
      <c r="F7176" s="1">
        <v>49.1252</v>
      </c>
      <c r="G7176" s="1" t="s">
        <v>232</v>
      </c>
    </row>
    <row r="7177" hidden="1"/>
    <row r="7178" hidden="1"/>
    <row r="7179" hidden="1"/>
    <row r="7180" hidden="1"/>
    <row r="7181" hidden="1"/>
    <row r="7182" spans="1:7">
      <c r="A7182" s="1">
        <v>52481</v>
      </c>
      <c r="B7182" s="1" t="s">
        <v>231</v>
      </c>
      <c r="C7182" s="1" t="s">
        <v>237</v>
      </c>
      <c r="D7182" s="1" t="s">
        <v>494</v>
      </c>
      <c r="E7182" s="1">
        <v>2050</v>
      </c>
      <c r="F7182" s="1">
        <v>378.4453</v>
      </c>
      <c r="G7182" s="1" t="s">
        <v>232</v>
      </c>
    </row>
    <row r="7183" hidden="1"/>
    <row r="7184" spans="1:7">
      <c r="A7184" s="1">
        <v>52483</v>
      </c>
      <c r="B7184" s="1" t="s">
        <v>231</v>
      </c>
      <c r="C7184" s="1" t="s">
        <v>238</v>
      </c>
      <c r="D7184" s="1" t="s">
        <v>494</v>
      </c>
      <c r="E7184" s="1">
        <v>2050</v>
      </c>
      <c r="F7184" s="1">
        <v>276.2249</v>
      </c>
      <c r="G7184" s="1" t="s">
        <v>232</v>
      </c>
    </row>
    <row r="7185" spans="1:7">
      <c r="A7185" s="1">
        <v>52484</v>
      </c>
      <c r="B7185" s="1" t="s">
        <v>231</v>
      </c>
      <c r="C7185" s="1" t="s">
        <v>239</v>
      </c>
      <c r="D7185" s="1" t="s">
        <v>494</v>
      </c>
      <c r="E7185" s="1">
        <v>2050</v>
      </c>
      <c r="F7185" s="1">
        <v>46.642</v>
      </c>
      <c r="G7185" s="1" t="s">
        <v>232</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241</v>
      </c>
      <c r="C7216" s="1" t="s">
        <v>235</v>
      </c>
      <c r="D7216" s="1" t="s">
        <v>494</v>
      </c>
      <c r="E7216" s="1">
        <v>2050</v>
      </c>
      <c r="F7216" s="1">
        <v>164.339</v>
      </c>
      <c r="G7216" s="1" t="s">
        <v>232</v>
      </c>
    </row>
    <row r="7217" hidden="1"/>
    <row r="7218" spans="1:7">
      <c r="A7218" s="1">
        <v>52517</v>
      </c>
      <c r="B7218" s="1" t="s">
        <v>241</v>
      </c>
      <c r="C7218" s="1" t="s">
        <v>236</v>
      </c>
      <c r="D7218" s="1" t="s">
        <v>494</v>
      </c>
      <c r="E7218" s="1">
        <v>2050</v>
      </c>
      <c r="F7218" s="1">
        <v>48.5892</v>
      </c>
      <c r="G7218" s="1" t="s">
        <v>232</v>
      </c>
    </row>
    <row r="7219" hidden="1"/>
    <row r="7220" hidden="1"/>
    <row r="7221" hidden="1"/>
    <row r="7222" hidden="1"/>
    <row r="7223" hidden="1"/>
    <row r="7224" spans="1:7">
      <c r="A7224" s="1">
        <v>52523</v>
      </c>
      <c r="B7224" s="1" t="s">
        <v>241</v>
      </c>
      <c r="C7224" s="1" t="s">
        <v>237</v>
      </c>
      <c r="D7224" s="1" t="s">
        <v>494</v>
      </c>
      <c r="E7224" s="1">
        <v>2050</v>
      </c>
      <c r="F7224" s="1">
        <v>382.0583</v>
      </c>
      <c r="G7224" s="1" t="s">
        <v>232</v>
      </c>
    </row>
    <row r="7225" hidden="1"/>
    <row r="7226" spans="1:7">
      <c r="A7226" s="1">
        <v>52525</v>
      </c>
      <c r="B7226" s="1" t="s">
        <v>241</v>
      </c>
      <c r="C7226" s="1" t="s">
        <v>238</v>
      </c>
      <c r="D7226" s="1" t="s">
        <v>494</v>
      </c>
      <c r="E7226" s="1">
        <v>2050</v>
      </c>
      <c r="F7226" s="1">
        <v>274.2328</v>
      </c>
      <c r="G7226" s="1" t="s">
        <v>232</v>
      </c>
    </row>
    <row r="7227" spans="1:7">
      <c r="A7227" s="1">
        <v>52526</v>
      </c>
      <c r="B7227" s="1" t="s">
        <v>241</v>
      </c>
      <c r="C7227" s="1" t="s">
        <v>239</v>
      </c>
      <c r="D7227" s="1" t="s">
        <v>494</v>
      </c>
      <c r="E7227" s="1">
        <v>2050</v>
      </c>
      <c r="F7227" s="1">
        <v>46.5695</v>
      </c>
      <c r="G7227" s="1" t="s">
        <v>232</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240</v>
      </c>
      <c r="C7506" s="1" t="s">
        <v>238</v>
      </c>
      <c r="D7506" s="1" t="s">
        <v>494</v>
      </c>
      <c r="E7506" s="1">
        <v>2005</v>
      </c>
      <c r="F7506" s="1">
        <v>362.6608</v>
      </c>
      <c r="G7506" s="1" t="s">
        <v>232</v>
      </c>
    </row>
    <row r="7507" hidden="1"/>
    <row r="7508" hidden="1"/>
    <row r="7509" hidden="1" spans="1:7">
      <c r="A7509" s="1">
        <v>55336</v>
      </c>
      <c r="B7509" s="1" t="s">
        <v>240</v>
      </c>
      <c r="C7509" s="1" t="s">
        <v>238</v>
      </c>
      <c r="D7509" s="1" t="s">
        <v>494</v>
      </c>
      <c r="E7509" s="1">
        <v>2006</v>
      </c>
      <c r="F7509" s="1">
        <v>353.329</v>
      </c>
      <c r="G7509" s="1" t="s">
        <v>232</v>
      </c>
    </row>
    <row r="7510" hidden="1"/>
    <row r="7511" hidden="1"/>
    <row r="7512" hidden="1" spans="1:7">
      <c r="A7512" s="1">
        <v>55339</v>
      </c>
      <c r="B7512" s="1" t="s">
        <v>240</v>
      </c>
      <c r="C7512" s="1" t="s">
        <v>238</v>
      </c>
      <c r="D7512" s="1" t="s">
        <v>494</v>
      </c>
      <c r="E7512" s="1">
        <v>2007</v>
      </c>
      <c r="F7512" s="1">
        <v>371.06</v>
      </c>
      <c r="G7512" s="1" t="s">
        <v>232</v>
      </c>
    </row>
    <row r="7513" hidden="1"/>
    <row r="7514" hidden="1"/>
    <row r="7515" hidden="1" spans="1:7">
      <c r="A7515" s="1">
        <v>55342</v>
      </c>
      <c r="B7515" s="1" t="s">
        <v>240</v>
      </c>
      <c r="C7515" s="1" t="s">
        <v>238</v>
      </c>
      <c r="D7515" s="1" t="s">
        <v>494</v>
      </c>
      <c r="E7515" s="1">
        <v>2008</v>
      </c>
      <c r="F7515" s="1">
        <v>363.519</v>
      </c>
      <c r="G7515" s="1" t="s">
        <v>232</v>
      </c>
    </row>
    <row r="7516" hidden="1"/>
    <row r="7517" hidden="1"/>
    <row r="7518" hidden="1" spans="1:7">
      <c r="A7518" s="1">
        <v>55345</v>
      </c>
      <c r="B7518" s="1" t="s">
        <v>240</v>
      </c>
      <c r="C7518" s="1" t="s">
        <v>238</v>
      </c>
      <c r="D7518" s="1" t="s">
        <v>494</v>
      </c>
      <c r="E7518" s="1">
        <v>2009</v>
      </c>
      <c r="F7518" s="1">
        <v>363.508</v>
      </c>
      <c r="G7518" s="1" t="s">
        <v>232</v>
      </c>
    </row>
    <row r="7519" hidden="1"/>
    <row r="7520" hidden="1"/>
    <row r="7521" hidden="1" spans="1:7">
      <c r="A7521" s="1">
        <v>55348</v>
      </c>
      <c r="B7521" s="1" t="s">
        <v>240</v>
      </c>
      <c r="C7521" s="1" t="s">
        <v>238</v>
      </c>
      <c r="D7521" s="1" t="s">
        <v>494</v>
      </c>
      <c r="E7521" s="1">
        <v>2010</v>
      </c>
      <c r="F7521" s="1">
        <v>348.4519</v>
      </c>
      <c r="G7521" s="1" t="s">
        <v>232</v>
      </c>
    </row>
    <row r="7522" hidden="1"/>
    <row r="7523" hidden="1"/>
    <row r="7524" hidden="1" spans="1:7">
      <c r="A7524" s="1">
        <v>55351</v>
      </c>
      <c r="B7524" s="1" t="s">
        <v>240</v>
      </c>
      <c r="C7524" s="1" t="s">
        <v>238</v>
      </c>
      <c r="D7524" s="1" t="s">
        <v>494</v>
      </c>
      <c r="E7524" s="1">
        <v>2011</v>
      </c>
      <c r="F7524" s="1">
        <v>355.1549</v>
      </c>
      <c r="G7524" s="1" t="s">
        <v>232</v>
      </c>
    </row>
    <row r="7525" hidden="1"/>
    <row r="7526" hidden="1"/>
    <row r="7527" hidden="1" spans="1:7">
      <c r="A7527" s="1">
        <v>55354</v>
      </c>
      <c r="B7527" s="1" t="s">
        <v>240</v>
      </c>
      <c r="C7527" s="1" t="s">
        <v>238</v>
      </c>
      <c r="D7527" s="1" t="s">
        <v>494</v>
      </c>
      <c r="E7527" s="1">
        <v>2012</v>
      </c>
      <c r="F7527" s="1">
        <v>349.891</v>
      </c>
      <c r="G7527" s="1" t="s">
        <v>232</v>
      </c>
    </row>
    <row r="7528" hidden="1"/>
    <row r="7529" hidden="1"/>
    <row r="7530" hidden="1" spans="1:7">
      <c r="A7530" s="1">
        <v>55357</v>
      </c>
      <c r="B7530" s="1" t="s">
        <v>240</v>
      </c>
      <c r="C7530" s="1" t="s">
        <v>238</v>
      </c>
      <c r="D7530" s="1" t="s">
        <v>494</v>
      </c>
      <c r="E7530" s="1">
        <v>2013</v>
      </c>
      <c r="F7530" s="1">
        <v>362.237</v>
      </c>
      <c r="G7530" s="1" t="s">
        <v>232</v>
      </c>
    </row>
    <row r="7531" hidden="1"/>
    <row r="7532" hidden="1"/>
    <row r="7533" hidden="1" spans="1:7">
      <c r="A7533" s="1">
        <v>55360</v>
      </c>
      <c r="B7533" s="1" t="s">
        <v>240</v>
      </c>
      <c r="C7533" s="1" t="s">
        <v>238</v>
      </c>
      <c r="D7533" s="1" t="s">
        <v>494</v>
      </c>
      <c r="E7533" s="1">
        <v>2014</v>
      </c>
      <c r="F7533" s="1">
        <v>377.1021</v>
      </c>
      <c r="G7533" s="1" t="s">
        <v>232</v>
      </c>
    </row>
    <row r="7534" hidden="1"/>
    <row r="7535" hidden="1"/>
    <row r="7536" hidden="1" spans="1:7">
      <c r="A7536" s="1">
        <v>55363</v>
      </c>
      <c r="B7536" s="1" t="s">
        <v>240</v>
      </c>
      <c r="C7536" s="1" t="s">
        <v>238</v>
      </c>
      <c r="D7536" s="1" t="s">
        <v>494</v>
      </c>
      <c r="E7536" s="1">
        <v>2015</v>
      </c>
      <c r="F7536" s="1">
        <v>365.9821</v>
      </c>
      <c r="G7536" s="1" t="s">
        <v>232</v>
      </c>
    </row>
    <row r="7537" hidden="1"/>
    <row r="7538" hidden="1"/>
    <row r="7539" hidden="1" spans="1:7">
      <c r="A7539" s="1">
        <v>55366</v>
      </c>
      <c r="B7539" s="1" t="s">
        <v>240</v>
      </c>
      <c r="C7539" s="1" t="s">
        <v>238</v>
      </c>
      <c r="D7539" s="1" t="s">
        <v>494</v>
      </c>
      <c r="E7539" s="1">
        <v>2016</v>
      </c>
      <c r="F7539" s="1">
        <v>362.848</v>
      </c>
      <c r="G7539" s="1" t="s">
        <v>232</v>
      </c>
    </row>
    <row r="7540" hidden="1"/>
    <row r="7541" hidden="1"/>
    <row r="7542" hidden="1" spans="1:7">
      <c r="A7542" s="1">
        <v>55369</v>
      </c>
      <c r="B7542" s="1" t="s">
        <v>240</v>
      </c>
      <c r="C7542" s="1" t="s">
        <v>238</v>
      </c>
      <c r="D7542" s="1" t="s">
        <v>494</v>
      </c>
      <c r="E7542" s="1">
        <v>2017</v>
      </c>
      <c r="F7542" s="1">
        <v>363.5658</v>
      </c>
      <c r="G7542" s="1" t="s">
        <v>232</v>
      </c>
    </row>
    <row r="7543" hidden="1"/>
    <row r="7544" hidden="1"/>
    <row r="7545" hidden="1" spans="1:7">
      <c r="A7545" s="1">
        <v>55372</v>
      </c>
      <c r="B7545" s="1" t="s">
        <v>240</v>
      </c>
      <c r="C7545" s="1" t="s">
        <v>238</v>
      </c>
      <c r="D7545" s="1" t="s">
        <v>494</v>
      </c>
      <c r="E7545" s="1">
        <v>2018</v>
      </c>
      <c r="F7545" s="1">
        <v>377.476</v>
      </c>
      <c r="G7545" s="1" t="s">
        <v>232</v>
      </c>
    </row>
    <row r="7546" hidden="1"/>
    <row r="7547" hidden="1"/>
    <row r="7548" hidden="1" spans="1:7">
      <c r="A7548" s="1">
        <v>55375</v>
      </c>
      <c r="B7548" s="1" t="s">
        <v>240</v>
      </c>
      <c r="C7548" s="1" t="s">
        <v>238</v>
      </c>
      <c r="D7548" s="1" t="s">
        <v>494</v>
      </c>
      <c r="E7548" s="1">
        <v>2019</v>
      </c>
      <c r="F7548" s="1">
        <v>383.5493</v>
      </c>
      <c r="G7548" s="1" t="s">
        <v>232</v>
      </c>
    </row>
    <row r="7549" hidden="1"/>
    <row r="7550" hidden="1"/>
    <row r="7551" spans="1:7">
      <c r="A7551" s="1">
        <v>55378</v>
      </c>
      <c r="B7551" s="1" t="s">
        <v>240</v>
      </c>
      <c r="C7551" s="1" t="s">
        <v>238</v>
      </c>
      <c r="D7551" s="1" t="s">
        <v>494</v>
      </c>
      <c r="E7551" s="1">
        <v>2020</v>
      </c>
      <c r="F7551" s="1">
        <v>376.2447</v>
      </c>
      <c r="G7551" s="1" t="s">
        <v>232</v>
      </c>
    </row>
    <row r="7552" hidden="1"/>
    <row r="7553" hidden="1"/>
    <row r="7554" hidden="1" spans="1:7">
      <c r="A7554" s="1">
        <v>55381</v>
      </c>
      <c r="B7554" s="1" t="s">
        <v>240</v>
      </c>
      <c r="C7554" s="1" t="s">
        <v>238</v>
      </c>
      <c r="D7554" s="1" t="s">
        <v>494</v>
      </c>
      <c r="E7554" s="1">
        <v>2023</v>
      </c>
      <c r="F7554" s="1">
        <v>380.3747</v>
      </c>
      <c r="G7554" s="1" t="s">
        <v>232</v>
      </c>
    </row>
    <row r="7555" hidden="1"/>
    <row r="7556" hidden="1"/>
    <row r="7557" hidden="1" spans="1:7">
      <c r="A7557" s="1">
        <v>55384</v>
      </c>
      <c r="B7557" s="1" t="s">
        <v>240</v>
      </c>
      <c r="C7557" s="1" t="s">
        <v>238</v>
      </c>
      <c r="D7557" s="1" t="s">
        <v>494</v>
      </c>
      <c r="E7557" s="1">
        <v>2024</v>
      </c>
      <c r="F7557" s="1">
        <v>379.5901</v>
      </c>
      <c r="G7557" s="1" t="s">
        <v>232</v>
      </c>
    </row>
    <row r="7558" hidden="1"/>
    <row r="7559" hidden="1"/>
    <row r="7560" spans="1:7">
      <c r="A7560" s="1">
        <v>55387</v>
      </c>
      <c r="B7560" s="1" t="s">
        <v>240</v>
      </c>
      <c r="C7560" s="1" t="s">
        <v>238</v>
      </c>
      <c r="D7560" s="1" t="s">
        <v>494</v>
      </c>
      <c r="E7560" s="1">
        <v>2025</v>
      </c>
      <c r="F7560" s="1">
        <v>378.6208</v>
      </c>
      <c r="G7560" s="1" t="s">
        <v>232</v>
      </c>
    </row>
    <row r="7561" hidden="1"/>
    <row r="7562" hidden="1"/>
    <row r="7563" hidden="1" spans="1:7">
      <c r="A7563" s="1">
        <v>55390</v>
      </c>
      <c r="B7563" s="1" t="s">
        <v>240</v>
      </c>
      <c r="C7563" s="1" t="s">
        <v>238</v>
      </c>
      <c r="D7563" s="1" t="s">
        <v>494</v>
      </c>
      <c r="E7563" s="1">
        <v>2026</v>
      </c>
      <c r="F7563" s="1">
        <v>377.4867</v>
      </c>
      <c r="G7563" s="1" t="s">
        <v>232</v>
      </c>
    </row>
    <row r="7564" hidden="1"/>
    <row r="7565" hidden="1"/>
    <row r="7566" hidden="1" spans="1:7">
      <c r="A7566" s="1">
        <v>55393</v>
      </c>
      <c r="B7566" s="1" t="s">
        <v>240</v>
      </c>
      <c r="C7566" s="1" t="s">
        <v>238</v>
      </c>
      <c r="D7566" s="1" t="s">
        <v>494</v>
      </c>
      <c r="E7566" s="1">
        <v>2027</v>
      </c>
      <c r="F7566" s="1">
        <v>376.3208</v>
      </c>
      <c r="G7566" s="1" t="s">
        <v>232</v>
      </c>
    </row>
    <row r="7567" hidden="1"/>
    <row r="7568" hidden="1"/>
    <row r="7569" hidden="1" spans="1:7">
      <c r="A7569" s="1">
        <v>55396</v>
      </c>
      <c r="B7569" s="1" t="s">
        <v>240</v>
      </c>
      <c r="C7569" s="1" t="s">
        <v>238</v>
      </c>
      <c r="D7569" s="1" t="s">
        <v>494</v>
      </c>
      <c r="E7569" s="1">
        <v>2028</v>
      </c>
      <c r="F7569" s="1">
        <v>375.5265</v>
      </c>
      <c r="G7569" s="1" t="s">
        <v>232</v>
      </c>
    </row>
    <row r="7570" hidden="1"/>
    <row r="7571" hidden="1"/>
    <row r="7572" hidden="1" spans="1:7">
      <c r="A7572" s="1">
        <v>55399</v>
      </c>
      <c r="B7572" s="1" t="s">
        <v>240</v>
      </c>
      <c r="C7572" s="1" t="s">
        <v>238</v>
      </c>
      <c r="D7572" s="1" t="s">
        <v>494</v>
      </c>
      <c r="E7572" s="1">
        <v>2029</v>
      </c>
      <c r="F7572" s="1">
        <v>374.7014</v>
      </c>
      <c r="G7572" s="1" t="s">
        <v>232</v>
      </c>
    </row>
    <row r="7573" hidden="1"/>
    <row r="7574" hidden="1"/>
    <row r="7575" spans="1:7">
      <c r="A7575" s="1">
        <v>55402</v>
      </c>
      <c r="B7575" s="1" t="s">
        <v>240</v>
      </c>
      <c r="C7575" s="1" t="s">
        <v>238</v>
      </c>
      <c r="D7575" s="1" t="s">
        <v>494</v>
      </c>
      <c r="E7575" s="1">
        <v>2030</v>
      </c>
      <c r="F7575" s="1">
        <v>373.8546</v>
      </c>
      <c r="G7575" s="1" t="s">
        <v>232</v>
      </c>
    </row>
    <row r="7576" hidden="1"/>
    <row r="7577" hidden="1"/>
    <row r="7578" hidden="1" spans="1:7">
      <c r="A7578" s="1">
        <v>55405</v>
      </c>
      <c r="B7578" s="1" t="s">
        <v>240</v>
      </c>
      <c r="C7578" s="1" t="s">
        <v>238</v>
      </c>
      <c r="D7578" s="1" t="s">
        <v>494</v>
      </c>
      <c r="E7578" s="1">
        <v>2031</v>
      </c>
      <c r="F7578" s="1">
        <v>373.7364</v>
      </c>
      <c r="G7578" s="1" t="s">
        <v>232</v>
      </c>
    </row>
    <row r="7579" hidden="1"/>
    <row r="7580" hidden="1"/>
    <row r="7581" hidden="1" spans="1:7">
      <c r="A7581" s="1">
        <v>55408</v>
      </c>
      <c r="B7581" s="1" t="s">
        <v>240</v>
      </c>
      <c r="C7581" s="1" t="s">
        <v>238</v>
      </c>
      <c r="D7581" s="1" t="s">
        <v>494</v>
      </c>
      <c r="E7581" s="1">
        <v>2032</v>
      </c>
      <c r="F7581" s="1">
        <v>373.8128</v>
      </c>
      <c r="G7581" s="1" t="s">
        <v>232</v>
      </c>
    </row>
    <row r="7582" hidden="1"/>
    <row r="7583" hidden="1"/>
    <row r="7584" hidden="1" spans="1:7">
      <c r="A7584" s="1">
        <v>55411</v>
      </c>
      <c r="B7584" s="1" t="s">
        <v>240</v>
      </c>
      <c r="C7584" s="1" t="s">
        <v>238</v>
      </c>
      <c r="D7584" s="1" t="s">
        <v>494</v>
      </c>
      <c r="E7584" s="1">
        <v>2033</v>
      </c>
      <c r="F7584" s="1">
        <v>373.8916</v>
      </c>
      <c r="G7584" s="1" t="s">
        <v>232</v>
      </c>
    </row>
    <row r="7585" hidden="1"/>
    <row r="7586" hidden="1"/>
    <row r="7587" hidden="1" spans="1:7">
      <c r="A7587" s="1">
        <v>55414</v>
      </c>
      <c r="B7587" s="1" t="s">
        <v>240</v>
      </c>
      <c r="C7587" s="1" t="s">
        <v>238</v>
      </c>
      <c r="D7587" s="1" t="s">
        <v>494</v>
      </c>
      <c r="E7587" s="1">
        <v>2034</v>
      </c>
      <c r="F7587" s="1">
        <v>373.9712</v>
      </c>
      <c r="G7587" s="1" t="s">
        <v>232</v>
      </c>
    </row>
    <row r="7588" hidden="1"/>
    <row r="7589" hidden="1"/>
    <row r="7590" spans="1:7">
      <c r="A7590" s="1">
        <v>55417</v>
      </c>
      <c r="B7590" s="1" t="s">
        <v>240</v>
      </c>
      <c r="C7590" s="1" t="s">
        <v>238</v>
      </c>
      <c r="D7590" s="1" t="s">
        <v>494</v>
      </c>
      <c r="E7590" s="1">
        <v>2035</v>
      </c>
      <c r="F7590" s="1">
        <v>373.9648</v>
      </c>
      <c r="G7590" s="1" t="s">
        <v>232</v>
      </c>
    </row>
    <row r="7591" hidden="1"/>
    <row r="7592" hidden="1"/>
    <row r="7593" hidden="1" spans="1:7">
      <c r="A7593" s="1">
        <v>55420</v>
      </c>
      <c r="B7593" s="1" t="s">
        <v>240</v>
      </c>
      <c r="C7593" s="1" t="s">
        <v>238</v>
      </c>
      <c r="D7593" s="1" t="s">
        <v>494</v>
      </c>
      <c r="E7593" s="1">
        <v>2036</v>
      </c>
      <c r="F7593" s="1">
        <v>373.8946</v>
      </c>
      <c r="G7593" s="1" t="s">
        <v>232</v>
      </c>
    </row>
    <row r="7594" hidden="1"/>
    <row r="7595" hidden="1"/>
    <row r="7596" hidden="1" spans="1:7">
      <c r="A7596" s="1">
        <v>55423</v>
      </c>
      <c r="B7596" s="1" t="s">
        <v>240</v>
      </c>
      <c r="C7596" s="1" t="s">
        <v>238</v>
      </c>
      <c r="D7596" s="1" t="s">
        <v>494</v>
      </c>
      <c r="E7596" s="1">
        <v>2037</v>
      </c>
      <c r="F7596" s="1">
        <v>373.843</v>
      </c>
      <c r="G7596" s="1" t="s">
        <v>232</v>
      </c>
    </row>
    <row r="7597" hidden="1"/>
    <row r="7598" hidden="1"/>
    <row r="7599" hidden="1" spans="1:7">
      <c r="A7599" s="1">
        <v>55426</v>
      </c>
      <c r="B7599" s="1" t="s">
        <v>240</v>
      </c>
      <c r="C7599" s="1" t="s">
        <v>238</v>
      </c>
      <c r="D7599" s="1" t="s">
        <v>494</v>
      </c>
      <c r="E7599" s="1">
        <v>2038</v>
      </c>
      <c r="F7599" s="1">
        <v>373.7414</v>
      </c>
      <c r="G7599" s="1" t="s">
        <v>232</v>
      </c>
    </row>
    <row r="7600" hidden="1"/>
    <row r="7601" hidden="1"/>
    <row r="7602" hidden="1" spans="1:7">
      <c r="A7602" s="1">
        <v>55429</v>
      </c>
      <c r="B7602" s="1" t="s">
        <v>240</v>
      </c>
      <c r="C7602" s="1" t="s">
        <v>238</v>
      </c>
      <c r="D7602" s="1" t="s">
        <v>494</v>
      </c>
      <c r="E7602" s="1">
        <v>2039</v>
      </c>
      <c r="F7602" s="1">
        <v>373.5944</v>
      </c>
      <c r="G7602" s="1" t="s">
        <v>232</v>
      </c>
    </row>
    <row r="7603" hidden="1"/>
    <row r="7604" hidden="1"/>
    <row r="7605" spans="1:7">
      <c r="A7605" s="1">
        <v>55432</v>
      </c>
      <c r="B7605" s="1" t="s">
        <v>240</v>
      </c>
      <c r="C7605" s="1" t="s">
        <v>238</v>
      </c>
      <c r="D7605" s="1" t="s">
        <v>494</v>
      </c>
      <c r="E7605" s="1">
        <v>2040</v>
      </c>
      <c r="F7605" s="1">
        <v>373.4196</v>
      </c>
      <c r="G7605" s="1" t="s">
        <v>232</v>
      </c>
    </row>
    <row r="7606" hidden="1"/>
    <row r="7607" hidden="1"/>
    <row r="7608" hidden="1" spans="1:7">
      <c r="A7608" s="1">
        <v>55435</v>
      </c>
      <c r="B7608" s="1" t="s">
        <v>240</v>
      </c>
      <c r="C7608" s="1" t="s">
        <v>238</v>
      </c>
      <c r="D7608" s="1" t="s">
        <v>494</v>
      </c>
      <c r="E7608" s="1">
        <v>2041</v>
      </c>
      <c r="F7608" s="1">
        <v>373.2581</v>
      </c>
      <c r="G7608" s="1" t="s">
        <v>232</v>
      </c>
    </row>
    <row r="7609" hidden="1"/>
    <row r="7610" hidden="1"/>
    <row r="7611" hidden="1" spans="1:7">
      <c r="A7611" s="1">
        <v>55438</v>
      </c>
      <c r="B7611" s="1" t="s">
        <v>240</v>
      </c>
      <c r="C7611" s="1" t="s">
        <v>238</v>
      </c>
      <c r="D7611" s="1" t="s">
        <v>494</v>
      </c>
      <c r="E7611" s="1">
        <v>2042</v>
      </c>
      <c r="F7611" s="1">
        <v>372.9983</v>
      </c>
      <c r="G7611" s="1" t="s">
        <v>232</v>
      </c>
    </row>
    <row r="7612" hidden="1"/>
    <row r="7613" hidden="1"/>
    <row r="7614" hidden="1" spans="1:7">
      <c r="A7614" s="1">
        <v>55441</v>
      </c>
      <c r="B7614" s="1" t="s">
        <v>240</v>
      </c>
      <c r="C7614" s="1" t="s">
        <v>238</v>
      </c>
      <c r="D7614" s="1" t="s">
        <v>494</v>
      </c>
      <c r="E7614" s="1">
        <v>2043</v>
      </c>
      <c r="F7614" s="1">
        <v>372.7111</v>
      </c>
      <c r="G7614" s="1" t="s">
        <v>232</v>
      </c>
    </row>
    <row r="7615" hidden="1"/>
    <row r="7616" hidden="1"/>
    <row r="7617" hidden="1" spans="1:7">
      <c r="A7617" s="1">
        <v>55444</v>
      </c>
      <c r="B7617" s="1" t="s">
        <v>240</v>
      </c>
      <c r="C7617" s="1" t="s">
        <v>238</v>
      </c>
      <c r="D7617" s="1" t="s">
        <v>494</v>
      </c>
      <c r="E7617" s="1">
        <v>2044</v>
      </c>
      <c r="F7617" s="1">
        <v>372.4278</v>
      </c>
      <c r="G7617" s="1" t="s">
        <v>232</v>
      </c>
    </row>
    <row r="7618" hidden="1"/>
    <row r="7619" hidden="1"/>
    <row r="7620" spans="1:7">
      <c r="A7620" s="1">
        <v>55447</v>
      </c>
      <c r="B7620" s="1" t="s">
        <v>240</v>
      </c>
      <c r="C7620" s="1" t="s">
        <v>238</v>
      </c>
      <c r="D7620" s="1" t="s">
        <v>494</v>
      </c>
      <c r="E7620" s="1">
        <v>2045</v>
      </c>
      <c r="F7620" s="1">
        <v>372.1479</v>
      </c>
      <c r="G7620" s="1" t="s">
        <v>232</v>
      </c>
    </row>
    <row r="7621" hidden="1"/>
    <row r="7622" hidden="1"/>
    <row r="7623" hidden="1" spans="1:7">
      <c r="A7623" s="1">
        <v>55450</v>
      </c>
      <c r="B7623" s="1" t="s">
        <v>240</v>
      </c>
      <c r="C7623" s="1" t="s">
        <v>238</v>
      </c>
      <c r="D7623" s="1" t="s">
        <v>494</v>
      </c>
      <c r="E7623" s="1">
        <v>2046</v>
      </c>
      <c r="F7623" s="1">
        <v>371.8325</v>
      </c>
      <c r="G7623" s="1" t="s">
        <v>232</v>
      </c>
    </row>
    <row r="7624" hidden="1"/>
    <row r="7625" hidden="1"/>
    <row r="7626" hidden="1" spans="1:7">
      <c r="A7626" s="1">
        <v>55453</v>
      </c>
      <c r="B7626" s="1" t="s">
        <v>240</v>
      </c>
      <c r="C7626" s="1" t="s">
        <v>238</v>
      </c>
      <c r="D7626" s="1" t="s">
        <v>494</v>
      </c>
      <c r="E7626" s="1">
        <v>2047</v>
      </c>
      <c r="F7626" s="1">
        <v>371.5792</v>
      </c>
      <c r="G7626" s="1" t="s">
        <v>232</v>
      </c>
    </row>
    <row r="7627" hidden="1"/>
    <row r="7628" hidden="1"/>
    <row r="7629" hidden="1" spans="1:7">
      <c r="A7629" s="1">
        <v>55456</v>
      </c>
      <c r="B7629" s="1" t="s">
        <v>240</v>
      </c>
      <c r="C7629" s="1" t="s">
        <v>238</v>
      </c>
      <c r="D7629" s="1" t="s">
        <v>494</v>
      </c>
      <c r="E7629" s="1">
        <v>2048</v>
      </c>
      <c r="F7629" s="1">
        <v>371.501</v>
      </c>
      <c r="G7629" s="1" t="s">
        <v>232</v>
      </c>
    </row>
    <row r="7630" hidden="1"/>
    <row r="7631" hidden="1"/>
    <row r="7632" hidden="1" spans="1:7">
      <c r="A7632" s="1">
        <v>55459</v>
      </c>
      <c r="B7632" s="1" t="s">
        <v>240</v>
      </c>
      <c r="C7632" s="1" t="s">
        <v>238</v>
      </c>
      <c r="D7632" s="1" t="s">
        <v>494</v>
      </c>
      <c r="E7632" s="1">
        <v>2049</v>
      </c>
      <c r="F7632" s="1">
        <v>371.4522</v>
      </c>
      <c r="G7632" s="1" t="s">
        <v>232</v>
      </c>
    </row>
    <row r="7633" hidden="1"/>
    <row r="7634" hidden="1"/>
    <row r="7635" spans="1:7">
      <c r="A7635" s="1">
        <v>55462</v>
      </c>
      <c r="B7635" s="1" t="s">
        <v>240</v>
      </c>
      <c r="C7635" s="1" t="s">
        <v>238</v>
      </c>
      <c r="D7635" s="1" t="s">
        <v>494</v>
      </c>
      <c r="E7635" s="1">
        <v>2050</v>
      </c>
      <c r="F7635" s="1">
        <v>371.4418</v>
      </c>
      <c r="G7635" s="1" t="s">
        <v>232</v>
      </c>
    </row>
    <row r="7636" hidden="1"/>
    <row r="7637" hidden="1"/>
    <row r="7638" spans="1:7">
      <c r="A7638" s="1">
        <v>55693</v>
      </c>
      <c r="B7638" s="1" t="s">
        <v>240</v>
      </c>
      <c r="C7638" s="1" t="s">
        <v>238</v>
      </c>
      <c r="D7638" s="1" t="s">
        <v>494</v>
      </c>
      <c r="E7638" s="1">
        <v>2021</v>
      </c>
      <c r="F7638" s="1">
        <v>362.244</v>
      </c>
      <c r="G7638" s="1" t="s">
        <v>232</v>
      </c>
    </row>
    <row r="7639" hidden="1"/>
    <row r="7640" spans="1:7">
      <c r="A7640" s="1">
        <v>55695</v>
      </c>
      <c r="B7640" s="1" t="s">
        <v>240</v>
      </c>
      <c r="C7640" s="1" t="s">
        <v>238</v>
      </c>
      <c r="D7640" s="1" t="s">
        <v>494</v>
      </c>
      <c r="E7640" s="1">
        <v>2021</v>
      </c>
      <c r="F7640" s="1">
        <v>449.2511</v>
      </c>
      <c r="G7640" s="1" t="s">
        <v>492</v>
      </c>
    </row>
    <row r="7641" hidden="1"/>
    <row r="7642" hidden="1"/>
    <row r="7643" hidden="1" spans="1:7">
      <c r="A7643" s="1">
        <v>55698</v>
      </c>
      <c r="B7643" s="1" t="s">
        <v>240</v>
      </c>
      <c r="C7643" s="1" t="s">
        <v>238</v>
      </c>
      <c r="D7643" s="1" t="s">
        <v>494</v>
      </c>
      <c r="E7643" s="1">
        <v>2022</v>
      </c>
      <c r="F7643" s="1">
        <v>376.7405</v>
      </c>
      <c r="G7643" s="1" t="s">
        <v>232</v>
      </c>
    </row>
    <row r="7644" hidden="1"/>
    <row r="7645" hidden="1" spans="1:7">
      <c r="A7645" s="1">
        <v>55700</v>
      </c>
      <c r="B7645" s="1" t="s">
        <v>240</v>
      </c>
      <c r="C7645" s="1" t="s">
        <v>238</v>
      </c>
      <c r="D7645" s="1" t="s">
        <v>494</v>
      </c>
      <c r="E7645" s="1">
        <v>2022</v>
      </c>
      <c r="F7645" s="1">
        <v>499.9131</v>
      </c>
      <c r="G7645" s="1" t="s">
        <v>492</v>
      </c>
    </row>
    <row r="7646" hidden="1" spans="1:7">
      <c r="A7646" s="1">
        <v>55981</v>
      </c>
      <c r="B7646" s="1" t="s">
        <v>240</v>
      </c>
      <c r="C7646" s="1" t="s">
        <v>238</v>
      </c>
      <c r="D7646" s="1" t="s">
        <v>494</v>
      </c>
      <c r="E7646" s="1">
        <v>2043</v>
      </c>
      <c r="F7646" s="1">
        <v>426.8689</v>
      </c>
      <c r="G7646" s="1" t="s">
        <v>492</v>
      </c>
    </row>
    <row r="7647" hidden="1" spans="1:7">
      <c r="A7647" s="1">
        <v>55982</v>
      </c>
      <c r="B7647" s="1" t="s">
        <v>240</v>
      </c>
      <c r="C7647" s="1" t="s">
        <v>238</v>
      </c>
      <c r="D7647" s="1" t="s">
        <v>494</v>
      </c>
      <c r="E7647" s="1">
        <v>2017</v>
      </c>
      <c r="F7647" s="1">
        <v>549.8626</v>
      </c>
      <c r="G7647" s="1" t="s">
        <v>492</v>
      </c>
    </row>
    <row r="7648" hidden="1" spans="1:7">
      <c r="A7648" s="1">
        <v>55983</v>
      </c>
      <c r="B7648" s="1" t="s">
        <v>240</v>
      </c>
      <c r="C7648" s="1" t="s">
        <v>238</v>
      </c>
      <c r="D7648" s="1" t="s">
        <v>494</v>
      </c>
      <c r="E7648" s="1">
        <v>2024</v>
      </c>
      <c r="F7648" s="1">
        <v>513.4324</v>
      </c>
      <c r="G7648" s="1" t="s">
        <v>492</v>
      </c>
    </row>
    <row r="7649" hidden="1" spans="1:7">
      <c r="A7649" s="1">
        <v>55984</v>
      </c>
      <c r="B7649" s="1" t="s">
        <v>240</v>
      </c>
      <c r="C7649" s="1" t="s">
        <v>238</v>
      </c>
      <c r="D7649" s="1" t="s">
        <v>494</v>
      </c>
      <c r="E7649" s="1">
        <v>2036</v>
      </c>
      <c r="F7649" s="1">
        <v>448.3459</v>
      </c>
      <c r="G7649" s="1" t="s">
        <v>492</v>
      </c>
    </row>
    <row r="7650" hidden="1" spans="1:7">
      <c r="A7650" s="1">
        <v>55985</v>
      </c>
      <c r="B7650" s="1" t="s">
        <v>240</v>
      </c>
      <c r="C7650" s="1" t="s">
        <v>238</v>
      </c>
      <c r="D7650" s="1" t="s">
        <v>494</v>
      </c>
      <c r="E7650" s="1">
        <v>2005</v>
      </c>
      <c r="F7650" s="1">
        <v>486.938</v>
      </c>
      <c r="G7650" s="1" t="s">
        <v>492</v>
      </c>
    </row>
    <row r="7651" hidden="1" spans="1:7">
      <c r="A7651" s="1">
        <v>55986</v>
      </c>
      <c r="B7651" s="1" t="s">
        <v>240</v>
      </c>
      <c r="C7651" s="1" t="s">
        <v>238</v>
      </c>
      <c r="D7651" s="1" t="s">
        <v>494</v>
      </c>
      <c r="E7651" s="1">
        <v>2038</v>
      </c>
      <c r="F7651" s="1">
        <v>440.323</v>
      </c>
      <c r="G7651" s="1" t="s">
        <v>492</v>
      </c>
    </row>
    <row r="7652" hidden="1" spans="1:7">
      <c r="A7652" s="1">
        <v>55987</v>
      </c>
      <c r="B7652" s="1" t="s">
        <v>240</v>
      </c>
      <c r="C7652" s="1" t="s">
        <v>238</v>
      </c>
      <c r="D7652" s="1" t="s">
        <v>494</v>
      </c>
      <c r="E7652" s="1">
        <v>2012</v>
      </c>
      <c r="F7652" s="1">
        <v>550.4131</v>
      </c>
      <c r="G7652" s="1" t="s">
        <v>492</v>
      </c>
    </row>
    <row r="7653" hidden="1" spans="1:7">
      <c r="A7653" s="1">
        <v>55988</v>
      </c>
      <c r="B7653" s="1" t="s">
        <v>240</v>
      </c>
      <c r="C7653" s="1" t="s">
        <v>238</v>
      </c>
      <c r="D7653" s="1" t="s">
        <v>494</v>
      </c>
      <c r="E7653" s="1">
        <v>2019</v>
      </c>
      <c r="F7653" s="1">
        <v>564.4843</v>
      </c>
      <c r="G7653" s="1" t="s">
        <v>492</v>
      </c>
    </row>
    <row r="7654" spans="1:7">
      <c r="A7654" s="1">
        <v>55989</v>
      </c>
      <c r="B7654" s="1" t="s">
        <v>240</v>
      </c>
      <c r="C7654" s="1" t="s">
        <v>238</v>
      </c>
      <c r="D7654" s="1" t="s">
        <v>494</v>
      </c>
      <c r="E7654" s="1">
        <v>2050</v>
      </c>
      <c r="F7654" s="1">
        <v>422.9505</v>
      </c>
      <c r="G7654" s="1" t="s">
        <v>492</v>
      </c>
    </row>
    <row r="7655" hidden="1" spans="1:7">
      <c r="A7655" s="1">
        <v>55990</v>
      </c>
      <c r="B7655" s="1" t="s">
        <v>240</v>
      </c>
      <c r="C7655" s="1" t="s">
        <v>238</v>
      </c>
      <c r="D7655" s="1" t="s">
        <v>494</v>
      </c>
      <c r="E7655" s="1">
        <v>2031</v>
      </c>
      <c r="F7655" s="1">
        <v>472.6713</v>
      </c>
      <c r="G7655" s="1" t="s">
        <v>492</v>
      </c>
    </row>
    <row r="7656" hidden="1" spans="1:7">
      <c r="A7656" s="1">
        <v>55991</v>
      </c>
      <c r="B7656" s="1" t="s">
        <v>240</v>
      </c>
      <c r="C7656" s="1" t="s">
        <v>238</v>
      </c>
      <c r="D7656" s="1" t="s">
        <v>494</v>
      </c>
      <c r="E7656" s="1">
        <v>2026</v>
      </c>
      <c r="F7656" s="1">
        <v>502.2955</v>
      </c>
      <c r="G7656" s="1" t="s">
        <v>492</v>
      </c>
    </row>
    <row r="7657" spans="1:7">
      <c r="A7657" s="1">
        <v>55992</v>
      </c>
      <c r="B7657" s="1" t="s">
        <v>240</v>
      </c>
      <c r="C7657" s="1" t="s">
        <v>238</v>
      </c>
      <c r="D7657" s="1" t="s">
        <v>494</v>
      </c>
      <c r="E7657" s="1">
        <v>2040</v>
      </c>
      <c r="F7657" s="1">
        <v>433.895</v>
      </c>
      <c r="G7657" s="1" t="s">
        <v>492</v>
      </c>
    </row>
    <row r="7658" hidden="1" spans="1:7">
      <c r="A7658" s="1">
        <v>55993</v>
      </c>
      <c r="B7658" s="1" t="s">
        <v>240</v>
      </c>
      <c r="C7658" s="1" t="s">
        <v>238</v>
      </c>
      <c r="D7658" s="1" t="s">
        <v>494</v>
      </c>
      <c r="E7658" s="1">
        <v>2033</v>
      </c>
      <c r="F7658" s="1">
        <v>462.6959</v>
      </c>
      <c r="G7658" s="1" t="s">
        <v>492</v>
      </c>
    </row>
    <row r="7659" hidden="1" spans="1:7">
      <c r="A7659" s="1">
        <v>55994</v>
      </c>
      <c r="B7659" s="1" t="s">
        <v>240</v>
      </c>
      <c r="C7659" s="1" t="s">
        <v>238</v>
      </c>
      <c r="D7659" s="1" t="s">
        <v>494</v>
      </c>
      <c r="E7659" s="1">
        <v>2007</v>
      </c>
      <c r="F7659" s="1">
        <v>531.6663</v>
      </c>
      <c r="G7659" s="1" t="s">
        <v>492</v>
      </c>
    </row>
    <row r="7660" hidden="1" spans="1:7">
      <c r="A7660" s="1">
        <v>55995</v>
      </c>
      <c r="B7660" s="1" t="s">
        <v>240</v>
      </c>
      <c r="C7660" s="1" t="s">
        <v>238</v>
      </c>
      <c r="D7660" s="1" t="s">
        <v>494</v>
      </c>
      <c r="E7660" s="1">
        <v>2014</v>
      </c>
      <c r="F7660" s="1">
        <v>499.9449</v>
      </c>
      <c r="G7660" s="1" t="s">
        <v>492</v>
      </c>
    </row>
    <row r="7661" spans="1:7">
      <c r="A7661" s="1">
        <v>55996</v>
      </c>
      <c r="B7661" s="1" t="s">
        <v>240</v>
      </c>
      <c r="C7661" s="1" t="s">
        <v>238</v>
      </c>
      <c r="D7661" s="1" t="s">
        <v>494</v>
      </c>
      <c r="E7661" s="1">
        <v>2045</v>
      </c>
      <c r="F7661" s="1">
        <v>424.2447</v>
      </c>
      <c r="G7661" s="1" t="s">
        <v>492</v>
      </c>
    </row>
    <row r="7662" hidden="1" spans="1:7">
      <c r="A7662" s="1">
        <v>55997</v>
      </c>
      <c r="B7662" s="1" t="s">
        <v>240</v>
      </c>
      <c r="C7662" s="1" t="s">
        <v>238</v>
      </c>
      <c r="D7662" s="1" t="s">
        <v>494</v>
      </c>
      <c r="E7662" s="1">
        <v>2009</v>
      </c>
      <c r="F7662" s="1">
        <v>500.0549</v>
      </c>
      <c r="G7662" s="1" t="s">
        <v>492</v>
      </c>
    </row>
    <row r="7663" spans="1:7">
      <c r="A7663" s="1">
        <v>55998</v>
      </c>
      <c r="B7663" s="1" t="s">
        <v>240</v>
      </c>
      <c r="C7663" s="1" t="s">
        <v>238</v>
      </c>
      <c r="D7663" s="1" t="s">
        <v>494</v>
      </c>
      <c r="E7663" s="1">
        <v>2035</v>
      </c>
      <c r="F7663" s="1">
        <v>452.8375</v>
      </c>
      <c r="G7663" s="1" t="s">
        <v>492</v>
      </c>
    </row>
    <row r="7664" hidden="1" spans="1:7">
      <c r="A7664" s="1">
        <v>55999</v>
      </c>
      <c r="B7664" s="1" t="s">
        <v>240</v>
      </c>
      <c r="C7664" s="1" t="s">
        <v>238</v>
      </c>
      <c r="D7664" s="1" t="s">
        <v>494</v>
      </c>
      <c r="E7664" s="1">
        <v>2016</v>
      </c>
      <c r="F7664" s="1">
        <v>530.0109</v>
      </c>
      <c r="G7664" s="1" t="s">
        <v>492</v>
      </c>
    </row>
    <row r="7665" hidden="1" spans="1:7">
      <c r="A7665" s="1">
        <v>56000</v>
      </c>
      <c r="B7665" s="1" t="s">
        <v>240</v>
      </c>
      <c r="C7665" s="1" t="s">
        <v>238</v>
      </c>
      <c r="D7665" s="1" t="s">
        <v>494</v>
      </c>
      <c r="E7665" s="1">
        <v>2047</v>
      </c>
      <c r="F7665" s="1">
        <v>422.9915</v>
      </c>
      <c r="G7665" s="1" t="s">
        <v>492</v>
      </c>
    </row>
    <row r="7666" hidden="1" spans="1:7">
      <c r="A7666" s="1">
        <v>56001</v>
      </c>
      <c r="B7666" s="1" t="s">
        <v>240</v>
      </c>
      <c r="C7666" s="1" t="s">
        <v>238</v>
      </c>
      <c r="D7666" s="1" t="s">
        <v>494</v>
      </c>
      <c r="E7666" s="1">
        <v>2028</v>
      </c>
      <c r="F7666" s="1">
        <v>489.3413</v>
      </c>
      <c r="G7666" s="1" t="s">
        <v>492</v>
      </c>
    </row>
    <row r="7667" hidden="1" spans="1:7">
      <c r="A7667" s="1">
        <v>56002</v>
      </c>
      <c r="B7667" s="1" t="s">
        <v>240</v>
      </c>
      <c r="C7667" s="1" t="s">
        <v>238</v>
      </c>
      <c r="D7667" s="1" t="s">
        <v>494</v>
      </c>
      <c r="E7667" s="1">
        <v>2023</v>
      </c>
      <c r="F7667" s="1">
        <v>516.6259</v>
      </c>
      <c r="G7667" s="1" t="s">
        <v>492</v>
      </c>
    </row>
    <row r="7668" hidden="1" spans="1:7">
      <c r="A7668" s="1">
        <v>56003</v>
      </c>
      <c r="B7668" s="1" t="s">
        <v>240</v>
      </c>
      <c r="C7668" s="1" t="s">
        <v>238</v>
      </c>
      <c r="D7668" s="1" t="s">
        <v>494</v>
      </c>
      <c r="E7668" s="1">
        <v>2037</v>
      </c>
      <c r="F7668" s="1">
        <v>444.2075</v>
      </c>
      <c r="G7668" s="1" t="s">
        <v>492</v>
      </c>
    </row>
    <row r="7669" hidden="1" spans="1:7">
      <c r="A7669" s="1">
        <v>56004</v>
      </c>
      <c r="B7669" s="1" t="s">
        <v>240</v>
      </c>
      <c r="C7669" s="1" t="s">
        <v>238</v>
      </c>
      <c r="D7669" s="1" t="s">
        <v>494</v>
      </c>
      <c r="E7669" s="1">
        <v>2018</v>
      </c>
      <c r="F7669" s="1">
        <v>551.8133</v>
      </c>
      <c r="G7669" s="1" t="s">
        <v>492</v>
      </c>
    </row>
    <row r="7670" hidden="1" spans="1:7">
      <c r="A7670" s="1">
        <v>56005</v>
      </c>
      <c r="B7670" s="1" t="s">
        <v>240</v>
      </c>
      <c r="C7670" s="1" t="s">
        <v>238</v>
      </c>
      <c r="D7670" s="1" t="s">
        <v>494</v>
      </c>
      <c r="E7670" s="1">
        <v>2049</v>
      </c>
      <c r="F7670" s="1">
        <v>422.6642</v>
      </c>
      <c r="G7670" s="1" t="s">
        <v>492</v>
      </c>
    </row>
    <row r="7671" spans="1:7">
      <c r="A7671" s="1">
        <v>56006</v>
      </c>
      <c r="B7671" s="1" t="s">
        <v>240</v>
      </c>
      <c r="C7671" s="1" t="s">
        <v>238</v>
      </c>
      <c r="D7671" s="1" t="s">
        <v>494</v>
      </c>
      <c r="E7671" s="1">
        <v>2030</v>
      </c>
      <c r="F7671" s="1">
        <v>477.5257</v>
      </c>
      <c r="G7671" s="1" t="s">
        <v>492</v>
      </c>
    </row>
    <row r="7672" hidden="1" spans="1:7">
      <c r="A7672" s="1">
        <v>56007</v>
      </c>
      <c r="B7672" s="1" t="s">
        <v>240</v>
      </c>
      <c r="C7672" s="1" t="s">
        <v>238</v>
      </c>
      <c r="D7672" s="1" t="s">
        <v>494</v>
      </c>
      <c r="E7672" s="1">
        <v>2011</v>
      </c>
      <c r="F7672" s="1">
        <v>521.6233</v>
      </c>
      <c r="G7672" s="1" t="s">
        <v>492</v>
      </c>
    </row>
    <row r="7673" hidden="1" spans="1:7">
      <c r="A7673" s="1">
        <v>56008</v>
      </c>
      <c r="B7673" s="1" t="s">
        <v>240</v>
      </c>
      <c r="C7673" s="1" t="s">
        <v>238</v>
      </c>
      <c r="D7673" s="1" t="s">
        <v>494</v>
      </c>
      <c r="E7673" s="1">
        <v>2042</v>
      </c>
      <c r="F7673" s="1">
        <v>428.8625</v>
      </c>
      <c r="G7673" s="1" t="s">
        <v>492</v>
      </c>
    </row>
    <row r="7674" hidden="1" spans="1:7">
      <c r="A7674" s="1">
        <v>56009</v>
      </c>
      <c r="B7674" s="1" t="s">
        <v>240</v>
      </c>
      <c r="C7674" s="1" t="s">
        <v>238</v>
      </c>
      <c r="D7674" s="1" t="s">
        <v>494</v>
      </c>
      <c r="E7674" s="1">
        <v>2006</v>
      </c>
      <c r="F7674" s="1">
        <v>505.5061</v>
      </c>
      <c r="G7674" s="1" t="s">
        <v>492</v>
      </c>
    </row>
    <row r="7675" hidden="1" spans="1:7">
      <c r="A7675" s="1">
        <v>56010</v>
      </c>
      <c r="B7675" s="1" t="s">
        <v>240</v>
      </c>
      <c r="C7675" s="1" t="s">
        <v>238</v>
      </c>
      <c r="D7675" s="1" t="s">
        <v>494</v>
      </c>
      <c r="E7675" s="1">
        <v>2032</v>
      </c>
      <c r="F7675" s="1">
        <v>467.7311</v>
      </c>
      <c r="G7675" s="1" t="s">
        <v>492</v>
      </c>
    </row>
    <row r="7676" hidden="1" spans="1:7">
      <c r="A7676" s="1">
        <v>56011</v>
      </c>
      <c r="B7676" s="1" t="s">
        <v>240</v>
      </c>
      <c r="C7676" s="1" t="s">
        <v>238</v>
      </c>
      <c r="D7676" s="1" t="s">
        <v>494</v>
      </c>
      <c r="E7676" s="1">
        <v>2013</v>
      </c>
      <c r="F7676" s="1">
        <v>535.9449</v>
      </c>
      <c r="G7676" s="1" t="s">
        <v>492</v>
      </c>
    </row>
    <row r="7677" hidden="1" spans="1:7">
      <c r="A7677" s="1">
        <v>56012</v>
      </c>
      <c r="B7677" s="1" t="s">
        <v>240</v>
      </c>
      <c r="C7677" s="1" t="s">
        <v>238</v>
      </c>
      <c r="D7677" s="1" t="s">
        <v>494</v>
      </c>
      <c r="E7677" s="1">
        <v>2044</v>
      </c>
      <c r="F7677" s="1">
        <v>425.325</v>
      </c>
      <c r="G7677" s="1" t="s">
        <v>492</v>
      </c>
    </row>
    <row r="7678" spans="1:7">
      <c r="A7678" s="1">
        <v>56013</v>
      </c>
      <c r="B7678" s="1" t="s">
        <v>240</v>
      </c>
      <c r="C7678" s="1" t="s">
        <v>238</v>
      </c>
      <c r="D7678" s="1" t="s">
        <v>494</v>
      </c>
      <c r="E7678" s="1">
        <v>2025</v>
      </c>
      <c r="F7678" s="1">
        <v>508.5797</v>
      </c>
      <c r="G7678" s="1" t="s">
        <v>492</v>
      </c>
    </row>
    <row r="7679" hidden="1" spans="1:7">
      <c r="A7679" s="1">
        <v>56014</v>
      </c>
      <c r="B7679" s="1" t="s">
        <v>240</v>
      </c>
      <c r="C7679" s="1" t="s">
        <v>238</v>
      </c>
      <c r="D7679" s="1" t="s">
        <v>494</v>
      </c>
      <c r="E7679" s="1">
        <v>2046</v>
      </c>
      <c r="F7679" s="1">
        <v>423.5263</v>
      </c>
      <c r="G7679" s="1" t="s">
        <v>492</v>
      </c>
    </row>
    <row r="7680" spans="1:7">
      <c r="A7680" s="1">
        <v>56015</v>
      </c>
      <c r="B7680" s="1" t="s">
        <v>240</v>
      </c>
      <c r="C7680" s="1" t="s">
        <v>238</v>
      </c>
      <c r="D7680" s="1" t="s">
        <v>494</v>
      </c>
      <c r="E7680" s="1">
        <v>2020</v>
      </c>
      <c r="F7680" s="1">
        <v>418.4124</v>
      </c>
      <c r="G7680" s="1" t="s">
        <v>492</v>
      </c>
    </row>
    <row r="7681" hidden="1" spans="1:7">
      <c r="A7681" s="1">
        <v>56016</v>
      </c>
      <c r="B7681" s="1" t="s">
        <v>240</v>
      </c>
      <c r="C7681" s="1" t="s">
        <v>238</v>
      </c>
      <c r="D7681" s="1" t="s">
        <v>494</v>
      </c>
      <c r="E7681" s="1">
        <v>2027</v>
      </c>
      <c r="F7681" s="1">
        <v>495.9228</v>
      </c>
      <c r="G7681" s="1" t="s">
        <v>492</v>
      </c>
    </row>
    <row r="7682" hidden="1" spans="1:7">
      <c r="A7682" s="1">
        <v>56017</v>
      </c>
      <c r="B7682" s="1" t="s">
        <v>240</v>
      </c>
      <c r="C7682" s="1" t="s">
        <v>238</v>
      </c>
      <c r="D7682" s="1" t="s">
        <v>494</v>
      </c>
      <c r="E7682" s="1">
        <v>2008</v>
      </c>
      <c r="F7682" s="1">
        <v>514.0685</v>
      </c>
      <c r="G7682" s="1" t="s">
        <v>492</v>
      </c>
    </row>
    <row r="7683" hidden="1" spans="1:7">
      <c r="A7683" s="1">
        <v>56018</v>
      </c>
      <c r="B7683" s="1" t="s">
        <v>240</v>
      </c>
      <c r="C7683" s="1" t="s">
        <v>238</v>
      </c>
      <c r="D7683" s="1" t="s">
        <v>494</v>
      </c>
      <c r="E7683" s="1">
        <v>2039</v>
      </c>
      <c r="F7683" s="1">
        <v>436.8525</v>
      </c>
      <c r="G7683" s="1" t="s">
        <v>492</v>
      </c>
    </row>
    <row r="7684" hidden="1" spans="1:7">
      <c r="A7684" s="1">
        <v>56019</v>
      </c>
      <c r="B7684" s="1" t="s">
        <v>240</v>
      </c>
      <c r="C7684" s="1" t="s">
        <v>238</v>
      </c>
      <c r="D7684" s="1" t="s">
        <v>494</v>
      </c>
      <c r="E7684" s="1">
        <v>2034</v>
      </c>
      <c r="F7684" s="1">
        <v>457.642</v>
      </c>
      <c r="G7684" s="1" t="s">
        <v>492</v>
      </c>
    </row>
    <row r="7685" hidden="1" spans="1:7">
      <c r="A7685" s="1">
        <v>56020</v>
      </c>
      <c r="B7685" s="1" t="s">
        <v>240</v>
      </c>
      <c r="C7685" s="1" t="s">
        <v>238</v>
      </c>
      <c r="D7685" s="1" t="s">
        <v>494</v>
      </c>
      <c r="E7685" s="1">
        <v>2041</v>
      </c>
      <c r="F7685" s="1">
        <v>431.2043</v>
      </c>
      <c r="G7685" s="1" t="s">
        <v>492</v>
      </c>
    </row>
    <row r="7686" hidden="1" spans="1:7">
      <c r="A7686" s="1">
        <v>56021</v>
      </c>
      <c r="B7686" s="1" t="s">
        <v>240</v>
      </c>
      <c r="C7686" s="1" t="s">
        <v>238</v>
      </c>
      <c r="D7686" s="1" t="s">
        <v>494</v>
      </c>
      <c r="E7686" s="1">
        <v>2015</v>
      </c>
      <c r="F7686" s="1">
        <v>511.8798</v>
      </c>
      <c r="G7686" s="1" t="s">
        <v>492</v>
      </c>
    </row>
    <row r="7687" hidden="1" spans="1:7">
      <c r="A7687" s="1">
        <v>56022</v>
      </c>
      <c r="B7687" s="1" t="s">
        <v>240</v>
      </c>
      <c r="C7687" s="1" t="s">
        <v>238</v>
      </c>
      <c r="D7687" s="1" t="s">
        <v>494</v>
      </c>
      <c r="E7687" s="1">
        <v>2029</v>
      </c>
      <c r="F7687" s="1">
        <v>483.3101</v>
      </c>
      <c r="G7687" s="1" t="s">
        <v>492</v>
      </c>
    </row>
    <row r="7688" hidden="1" spans="1:7">
      <c r="A7688" s="1">
        <v>56023</v>
      </c>
      <c r="B7688" s="1" t="s">
        <v>240</v>
      </c>
      <c r="C7688" s="1" t="s">
        <v>238</v>
      </c>
      <c r="D7688" s="1" t="s">
        <v>494</v>
      </c>
      <c r="E7688" s="1">
        <v>2010</v>
      </c>
      <c r="F7688" s="1">
        <v>503.5579</v>
      </c>
      <c r="G7688" s="1" t="s">
        <v>492</v>
      </c>
    </row>
    <row r="7689" hidden="1" spans="1:7">
      <c r="A7689" s="1">
        <v>56024</v>
      </c>
      <c r="B7689" s="1" t="s">
        <v>240</v>
      </c>
      <c r="C7689" s="1" t="s">
        <v>238</v>
      </c>
      <c r="D7689" s="1" t="s">
        <v>494</v>
      </c>
      <c r="E7689" s="1">
        <v>2048</v>
      </c>
      <c r="F7689" s="1">
        <v>422.6665</v>
      </c>
      <c r="G7689" s="1" t="s">
        <v>492</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240</v>
      </c>
      <c r="C7736" s="1" t="s">
        <v>239</v>
      </c>
      <c r="D7736" s="1" t="s">
        <v>494</v>
      </c>
      <c r="E7736" s="1">
        <v>2005</v>
      </c>
      <c r="F7736" s="1">
        <v>44.1851</v>
      </c>
      <c r="G7736" s="1" t="s">
        <v>232</v>
      </c>
    </row>
    <row r="7737" hidden="1"/>
    <row r="7738" hidden="1"/>
    <row r="7739" hidden="1" spans="1:7">
      <c r="A7739" s="1">
        <v>57130</v>
      </c>
      <c r="B7739" s="1" t="s">
        <v>240</v>
      </c>
      <c r="C7739" s="1" t="s">
        <v>239</v>
      </c>
      <c r="D7739" s="1" t="s">
        <v>494</v>
      </c>
      <c r="E7739" s="1">
        <v>2006</v>
      </c>
      <c r="F7739" s="1">
        <v>46.2137</v>
      </c>
      <c r="G7739" s="1" t="s">
        <v>232</v>
      </c>
    </row>
    <row r="7740" hidden="1"/>
    <row r="7741" hidden="1"/>
    <row r="7742" hidden="1" spans="1:7">
      <c r="A7742" s="1">
        <v>57133</v>
      </c>
      <c r="B7742" s="1" t="s">
        <v>240</v>
      </c>
      <c r="C7742" s="1" t="s">
        <v>239</v>
      </c>
      <c r="D7742" s="1" t="s">
        <v>494</v>
      </c>
      <c r="E7742" s="1">
        <v>2007</v>
      </c>
      <c r="F7742" s="1">
        <v>45.3559</v>
      </c>
      <c r="G7742" s="1" t="s">
        <v>232</v>
      </c>
    </row>
    <row r="7743" hidden="1"/>
    <row r="7744" hidden="1"/>
    <row r="7745" hidden="1" spans="1:7">
      <c r="A7745" s="1">
        <v>57136</v>
      </c>
      <c r="B7745" s="1" t="s">
        <v>240</v>
      </c>
      <c r="C7745" s="1" t="s">
        <v>239</v>
      </c>
      <c r="D7745" s="1" t="s">
        <v>494</v>
      </c>
      <c r="E7745" s="1">
        <v>2008</v>
      </c>
      <c r="F7745" s="1">
        <v>47.0178</v>
      </c>
      <c r="G7745" s="1" t="s">
        <v>232</v>
      </c>
    </row>
    <row r="7746" hidden="1"/>
    <row r="7747" hidden="1"/>
    <row r="7748" hidden="1" spans="1:7">
      <c r="A7748" s="1">
        <v>57139</v>
      </c>
      <c r="B7748" s="1" t="s">
        <v>240</v>
      </c>
      <c r="C7748" s="1" t="s">
        <v>239</v>
      </c>
      <c r="D7748" s="1" t="s">
        <v>494</v>
      </c>
      <c r="E7748" s="1">
        <v>2009</v>
      </c>
      <c r="F7748" s="1">
        <v>48.8206</v>
      </c>
      <c r="G7748" s="1" t="s">
        <v>232</v>
      </c>
    </row>
    <row r="7749" hidden="1"/>
    <row r="7750" hidden="1"/>
    <row r="7751" hidden="1" spans="1:7">
      <c r="A7751" s="1">
        <v>57142</v>
      </c>
      <c r="B7751" s="1" t="s">
        <v>240</v>
      </c>
      <c r="C7751" s="1" t="s">
        <v>239</v>
      </c>
      <c r="D7751" s="1" t="s">
        <v>494</v>
      </c>
      <c r="E7751" s="1">
        <v>2010</v>
      </c>
      <c r="F7751" s="1">
        <v>51.8459</v>
      </c>
      <c r="G7751" s="1" t="s">
        <v>232</v>
      </c>
    </row>
    <row r="7752" hidden="1"/>
    <row r="7753" hidden="1"/>
    <row r="7754" hidden="1" spans="1:7">
      <c r="A7754" s="1">
        <v>57145</v>
      </c>
      <c r="B7754" s="1" t="s">
        <v>240</v>
      </c>
      <c r="C7754" s="1" t="s">
        <v>239</v>
      </c>
      <c r="D7754" s="1" t="s">
        <v>494</v>
      </c>
      <c r="E7754" s="1">
        <v>2011</v>
      </c>
      <c r="F7754" s="1">
        <v>50.017</v>
      </c>
      <c r="G7754" s="1" t="s">
        <v>232</v>
      </c>
    </row>
    <row r="7755" hidden="1"/>
    <row r="7756" hidden="1"/>
    <row r="7757" hidden="1" spans="1:7">
      <c r="A7757" s="1">
        <v>57148</v>
      </c>
      <c r="B7757" s="1" t="s">
        <v>240</v>
      </c>
      <c r="C7757" s="1" t="s">
        <v>239</v>
      </c>
      <c r="D7757" s="1" t="s">
        <v>494</v>
      </c>
      <c r="E7757" s="1">
        <v>2012</v>
      </c>
      <c r="F7757" s="1">
        <v>48.7301</v>
      </c>
      <c r="G7757" s="1" t="s">
        <v>232</v>
      </c>
    </row>
    <row r="7758" hidden="1"/>
    <row r="7759" hidden="1"/>
    <row r="7760" hidden="1" spans="1:7">
      <c r="A7760" s="1">
        <v>57151</v>
      </c>
      <c r="B7760" s="1" t="s">
        <v>240</v>
      </c>
      <c r="C7760" s="1" t="s">
        <v>239</v>
      </c>
      <c r="D7760" s="1" t="s">
        <v>494</v>
      </c>
      <c r="E7760" s="1">
        <v>2013</v>
      </c>
      <c r="F7760" s="1">
        <v>52.4181</v>
      </c>
      <c r="G7760" s="1" t="s">
        <v>232</v>
      </c>
    </row>
    <row r="7761" hidden="1"/>
    <row r="7762" hidden="1"/>
    <row r="7763" hidden="1" spans="1:7">
      <c r="A7763" s="1">
        <v>57154</v>
      </c>
      <c r="B7763" s="1" t="s">
        <v>240</v>
      </c>
      <c r="C7763" s="1" t="s">
        <v>239</v>
      </c>
      <c r="D7763" s="1" t="s">
        <v>494</v>
      </c>
      <c r="E7763" s="1">
        <v>2014</v>
      </c>
      <c r="F7763" s="1">
        <v>53.0441</v>
      </c>
      <c r="G7763" s="1" t="s">
        <v>232</v>
      </c>
    </row>
    <row r="7764" hidden="1"/>
    <row r="7765" hidden="1"/>
    <row r="7766" hidden="1" spans="1:7">
      <c r="A7766" s="1">
        <v>57157</v>
      </c>
      <c r="B7766" s="1" t="s">
        <v>240</v>
      </c>
      <c r="C7766" s="1" t="s">
        <v>239</v>
      </c>
      <c r="D7766" s="1" t="s">
        <v>494</v>
      </c>
      <c r="E7766" s="1">
        <v>2015</v>
      </c>
      <c r="F7766" s="1">
        <v>49.8589</v>
      </c>
      <c r="G7766" s="1" t="s">
        <v>232</v>
      </c>
    </row>
    <row r="7767" hidden="1"/>
    <row r="7768" hidden="1"/>
    <row r="7769" hidden="1" spans="1:7">
      <c r="A7769" s="1">
        <v>57160</v>
      </c>
      <c r="B7769" s="1" t="s">
        <v>240</v>
      </c>
      <c r="C7769" s="1" t="s">
        <v>239</v>
      </c>
      <c r="D7769" s="1" t="s">
        <v>494</v>
      </c>
      <c r="E7769" s="1">
        <v>2016</v>
      </c>
      <c r="F7769" s="1">
        <v>48.3</v>
      </c>
      <c r="G7769" s="1" t="s">
        <v>232</v>
      </c>
    </row>
    <row r="7770" hidden="1"/>
    <row r="7771" hidden="1"/>
    <row r="7772" hidden="1" spans="1:7">
      <c r="A7772" s="1">
        <v>57163</v>
      </c>
      <c r="B7772" s="1" t="s">
        <v>240</v>
      </c>
      <c r="C7772" s="1" t="s">
        <v>239</v>
      </c>
      <c r="D7772" s="1" t="s">
        <v>494</v>
      </c>
      <c r="E7772" s="1">
        <v>2017</v>
      </c>
      <c r="F7772" s="1">
        <v>51.5539</v>
      </c>
      <c r="G7772" s="1" t="s">
        <v>232</v>
      </c>
    </row>
    <row r="7773" hidden="1"/>
    <row r="7774" hidden="1"/>
    <row r="7775" hidden="1" spans="1:7">
      <c r="A7775" s="1">
        <v>57166</v>
      </c>
      <c r="B7775" s="1" t="s">
        <v>240</v>
      </c>
      <c r="C7775" s="1" t="s">
        <v>239</v>
      </c>
      <c r="D7775" s="1" t="s">
        <v>494</v>
      </c>
      <c r="E7775" s="1">
        <v>2018</v>
      </c>
      <c r="F7775" s="1">
        <v>55.5061</v>
      </c>
      <c r="G7775" s="1" t="s">
        <v>232</v>
      </c>
    </row>
    <row r="7776" hidden="1"/>
    <row r="7777" hidden="1"/>
    <row r="7778" hidden="1" spans="1:7">
      <c r="A7778" s="1">
        <v>57169</v>
      </c>
      <c r="B7778" s="1" t="s">
        <v>240</v>
      </c>
      <c r="C7778" s="1" t="s">
        <v>239</v>
      </c>
      <c r="D7778" s="1" t="s">
        <v>494</v>
      </c>
      <c r="E7778" s="1">
        <v>2019</v>
      </c>
      <c r="F7778" s="1">
        <v>57.119</v>
      </c>
      <c r="G7778" s="1" t="s">
        <v>232</v>
      </c>
    </row>
    <row r="7779" hidden="1"/>
    <row r="7780" hidden="1"/>
    <row r="7781" spans="1:7">
      <c r="A7781" s="1">
        <v>57172</v>
      </c>
      <c r="B7781" s="1" t="s">
        <v>240</v>
      </c>
      <c r="C7781" s="1" t="s">
        <v>239</v>
      </c>
      <c r="D7781" s="1" t="s">
        <v>494</v>
      </c>
      <c r="E7781" s="1">
        <v>2020</v>
      </c>
      <c r="F7781" s="1">
        <v>53.0441</v>
      </c>
      <c r="G7781" s="1" t="s">
        <v>232</v>
      </c>
    </row>
    <row r="7782" hidden="1"/>
    <row r="7783" hidden="1"/>
    <row r="7784" hidden="1" spans="1:7">
      <c r="A7784" s="1">
        <v>57175</v>
      </c>
      <c r="B7784" s="1" t="s">
        <v>240</v>
      </c>
      <c r="C7784" s="1" t="s">
        <v>239</v>
      </c>
      <c r="D7784" s="1" t="s">
        <v>494</v>
      </c>
      <c r="E7784" s="1">
        <v>2023</v>
      </c>
      <c r="F7784" s="1">
        <v>56.0436</v>
      </c>
      <c r="G7784" s="1" t="s">
        <v>232</v>
      </c>
    </row>
    <row r="7785" hidden="1"/>
    <row r="7786" hidden="1"/>
    <row r="7787" hidden="1" spans="1:7">
      <c r="A7787" s="1">
        <v>57178</v>
      </c>
      <c r="B7787" s="1" t="s">
        <v>240</v>
      </c>
      <c r="C7787" s="1" t="s">
        <v>239</v>
      </c>
      <c r="D7787" s="1" t="s">
        <v>494</v>
      </c>
      <c r="E7787" s="1">
        <v>2024</v>
      </c>
      <c r="F7787" s="1">
        <v>56.0477</v>
      </c>
      <c r="G7787" s="1" t="s">
        <v>232</v>
      </c>
    </row>
    <row r="7788" hidden="1"/>
    <row r="7789" hidden="1"/>
    <row r="7790" spans="1:7">
      <c r="A7790" s="1">
        <v>57181</v>
      </c>
      <c r="B7790" s="1" t="s">
        <v>240</v>
      </c>
      <c r="C7790" s="1" t="s">
        <v>239</v>
      </c>
      <c r="D7790" s="1" t="s">
        <v>494</v>
      </c>
      <c r="E7790" s="1">
        <v>2025</v>
      </c>
      <c r="F7790" s="1">
        <v>56.0914</v>
      </c>
      <c r="G7790" s="1" t="s">
        <v>232</v>
      </c>
    </row>
    <row r="7791" hidden="1"/>
    <row r="7792" hidden="1"/>
    <row r="7793" hidden="1" spans="1:7">
      <c r="A7793" s="1">
        <v>57184</v>
      </c>
      <c r="B7793" s="1" t="s">
        <v>240</v>
      </c>
      <c r="C7793" s="1" t="s">
        <v>239</v>
      </c>
      <c r="D7793" s="1" t="s">
        <v>494</v>
      </c>
      <c r="E7793" s="1">
        <v>2026</v>
      </c>
      <c r="F7793" s="1">
        <v>56.0785</v>
      </c>
      <c r="G7793" s="1" t="s">
        <v>232</v>
      </c>
    </row>
    <row r="7794" hidden="1"/>
    <row r="7795" hidden="1"/>
    <row r="7796" hidden="1" spans="1:7">
      <c r="A7796" s="1">
        <v>57187</v>
      </c>
      <c r="B7796" s="1" t="s">
        <v>240</v>
      </c>
      <c r="C7796" s="1" t="s">
        <v>239</v>
      </c>
      <c r="D7796" s="1" t="s">
        <v>494</v>
      </c>
      <c r="E7796" s="1">
        <v>2027</v>
      </c>
      <c r="F7796" s="1">
        <v>56.0501</v>
      </c>
      <c r="G7796" s="1" t="s">
        <v>232</v>
      </c>
    </row>
    <row r="7797" hidden="1"/>
    <row r="7798" hidden="1"/>
    <row r="7799" hidden="1" spans="1:7">
      <c r="A7799" s="1">
        <v>57190</v>
      </c>
      <c r="B7799" s="1" t="s">
        <v>240</v>
      </c>
      <c r="C7799" s="1" t="s">
        <v>239</v>
      </c>
      <c r="D7799" s="1" t="s">
        <v>494</v>
      </c>
      <c r="E7799" s="1">
        <v>2028</v>
      </c>
      <c r="F7799" s="1">
        <v>56.0204</v>
      </c>
      <c r="G7799" s="1" t="s">
        <v>232</v>
      </c>
    </row>
    <row r="7800" hidden="1"/>
    <row r="7801" hidden="1"/>
    <row r="7802" hidden="1" spans="1:7">
      <c r="A7802" s="1">
        <v>57193</v>
      </c>
      <c r="B7802" s="1" t="s">
        <v>240</v>
      </c>
      <c r="C7802" s="1" t="s">
        <v>239</v>
      </c>
      <c r="D7802" s="1" t="s">
        <v>494</v>
      </c>
      <c r="E7802" s="1">
        <v>2029</v>
      </c>
      <c r="F7802" s="1">
        <v>55.9757</v>
      </c>
      <c r="G7802" s="1" t="s">
        <v>232</v>
      </c>
    </row>
    <row r="7803" hidden="1"/>
    <row r="7804" hidden="1"/>
    <row r="7805" spans="1:7">
      <c r="A7805" s="1">
        <v>57196</v>
      </c>
      <c r="B7805" s="1" t="s">
        <v>240</v>
      </c>
      <c r="C7805" s="1" t="s">
        <v>239</v>
      </c>
      <c r="D7805" s="1" t="s">
        <v>494</v>
      </c>
      <c r="E7805" s="1">
        <v>2030</v>
      </c>
      <c r="F7805" s="1">
        <v>55.8728</v>
      </c>
      <c r="G7805" s="1" t="s">
        <v>232</v>
      </c>
    </row>
    <row r="7806" hidden="1"/>
    <row r="7807" hidden="1"/>
    <row r="7808" hidden="1" spans="1:7">
      <c r="A7808" s="1">
        <v>57199</v>
      </c>
      <c r="B7808" s="1" t="s">
        <v>240</v>
      </c>
      <c r="C7808" s="1" t="s">
        <v>239</v>
      </c>
      <c r="D7808" s="1" t="s">
        <v>494</v>
      </c>
      <c r="E7808" s="1">
        <v>2031</v>
      </c>
      <c r="F7808" s="1">
        <v>55.8022</v>
      </c>
      <c r="G7808" s="1" t="s">
        <v>232</v>
      </c>
    </row>
    <row r="7809" hidden="1"/>
    <row r="7810" hidden="1"/>
    <row r="7811" hidden="1" spans="1:7">
      <c r="A7811" s="1">
        <v>57202</v>
      </c>
      <c r="B7811" s="1" t="s">
        <v>240</v>
      </c>
      <c r="C7811" s="1" t="s">
        <v>239</v>
      </c>
      <c r="D7811" s="1" t="s">
        <v>494</v>
      </c>
      <c r="E7811" s="1">
        <v>2032</v>
      </c>
      <c r="F7811" s="1">
        <v>55.7762</v>
      </c>
      <c r="G7811" s="1" t="s">
        <v>232</v>
      </c>
    </row>
    <row r="7812" hidden="1"/>
    <row r="7813" hidden="1"/>
    <row r="7814" hidden="1" spans="1:7">
      <c r="A7814" s="1">
        <v>57205</v>
      </c>
      <c r="B7814" s="1" t="s">
        <v>240</v>
      </c>
      <c r="C7814" s="1" t="s">
        <v>239</v>
      </c>
      <c r="D7814" s="1" t="s">
        <v>494</v>
      </c>
      <c r="E7814" s="1">
        <v>2033</v>
      </c>
      <c r="F7814" s="1">
        <v>55.7867</v>
      </c>
      <c r="G7814" s="1" t="s">
        <v>232</v>
      </c>
    </row>
    <row r="7815" hidden="1"/>
    <row r="7816" hidden="1"/>
    <row r="7817" hidden="1" spans="1:7">
      <c r="A7817" s="1">
        <v>57208</v>
      </c>
      <c r="B7817" s="1" t="s">
        <v>240</v>
      </c>
      <c r="C7817" s="1" t="s">
        <v>239</v>
      </c>
      <c r="D7817" s="1" t="s">
        <v>494</v>
      </c>
      <c r="E7817" s="1">
        <v>2034</v>
      </c>
      <c r="F7817" s="1">
        <v>55.8208</v>
      </c>
      <c r="G7817" s="1" t="s">
        <v>232</v>
      </c>
    </row>
    <row r="7818" hidden="1"/>
    <row r="7819" hidden="1"/>
    <row r="7820" spans="1:7">
      <c r="A7820" s="1">
        <v>57211</v>
      </c>
      <c r="B7820" s="1" t="s">
        <v>240</v>
      </c>
      <c r="C7820" s="1" t="s">
        <v>239</v>
      </c>
      <c r="D7820" s="1" t="s">
        <v>494</v>
      </c>
      <c r="E7820" s="1">
        <v>2035</v>
      </c>
      <c r="F7820" s="1">
        <v>55.8541</v>
      </c>
      <c r="G7820" s="1" t="s">
        <v>232</v>
      </c>
    </row>
    <row r="7821" hidden="1"/>
    <row r="7822" hidden="1"/>
    <row r="7823" hidden="1" spans="1:7">
      <c r="A7823" s="1">
        <v>57214</v>
      </c>
      <c r="B7823" s="1" t="s">
        <v>240</v>
      </c>
      <c r="C7823" s="1" t="s">
        <v>239</v>
      </c>
      <c r="D7823" s="1" t="s">
        <v>494</v>
      </c>
      <c r="E7823" s="1">
        <v>2036</v>
      </c>
      <c r="F7823" s="1">
        <v>55.9121</v>
      </c>
      <c r="G7823" s="1" t="s">
        <v>232</v>
      </c>
    </row>
    <row r="7824" hidden="1"/>
    <row r="7825" hidden="1"/>
    <row r="7826" hidden="1" spans="1:7">
      <c r="A7826" s="1">
        <v>57217</v>
      </c>
      <c r="B7826" s="1" t="s">
        <v>240</v>
      </c>
      <c r="C7826" s="1" t="s">
        <v>239</v>
      </c>
      <c r="D7826" s="1" t="s">
        <v>494</v>
      </c>
      <c r="E7826" s="1">
        <v>2037</v>
      </c>
      <c r="F7826" s="1">
        <v>55.9888</v>
      </c>
      <c r="G7826" s="1" t="s">
        <v>232</v>
      </c>
    </row>
    <row r="7827" hidden="1"/>
    <row r="7828" hidden="1"/>
    <row r="7829" hidden="1" spans="1:7">
      <c r="A7829" s="1">
        <v>57220</v>
      </c>
      <c r="B7829" s="1" t="s">
        <v>240</v>
      </c>
      <c r="C7829" s="1" t="s">
        <v>239</v>
      </c>
      <c r="D7829" s="1" t="s">
        <v>494</v>
      </c>
      <c r="E7829" s="1">
        <v>2038</v>
      </c>
      <c r="F7829" s="1">
        <v>56.1357</v>
      </c>
      <c r="G7829" s="1" t="s">
        <v>232</v>
      </c>
    </row>
    <row r="7830" hidden="1"/>
    <row r="7831" hidden="1"/>
    <row r="7832" hidden="1" spans="1:7">
      <c r="A7832" s="1">
        <v>57223</v>
      </c>
      <c r="B7832" s="1" t="s">
        <v>240</v>
      </c>
      <c r="C7832" s="1" t="s">
        <v>239</v>
      </c>
      <c r="D7832" s="1" t="s">
        <v>494</v>
      </c>
      <c r="E7832" s="1">
        <v>2039</v>
      </c>
      <c r="F7832" s="1">
        <v>56.3323</v>
      </c>
      <c r="G7832" s="1" t="s">
        <v>232</v>
      </c>
    </row>
    <row r="7833" hidden="1"/>
    <row r="7834" hidden="1"/>
    <row r="7835" spans="1:7">
      <c r="A7835" s="1">
        <v>57226</v>
      </c>
      <c r="B7835" s="1" t="s">
        <v>240</v>
      </c>
      <c r="C7835" s="1" t="s">
        <v>239</v>
      </c>
      <c r="D7835" s="1" t="s">
        <v>494</v>
      </c>
      <c r="E7835" s="1">
        <v>2040</v>
      </c>
      <c r="F7835" s="1">
        <v>56.5715</v>
      </c>
      <c r="G7835" s="1" t="s">
        <v>232</v>
      </c>
    </row>
    <row r="7836" hidden="1"/>
    <row r="7837" hidden="1"/>
    <row r="7838" hidden="1" spans="1:7">
      <c r="A7838" s="1">
        <v>57229</v>
      </c>
      <c r="B7838" s="1" t="s">
        <v>240</v>
      </c>
      <c r="C7838" s="1" t="s">
        <v>239</v>
      </c>
      <c r="D7838" s="1" t="s">
        <v>494</v>
      </c>
      <c r="E7838" s="1">
        <v>2041</v>
      </c>
      <c r="F7838" s="1">
        <v>56.8943</v>
      </c>
      <c r="G7838" s="1" t="s">
        <v>232</v>
      </c>
    </row>
    <row r="7839" hidden="1"/>
    <row r="7840" hidden="1"/>
    <row r="7841" hidden="1" spans="1:7">
      <c r="A7841" s="1">
        <v>57232</v>
      </c>
      <c r="B7841" s="1" t="s">
        <v>240</v>
      </c>
      <c r="C7841" s="1" t="s">
        <v>239</v>
      </c>
      <c r="D7841" s="1" t="s">
        <v>494</v>
      </c>
      <c r="E7841" s="1">
        <v>2042</v>
      </c>
      <c r="F7841" s="1">
        <v>57.2679</v>
      </c>
      <c r="G7841" s="1" t="s">
        <v>232</v>
      </c>
    </row>
    <row r="7842" hidden="1"/>
    <row r="7843" hidden="1"/>
    <row r="7844" hidden="1" spans="1:7">
      <c r="A7844" s="1">
        <v>57235</v>
      </c>
      <c r="B7844" s="1" t="s">
        <v>240</v>
      </c>
      <c r="C7844" s="1" t="s">
        <v>239</v>
      </c>
      <c r="D7844" s="1" t="s">
        <v>494</v>
      </c>
      <c r="E7844" s="1">
        <v>2043</v>
      </c>
      <c r="F7844" s="1">
        <v>57.6641</v>
      </c>
      <c r="G7844" s="1" t="s">
        <v>232</v>
      </c>
    </row>
    <row r="7845" hidden="1"/>
    <row r="7846" hidden="1"/>
    <row r="7847" hidden="1" spans="1:7">
      <c r="A7847" s="1">
        <v>57238</v>
      </c>
      <c r="B7847" s="1" t="s">
        <v>240</v>
      </c>
      <c r="C7847" s="1" t="s">
        <v>239</v>
      </c>
      <c r="D7847" s="1" t="s">
        <v>494</v>
      </c>
      <c r="E7847" s="1">
        <v>2044</v>
      </c>
      <c r="F7847" s="1">
        <v>58.0884</v>
      </c>
      <c r="G7847" s="1" t="s">
        <v>232</v>
      </c>
    </row>
    <row r="7848" hidden="1"/>
    <row r="7849" hidden="1"/>
    <row r="7850" spans="1:7">
      <c r="A7850" s="1">
        <v>57241</v>
      </c>
      <c r="B7850" s="1" t="s">
        <v>240</v>
      </c>
      <c r="C7850" s="1" t="s">
        <v>239</v>
      </c>
      <c r="D7850" s="1" t="s">
        <v>494</v>
      </c>
      <c r="E7850" s="1">
        <v>2045</v>
      </c>
      <c r="F7850" s="1">
        <v>58.5048</v>
      </c>
      <c r="G7850" s="1" t="s">
        <v>232</v>
      </c>
    </row>
    <row r="7851" hidden="1"/>
    <row r="7852" hidden="1"/>
    <row r="7853" hidden="1" spans="1:7">
      <c r="A7853" s="1">
        <v>57244</v>
      </c>
      <c r="B7853" s="1" t="s">
        <v>240</v>
      </c>
      <c r="C7853" s="1" t="s">
        <v>239</v>
      </c>
      <c r="D7853" s="1" t="s">
        <v>494</v>
      </c>
      <c r="E7853" s="1">
        <v>2046</v>
      </c>
      <c r="F7853" s="1">
        <v>58.8946</v>
      </c>
      <c r="G7853" s="1" t="s">
        <v>232</v>
      </c>
    </row>
    <row r="7854" hidden="1"/>
    <row r="7855" hidden="1"/>
    <row r="7856" hidden="1" spans="1:7">
      <c r="A7856" s="1">
        <v>57247</v>
      </c>
      <c r="B7856" s="1" t="s">
        <v>240</v>
      </c>
      <c r="C7856" s="1" t="s">
        <v>239</v>
      </c>
      <c r="D7856" s="1" t="s">
        <v>494</v>
      </c>
      <c r="E7856" s="1">
        <v>2047</v>
      </c>
      <c r="F7856" s="1">
        <v>59.2638</v>
      </c>
      <c r="G7856" s="1" t="s">
        <v>232</v>
      </c>
    </row>
    <row r="7857" hidden="1"/>
    <row r="7858" hidden="1"/>
    <row r="7859" hidden="1" spans="1:7">
      <c r="A7859" s="1">
        <v>57250</v>
      </c>
      <c r="B7859" s="1" t="s">
        <v>240</v>
      </c>
      <c r="C7859" s="1" t="s">
        <v>239</v>
      </c>
      <c r="D7859" s="1" t="s">
        <v>494</v>
      </c>
      <c r="E7859" s="1">
        <v>2048</v>
      </c>
      <c r="F7859" s="1">
        <v>59.6028</v>
      </c>
      <c r="G7859" s="1" t="s">
        <v>232</v>
      </c>
    </row>
    <row r="7860" hidden="1"/>
    <row r="7861" hidden="1"/>
    <row r="7862" hidden="1" spans="1:7">
      <c r="A7862" s="1">
        <v>57253</v>
      </c>
      <c r="B7862" s="1" t="s">
        <v>240</v>
      </c>
      <c r="C7862" s="1" t="s">
        <v>239</v>
      </c>
      <c r="D7862" s="1" t="s">
        <v>494</v>
      </c>
      <c r="E7862" s="1">
        <v>2049</v>
      </c>
      <c r="F7862" s="1">
        <v>59.9191</v>
      </c>
      <c r="G7862" s="1" t="s">
        <v>232</v>
      </c>
    </row>
    <row r="7863" hidden="1"/>
    <row r="7864" hidden="1"/>
    <row r="7865" spans="1:7">
      <c r="A7865" s="1">
        <v>57256</v>
      </c>
      <c r="B7865" s="1" t="s">
        <v>240</v>
      </c>
      <c r="C7865" s="1" t="s">
        <v>239</v>
      </c>
      <c r="D7865" s="1" t="s">
        <v>494</v>
      </c>
      <c r="E7865" s="1">
        <v>2050</v>
      </c>
      <c r="F7865" s="1">
        <v>60.2191</v>
      </c>
      <c r="G7865" s="1" t="s">
        <v>232</v>
      </c>
    </row>
    <row r="7866" hidden="1"/>
    <row r="7867" hidden="1"/>
    <row r="7868" spans="1:7">
      <c r="A7868" s="1">
        <v>57487</v>
      </c>
      <c r="B7868" s="1" t="s">
        <v>240</v>
      </c>
      <c r="C7868" s="1" t="s">
        <v>239</v>
      </c>
      <c r="D7868" s="1" t="s">
        <v>494</v>
      </c>
      <c r="E7868" s="1">
        <v>2021</v>
      </c>
      <c r="F7868" s="1">
        <v>53.6333</v>
      </c>
      <c r="G7868" s="1" t="s">
        <v>232</v>
      </c>
    </row>
    <row r="7869" hidden="1"/>
    <row r="7870" spans="1:7">
      <c r="A7870" s="1">
        <v>57489</v>
      </c>
      <c r="B7870" s="1" t="s">
        <v>240</v>
      </c>
      <c r="C7870" s="1" t="s">
        <v>239</v>
      </c>
      <c r="D7870" s="1" t="s">
        <v>494</v>
      </c>
      <c r="E7870" s="1">
        <v>2021</v>
      </c>
      <c r="F7870" s="1">
        <v>126.0224</v>
      </c>
      <c r="G7870" s="1" t="s">
        <v>492</v>
      </c>
    </row>
    <row r="7871" hidden="1"/>
    <row r="7872" hidden="1"/>
    <row r="7873" hidden="1" spans="1:7">
      <c r="A7873" s="1">
        <v>57492</v>
      </c>
      <c r="B7873" s="1" t="s">
        <v>240</v>
      </c>
      <c r="C7873" s="1" t="s">
        <v>239</v>
      </c>
      <c r="D7873" s="1" t="s">
        <v>494</v>
      </c>
      <c r="E7873" s="1">
        <v>2022</v>
      </c>
      <c r="F7873" s="1">
        <v>55.4536</v>
      </c>
      <c r="G7873" s="1" t="s">
        <v>232</v>
      </c>
    </row>
    <row r="7874" hidden="1"/>
    <row r="7875" hidden="1" spans="1:7">
      <c r="A7875" s="1">
        <v>57494</v>
      </c>
      <c r="B7875" s="1" t="s">
        <v>240</v>
      </c>
      <c r="C7875" s="1" t="s">
        <v>239</v>
      </c>
      <c r="D7875" s="1" t="s">
        <v>494</v>
      </c>
      <c r="E7875" s="1">
        <v>2022</v>
      </c>
      <c r="F7875" s="1">
        <v>134.8066</v>
      </c>
      <c r="G7875" s="1" t="s">
        <v>492</v>
      </c>
    </row>
    <row r="7876" hidden="1" spans="1:7">
      <c r="A7876" s="1">
        <v>57775</v>
      </c>
      <c r="B7876" s="1" t="s">
        <v>240</v>
      </c>
      <c r="C7876" s="1" t="s">
        <v>239</v>
      </c>
      <c r="D7876" s="1" t="s">
        <v>494</v>
      </c>
      <c r="E7876" s="1">
        <v>2013</v>
      </c>
      <c r="F7876" s="1">
        <v>144.0293</v>
      </c>
      <c r="G7876" s="1" t="s">
        <v>492</v>
      </c>
    </row>
    <row r="7877" spans="1:7">
      <c r="A7877" s="1">
        <v>57776</v>
      </c>
      <c r="B7877" s="1" t="s">
        <v>240</v>
      </c>
      <c r="C7877" s="1" t="s">
        <v>239</v>
      </c>
      <c r="D7877" s="1" t="s">
        <v>494</v>
      </c>
      <c r="E7877" s="1">
        <v>2025</v>
      </c>
      <c r="F7877" s="1">
        <v>147.1967</v>
      </c>
      <c r="G7877" s="1" t="s">
        <v>492</v>
      </c>
    </row>
    <row r="7878" hidden="1" spans="1:7">
      <c r="A7878" s="1">
        <v>57777</v>
      </c>
      <c r="B7878" s="1" t="s">
        <v>240</v>
      </c>
      <c r="C7878" s="1" t="s">
        <v>239</v>
      </c>
      <c r="D7878" s="1" t="s">
        <v>494</v>
      </c>
      <c r="E7878" s="1">
        <v>2006</v>
      </c>
      <c r="F7878" s="1">
        <v>100.2973</v>
      </c>
      <c r="G7878" s="1" t="s">
        <v>492</v>
      </c>
    </row>
    <row r="7879" hidden="1" spans="1:7">
      <c r="A7879" s="1">
        <v>57778</v>
      </c>
      <c r="B7879" s="1" t="s">
        <v>240</v>
      </c>
      <c r="C7879" s="1" t="s">
        <v>239</v>
      </c>
      <c r="D7879" s="1" t="s">
        <v>494</v>
      </c>
      <c r="E7879" s="1">
        <v>2044</v>
      </c>
      <c r="F7879" s="1">
        <v>165.5879</v>
      </c>
      <c r="G7879" s="1" t="s">
        <v>492</v>
      </c>
    </row>
    <row r="7880" hidden="1" spans="1:7">
      <c r="A7880" s="1">
        <v>57779</v>
      </c>
      <c r="B7880" s="1" t="s">
        <v>240</v>
      </c>
      <c r="C7880" s="1" t="s">
        <v>239</v>
      </c>
      <c r="D7880" s="1" t="s">
        <v>494</v>
      </c>
      <c r="E7880" s="1">
        <v>2032</v>
      </c>
      <c r="F7880" s="1">
        <v>153.4397</v>
      </c>
      <c r="G7880" s="1" t="s">
        <v>492</v>
      </c>
    </row>
    <row r="7881" hidden="1" spans="1:7">
      <c r="A7881" s="1">
        <v>57780</v>
      </c>
      <c r="B7881" s="1" t="s">
        <v>240</v>
      </c>
      <c r="C7881" s="1" t="s">
        <v>239</v>
      </c>
      <c r="D7881" s="1" t="s">
        <v>494</v>
      </c>
      <c r="E7881" s="1">
        <v>2039</v>
      </c>
      <c r="F7881" s="1">
        <v>158.9616</v>
      </c>
      <c r="G7881" s="1" t="s">
        <v>492</v>
      </c>
    </row>
    <row r="7882" hidden="1" spans="1:7">
      <c r="A7882" s="1">
        <v>57781</v>
      </c>
      <c r="B7882" s="1" t="s">
        <v>240</v>
      </c>
      <c r="C7882" s="1" t="s">
        <v>239</v>
      </c>
      <c r="D7882" s="1" t="s">
        <v>494</v>
      </c>
      <c r="E7882" s="1">
        <v>2027</v>
      </c>
      <c r="F7882" s="1">
        <v>150.0584</v>
      </c>
      <c r="G7882" s="1" t="s">
        <v>492</v>
      </c>
    </row>
    <row r="7883" hidden="1" spans="1:7">
      <c r="A7883" s="1">
        <v>57782</v>
      </c>
      <c r="B7883" s="1" t="s">
        <v>240</v>
      </c>
      <c r="C7883" s="1" t="s">
        <v>239</v>
      </c>
      <c r="D7883" s="1" t="s">
        <v>494</v>
      </c>
      <c r="E7883" s="1">
        <v>2034</v>
      </c>
      <c r="F7883" s="1">
        <v>154.7913</v>
      </c>
      <c r="G7883" s="1" t="s">
        <v>492</v>
      </c>
    </row>
    <row r="7884" hidden="1" spans="1:7">
      <c r="A7884" s="1">
        <v>57783</v>
      </c>
      <c r="B7884" s="1" t="s">
        <v>240</v>
      </c>
      <c r="C7884" s="1" t="s">
        <v>239</v>
      </c>
      <c r="D7884" s="1" t="s">
        <v>494</v>
      </c>
      <c r="E7884" s="1">
        <v>2008</v>
      </c>
      <c r="F7884" s="1">
        <v>111.6039</v>
      </c>
      <c r="G7884" s="1" t="s">
        <v>492</v>
      </c>
    </row>
    <row r="7885" hidden="1" spans="1:7">
      <c r="A7885" s="1">
        <v>57784</v>
      </c>
      <c r="B7885" s="1" t="s">
        <v>240</v>
      </c>
      <c r="C7885" s="1" t="s">
        <v>239</v>
      </c>
      <c r="D7885" s="1" t="s">
        <v>494</v>
      </c>
      <c r="E7885" s="1">
        <v>2046</v>
      </c>
      <c r="F7885" s="1">
        <v>167.5813</v>
      </c>
      <c r="G7885" s="1" t="s">
        <v>492</v>
      </c>
    </row>
    <row r="7886" spans="1:7">
      <c r="A7886" s="1">
        <v>57785</v>
      </c>
      <c r="B7886" s="1" t="s">
        <v>240</v>
      </c>
      <c r="C7886" s="1" t="s">
        <v>239</v>
      </c>
      <c r="D7886" s="1" t="s">
        <v>494</v>
      </c>
      <c r="E7886" s="1">
        <v>2020</v>
      </c>
      <c r="F7886" s="1">
        <v>122.1491</v>
      </c>
      <c r="G7886" s="1" t="s">
        <v>492</v>
      </c>
    </row>
    <row r="7887" hidden="1" spans="1:7">
      <c r="A7887" s="1">
        <v>57786</v>
      </c>
      <c r="B7887" s="1" t="s">
        <v>240</v>
      </c>
      <c r="C7887" s="1" t="s">
        <v>239</v>
      </c>
      <c r="D7887" s="1" t="s">
        <v>494</v>
      </c>
      <c r="E7887" s="1">
        <v>2015</v>
      </c>
      <c r="F7887" s="1">
        <v>140.8355</v>
      </c>
      <c r="G7887" s="1" t="s">
        <v>492</v>
      </c>
    </row>
    <row r="7888" hidden="1" spans="1:7">
      <c r="A7888" s="1">
        <v>57787</v>
      </c>
      <c r="B7888" s="1" t="s">
        <v>240</v>
      </c>
      <c r="C7888" s="1" t="s">
        <v>239</v>
      </c>
      <c r="D7888" s="1" t="s">
        <v>494</v>
      </c>
      <c r="E7888" s="1">
        <v>2010</v>
      </c>
      <c r="F7888" s="1">
        <v>130.7792</v>
      </c>
      <c r="G7888" s="1" t="s">
        <v>492</v>
      </c>
    </row>
    <row r="7889" hidden="1" spans="1:7">
      <c r="A7889" s="1">
        <v>57788</v>
      </c>
      <c r="B7889" s="1" t="s">
        <v>240</v>
      </c>
      <c r="C7889" s="1" t="s">
        <v>239</v>
      </c>
      <c r="D7889" s="1" t="s">
        <v>494</v>
      </c>
      <c r="E7889" s="1">
        <v>2048</v>
      </c>
      <c r="F7889" s="1">
        <v>169.2525</v>
      </c>
      <c r="G7889" s="1" t="s">
        <v>492</v>
      </c>
    </row>
    <row r="7890" hidden="1" spans="1:7">
      <c r="A7890" s="1">
        <v>57789</v>
      </c>
      <c r="B7890" s="1" t="s">
        <v>240</v>
      </c>
      <c r="C7890" s="1" t="s">
        <v>239</v>
      </c>
      <c r="D7890" s="1" t="s">
        <v>494</v>
      </c>
      <c r="E7890" s="1">
        <v>2029</v>
      </c>
      <c r="F7890" s="1">
        <v>151.7585</v>
      </c>
      <c r="G7890" s="1" t="s">
        <v>492</v>
      </c>
    </row>
    <row r="7891" hidden="1" spans="1:7">
      <c r="A7891" s="1">
        <v>57790</v>
      </c>
      <c r="B7891" s="1" t="s">
        <v>240</v>
      </c>
      <c r="C7891" s="1" t="s">
        <v>239</v>
      </c>
      <c r="D7891" s="1" t="s">
        <v>494</v>
      </c>
      <c r="E7891" s="1">
        <v>2041</v>
      </c>
      <c r="F7891" s="1">
        <v>161.7357</v>
      </c>
      <c r="G7891" s="1" t="s">
        <v>492</v>
      </c>
    </row>
    <row r="7892" hidden="1" spans="1:7">
      <c r="A7892" s="1">
        <v>57791</v>
      </c>
      <c r="B7892" s="1" t="s">
        <v>240</v>
      </c>
      <c r="C7892" s="1" t="s">
        <v>239</v>
      </c>
      <c r="D7892" s="1" t="s">
        <v>494</v>
      </c>
      <c r="E7892" s="1">
        <v>2036</v>
      </c>
      <c r="F7892" s="1">
        <v>156.2444</v>
      </c>
      <c r="G7892" s="1" t="s">
        <v>492</v>
      </c>
    </row>
    <row r="7893" spans="1:7">
      <c r="A7893" s="1">
        <v>57792</v>
      </c>
      <c r="B7893" s="1" t="s">
        <v>240</v>
      </c>
      <c r="C7893" s="1" t="s">
        <v>239</v>
      </c>
      <c r="D7893" s="1" t="s">
        <v>494</v>
      </c>
      <c r="E7893" s="1">
        <v>2050</v>
      </c>
      <c r="F7893" s="1">
        <v>171.1664</v>
      </c>
      <c r="G7893" s="1" t="s">
        <v>492</v>
      </c>
    </row>
    <row r="7894" hidden="1" spans="1:7">
      <c r="A7894" s="1">
        <v>57793</v>
      </c>
      <c r="B7894" s="1" t="s">
        <v>240</v>
      </c>
      <c r="C7894" s="1" t="s">
        <v>239</v>
      </c>
      <c r="D7894" s="1" t="s">
        <v>494</v>
      </c>
      <c r="E7894" s="1">
        <v>2031</v>
      </c>
      <c r="F7894" s="1">
        <v>153.0562</v>
      </c>
      <c r="G7894" s="1" t="s">
        <v>492</v>
      </c>
    </row>
    <row r="7895" hidden="1" spans="1:7">
      <c r="A7895" s="1">
        <v>57794</v>
      </c>
      <c r="B7895" s="1" t="s">
        <v>240</v>
      </c>
      <c r="C7895" s="1" t="s">
        <v>239</v>
      </c>
      <c r="D7895" s="1" t="s">
        <v>494</v>
      </c>
      <c r="E7895" s="1">
        <v>2005</v>
      </c>
      <c r="F7895" s="1">
        <v>94.0809</v>
      </c>
      <c r="G7895" s="1" t="s">
        <v>492</v>
      </c>
    </row>
    <row r="7896" hidden="1" spans="1:7">
      <c r="A7896" s="1">
        <v>57795</v>
      </c>
      <c r="B7896" s="1" t="s">
        <v>240</v>
      </c>
      <c r="C7896" s="1" t="s">
        <v>239</v>
      </c>
      <c r="D7896" s="1" t="s">
        <v>494</v>
      </c>
      <c r="E7896" s="1">
        <v>2043</v>
      </c>
      <c r="F7896" s="1">
        <v>164.2285</v>
      </c>
      <c r="G7896" s="1" t="s">
        <v>492</v>
      </c>
    </row>
    <row r="7897" hidden="1" spans="1:7">
      <c r="A7897" s="1">
        <v>57796</v>
      </c>
      <c r="B7897" s="1" t="s">
        <v>240</v>
      </c>
      <c r="C7897" s="1" t="s">
        <v>239</v>
      </c>
      <c r="D7897" s="1" t="s">
        <v>494</v>
      </c>
      <c r="E7897" s="1">
        <v>2017</v>
      </c>
      <c r="F7897" s="1">
        <v>143.3717</v>
      </c>
      <c r="G7897" s="1" t="s">
        <v>492</v>
      </c>
    </row>
    <row r="7898" hidden="1" spans="1:7">
      <c r="A7898" s="1">
        <v>57797</v>
      </c>
      <c r="B7898" s="1" t="s">
        <v>240</v>
      </c>
      <c r="C7898" s="1" t="s">
        <v>239</v>
      </c>
      <c r="D7898" s="1" t="s">
        <v>494</v>
      </c>
      <c r="E7898" s="1">
        <v>2024</v>
      </c>
      <c r="F7898" s="1">
        <v>144.7959</v>
      </c>
      <c r="G7898" s="1" t="s">
        <v>492</v>
      </c>
    </row>
    <row r="7899" hidden="1" spans="1:7">
      <c r="A7899" s="1">
        <v>57798</v>
      </c>
      <c r="B7899" s="1" t="s">
        <v>240</v>
      </c>
      <c r="C7899" s="1" t="s">
        <v>239</v>
      </c>
      <c r="D7899" s="1" t="s">
        <v>494</v>
      </c>
      <c r="E7899" s="1">
        <v>2019</v>
      </c>
      <c r="F7899" s="1">
        <v>144.2826</v>
      </c>
      <c r="G7899" s="1" t="s">
        <v>492</v>
      </c>
    </row>
    <row r="7900" hidden="1" spans="1:7">
      <c r="A7900" s="1">
        <v>57799</v>
      </c>
      <c r="B7900" s="1" t="s">
        <v>240</v>
      </c>
      <c r="C7900" s="1" t="s">
        <v>239</v>
      </c>
      <c r="D7900" s="1" t="s">
        <v>494</v>
      </c>
      <c r="E7900" s="1">
        <v>2007</v>
      </c>
      <c r="F7900" s="1">
        <v>108.8252</v>
      </c>
      <c r="G7900" s="1" t="s">
        <v>492</v>
      </c>
    </row>
    <row r="7901" spans="1:7">
      <c r="A7901" s="1">
        <v>57800</v>
      </c>
      <c r="B7901" s="1" t="s">
        <v>240</v>
      </c>
      <c r="C7901" s="1" t="s">
        <v>239</v>
      </c>
      <c r="D7901" s="1" t="s">
        <v>494</v>
      </c>
      <c r="E7901" s="1">
        <v>2045</v>
      </c>
      <c r="F7901" s="1">
        <v>166.4591</v>
      </c>
      <c r="G7901" s="1" t="s">
        <v>492</v>
      </c>
    </row>
    <row r="7902" hidden="1" spans="1:7">
      <c r="A7902" s="1">
        <v>57801</v>
      </c>
      <c r="B7902" s="1" t="s">
        <v>240</v>
      </c>
      <c r="C7902" s="1" t="s">
        <v>239</v>
      </c>
      <c r="D7902" s="1" t="s">
        <v>494</v>
      </c>
      <c r="E7902" s="1">
        <v>2026</v>
      </c>
      <c r="F7902" s="1">
        <v>148.5106</v>
      </c>
      <c r="G7902" s="1" t="s">
        <v>492</v>
      </c>
    </row>
    <row r="7903" hidden="1" spans="1:7">
      <c r="A7903" s="1">
        <v>57802</v>
      </c>
      <c r="B7903" s="1" t="s">
        <v>240</v>
      </c>
      <c r="C7903" s="1" t="s">
        <v>239</v>
      </c>
      <c r="D7903" s="1" t="s">
        <v>494</v>
      </c>
      <c r="E7903" s="1">
        <v>2038</v>
      </c>
      <c r="F7903" s="1">
        <v>157.9193</v>
      </c>
      <c r="G7903" s="1" t="s">
        <v>492</v>
      </c>
    </row>
    <row r="7904" hidden="1" spans="1:7">
      <c r="A7904" s="1">
        <v>57803</v>
      </c>
      <c r="B7904" s="1" t="s">
        <v>240</v>
      </c>
      <c r="C7904" s="1" t="s">
        <v>239</v>
      </c>
      <c r="D7904" s="1" t="s">
        <v>494</v>
      </c>
      <c r="E7904" s="1">
        <v>2012</v>
      </c>
      <c r="F7904" s="1">
        <v>129.698</v>
      </c>
      <c r="G7904" s="1" t="s">
        <v>492</v>
      </c>
    </row>
    <row r="7905" hidden="1" spans="1:7">
      <c r="A7905" s="1">
        <v>57804</v>
      </c>
      <c r="B7905" s="1" t="s">
        <v>240</v>
      </c>
      <c r="C7905" s="1" t="s">
        <v>239</v>
      </c>
      <c r="D7905" s="1" t="s">
        <v>494</v>
      </c>
      <c r="E7905" s="1">
        <v>2033</v>
      </c>
      <c r="F7905" s="1">
        <v>153.9601</v>
      </c>
      <c r="G7905" s="1" t="s">
        <v>492</v>
      </c>
    </row>
    <row r="7906" hidden="1" spans="1:7">
      <c r="A7906" s="1">
        <v>57805</v>
      </c>
      <c r="B7906" s="1" t="s">
        <v>240</v>
      </c>
      <c r="C7906" s="1" t="s">
        <v>239</v>
      </c>
      <c r="D7906" s="1" t="s">
        <v>494</v>
      </c>
      <c r="E7906" s="1">
        <v>2014</v>
      </c>
      <c r="F7906" s="1">
        <v>138.2886</v>
      </c>
      <c r="G7906" s="1" t="s">
        <v>492</v>
      </c>
    </row>
    <row r="7907" spans="1:7">
      <c r="A7907" s="1">
        <v>57806</v>
      </c>
      <c r="B7907" s="1" t="s">
        <v>240</v>
      </c>
      <c r="C7907" s="1" t="s">
        <v>239</v>
      </c>
      <c r="D7907" s="1" t="s">
        <v>494</v>
      </c>
      <c r="E7907" s="1">
        <v>2040</v>
      </c>
      <c r="F7907" s="1">
        <v>160.2491</v>
      </c>
      <c r="G7907" s="1" t="s">
        <v>492</v>
      </c>
    </row>
    <row r="7908" hidden="1" spans="1:7">
      <c r="A7908" s="1">
        <v>57807</v>
      </c>
      <c r="B7908" s="1" t="s">
        <v>240</v>
      </c>
      <c r="C7908" s="1" t="s">
        <v>239</v>
      </c>
      <c r="D7908" s="1" t="s">
        <v>494</v>
      </c>
      <c r="E7908" s="1">
        <v>2016</v>
      </c>
      <c r="F7908" s="1">
        <v>135.8225</v>
      </c>
      <c r="G7908" s="1" t="s">
        <v>492</v>
      </c>
    </row>
    <row r="7909" hidden="1" spans="1:7">
      <c r="A7909" s="1">
        <v>57808</v>
      </c>
      <c r="B7909" s="1" t="s">
        <v>240</v>
      </c>
      <c r="C7909" s="1" t="s">
        <v>239</v>
      </c>
      <c r="D7909" s="1" t="s">
        <v>494</v>
      </c>
      <c r="E7909" s="1">
        <v>2047</v>
      </c>
      <c r="F7909" s="1">
        <v>168.5415</v>
      </c>
      <c r="G7909" s="1" t="s">
        <v>492</v>
      </c>
    </row>
    <row r="7910" hidden="1" spans="1:7">
      <c r="A7910" s="1">
        <v>57809</v>
      </c>
      <c r="B7910" s="1" t="s">
        <v>240</v>
      </c>
      <c r="C7910" s="1" t="s">
        <v>239</v>
      </c>
      <c r="D7910" s="1" t="s">
        <v>494</v>
      </c>
      <c r="E7910" s="1">
        <v>2028</v>
      </c>
      <c r="F7910" s="1">
        <v>150.7385</v>
      </c>
      <c r="G7910" s="1" t="s">
        <v>492</v>
      </c>
    </row>
    <row r="7911" hidden="1" spans="1:7">
      <c r="A7911" s="1">
        <v>57810</v>
      </c>
      <c r="B7911" s="1" t="s">
        <v>240</v>
      </c>
      <c r="C7911" s="1" t="s">
        <v>239</v>
      </c>
      <c r="D7911" s="1" t="s">
        <v>494</v>
      </c>
      <c r="E7911" s="1">
        <v>2042</v>
      </c>
      <c r="F7911" s="1">
        <v>163.0726</v>
      </c>
      <c r="G7911" s="1" t="s">
        <v>492</v>
      </c>
    </row>
    <row r="7912" hidden="1" spans="1:7">
      <c r="A7912" s="1">
        <v>57811</v>
      </c>
      <c r="B7912" s="1" t="s">
        <v>240</v>
      </c>
      <c r="C7912" s="1" t="s">
        <v>239</v>
      </c>
      <c r="D7912" s="1" t="s">
        <v>494</v>
      </c>
      <c r="E7912" s="1">
        <v>2009</v>
      </c>
      <c r="F7912" s="1">
        <v>120.0157</v>
      </c>
      <c r="G7912" s="1" t="s">
        <v>492</v>
      </c>
    </row>
    <row r="7913" hidden="1" spans="1:7">
      <c r="A7913" s="1">
        <v>57812</v>
      </c>
      <c r="B7913" s="1" t="s">
        <v>240</v>
      </c>
      <c r="C7913" s="1" t="s">
        <v>239</v>
      </c>
      <c r="D7913" s="1" t="s">
        <v>494</v>
      </c>
      <c r="E7913" s="1">
        <v>2023</v>
      </c>
      <c r="F7913" s="1">
        <v>142.0083</v>
      </c>
      <c r="G7913" s="1" t="s">
        <v>492</v>
      </c>
    </row>
    <row r="7914" spans="1:7">
      <c r="A7914" s="1">
        <v>57813</v>
      </c>
      <c r="B7914" s="1" t="s">
        <v>240</v>
      </c>
      <c r="C7914" s="1" t="s">
        <v>239</v>
      </c>
      <c r="D7914" s="1" t="s">
        <v>494</v>
      </c>
      <c r="E7914" s="1">
        <v>2035</v>
      </c>
      <c r="F7914" s="1">
        <v>155.5645</v>
      </c>
      <c r="G7914" s="1" t="s">
        <v>492</v>
      </c>
    </row>
    <row r="7915" spans="1:7">
      <c r="A7915" s="1">
        <v>57814</v>
      </c>
      <c r="B7915" s="1" t="s">
        <v>240</v>
      </c>
      <c r="C7915" s="1" t="s">
        <v>239</v>
      </c>
      <c r="D7915" s="1" t="s">
        <v>494</v>
      </c>
      <c r="E7915" s="1">
        <v>2030</v>
      </c>
      <c r="F7915" s="1">
        <v>152.2809</v>
      </c>
      <c r="G7915" s="1" t="s">
        <v>492</v>
      </c>
    </row>
    <row r="7916" hidden="1" spans="1:7">
      <c r="A7916" s="1">
        <v>57815</v>
      </c>
      <c r="B7916" s="1" t="s">
        <v>240</v>
      </c>
      <c r="C7916" s="1" t="s">
        <v>239</v>
      </c>
      <c r="D7916" s="1" t="s">
        <v>494</v>
      </c>
      <c r="E7916" s="1">
        <v>2011</v>
      </c>
      <c r="F7916" s="1">
        <v>121.0313</v>
      </c>
      <c r="G7916" s="1" t="s">
        <v>492</v>
      </c>
    </row>
    <row r="7917" hidden="1" spans="1:7">
      <c r="A7917" s="1">
        <v>57816</v>
      </c>
      <c r="B7917" s="1" t="s">
        <v>240</v>
      </c>
      <c r="C7917" s="1" t="s">
        <v>239</v>
      </c>
      <c r="D7917" s="1" t="s">
        <v>494</v>
      </c>
      <c r="E7917" s="1">
        <v>2037</v>
      </c>
      <c r="F7917" s="1">
        <v>156.9635</v>
      </c>
      <c r="G7917" s="1" t="s">
        <v>492</v>
      </c>
    </row>
    <row r="7918" hidden="1" spans="1:7">
      <c r="A7918" s="1">
        <v>57817</v>
      </c>
      <c r="B7918" s="1" t="s">
        <v>240</v>
      </c>
      <c r="C7918" s="1" t="s">
        <v>239</v>
      </c>
      <c r="D7918" s="1" t="s">
        <v>494</v>
      </c>
      <c r="E7918" s="1">
        <v>2018</v>
      </c>
      <c r="F7918" s="1">
        <v>145.3678</v>
      </c>
      <c r="G7918" s="1" t="s">
        <v>492</v>
      </c>
    </row>
    <row r="7919" hidden="1" spans="1:7">
      <c r="A7919" s="1">
        <v>57818</v>
      </c>
      <c r="B7919" s="1" t="s">
        <v>240</v>
      </c>
      <c r="C7919" s="1" t="s">
        <v>239</v>
      </c>
      <c r="D7919" s="1" t="s">
        <v>494</v>
      </c>
      <c r="E7919" s="1">
        <v>2049</v>
      </c>
      <c r="F7919" s="1">
        <v>170.2748</v>
      </c>
      <c r="G7919" s="1" t="s">
        <v>492</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231</v>
      </c>
      <c r="C8152" s="1" t="s">
        <v>235</v>
      </c>
      <c r="D8152" s="1" t="s">
        <v>494</v>
      </c>
      <c r="E8152" s="1">
        <v>2020</v>
      </c>
      <c r="F8152" s="1">
        <v>383.9261</v>
      </c>
      <c r="G8152" s="1" t="s">
        <v>492</v>
      </c>
    </row>
    <row r="8153" hidden="1" spans="1:7">
      <c r="A8153" s="1">
        <v>71428</v>
      </c>
      <c r="B8153" s="1" t="s">
        <v>241</v>
      </c>
      <c r="C8153" s="1" t="s">
        <v>239</v>
      </c>
      <c r="D8153" s="1" t="s">
        <v>494</v>
      </c>
      <c r="E8153" s="1">
        <v>2028</v>
      </c>
      <c r="F8153" s="1">
        <v>152.3576</v>
      </c>
      <c r="G8153" s="1" t="s">
        <v>492</v>
      </c>
    </row>
    <row r="8154" spans="1:7">
      <c r="A8154" s="1">
        <v>71429</v>
      </c>
      <c r="B8154" s="1" t="s">
        <v>241</v>
      </c>
      <c r="C8154" s="1" t="s">
        <v>237</v>
      </c>
      <c r="D8154" s="1" t="s">
        <v>494</v>
      </c>
      <c r="E8154" s="1">
        <v>2035</v>
      </c>
      <c r="F8154" s="1">
        <v>829.4845</v>
      </c>
      <c r="G8154" s="1" t="s">
        <v>492</v>
      </c>
    </row>
    <row r="8155" hidden="1" spans="1:7">
      <c r="A8155" s="1">
        <v>71430</v>
      </c>
      <c r="B8155" s="1" t="s">
        <v>231</v>
      </c>
      <c r="C8155" s="1" t="s">
        <v>236</v>
      </c>
      <c r="D8155" s="1" t="s">
        <v>494</v>
      </c>
      <c r="E8155" s="1">
        <v>2043</v>
      </c>
      <c r="F8155" s="1">
        <v>86.6549</v>
      </c>
      <c r="G8155" s="1" t="s">
        <v>492</v>
      </c>
    </row>
    <row r="8156" hidden="1"/>
    <row r="8157" hidden="1"/>
    <row r="8158" hidden="1"/>
    <row r="8159" hidden="1"/>
    <row r="8160" hidden="1"/>
    <row r="8161" hidden="1" spans="1:7">
      <c r="A8161" s="1">
        <v>71436</v>
      </c>
      <c r="B8161" s="1" t="s">
        <v>241</v>
      </c>
      <c r="C8161" s="1" t="s">
        <v>235</v>
      </c>
      <c r="D8161" s="1" t="s">
        <v>494</v>
      </c>
      <c r="E8161" s="1">
        <v>2026</v>
      </c>
      <c r="F8161" s="1">
        <v>489.6461</v>
      </c>
      <c r="G8161" s="1" t="s">
        <v>492</v>
      </c>
    </row>
    <row r="8162" hidden="1"/>
    <row r="8163" hidden="1"/>
    <row r="8164" hidden="1" spans="1:7">
      <c r="A8164" s="1">
        <v>71439</v>
      </c>
      <c r="B8164" s="1" t="s">
        <v>241</v>
      </c>
      <c r="C8164" s="1" t="s">
        <v>236</v>
      </c>
      <c r="D8164" s="1" t="s">
        <v>494</v>
      </c>
      <c r="E8164" s="1">
        <v>2023</v>
      </c>
      <c r="F8164" s="1">
        <v>100.5672</v>
      </c>
      <c r="G8164" s="1" t="s">
        <v>492</v>
      </c>
    </row>
    <row r="8165" hidden="1"/>
    <row r="8166" hidden="1"/>
    <row r="8167" hidden="1"/>
    <row r="8168" hidden="1" spans="1:7">
      <c r="A8168" s="1">
        <v>71443</v>
      </c>
      <c r="B8168" s="1" t="s">
        <v>231</v>
      </c>
      <c r="C8168" s="1" t="s">
        <v>235</v>
      </c>
      <c r="D8168" s="1" t="s">
        <v>494</v>
      </c>
      <c r="E8168" s="1">
        <v>2046</v>
      </c>
      <c r="F8168" s="1">
        <v>351.6618</v>
      </c>
      <c r="G8168" s="1" t="s">
        <v>492</v>
      </c>
    </row>
    <row r="8169" hidden="1"/>
    <row r="8170" hidden="1" spans="1:7">
      <c r="A8170" s="1">
        <v>71445</v>
      </c>
      <c r="B8170" s="1" t="s">
        <v>241</v>
      </c>
      <c r="C8170" s="1" t="s">
        <v>238</v>
      </c>
      <c r="D8170" s="1" t="s">
        <v>494</v>
      </c>
      <c r="E8170" s="1">
        <v>2032</v>
      </c>
      <c r="F8170" s="1">
        <v>459.8791</v>
      </c>
      <c r="G8170" s="1" t="s">
        <v>492</v>
      </c>
    </row>
    <row r="8171" hidden="1"/>
    <row r="8172" hidden="1"/>
    <row r="8173" hidden="1"/>
    <row r="8174" hidden="1" spans="1:7">
      <c r="A8174" s="1">
        <v>71449</v>
      </c>
      <c r="B8174" s="1" t="s">
        <v>241</v>
      </c>
      <c r="C8174" s="1" t="s">
        <v>238</v>
      </c>
      <c r="D8174" s="1" t="s">
        <v>494</v>
      </c>
      <c r="E8174" s="1">
        <v>2044</v>
      </c>
      <c r="F8174" s="1">
        <v>373.9557</v>
      </c>
      <c r="G8174" s="1" t="s">
        <v>492</v>
      </c>
    </row>
    <row r="8175" hidden="1"/>
    <row r="8176" hidden="1"/>
    <row r="8177" hidden="1"/>
    <row r="8178" hidden="1"/>
    <row r="8179" hidden="1" spans="1:7">
      <c r="A8179" s="1">
        <v>71454</v>
      </c>
      <c r="B8179" s="1" t="s">
        <v>241</v>
      </c>
      <c r="C8179" s="1" t="s">
        <v>239</v>
      </c>
      <c r="D8179" s="1" t="s">
        <v>494</v>
      </c>
      <c r="E8179" s="1">
        <v>2014</v>
      </c>
      <c r="F8179" s="1">
        <v>138.2886</v>
      </c>
      <c r="G8179" s="1" t="s">
        <v>492</v>
      </c>
    </row>
    <row r="8180" hidden="1"/>
    <row r="8181" hidden="1"/>
    <row r="8182" hidden="1"/>
    <row r="8183" hidden="1"/>
    <row r="8184" hidden="1"/>
    <row r="8185" hidden="1" spans="1:7">
      <c r="A8185" s="1">
        <v>71460</v>
      </c>
      <c r="B8185" s="1" t="s">
        <v>231</v>
      </c>
      <c r="C8185" s="1" t="s">
        <v>239</v>
      </c>
      <c r="D8185" s="1" t="s">
        <v>494</v>
      </c>
      <c r="E8185" s="1">
        <v>2048</v>
      </c>
      <c r="F8185" s="1">
        <v>124.987</v>
      </c>
      <c r="G8185" s="1" t="s">
        <v>492</v>
      </c>
    </row>
    <row r="8186" hidden="1"/>
    <row r="8187" hidden="1"/>
    <row r="8188" hidden="1"/>
    <row r="8189" hidden="1"/>
    <row r="8190" hidden="1"/>
    <row r="8191" hidden="1"/>
    <row r="8192" hidden="1"/>
    <row r="8193" hidden="1"/>
    <row r="8194" hidden="1"/>
    <row r="8195" hidden="1"/>
    <row r="8196" hidden="1"/>
    <row r="8197" hidden="1" spans="1:7">
      <c r="A8197" s="1">
        <v>71472</v>
      </c>
      <c r="B8197" s="1" t="s">
        <v>241</v>
      </c>
      <c r="C8197" s="1" t="s">
        <v>239</v>
      </c>
      <c r="D8197" s="1" t="s">
        <v>494</v>
      </c>
      <c r="E8197" s="1">
        <v>2033</v>
      </c>
      <c r="F8197" s="1">
        <v>151.53</v>
      </c>
      <c r="G8197" s="1" t="s">
        <v>492</v>
      </c>
    </row>
    <row r="8198" hidden="1"/>
    <row r="8199" hidden="1"/>
    <row r="8200" spans="1:7">
      <c r="A8200" s="1">
        <v>71475</v>
      </c>
      <c r="B8200" s="1" t="s">
        <v>241</v>
      </c>
      <c r="C8200" s="1" t="s">
        <v>237</v>
      </c>
      <c r="D8200" s="1" t="s">
        <v>494</v>
      </c>
      <c r="E8200" s="1">
        <v>2040</v>
      </c>
      <c r="F8200" s="1">
        <v>761.8638</v>
      </c>
      <c r="G8200" s="1" t="s">
        <v>492</v>
      </c>
    </row>
    <row r="8201" hidden="1"/>
    <row r="8202" hidden="1"/>
    <row r="8203" hidden="1"/>
    <row r="8204" hidden="1"/>
    <row r="8205" hidden="1" spans="1:7">
      <c r="A8205" s="1">
        <v>71480</v>
      </c>
      <c r="B8205" s="1" t="s">
        <v>231</v>
      </c>
      <c r="C8205" s="1" t="s">
        <v>237</v>
      </c>
      <c r="D8205" s="1" t="s">
        <v>494</v>
      </c>
      <c r="E8205" s="1">
        <v>2017</v>
      </c>
      <c r="F8205" s="1">
        <v>874.3516</v>
      </c>
      <c r="G8205" s="1" t="s">
        <v>492</v>
      </c>
    </row>
    <row r="8206" hidden="1"/>
    <row r="8207" hidden="1"/>
    <row r="8208" hidden="1"/>
    <row r="8209" hidden="1"/>
    <row r="8210" hidden="1"/>
    <row r="8211" hidden="1"/>
    <row r="8212" hidden="1"/>
    <row r="8213" hidden="1"/>
    <row r="8214" hidden="1"/>
    <row r="8215" hidden="1"/>
    <row r="8216" hidden="1" spans="1:7">
      <c r="A8216" s="1">
        <v>71491</v>
      </c>
      <c r="B8216" s="1" t="s">
        <v>241</v>
      </c>
      <c r="C8216" s="1" t="s">
        <v>239</v>
      </c>
      <c r="D8216" s="1" t="s">
        <v>494</v>
      </c>
      <c r="E8216" s="1">
        <v>2047</v>
      </c>
      <c r="F8216" s="1">
        <v>120.6679</v>
      </c>
      <c r="G8216" s="1" t="s">
        <v>492</v>
      </c>
    </row>
    <row r="8217" hidden="1"/>
    <row r="8218" hidden="1" spans="1:7">
      <c r="A8218" s="1">
        <v>71493</v>
      </c>
      <c r="B8218" s="1" t="s">
        <v>241</v>
      </c>
      <c r="C8218" s="1" t="s">
        <v>235</v>
      </c>
      <c r="D8218" s="1" t="s">
        <v>494</v>
      </c>
      <c r="E8218" s="1">
        <v>2038</v>
      </c>
      <c r="F8218" s="1">
        <v>367.3168</v>
      </c>
      <c r="G8218" s="1" t="s">
        <v>492</v>
      </c>
    </row>
    <row r="8219" hidden="1"/>
    <row r="8220" hidden="1"/>
    <row r="8221" spans="1:7">
      <c r="A8221" s="1">
        <v>71496</v>
      </c>
      <c r="B8221" s="1" t="s">
        <v>231</v>
      </c>
      <c r="C8221" s="1" t="s">
        <v>238</v>
      </c>
      <c r="D8221" s="1" t="s">
        <v>494</v>
      </c>
      <c r="E8221" s="1">
        <v>2040</v>
      </c>
      <c r="F8221" s="1">
        <v>395.8207</v>
      </c>
      <c r="G8221" s="1" t="s">
        <v>492</v>
      </c>
    </row>
    <row r="8222" hidden="1" spans="1:7">
      <c r="A8222" s="1">
        <v>71497</v>
      </c>
      <c r="B8222" s="1" t="s">
        <v>231</v>
      </c>
      <c r="C8222" s="1" t="s">
        <v>239</v>
      </c>
      <c r="D8222" s="1" t="s">
        <v>494</v>
      </c>
      <c r="E8222" s="1">
        <v>2010</v>
      </c>
      <c r="F8222" s="1">
        <v>130.7792</v>
      </c>
      <c r="G8222" s="1" t="s">
        <v>492</v>
      </c>
    </row>
    <row r="8223" hidden="1" spans="1:7">
      <c r="A8223" s="1">
        <v>71498</v>
      </c>
      <c r="B8223" s="1" t="s">
        <v>241</v>
      </c>
      <c r="C8223" s="1" t="s">
        <v>235</v>
      </c>
      <c r="D8223" s="1" t="s">
        <v>494</v>
      </c>
      <c r="E8223" s="1">
        <v>2012</v>
      </c>
      <c r="F8223" s="1">
        <v>444.4338</v>
      </c>
      <c r="G8223" s="1" t="s">
        <v>492</v>
      </c>
    </row>
    <row r="8224" hidden="1"/>
    <row r="8225" hidden="1"/>
    <row r="8226" spans="1:7">
      <c r="A8226" s="1">
        <v>71501</v>
      </c>
      <c r="B8226" s="1" t="s">
        <v>241</v>
      </c>
      <c r="C8226" s="1" t="s">
        <v>236</v>
      </c>
      <c r="D8226" s="1" t="s">
        <v>494</v>
      </c>
      <c r="E8226" s="1">
        <v>2035</v>
      </c>
      <c r="F8226" s="1">
        <v>98.9794</v>
      </c>
      <c r="G8226" s="1" t="s">
        <v>492</v>
      </c>
    </row>
    <row r="8227" hidden="1"/>
    <row r="8228" hidden="1"/>
    <row r="8229" hidden="1"/>
    <row r="8230" hidden="1"/>
    <row r="8231" hidden="1"/>
    <row r="8232" hidden="1"/>
    <row r="8233" hidden="1" spans="1:7">
      <c r="A8233" s="1">
        <v>71508</v>
      </c>
      <c r="B8233" s="1" t="s">
        <v>241</v>
      </c>
      <c r="C8233" s="1" t="s">
        <v>237</v>
      </c>
      <c r="D8233" s="1" t="s">
        <v>494</v>
      </c>
      <c r="E8233" s="1">
        <v>2009</v>
      </c>
      <c r="F8233" s="1">
        <v>834.0888</v>
      </c>
      <c r="G8233" s="1" t="s">
        <v>492</v>
      </c>
    </row>
    <row r="8234" hidden="1"/>
    <row r="8235" hidden="1"/>
    <row r="8236" hidden="1"/>
    <row r="8237" hidden="1"/>
    <row r="8238" hidden="1"/>
    <row r="8239" hidden="1"/>
    <row r="8240" hidden="1"/>
    <row r="8241" hidden="1"/>
    <row r="8242" hidden="1"/>
    <row r="8243" hidden="1"/>
    <row r="8244" hidden="1" spans="1:7">
      <c r="A8244" s="1">
        <v>71519</v>
      </c>
      <c r="B8244" s="1" t="s">
        <v>241</v>
      </c>
      <c r="C8244" s="1" t="s">
        <v>238</v>
      </c>
      <c r="D8244" s="1" t="s">
        <v>494</v>
      </c>
      <c r="E8244" s="1">
        <v>2006</v>
      </c>
      <c r="F8244" s="1">
        <v>505.5061</v>
      </c>
      <c r="G8244" s="1" t="s">
        <v>492</v>
      </c>
    </row>
    <row r="8245" hidden="1"/>
    <row r="8246" hidden="1"/>
    <row r="8247" hidden="1"/>
    <row r="8248" hidden="1"/>
    <row r="8249" hidden="1"/>
    <row r="8250" hidden="1"/>
    <row r="8251" hidden="1" spans="1:7">
      <c r="A8251" s="1">
        <v>71526</v>
      </c>
      <c r="B8251" s="1" t="s">
        <v>231</v>
      </c>
      <c r="C8251" s="1" t="s">
        <v>236</v>
      </c>
      <c r="D8251" s="1" t="s">
        <v>494</v>
      </c>
      <c r="E8251" s="1">
        <v>2012</v>
      </c>
      <c r="F8251" s="1">
        <v>100.2345</v>
      </c>
      <c r="G8251" s="1" t="s">
        <v>492</v>
      </c>
    </row>
    <row r="8252" hidden="1"/>
    <row r="8253" hidden="1"/>
    <row r="8254" hidden="1"/>
    <row r="8255" hidden="1" spans="1:7">
      <c r="A8255" s="1">
        <v>71532</v>
      </c>
      <c r="B8255" s="1" t="s">
        <v>231</v>
      </c>
      <c r="C8255" s="1" t="s">
        <v>237</v>
      </c>
      <c r="D8255" s="1" t="s">
        <v>494</v>
      </c>
      <c r="E8255" s="1">
        <v>2029</v>
      </c>
      <c r="F8255" s="1">
        <v>864.9707</v>
      </c>
      <c r="G8255" s="1" t="s">
        <v>492</v>
      </c>
    </row>
    <row r="8256" hidden="1"/>
    <row r="8257" hidden="1"/>
    <row r="8258" hidden="1"/>
    <row r="8259" hidden="1"/>
    <row r="8260" hidden="1"/>
    <row r="8261" spans="1:7">
      <c r="A8261" s="1">
        <v>71540</v>
      </c>
      <c r="B8261" s="1" t="s">
        <v>231</v>
      </c>
      <c r="C8261" s="1" t="s">
        <v>236</v>
      </c>
      <c r="D8261" s="1" t="s">
        <v>494</v>
      </c>
      <c r="E8261" s="1">
        <v>2050</v>
      </c>
      <c r="F8261" s="1">
        <v>83.9008</v>
      </c>
      <c r="G8261" s="1" t="s">
        <v>492</v>
      </c>
    </row>
    <row r="8262" hidden="1"/>
    <row r="8263" spans="1:7">
      <c r="A8263" s="1">
        <v>71544</v>
      </c>
      <c r="B8263" s="1" t="s">
        <v>241</v>
      </c>
      <c r="C8263" s="1" t="s">
        <v>238</v>
      </c>
      <c r="D8263" s="1" t="s">
        <v>494</v>
      </c>
      <c r="E8263" s="1">
        <v>2025</v>
      </c>
      <c r="F8263" s="1">
        <v>500.2931</v>
      </c>
      <c r="G8263" s="1" t="s">
        <v>492</v>
      </c>
    </row>
    <row r="8264" hidden="1" spans="1:7">
      <c r="A8264" s="1">
        <v>71545</v>
      </c>
      <c r="B8264" s="1" t="s">
        <v>241</v>
      </c>
      <c r="C8264" s="1" t="s">
        <v>236</v>
      </c>
      <c r="D8264" s="1" t="s">
        <v>494</v>
      </c>
      <c r="E8264" s="1">
        <v>2016</v>
      </c>
      <c r="F8264" s="1">
        <v>92.9044</v>
      </c>
      <c r="G8264" s="1" t="s">
        <v>492</v>
      </c>
    </row>
    <row r="8265" hidden="1"/>
    <row r="8266" hidden="1"/>
    <row r="8267" spans="1:7">
      <c r="A8267" s="1">
        <v>71549</v>
      </c>
      <c r="B8267" s="1" t="s">
        <v>241</v>
      </c>
      <c r="C8267" s="1" t="s">
        <v>235</v>
      </c>
      <c r="D8267" s="1" t="s">
        <v>494</v>
      </c>
      <c r="E8267" s="1">
        <v>2050</v>
      </c>
      <c r="F8267" s="1">
        <v>301.6814</v>
      </c>
      <c r="G8267" s="1" t="s">
        <v>492</v>
      </c>
    </row>
    <row r="8268" hidden="1"/>
    <row r="8269" hidden="1"/>
    <row r="8270" hidden="1"/>
    <row r="8271" hidden="1"/>
    <row r="8272" hidden="1"/>
    <row r="8273" hidden="1"/>
    <row r="8274" hidden="1" spans="1:7">
      <c r="A8274" s="1">
        <v>71560</v>
      </c>
      <c r="B8274" s="1" t="s">
        <v>231</v>
      </c>
      <c r="C8274" s="1" t="s">
        <v>239</v>
      </c>
      <c r="D8274" s="1" t="s">
        <v>494</v>
      </c>
      <c r="E8274" s="1">
        <v>2041</v>
      </c>
      <c r="F8274" s="1">
        <v>132.2923</v>
      </c>
      <c r="G8274" s="1" t="s">
        <v>492</v>
      </c>
    </row>
    <row r="8275" hidden="1" spans="1:7">
      <c r="A8275" s="1">
        <v>71562</v>
      </c>
      <c r="B8275" s="1" t="s">
        <v>241</v>
      </c>
      <c r="C8275" s="1" t="s">
        <v>235</v>
      </c>
      <c r="D8275" s="1" t="s">
        <v>494</v>
      </c>
      <c r="E8275" s="1">
        <v>2007</v>
      </c>
      <c r="F8275" s="1">
        <v>423.7721</v>
      </c>
      <c r="G8275" s="1" t="s">
        <v>492</v>
      </c>
    </row>
    <row r="8276" hidden="1"/>
    <row r="8277" hidden="1"/>
    <row r="8278" hidden="1" spans="1:7">
      <c r="A8278" s="1">
        <v>71566</v>
      </c>
      <c r="B8278" s="1" t="s">
        <v>231</v>
      </c>
      <c r="C8278" s="1" t="s">
        <v>237</v>
      </c>
      <c r="D8278" s="1" t="s">
        <v>494</v>
      </c>
      <c r="E8278" s="1">
        <v>2048</v>
      </c>
      <c r="F8278" s="1">
        <v>702.6046</v>
      </c>
      <c r="G8278" s="1" t="s">
        <v>492</v>
      </c>
    </row>
    <row r="8279" hidden="1"/>
    <row r="8280" hidden="1" spans="1:7">
      <c r="A8280" s="1">
        <v>71569</v>
      </c>
      <c r="B8280" s="1" t="s">
        <v>231</v>
      </c>
      <c r="C8280" s="1" t="s">
        <v>236</v>
      </c>
      <c r="D8280" s="1" t="s">
        <v>494</v>
      </c>
      <c r="E8280" s="1">
        <v>2024</v>
      </c>
      <c r="F8280" s="1">
        <v>100.9876</v>
      </c>
      <c r="G8280" s="1" t="s">
        <v>492</v>
      </c>
    </row>
    <row r="8281" hidden="1"/>
    <row r="8282" hidden="1"/>
    <row r="8283" hidden="1"/>
    <row r="8284" hidden="1" spans="1:7">
      <c r="A8284" s="1">
        <v>71575</v>
      </c>
      <c r="B8284" s="1" t="s">
        <v>241</v>
      </c>
      <c r="C8284" s="1" t="s">
        <v>237</v>
      </c>
      <c r="D8284" s="1" t="s">
        <v>494</v>
      </c>
      <c r="E8284" s="1">
        <v>2028</v>
      </c>
      <c r="F8284" s="1">
        <v>876.2809</v>
      </c>
      <c r="G8284" s="1" t="s">
        <v>492</v>
      </c>
    </row>
    <row r="8285" hidden="1" spans="1:7">
      <c r="A8285" s="1">
        <v>71576</v>
      </c>
      <c r="B8285" s="1" t="s">
        <v>231</v>
      </c>
      <c r="C8285" s="1" t="s">
        <v>238</v>
      </c>
      <c r="D8285" s="1" t="s">
        <v>494</v>
      </c>
      <c r="E8285" s="1">
        <v>2014</v>
      </c>
      <c r="F8285" s="1">
        <v>499.9449</v>
      </c>
      <c r="G8285" s="1" t="s">
        <v>492</v>
      </c>
    </row>
    <row r="8286" hidden="1" spans="1:7">
      <c r="A8286" s="1">
        <v>71578</v>
      </c>
      <c r="B8286" s="1" t="s">
        <v>231</v>
      </c>
      <c r="C8286" s="1" t="s">
        <v>235</v>
      </c>
      <c r="D8286" s="1" t="s">
        <v>494</v>
      </c>
      <c r="E8286" s="1">
        <v>2027</v>
      </c>
      <c r="F8286" s="1">
        <v>497.7171</v>
      </c>
      <c r="G8286" s="1" t="s">
        <v>492</v>
      </c>
    </row>
    <row r="8287" hidden="1"/>
    <row r="8288" hidden="1"/>
    <row r="8289" hidden="1"/>
    <row r="8290" hidden="1"/>
    <row r="8291" hidden="1"/>
    <row r="8292" hidden="1"/>
    <row r="8293" hidden="1"/>
    <row r="8294" hidden="1"/>
    <row r="8295" hidden="1" spans="1:7">
      <c r="A8295" s="1">
        <v>71594</v>
      </c>
      <c r="B8295" s="1" t="s">
        <v>241</v>
      </c>
      <c r="C8295" s="1" t="s">
        <v>238</v>
      </c>
      <c r="D8295" s="1" t="s">
        <v>494</v>
      </c>
      <c r="E8295" s="1">
        <v>2013</v>
      </c>
      <c r="F8295" s="1">
        <v>535.9449</v>
      </c>
      <c r="G8295" s="1" t="s">
        <v>492</v>
      </c>
    </row>
    <row r="8296" hidden="1" spans="1:7">
      <c r="A8296" s="1">
        <v>71596</v>
      </c>
      <c r="B8296" s="1" t="s">
        <v>241</v>
      </c>
      <c r="C8296" s="1" t="s">
        <v>235</v>
      </c>
      <c r="D8296" s="1" t="s">
        <v>494</v>
      </c>
      <c r="E8296" s="1">
        <v>2031</v>
      </c>
      <c r="F8296" s="1">
        <v>468.2528</v>
      </c>
      <c r="G8296" s="1" t="s">
        <v>492</v>
      </c>
    </row>
    <row r="8297" hidden="1"/>
    <row r="8298" hidden="1"/>
    <row r="8299" spans="1:7">
      <c r="A8299" s="1">
        <v>71600</v>
      </c>
      <c r="B8299" s="1" t="s">
        <v>241</v>
      </c>
      <c r="C8299" s="1" t="s">
        <v>239</v>
      </c>
      <c r="D8299" s="1" t="s">
        <v>494</v>
      </c>
      <c r="E8299" s="1">
        <v>2040</v>
      </c>
      <c r="F8299" s="1">
        <v>133.039</v>
      </c>
      <c r="G8299" s="1" t="s">
        <v>492</v>
      </c>
    </row>
    <row r="8300" hidden="1" spans="1:7">
      <c r="A8300" s="1">
        <v>71601</v>
      </c>
      <c r="B8300" s="1" t="s">
        <v>231</v>
      </c>
      <c r="C8300" s="1" t="s">
        <v>235</v>
      </c>
      <c r="D8300" s="1" t="s">
        <v>494</v>
      </c>
      <c r="E8300" s="1">
        <v>2008</v>
      </c>
      <c r="F8300" s="1">
        <v>419.5535</v>
      </c>
      <c r="G8300" s="1" t="s">
        <v>492</v>
      </c>
    </row>
    <row r="8301" hidden="1"/>
    <row r="8302" hidden="1"/>
    <row r="8303" spans="1:7">
      <c r="A8303" s="1">
        <v>71604</v>
      </c>
      <c r="B8303" s="1" t="s">
        <v>241</v>
      </c>
      <c r="C8303" s="1" t="s">
        <v>235</v>
      </c>
      <c r="D8303" s="1" t="s">
        <v>494</v>
      </c>
      <c r="E8303" s="1">
        <v>2045</v>
      </c>
      <c r="F8303" s="1">
        <v>313.8632</v>
      </c>
      <c r="G8303" s="1" t="s">
        <v>492</v>
      </c>
    </row>
    <row r="8304" hidden="1" spans="1:7">
      <c r="A8304" s="1">
        <v>71605</v>
      </c>
      <c r="B8304" s="1" t="s">
        <v>231</v>
      </c>
      <c r="C8304" s="1" t="s">
        <v>236</v>
      </c>
      <c r="D8304" s="1" t="s">
        <v>494</v>
      </c>
      <c r="E8304" s="1">
        <v>2031</v>
      </c>
      <c r="F8304" s="1">
        <v>101.8761</v>
      </c>
      <c r="G8304" s="1" t="s">
        <v>492</v>
      </c>
    </row>
    <row r="8305" hidden="1"/>
    <row r="8306" hidden="1"/>
    <row r="8307" hidden="1" spans="1:7">
      <c r="A8307" s="1">
        <v>71609</v>
      </c>
      <c r="B8307" s="1" t="s">
        <v>231</v>
      </c>
      <c r="C8307" s="1" t="s">
        <v>237</v>
      </c>
      <c r="D8307" s="1" t="s">
        <v>494</v>
      </c>
      <c r="E8307" s="1">
        <v>2010</v>
      </c>
      <c r="F8307" s="1">
        <v>855.4201</v>
      </c>
      <c r="G8307" s="1" t="s">
        <v>492</v>
      </c>
    </row>
    <row r="8308" hidden="1"/>
    <row r="8309" hidden="1"/>
    <row r="8310" hidden="1" spans="1:7">
      <c r="A8310" s="1">
        <v>71613</v>
      </c>
      <c r="B8310" s="1" t="s">
        <v>241</v>
      </c>
      <c r="C8310" s="1" t="s">
        <v>237</v>
      </c>
      <c r="D8310" s="1" t="s">
        <v>494</v>
      </c>
      <c r="E8310" s="1">
        <v>2047</v>
      </c>
      <c r="F8310" s="1">
        <v>720.0039</v>
      </c>
      <c r="G8310" s="1" t="s">
        <v>492</v>
      </c>
    </row>
    <row r="8311" hidden="1"/>
    <row r="8312" hidden="1"/>
    <row r="8313" hidden="1" spans="1:7">
      <c r="A8313" s="1">
        <v>71620</v>
      </c>
      <c r="B8313" s="1" t="s">
        <v>231</v>
      </c>
      <c r="C8313" s="1" t="s">
        <v>235</v>
      </c>
      <c r="D8313" s="1" t="s">
        <v>494</v>
      </c>
      <c r="E8313" s="1">
        <v>2039</v>
      </c>
      <c r="F8313" s="1">
        <v>387.4118</v>
      </c>
      <c r="G8313" s="1" t="s">
        <v>492</v>
      </c>
    </row>
    <row r="8314" hidden="1" spans="1:7">
      <c r="A8314" s="1">
        <v>71621</v>
      </c>
      <c r="B8314" s="1" t="s">
        <v>241</v>
      </c>
      <c r="C8314" s="1" t="s">
        <v>236</v>
      </c>
      <c r="D8314" s="1" t="s">
        <v>494</v>
      </c>
      <c r="E8314" s="1">
        <v>2042</v>
      </c>
      <c r="F8314" s="1">
        <v>87.0088</v>
      </c>
      <c r="G8314" s="1" t="s">
        <v>492</v>
      </c>
    </row>
    <row r="8315" hidden="1"/>
    <row r="8316" hidden="1"/>
    <row r="8317" hidden="1" spans="1:7">
      <c r="A8317" s="1">
        <v>71624</v>
      </c>
      <c r="B8317" s="1" t="s">
        <v>241</v>
      </c>
      <c r="C8317" s="1" t="s">
        <v>239</v>
      </c>
      <c r="D8317" s="1" t="s">
        <v>494</v>
      </c>
      <c r="E8317" s="1">
        <v>2009</v>
      </c>
      <c r="F8317" s="1">
        <v>120.0157</v>
      </c>
      <c r="G8317" s="1" t="s">
        <v>492</v>
      </c>
    </row>
    <row r="8318" hidden="1" spans="1:7">
      <c r="A8318" s="1">
        <v>71625</v>
      </c>
      <c r="B8318" s="1" t="s">
        <v>231</v>
      </c>
      <c r="C8318" s="1" t="s">
        <v>238</v>
      </c>
      <c r="D8318" s="1" t="s">
        <v>494</v>
      </c>
      <c r="E8318" s="1">
        <v>2033</v>
      </c>
      <c r="F8318" s="1">
        <v>446.6097</v>
      </c>
      <c r="G8318" s="1" t="s">
        <v>492</v>
      </c>
    </row>
    <row r="8319" hidden="1"/>
    <row r="8320" hidden="1" spans="1:7">
      <c r="A8320" s="1">
        <v>71630</v>
      </c>
      <c r="B8320" s="1" t="s">
        <v>231</v>
      </c>
      <c r="C8320" s="1" t="s">
        <v>237</v>
      </c>
      <c r="D8320" s="1" t="s">
        <v>494</v>
      </c>
      <c r="E8320" s="1">
        <v>2036</v>
      </c>
      <c r="F8320" s="1">
        <v>791.7159</v>
      </c>
      <c r="G8320" s="1" t="s">
        <v>492</v>
      </c>
    </row>
    <row r="8321" hidden="1"/>
    <row r="8322" hidden="1" spans="1:7">
      <c r="A8322" s="1">
        <v>71634</v>
      </c>
      <c r="B8322" s="1" t="s">
        <v>231</v>
      </c>
      <c r="C8322" s="1" t="s">
        <v>236</v>
      </c>
      <c r="D8322" s="1" t="s">
        <v>494</v>
      </c>
      <c r="E8322" s="1">
        <v>2005</v>
      </c>
      <c r="F8322" s="1">
        <v>77.3674</v>
      </c>
      <c r="G8322" s="1" t="s">
        <v>492</v>
      </c>
    </row>
    <row r="8323" hidden="1" spans="1:7">
      <c r="A8323" s="1">
        <v>71636</v>
      </c>
      <c r="B8323" s="1" t="s">
        <v>241</v>
      </c>
      <c r="C8323" s="1" t="s">
        <v>235</v>
      </c>
      <c r="D8323" s="1" t="s">
        <v>494</v>
      </c>
      <c r="E8323" s="1">
        <v>2019</v>
      </c>
      <c r="F8323" s="1">
        <v>469.1578</v>
      </c>
      <c r="G8323" s="1" t="s">
        <v>492</v>
      </c>
    </row>
    <row r="8324" hidden="1"/>
    <row r="8325" hidden="1" spans="1:7">
      <c r="A8325" s="1">
        <v>71638</v>
      </c>
      <c r="B8325" s="1" t="s">
        <v>231</v>
      </c>
      <c r="C8325" s="1" t="s">
        <v>239</v>
      </c>
      <c r="D8325" s="1" t="s">
        <v>494</v>
      </c>
      <c r="E8325" s="1">
        <v>2029</v>
      </c>
      <c r="F8325" s="1">
        <v>152.9452</v>
      </c>
      <c r="G8325" s="1" t="s">
        <v>492</v>
      </c>
    </row>
    <row r="8326" hidden="1"/>
    <row r="8327" hidden="1"/>
    <row r="8328" hidden="1"/>
    <row r="8329" hidden="1"/>
    <row r="8330" hidden="1" spans="1:7">
      <c r="A8330" s="1">
        <v>71644</v>
      </c>
      <c r="B8330" s="1" t="s">
        <v>241</v>
      </c>
      <c r="C8330" s="1" t="s">
        <v>237</v>
      </c>
      <c r="D8330" s="1" t="s">
        <v>494</v>
      </c>
      <c r="E8330" s="1">
        <v>2016</v>
      </c>
      <c r="F8330" s="1">
        <v>847.1478</v>
      </c>
      <c r="G8330" s="1" t="s">
        <v>492</v>
      </c>
    </row>
    <row r="8331" hidden="1" spans="1:7">
      <c r="A8331" s="1">
        <v>71648</v>
      </c>
      <c r="B8331" s="1" t="s">
        <v>241</v>
      </c>
      <c r="C8331" s="1" t="s">
        <v>238</v>
      </c>
      <c r="D8331" s="1" t="s">
        <v>494</v>
      </c>
      <c r="E8331" s="1">
        <v>2018</v>
      </c>
      <c r="F8331" s="1">
        <v>551.8133</v>
      </c>
      <c r="G8331" s="1" t="s">
        <v>492</v>
      </c>
    </row>
    <row r="8332" hidden="1"/>
    <row r="8333" hidden="1"/>
    <row r="8334" hidden="1"/>
    <row r="8335" hidden="1" spans="1:7">
      <c r="A8335" s="1">
        <v>71654</v>
      </c>
      <c r="B8335" s="1" t="s">
        <v>231</v>
      </c>
      <c r="C8335" s="1" t="s">
        <v>237</v>
      </c>
      <c r="D8335" s="1" t="s">
        <v>494</v>
      </c>
      <c r="E8335" s="1">
        <v>2012</v>
      </c>
      <c r="F8335" s="1">
        <v>830.5458</v>
      </c>
      <c r="G8335" s="1" t="s">
        <v>492</v>
      </c>
    </row>
    <row r="8336" spans="1:7">
      <c r="A8336" s="1">
        <v>71655</v>
      </c>
      <c r="B8336" s="1" t="s">
        <v>241</v>
      </c>
      <c r="C8336" s="1" t="s">
        <v>239</v>
      </c>
      <c r="D8336" s="1" t="s">
        <v>494</v>
      </c>
      <c r="E8336" s="1">
        <v>2045</v>
      </c>
      <c r="F8336" s="1">
        <v>122.6967</v>
      </c>
      <c r="G8336" s="1" t="s">
        <v>492</v>
      </c>
    </row>
    <row r="8337" hidden="1"/>
    <row r="8338" hidden="1"/>
    <row r="8339" hidden="1"/>
    <row r="8340" hidden="1" spans="1:7">
      <c r="A8340" s="1">
        <v>71659</v>
      </c>
      <c r="B8340" s="1" t="s">
        <v>231</v>
      </c>
      <c r="C8340" s="1" t="s">
        <v>236</v>
      </c>
      <c r="D8340" s="1" t="s">
        <v>494</v>
      </c>
      <c r="E8340" s="1">
        <v>2026</v>
      </c>
      <c r="F8340" s="1">
        <v>103.0609</v>
      </c>
      <c r="G8340" s="1" t="s">
        <v>492</v>
      </c>
    </row>
    <row r="8341" hidden="1"/>
    <row r="8342" hidden="1"/>
    <row r="8343" hidden="1"/>
    <row r="8344" hidden="1" spans="1:7">
      <c r="A8344" s="1">
        <v>71666</v>
      </c>
      <c r="B8344" s="1" t="s">
        <v>241</v>
      </c>
      <c r="C8344" s="1" t="s">
        <v>235</v>
      </c>
      <c r="D8344" s="1" t="s">
        <v>494</v>
      </c>
      <c r="E8344" s="1">
        <v>2043</v>
      </c>
      <c r="F8344" s="1">
        <v>325.1426</v>
      </c>
      <c r="G8344" s="1" t="s">
        <v>492</v>
      </c>
    </row>
    <row r="8345" spans="1:7">
      <c r="A8345" s="1">
        <v>71667</v>
      </c>
      <c r="B8345" s="1" t="s">
        <v>231</v>
      </c>
      <c r="C8345" s="1" t="s">
        <v>238</v>
      </c>
      <c r="D8345" s="1" t="s">
        <v>494</v>
      </c>
      <c r="E8345" s="1">
        <v>2035</v>
      </c>
      <c r="F8345" s="1">
        <v>431.3522</v>
      </c>
      <c r="G8345" s="1" t="s">
        <v>492</v>
      </c>
    </row>
    <row r="8346" hidden="1" spans="1:7">
      <c r="A8346" s="1">
        <v>71668</v>
      </c>
      <c r="B8346" s="1" t="s">
        <v>231</v>
      </c>
      <c r="C8346" s="1" t="s">
        <v>239</v>
      </c>
      <c r="D8346" s="1" t="s">
        <v>494</v>
      </c>
      <c r="E8346" s="1">
        <v>2005</v>
      </c>
      <c r="F8346" s="1">
        <v>94.0809</v>
      </c>
      <c r="G8346" s="1" t="s">
        <v>492</v>
      </c>
    </row>
    <row r="8347" hidden="1"/>
    <row r="8348" hidden="1"/>
    <row r="8349" hidden="1" spans="1:7">
      <c r="A8349" s="1">
        <v>71672</v>
      </c>
      <c r="B8349" s="1" t="s">
        <v>231</v>
      </c>
      <c r="C8349" s="1" t="s">
        <v>239</v>
      </c>
      <c r="D8349" s="1" t="s">
        <v>494</v>
      </c>
      <c r="E8349" s="1">
        <v>2031</v>
      </c>
      <c r="F8349" s="1">
        <v>151.2848</v>
      </c>
      <c r="G8349" s="1" t="s">
        <v>492</v>
      </c>
    </row>
    <row r="8350" hidden="1" spans="1:7">
      <c r="A8350" s="1">
        <v>71673</v>
      </c>
      <c r="B8350" s="1" t="s">
        <v>241</v>
      </c>
      <c r="C8350" s="1" t="s">
        <v>235</v>
      </c>
      <c r="D8350" s="1" t="s">
        <v>494</v>
      </c>
      <c r="E8350" s="1">
        <v>2017</v>
      </c>
      <c r="F8350" s="1">
        <v>440.3906</v>
      </c>
      <c r="G8350" s="1" t="s">
        <v>492</v>
      </c>
    </row>
    <row r="8351" hidden="1"/>
    <row r="8352" hidden="1"/>
    <row r="8353" spans="1:7">
      <c r="A8353" s="1">
        <v>71678</v>
      </c>
      <c r="B8353" s="1" t="s">
        <v>241</v>
      </c>
      <c r="C8353" s="1" t="s">
        <v>236</v>
      </c>
      <c r="D8353" s="1" t="s">
        <v>494</v>
      </c>
      <c r="E8353" s="1">
        <v>2040</v>
      </c>
      <c r="F8353" s="1">
        <v>89.6455</v>
      </c>
      <c r="G8353" s="1" t="s">
        <v>492</v>
      </c>
    </row>
    <row r="8354" hidden="1" spans="1:7">
      <c r="A8354" s="1">
        <v>71679</v>
      </c>
      <c r="B8354" s="1" t="s">
        <v>231</v>
      </c>
      <c r="C8354" s="1" t="s">
        <v>237</v>
      </c>
      <c r="D8354" s="1" t="s">
        <v>494</v>
      </c>
      <c r="E8354" s="1">
        <v>2038</v>
      </c>
      <c r="F8354" s="1">
        <v>767.1215</v>
      </c>
      <c r="G8354" s="1" t="s">
        <v>492</v>
      </c>
    </row>
    <row r="8355" hidden="1"/>
    <row r="8356" hidden="1"/>
    <row r="8357" hidden="1" spans="1:7">
      <c r="A8357" s="1">
        <v>71682</v>
      </c>
      <c r="B8357" s="1" t="s">
        <v>231</v>
      </c>
      <c r="C8357" s="1" t="s">
        <v>235</v>
      </c>
      <c r="D8357" s="1" t="s">
        <v>494</v>
      </c>
      <c r="E8357" s="1">
        <v>2034</v>
      </c>
      <c r="F8357" s="1">
        <v>442.172</v>
      </c>
      <c r="G8357" s="1" t="s">
        <v>492</v>
      </c>
    </row>
    <row r="8358" hidden="1"/>
    <row r="8359" hidden="1"/>
    <row r="8360" hidden="1"/>
    <row r="8361" hidden="1"/>
    <row r="8362" hidden="1"/>
    <row r="8363" hidden="1"/>
    <row r="8364" hidden="1"/>
    <row r="8365" hidden="1" spans="1:7">
      <c r="A8365" s="1">
        <v>71696</v>
      </c>
      <c r="B8365" s="1" t="s">
        <v>231</v>
      </c>
      <c r="C8365" s="1" t="s">
        <v>237</v>
      </c>
      <c r="D8365" s="1" t="s">
        <v>494</v>
      </c>
      <c r="E8365" s="1">
        <v>2024</v>
      </c>
      <c r="F8365" s="1">
        <v>865.8312</v>
      </c>
      <c r="G8365" s="1" t="s">
        <v>492</v>
      </c>
    </row>
    <row r="8366" hidden="1"/>
    <row r="8367" hidden="1"/>
    <row r="8368" hidden="1" spans="1:7">
      <c r="A8368" s="1">
        <v>71701</v>
      </c>
      <c r="B8368" s="1" t="s">
        <v>231</v>
      </c>
      <c r="C8368" s="1" t="s">
        <v>235</v>
      </c>
      <c r="D8368" s="1" t="s">
        <v>494</v>
      </c>
      <c r="E8368" s="1">
        <v>2015</v>
      </c>
      <c r="F8368" s="1">
        <v>457.7101</v>
      </c>
      <c r="G8368" s="1" t="s">
        <v>492</v>
      </c>
    </row>
    <row r="8369" hidden="1"/>
    <row r="8370" hidden="1" spans="1:7">
      <c r="A8370" s="1">
        <v>71705</v>
      </c>
      <c r="B8370" s="1" t="s">
        <v>231</v>
      </c>
      <c r="C8370" s="1" t="s">
        <v>236</v>
      </c>
      <c r="D8370" s="1" t="s">
        <v>494</v>
      </c>
      <c r="E8370" s="1">
        <v>2038</v>
      </c>
      <c r="F8370" s="1">
        <v>92.3467</v>
      </c>
      <c r="G8370" s="1" t="s">
        <v>492</v>
      </c>
    </row>
    <row r="8371" hidden="1"/>
    <row r="8372" hidden="1"/>
    <row r="8373" hidden="1"/>
    <row r="8374" hidden="1"/>
    <row r="8375" hidden="1"/>
    <row r="8376" hidden="1"/>
    <row r="8377" hidden="1"/>
    <row r="8378" spans="1:7">
      <c r="A8378" s="1">
        <v>71716</v>
      </c>
      <c r="B8378" s="1" t="s">
        <v>231</v>
      </c>
      <c r="C8378" s="1" t="s">
        <v>239</v>
      </c>
      <c r="D8378" s="1" t="s">
        <v>494</v>
      </c>
      <c r="E8378" s="1">
        <v>2050</v>
      </c>
      <c r="F8378" s="1">
        <v>124.8997</v>
      </c>
      <c r="G8378" s="1" t="s">
        <v>492</v>
      </c>
    </row>
    <row r="8379" hidden="1" spans="1:7">
      <c r="A8379" s="1">
        <v>71717</v>
      </c>
      <c r="B8379" s="1" t="s">
        <v>231</v>
      </c>
      <c r="C8379" s="1" t="s">
        <v>235</v>
      </c>
      <c r="D8379" s="1" t="s">
        <v>494</v>
      </c>
      <c r="E8379" s="1">
        <v>2041</v>
      </c>
      <c r="F8379" s="1">
        <v>372.933</v>
      </c>
      <c r="G8379" s="1" t="s">
        <v>492</v>
      </c>
    </row>
    <row r="8380" hidden="1"/>
    <row r="8381" hidden="1" spans="1:7">
      <c r="A8381" s="1">
        <v>71719</v>
      </c>
      <c r="B8381" s="1" t="s">
        <v>241</v>
      </c>
      <c r="C8381" s="1" t="s">
        <v>239</v>
      </c>
      <c r="D8381" s="1" t="s">
        <v>494</v>
      </c>
      <c r="E8381" s="1">
        <v>2007</v>
      </c>
      <c r="F8381" s="1">
        <v>108.8252</v>
      </c>
      <c r="G8381" s="1" t="s">
        <v>492</v>
      </c>
    </row>
    <row r="8382" hidden="1" spans="1:7">
      <c r="A8382" s="1">
        <v>71720</v>
      </c>
      <c r="B8382" s="1" t="s">
        <v>241</v>
      </c>
      <c r="C8382" s="1" t="s">
        <v>238</v>
      </c>
      <c r="D8382" s="1" t="s">
        <v>494</v>
      </c>
      <c r="E8382" s="1">
        <v>2037</v>
      </c>
      <c r="F8382" s="1">
        <v>421.3254</v>
      </c>
      <c r="G8382" s="1" t="s">
        <v>492</v>
      </c>
    </row>
    <row r="8383" hidden="1"/>
    <row r="8384" hidden="1"/>
    <row r="8385" hidden="1" spans="1:7">
      <c r="A8385" s="1">
        <v>71726</v>
      </c>
      <c r="B8385" s="1" t="s">
        <v>241</v>
      </c>
      <c r="C8385" s="1" t="s">
        <v>238</v>
      </c>
      <c r="D8385" s="1" t="s">
        <v>494</v>
      </c>
      <c r="E8385" s="1">
        <v>2049</v>
      </c>
      <c r="F8385" s="1">
        <v>350.9866</v>
      </c>
      <c r="G8385" s="1" t="s">
        <v>492</v>
      </c>
    </row>
    <row r="8386" hidden="1" spans="1:7">
      <c r="A8386" s="1">
        <v>71727</v>
      </c>
      <c r="B8386" s="1" t="s">
        <v>231</v>
      </c>
      <c r="C8386" s="1" t="s">
        <v>239</v>
      </c>
      <c r="D8386" s="1" t="s">
        <v>494</v>
      </c>
      <c r="E8386" s="1">
        <v>2036</v>
      </c>
      <c r="F8386" s="1">
        <v>141.4536</v>
      </c>
      <c r="G8386" s="1" t="s">
        <v>492</v>
      </c>
    </row>
    <row r="8387" hidden="1" spans="1:7">
      <c r="A8387" s="1">
        <v>71729</v>
      </c>
      <c r="B8387" s="1" t="s">
        <v>231</v>
      </c>
      <c r="C8387" s="1" t="s">
        <v>237</v>
      </c>
      <c r="D8387" s="1" t="s">
        <v>494</v>
      </c>
      <c r="E8387" s="1">
        <v>2043</v>
      </c>
      <c r="F8387" s="1">
        <v>730.3327</v>
      </c>
      <c r="G8387" s="1" t="s">
        <v>492</v>
      </c>
    </row>
    <row r="8388" hidden="1" spans="1:7">
      <c r="A8388" s="1">
        <v>71732</v>
      </c>
      <c r="B8388" s="1" t="s">
        <v>231</v>
      </c>
      <c r="C8388" s="1" t="s">
        <v>235</v>
      </c>
      <c r="D8388" s="1" t="s">
        <v>494</v>
      </c>
      <c r="E8388" s="1">
        <v>2029</v>
      </c>
      <c r="F8388" s="1">
        <v>492.0515</v>
      </c>
      <c r="G8388" s="1" t="s">
        <v>492</v>
      </c>
    </row>
    <row r="8389" hidden="1"/>
    <row r="8390" hidden="1" spans="1:7">
      <c r="A8390" s="1">
        <v>71735</v>
      </c>
      <c r="B8390" s="1" t="s">
        <v>241</v>
      </c>
      <c r="C8390" s="1" t="s">
        <v>239</v>
      </c>
      <c r="D8390" s="1" t="s">
        <v>494</v>
      </c>
      <c r="E8390" s="1">
        <v>2019</v>
      </c>
      <c r="F8390" s="1">
        <v>144.2826</v>
      </c>
      <c r="G8390" s="1" t="s">
        <v>492</v>
      </c>
    </row>
    <row r="8391" hidden="1"/>
    <row r="8392" hidden="1"/>
    <row r="8393" hidden="1" spans="1:7">
      <c r="A8393" s="1">
        <v>71741</v>
      </c>
      <c r="B8393" s="1" t="s">
        <v>231</v>
      </c>
      <c r="C8393" s="1" t="s">
        <v>238</v>
      </c>
      <c r="D8393" s="1" t="s">
        <v>494</v>
      </c>
      <c r="E8393" s="1">
        <v>2009</v>
      </c>
      <c r="F8393" s="1">
        <v>500.0549</v>
      </c>
      <c r="G8393" s="1" t="s">
        <v>492</v>
      </c>
    </row>
    <row r="8394" hidden="1"/>
    <row r="8395" hidden="1"/>
    <row r="8396" hidden="1"/>
    <row r="8397" hidden="1"/>
    <row r="8398" hidden="1"/>
    <row r="8399" hidden="1" spans="1:7">
      <c r="A8399" s="1">
        <v>71749</v>
      </c>
      <c r="B8399" s="1" t="s">
        <v>241</v>
      </c>
      <c r="C8399" s="1" t="s">
        <v>236</v>
      </c>
      <c r="D8399" s="1" t="s">
        <v>494</v>
      </c>
      <c r="E8399" s="1">
        <v>2009</v>
      </c>
      <c r="F8399" s="1">
        <v>81.4513</v>
      </c>
      <c r="G8399" s="1" t="s">
        <v>492</v>
      </c>
    </row>
    <row r="8400" hidden="1"/>
    <row r="8401" hidden="1" spans="1:7">
      <c r="A8401" s="1">
        <v>71752</v>
      </c>
      <c r="B8401" s="1" t="s">
        <v>241</v>
      </c>
      <c r="C8401" s="1" t="s">
        <v>237</v>
      </c>
      <c r="D8401" s="1" t="s">
        <v>494</v>
      </c>
      <c r="E8401" s="1">
        <v>2026</v>
      </c>
      <c r="F8401" s="1">
        <v>875.0843</v>
      </c>
      <c r="G8401" s="1" t="s">
        <v>492</v>
      </c>
    </row>
    <row r="8402" hidden="1" spans="1:7">
      <c r="A8402" s="1">
        <v>71754</v>
      </c>
      <c r="B8402" s="1" t="s">
        <v>231</v>
      </c>
      <c r="C8402" s="1" t="s">
        <v>235</v>
      </c>
      <c r="D8402" s="1" t="s">
        <v>494</v>
      </c>
      <c r="E8402" s="1">
        <v>2010</v>
      </c>
      <c r="F8402" s="1">
        <v>438.1374</v>
      </c>
      <c r="G8402" s="1" t="s">
        <v>492</v>
      </c>
    </row>
    <row r="8403" hidden="1"/>
    <row r="8404" hidden="1"/>
    <row r="8405" hidden="1" spans="1:7">
      <c r="A8405" s="1">
        <v>71757</v>
      </c>
      <c r="B8405" s="1" t="s">
        <v>241</v>
      </c>
      <c r="C8405" s="1" t="s">
        <v>239</v>
      </c>
      <c r="D8405" s="1" t="s">
        <v>494</v>
      </c>
      <c r="E8405" s="1">
        <v>2038</v>
      </c>
      <c r="F8405" s="1">
        <v>139.2116</v>
      </c>
      <c r="G8405" s="1" t="s">
        <v>492</v>
      </c>
    </row>
    <row r="8406" spans="1:7">
      <c r="A8406" s="1">
        <v>71758</v>
      </c>
      <c r="B8406" s="1" t="s">
        <v>241</v>
      </c>
      <c r="C8406" s="1" t="s">
        <v>237</v>
      </c>
      <c r="D8406" s="1" t="s">
        <v>494</v>
      </c>
      <c r="E8406" s="1">
        <v>2045</v>
      </c>
      <c r="F8406" s="1">
        <v>731.2044</v>
      </c>
      <c r="G8406" s="1" t="s">
        <v>492</v>
      </c>
    </row>
    <row r="8407" hidden="1"/>
    <row r="8408" hidden="1" spans="1:7">
      <c r="A8408" s="1">
        <v>71762</v>
      </c>
      <c r="B8408" s="1" t="s">
        <v>231</v>
      </c>
      <c r="C8408" s="1" t="s">
        <v>239</v>
      </c>
      <c r="D8408" s="1" t="s">
        <v>494</v>
      </c>
      <c r="E8408" s="1">
        <v>2012</v>
      </c>
      <c r="F8408" s="1">
        <v>129.698</v>
      </c>
      <c r="G8408" s="1" t="s">
        <v>492</v>
      </c>
    </row>
    <row r="8409" hidden="1" spans="1:7">
      <c r="A8409" s="1">
        <v>71763</v>
      </c>
      <c r="B8409" s="1" t="s">
        <v>241</v>
      </c>
      <c r="C8409" s="1" t="s">
        <v>235</v>
      </c>
      <c r="D8409" s="1" t="s">
        <v>494</v>
      </c>
      <c r="E8409" s="1">
        <v>2036</v>
      </c>
      <c r="F8409" s="1">
        <v>394.2629</v>
      </c>
      <c r="G8409" s="1" t="s">
        <v>492</v>
      </c>
    </row>
    <row r="8410" hidden="1" spans="1:7">
      <c r="A8410" s="1">
        <v>71768</v>
      </c>
      <c r="B8410" s="1" t="s">
        <v>231</v>
      </c>
      <c r="C8410" s="1" t="s">
        <v>237</v>
      </c>
      <c r="D8410" s="1" t="s">
        <v>494</v>
      </c>
      <c r="E8410" s="1">
        <v>2005</v>
      </c>
      <c r="F8410" s="1">
        <v>875.9808</v>
      </c>
      <c r="G8410" s="1" t="s">
        <v>492</v>
      </c>
    </row>
    <row r="8411" hidden="1"/>
    <row r="8412" hidden="1"/>
    <row r="8413" hidden="1"/>
    <row r="8414" hidden="1"/>
    <row r="8415" hidden="1"/>
    <row r="8416" hidden="1" spans="1:7">
      <c r="A8416" s="1">
        <v>71782</v>
      </c>
      <c r="B8416" s="1" t="s">
        <v>231</v>
      </c>
      <c r="C8416" s="1" t="s">
        <v>238</v>
      </c>
      <c r="D8416" s="1" t="s">
        <v>494</v>
      </c>
      <c r="E8416" s="1">
        <v>2028</v>
      </c>
      <c r="F8416" s="1">
        <v>481.7218</v>
      </c>
      <c r="G8416" s="1" t="s">
        <v>492</v>
      </c>
    </row>
    <row r="8417" hidden="1" spans="1:7">
      <c r="A8417" s="1">
        <v>71783</v>
      </c>
      <c r="B8417" s="1" t="s">
        <v>241</v>
      </c>
      <c r="C8417" s="1" t="s">
        <v>237</v>
      </c>
      <c r="D8417" s="1" t="s">
        <v>494</v>
      </c>
      <c r="E8417" s="1">
        <v>2014</v>
      </c>
      <c r="F8417" s="1">
        <v>841.8447</v>
      </c>
      <c r="G8417" s="1" t="s">
        <v>492</v>
      </c>
    </row>
    <row r="8418" hidden="1" spans="1:7">
      <c r="A8418" s="1">
        <v>71784</v>
      </c>
      <c r="B8418" s="1" t="s">
        <v>241</v>
      </c>
      <c r="C8418" s="1" t="s">
        <v>236</v>
      </c>
      <c r="D8418" s="1" t="s">
        <v>494</v>
      </c>
      <c r="E8418" s="1">
        <v>2047</v>
      </c>
      <c r="F8418" s="1">
        <v>83.123</v>
      </c>
      <c r="G8418" s="1" t="s">
        <v>492</v>
      </c>
    </row>
    <row r="8419" hidden="1"/>
    <row r="8420" hidden="1"/>
    <row r="8421" hidden="1"/>
    <row r="8422" hidden="1"/>
    <row r="8423" hidden="1"/>
    <row r="8424" hidden="1" spans="1:7">
      <c r="A8424" s="1">
        <v>71792</v>
      </c>
      <c r="B8424" s="1" t="s">
        <v>241</v>
      </c>
      <c r="C8424" s="1" t="s">
        <v>238</v>
      </c>
      <c r="D8424" s="1" t="s">
        <v>494</v>
      </c>
      <c r="E8424" s="1">
        <v>2011</v>
      </c>
      <c r="F8424" s="1">
        <v>521.6233</v>
      </c>
      <c r="G8424" s="1" t="s">
        <v>492</v>
      </c>
    </row>
    <row r="8425" hidden="1"/>
    <row r="8426" hidden="1" spans="1:7">
      <c r="A8426" s="1">
        <v>71794</v>
      </c>
      <c r="B8426" s="1" t="s">
        <v>231</v>
      </c>
      <c r="C8426" s="1" t="s">
        <v>237</v>
      </c>
      <c r="D8426" s="1" t="s">
        <v>494</v>
      </c>
      <c r="E8426" s="1">
        <v>2031</v>
      </c>
      <c r="F8426" s="1">
        <v>848.7547</v>
      </c>
      <c r="G8426" s="1" t="s">
        <v>492</v>
      </c>
    </row>
    <row r="8427" hidden="1"/>
    <row r="8428" hidden="1" spans="1:7">
      <c r="A8428" s="1">
        <v>71797</v>
      </c>
      <c r="B8428" s="1" t="s">
        <v>241</v>
      </c>
      <c r="C8428" s="1" t="s">
        <v>235</v>
      </c>
      <c r="D8428" s="1" t="s">
        <v>494</v>
      </c>
      <c r="E8428" s="1">
        <v>2024</v>
      </c>
      <c r="F8428" s="1">
        <v>479.1794</v>
      </c>
      <c r="G8428" s="1" t="s">
        <v>492</v>
      </c>
    </row>
    <row r="8429" hidden="1" spans="1:7">
      <c r="A8429" s="1">
        <v>71799</v>
      </c>
      <c r="B8429" s="1" t="s">
        <v>231</v>
      </c>
      <c r="C8429" s="1" t="s">
        <v>239</v>
      </c>
      <c r="D8429" s="1" t="s">
        <v>494</v>
      </c>
      <c r="E8429" s="1">
        <v>2024</v>
      </c>
      <c r="F8429" s="1">
        <v>144.0563</v>
      </c>
      <c r="G8429" s="1" t="s">
        <v>492</v>
      </c>
    </row>
    <row r="8430" hidden="1"/>
    <row r="8431" hidden="1" spans="1:7">
      <c r="A8431" s="1">
        <v>71801</v>
      </c>
      <c r="B8431" s="1" t="s">
        <v>231</v>
      </c>
      <c r="C8431" s="1" t="s">
        <v>236</v>
      </c>
      <c r="D8431" s="1" t="s">
        <v>494</v>
      </c>
      <c r="E8431" s="1">
        <v>2007</v>
      </c>
      <c r="F8431" s="1">
        <v>80.7328</v>
      </c>
      <c r="G8431" s="1" t="s">
        <v>492</v>
      </c>
    </row>
    <row r="8432" hidden="1"/>
    <row r="8433" hidden="1"/>
    <row r="8434" hidden="1" spans="1:7">
      <c r="A8434" s="1">
        <v>71806</v>
      </c>
      <c r="B8434" s="1" t="s">
        <v>231</v>
      </c>
      <c r="C8434" s="1" t="s">
        <v>238</v>
      </c>
      <c r="D8434" s="1" t="s">
        <v>494</v>
      </c>
      <c r="E8434" s="1">
        <v>2047</v>
      </c>
      <c r="F8434" s="1">
        <v>362.6987</v>
      </c>
      <c r="G8434" s="1" t="s">
        <v>492</v>
      </c>
    </row>
    <row r="8435" hidden="1"/>
    <row r="8436" hidden="1"/>
    <row r="8437" hidden="1"/>
    <row r="8438" hidden="1"/>
    <row r="8439" spans="1:7">
      <c r="A8439" s="1">
        <v>71813</v>
      </c>
      <c r="B8439" s="1" t="s">
        <v>241</v>
      </c>
      <c r="C8439" s="1" t="s">
        <v>238</v>
      </c>
      <c r="D8439" s="1" t="s">
        <v>494</v>
      </c>
      <c r="E8439" s="1">
        <v>2030</v>
      </c>
      <c r="F8439" s="1">
        <v>472.0071</v>
      </c>
      <c r="G8439" s="1" t="s">
        <v>492</v>
      </c>
    </row>
    <row r="8440" hidden="1" spans="1:7">
      <c r="A8440" s="1">
        <v>71814</v>
      </c>
      <c r="B8440" s="1" t="s">
        <v>231</v>
      </c>
      <c r="C8440" s="1" t="s">
        <v>239</v>
      </c>
      <c r="D8440" s="1" t="s">
        <v>494</v>
      </c>
      <c r="E8440" s="1">
        <v>2017</v>
      </c>
      <c r="F8440" s="1">
        <v>143.3717</v>
      </c>
      <c r="G8440" s="1" t="s">
        <v>492</v>
      </c>
    </row>
    <row r="8441" spans="1:7">
      <c r="A8441" s="1">
        <v>71815</v>
      </c>
      <c r="B8441" s="1" t="s">
        <v>231</v>
      </c>
      <c r="C8441" s="1" t="s">
        <v>236</v>
      </c>
      <c r="D8441" s="1" t="s">
        <v>494</v>
      </c>
      <c r="E8441" s="1">
        <v>2045</v>
      </c>
      <c r="F8441" s="1">
        <v>85.303</v>
      </c>
      <c r="G8441" s="1" t="s">
        <v>492</v>
      </c>
    </row>
    <row r="8442" hidden="1"/>
    <row r="8443" hidden="1" spans="1:7">
      <c r="A8443" s="1">
        <v>71819</v>
      </c>
      <c r="B8443" s="1" t="s">
        <v>231</v>
      </c>
      <c r="C8443" s="1" t="s">
        <v>235</v>
      </c>
      <c r="D8443" s="1" t="s">
        <v>494</v>
      </c>
      <c r="E8443" s="1">
        <v>2048</v>
      </c>
      <c r="F8443" s="1">
        <v>348.9511</v>
      </c>
      <c r="G8443" s="1" t="s">
        <v>492</v>
      </c>
    </row>
    <row r="8444" hidden="1"/>
    <row r="8445" hidden="1" spans="1:7">
      <c r="A8445" s="1">
        <v>71821</v>
      </c>
      <c r="B8445" s="1" t="s">
        <v>241</v>
      </c>
      <c r="C8445" s="1" t="s">
        <v>236</v>
      </c>
      <c r="D8445" s="1" t="s">
        <v>494</v>
      </c>
      <c r="E8445" s="1">
        <v>2028</v>
      </c>
      <c r="F8445" s="1">
        <v>104.1785</v>
      </c>
      <c r="G8445" s="1" t="s">
        <v>492</v>
      </c>
    </row>
    <row r="8446" hidden="1"/>
    <row r="8447" hidden="1" spans="1:7">
      <c r="A8447" s="1">
        <v>71823</v>
      </c>
      <c r="B8447" s="1" t="s">
        <v>241</v>
      </c>
      <c r="C8447" s="1" t="s">
        <v>237</v>
      </c>
      <c r="D8447" s="1" t="s">
        <v>494</v>
      </c>
      <c r="E8447" s="1">
        <v>2007</v>
      </c>
      <c r="F8447" s="1">
        <v>844.7572</v>
      </c>
      <c r="G8447" s="1" t="s">
        <v>492</v>
      </c>
    </row>
    <row r="8448" spans="1:7">
      <c r="A8448" s="1">
        <v>71825</v>
      </c>
      <c r="B8448" s="1" t="s">
        <v>231</v>
      </c>
      <c r="C8448" s="1" t="s">
        <v>237</v>
      </c>
      <c r="D8448" s="1" t="s">
        <v>494</v>
      </c>
      <c r="E8448" s="1">
        <v>2050</v>
      </c>
      <c r="F8448" s="1">
        <v>695.0365</v>
      </c>
      <c r="G8448" s="1" t="s">
        <v>492</v>
      </c>
    </row>
    <row r="8449" hidden="1"/>
    <row r="8450" hidden="1"/>
    <row r="8451" hidden="1"/>
    <row r="8452" hidden="1"/>
    <row r="8453" hidden="1"/>
    <row r="8454" hidden="1"/>
    <row r="8455" hidden="1"/>
    <row r="8456" hidden="1"/>
    <row r="8457" hidden="1" spans="1:7">
      <c r="A8457" s="1">
        <v>71837</v>
      </c>
      <c r="B8457" s="1" t="s">
        <v>231</v>
      </c>
      <c r="C8457" s="1" t="s">
        <v>238</v>
      </c>
      <c r="D8457" s="1" t="s">
        <v>494</v>
      </c>
      <c r="E8457" s="1">
        <v>2016</v>
      </c>
      <c r="F8457" s="1">
        <v>530.0109</v>
      </c>
      <c r="G8457" s="1" t="s">
        <v>492</v>
      </c>
    </row>
    <row r="8458" hidden="1"/>
    <row r="8459" hidden="1"/>
    <row r="8460" hidden="1"/>
    <row r="8461" hidden="1" spans="1:7">
      <c r="A8461" s="1">
        <v>71844</v>
      </c>
      <c r="B8461" s="1" t="s">
        <v>241</v>
      </c>
      <c r="C8461" s="1" t="s">
        <v>235</v>
      </c>
      <c r="D8461" s="1" t="s">
        <v>494</v>
      </c>
      <c r="E8461" s="1">
        <v>2005</v>
      </c>
      <c r="F8461" s="1">
        <v>370.6379</v>
      </c>
      <c r="G8461" s="1" t="s">
        <v>492</v>
      </c>
    </row>
    <row r="8462" hidden="1" spans="1:7">
      <c r="A8462" s="1">
        <v>71845</v>
      </c>
      <c r="B8462" s="1" t="s">
        <v>231</v>
      </c>
      <c r="C8462" s="1" t="s">
        <v>239</v>
      </c>
      <c r="D8462" s="1" t="s">
        <v>494</v>
      </c>
      <c r="E8462" s="1">
        <v>2043</v>
      </c>
      <c r="F8462" s="1">
        <v>129.7197</v>
      </c>
      <c r="G8462" s="1" t="s">
        <v>492</v>
      </c>
    </row>
    <row r="8463" hidden="1"/>
    <row r="8464" hidden="1"/>
    <row r="8465" hidden="1" spans="1:7">
      <c r="A8465" s="1">
        <v>71848</v>
      </c>
      <c r="B8465" s="1" t="s">
        <v>231</v>
      </c>
      <c r="C8465" s="1" t="s">
        <v>236</v>
      </c>
      <c r="D8465" s="1" t="s">
        <v>494</v>
      </c>
      <c r="E8465" s="1">
        <v>2019</v>
      </c>
      <c r="F8465" s="1">
        <v>106.1135</v>
      </c>
      <c r="G8465" s="1" t="s">
        <v>492</v>
      </c>
    </row>
    <row r="8466" hidden="1" spans="1:7">
      <c r="A8466" s="1">
        <v>71850</v>
      </c>
      <c r="B8466" s="1" t="s">
        <v>241</v>
      </c>
      <c r="C8466" s="1" t="s">
        <v>237</v>
      </c>
      <c r="D8466" s="1" t="s">
        <v>494</v>
      </c>
      <c r="E8466" s="1">
        <v>2033</v>
      </c>
      <c r="F8466" s="1">
        <v>856.3297</v>
      </c>
      <c r="G8466" s="1" t="s">
        <v>492</v>
      </c>
    </row>
    <row r="8467" hidden="1"/>
    <row r="8468" hidden="1" spans="1:7">
      <c r="A8468" s="1">
        <v>71854</v>
      </c>
      <c r="B8468" s="1" t="s">
        <v>241</v>
      </c>
      <c r="C8468" s="1" t="s">
        <v>239</v>
      </c>
      <c r="D8468" s="1" t="s">
        <v>494</v>
      </c>
      <c r="E8468" s="1">
        <v>2026</v>
      </c>
      <c r="F8468" s="1">
        <v>149.8444</v>
      </c>
      <c r="G8468" s="1" t="s">
        <v>492</v>
      </c>
    </row>
    <row r="8469" hidden="1"/>
    <row r="8470" hidden="1"/>
    <row r="8471" hidden="1"/>
    <row r="8472" hidden="1" spans="1:7">
      <c r="A8472" s="1">
        <v>71861</v>
      </c>
      <c r="B8472" s="1" t="s">
        <v>231</v>
      </c>
      <c r="C8472" s="1" t="s">
        <v>237</v>
      </c>
      <c r="D8472" s="1" t="s">
        <v>494</v>
      </c>
      <c r="E8472" s="1">
        <v>2019</v>
      </c>
      <c r="F8472" s="1">
        <v>919.7072</v>
      </c>
      <c r="G8472" s="1" t="s">
        <v>492</v>
      </c>
    </row>
    <row r="8473" hidden="1"/>
    <row r="8474" hidden="1"/>
    <row r="8475" hidden="1"/>
    <row r="8476" hidden="1"/>
    <row r="8477" spans="1:7">
      <c r="A8477" s="1">
        <v>71868</v>
      </c>
      <c r="B8477" s="1" t="s">
        <v>231</v>
      </c>
      <c r="C8477" s="1" t="s">
        <v>236</v>
      </c>
      <c r="D8477" s="1" t="s">
        <v>494</v>
      </c>
      <c r="E8477" s="1">
        <v>2040</v>
      </c>
      <c r="F8477" s="1">
        <v>89.6495</v>
      </c>
      <c r="G8477" s="1" t="s">
        <v>492</v>
      </c>
    </row>
    <row r="8478" hidden="1"/>
    <row r="8479" hidden="1"/>
    <row r="8480" hidden="1" spans="1:7">
      <c r="A8480" s="1">
        <v>71874</v>
      </c>
      <c r="B8480" s="1" t="s">
        <v>231</v>
      </c>
      <c r="C8480" s="1" t="s">
        <v>235</v>
      </c>
      <c r="D8480" s="1" t="s">
        <v>494</v>
      </c>
      <c r="E8480" s="1">
        <v>2043</v>
      </c>
      <c r="F8480" s="1">
        <v>361.4782</v>
      </c>
      <c r="G8480" s="1" t="s">
        <v>492</v>
      </c>
    </row>
    <row r="8481" hidden="1"/>
    <row r="8482" hidden="1"/>
    <row r="8483" spans="1:7">
      <c r="A8483" s="1">
        <v>71877</v>
      </c>
      <c r="B8483" s="1" t="s">
        <v>231</v>
      </c>
      <c r="C8483" s="1" t="s">
        <v>239</v>
      </c>
      <c r="D8483" s="1" t="s">
        <v>494</v>
      </c>
      <c r="E8483" s="1">
        <v>2045</v>
      </c>
      <c r="F8483" s="1">
        <v>127.291</v>
      </c>
      <c r="G8483" s="1" t="s">
        <v>492</v>
      </c>
    </row>
    <row r="8484" hidden="1"/>
    <row r="8485" hidden="1"/>
    <row r="8486" hidden="1"/>
    <row r="8487" spans="1:7">
      <c r="A8487" s="1">
        <v>71886</v>
      </c>
      <c r="B8487" s="1" t="s">
        <v>241</v>
      </c>
      <c r="C8487" s="1" t="s">
        <v>236</v>
      </c>
      <c r="D8487" s="1" t="s">
        <v>494</v>
      </c>
      <c r="E8487" s="1">
        <v>2020</v>
      </c>
      <c r="F8487" s="1">
        <v>86.9448</v>
      </c>
      <c r="G8487" s="1" t="s">
        <v>492</v>
      </c>
    </row>
    <row r="8488" hidden="1"/>
    <row r="8489" hidden="1" spans="1:7">
      <c r="A8489" s="1">
        <v>71890</v>
      </c>
      <c r="B8489" s="1" t="s">
        <v>231</v>
      </c>
      <c r="C8489" s="1" t="s">
        <v>238</v>
      </c>
      <c r="D8489" s="1" t="s">
        <v>494</v>
      </c>
      <c r="E8489" s="1">
        <v>2018</v>
      </c>
      <c r="F8489" s="1">
        <v>551.8133</v>
      </c>
      <c r="G8489" s="1" t="s">
        <v>492</v>
      </c>
    </row>
    <row r="8490" hidden="1"/>
    <row r="8491" hidden="1"/>
    <row r="8492" hidden="1"/>
    <row r="8493" hidden="1" spans="1:7">
      <c r="A8493" s="1">
        <v>71895</v>
      </c>
      <c r="B8493" s="1" t="s">
        <v>231</v>
      </c>
      <c r="C8493" s="1" t="s">
        <v>236</v>
      </c>
      <c r="D8493" s="1" t="s">
        <v>494</v>
      </c>
      <c r="E8493" s="1">
        <v>2014</v>
      </c>
      <c r="F8493" s="1">
        <v>94.7168</v>
      </c>
      <c r="G8493" s="1" t="s">
        <v>492</v>
      </c>
    </row>
    <row r="8494" hidden="1" spans="1:7">
      <c r="A8494" s="1">
        <v>71896</v>
      </c>
      <c r="B8494" s="1" t="s">
        <v>241</v>
      </c>
      <c r="C8494" s="1" t="s">
        <v>237</v>
      </c>
      <c r="D8494" s="1" t="s">
        <v>494</v>
      </c>
      <c r="E8494" s="1">
        <v>2044</v>
      </c>
      <c r="F8494" s="1">
        <v>736.9246</v>
      </c>
      <c r="G8494" s="1" t="s">
        <v>492</v>
      </c>
    </row>
    <row r="8495" hidden="1"/>
    <row r="8496" hidden="1"/>
    <row r="8497" hidden="1"/>
    <row r="8498" hidden="1" spans="1:7">
      <c r="A8498" s="1">
        <v>71901</v>
      </c>
      <c r="B8498" s="1" t="s">
        <v>241</v>
      </c>
      <c r="C8498" s="1" t="s">
        <v>237</v>
      </c>
      <c r="D8498" s="1" t="s">
        <v>494</v>
      </c>
      <c r="E8498" s="1">
        <v>2018</v>
      </c>
      <c r="F8498" s="1">
        <v>911.0896</v>
      </c>
      <c r="G8498" s="1" t="s">
        <v>492</v>
      </c>
    </row>
    <row r="8499" hidden="1" spans="1:7">
      <c r="A8499" s="1">
        <v>71904</v>
      </c>
      <c r="B8499" s="1" t="s">
        <v>241</v>
      </c>
      <c r="C8499" s="1" t="s">
        <v>238</v>
      </c>
      <c r="D8499" s="1" t="s">
        <v>494</v>
      </c>
      <c r="E8499" s="1">
        <v>2041</v>
      </c>
      <c r="F8499" s="1">
        <v>391.801</v>
      </c>
      <c r="G8499" s="1" t="s">
        <v>492</v>
      </c>
    </row>
    <row r="8500" hidden="1" spans="1:7">
      <c r="A8500" s="1">
        <v>71905</v>
      </c>
      <c r="B8500" s="1" t="s">
        <v>241</v>
      </c>
      <c r="C8500" s="1" t="s">
        <v>239</v>
      </c>
      <c r="D8500" s="1" t="s">
        <v>494</v>
      </c>
      <c r="E8500" s="1">
        <v>2011</v>
      </c>
      <c r="F8500" s="1">
        <v>121.0313</v>
      </c>
      <c r="G8500" s="1" t="s">
        <v>492</v>
      </c>
    </row>
    <row r="8501" hidden="1" spans="1:7">
      <c r="A8501" s="1">
        <v>71906</v>
      </c>
      <c r="B8501" s="1" t="s">
        <v>231</v>
      </c>
      <c r="C8501" s="1" t="s">
        <v>235</v>
      </c>
      <c r="D8501" s="1" t="s">
        <v>494</v>
      </c>
      <c r="E8501" s="1">
        <v>2017</v>
      </c>
      <c r="F8501" s="1">
        <v>440.3906</v>
      </c>
      <c r="G8501" s="1" t="s">
        <v>492</v>
      </c>
    </row>
    <row r="8502" hidden="1"/>
    <row r="8503" hidden="1"/>
    <row r="8504" hidden="1"/>
    <row r="8505" hidden="1"/>
    <row r="8506" hidden="1"/>
    <row r="8507" hidden="1" spans="1:7">
      <c r="A8507" s="1">
        <v>71916</v>
      </c>
      <c r="B8507" s="1" t="s">
        <v>231</v>
      </c>
      <c r="C8507" s="1" t="s">
        <v>238</v>
      </c>
      <c r="D8507" s="1" t="s">
        <v>494</v>
      </c>
      <c r="E8507" s="1">
        <v>2037</v>
      </c>
      <c r="F8507" s="1">
        <v>416.0373</v>
      </c>
      <c r="G8507" s="1" t="s">
        <v>492</v>
      </c>
    </row>
    <row r="8508" hidden="1"/>
    <row r="8509" hidden="1"/>
    <row r="8510" hidden="1"/>
    <row r="8511" hidden="1" spans="1:7">
      <c r="A8511" s="1">
        <v>71922</v>
      </c>
      <c r="B8511" s="1" t="s">
        <v>231</v>
      </c>
      <c r="C8511" s="1" t="s">
        <v>239</v>
      </c>
      <c r="D8511" s="1" t="s">
        <v>494</v>
      </c>
      <c r="E8511" s="1">
        <v>2007</v>
      </c>
      <c r="F8511" s="1">
        <v>108.8252</v>
      </c>
      <c r="G8511" s="1" t="s">
        <v>492</v>
      </c>
    </row>
    <row r="8512" hidden="1"/>
    <row r="8513" spans="1:7">
      <c r="A8513" s="1">
        <v>71927</v>
      </c>
      <c r="B8513" s="1" t="s">
        <v>241</v>
      </c>
      <c r="C8513" s="1" t="s">
        <v>239</v>
      </c>
      <c r="D8513" s="1" t="s">
        <v>494</v>
      </c>
      <c r="E8513" s="1">
        <v>2030</v>
      </c>
      <c r="F8513" s="1">
        <v>152.7673</v>
      </c>
      <c r="G8513" s="1" t="s">
        <v>492</v>
      </c>
    </row>
    <row r="8514" hidden="1"/>
    <row r="8515" hidden="1"/>
    <row r="8516" hidden="1"/>
    <row r="8517" hidden="1"/>
    <row r="8518" spans="1:7">
      <c r="A8518" s="1">
        <v>71933</v>
      </c>
      <c r="B8518" s="1" t="s">
        <v>241</v>
      </c>
      <c r="C8518" s="1" t="s">
        <v>235</v>
      </c>
      <c r="D8518" s="1" t="s">
        <v>494</v>
      </c>
      <c r="E8518" s="1">
        <v>2035</v>
      </c>
      <c r="F8518" s="1">
        <v>410.5075</v>
      </c>
      <c r="G8518" s="1" t="s">
        <v>492</v>
      </c>
    </row>
    <row r="8519" hidden="1"/>
    <row r="8520" hidden="1"/>
    <row r="8521" hidden="1"/>
    <row r="8522" hidden="1"/>
    <row r="8523" hidden="1" spans="1:7">
      <c r="A8523" s="1">
        <v>71941</v>
      </c>
      <c r="B8523" s="1" t="s">
        <v>241</v>
      </c>
      <c r="C8523" s="1" t="s">
        <v>237</v>
      </c>
      <c r="D8523" s="1" t="s">
        <v>494</v>
      </c>
      <c r="E8523" s="1">
        <v>2037</v>
      </c>
      <c r="F8523" s="1">
        <v>797.7949</v>
      </c>
      <c r="G8523" s="1" t="s">
        <v>492</v>
      </c>
    </row>
    <row r="8524" hidden="1"/>
    <row r="8525" hidden="1" spans="1:7">
      <c r="A8525" s="1">
        <v>71943</v>
      </c>
      <c r="B8525" s="1" t="s">
        <v>241</v>
      </c>
      <c r="C8525" s="1" t="s">
        <v>238</v>
      </c>
      <c r="D8525" s="1" t="s">
        <v>494</v>
      </c>
      <c r="E8525" s="1">
        <v>2029</v>
      </c>
      <c r="F8525" s="1">
        <v>477.8344</v>
      </c>
      <c r="G8525" s="1" t="s">
        <v>492</v>
      </c>
    </row>
    <row r="8526" hidden="1"/>
    <row r="8527" hidden="1"/>
    <row r="8528" hidden="1" spans="1:7">
      <c r="A8528" s="1">
        <v>71948</v>
      </c>
      <c r="B8528" s="1" t="s">
        <v>241</v>
      </c>
      <c r="C8528" s="1" t="s">
        <v>236</v>
      </c>
      <c r="D8528" s="1" t="s">
        <v>494</v>
      </c>
      <c r="E8528" s="1">
        <v>2032</v>
      </c>
      <c r="F8528" s="1">
        <v>102.8076</v>
      </c>
      <c r="G8528" s="1" t="s">
        <v>492</v>
      </c>
    </row>
    <row r="8529" hidden="1"/>
    <row r="8530" hidden="1"/>
    <row r="8531" hidden="1" spans="1:7">
      <c r="A8531" s="1">
        <v>71951</v>
      </c>
      <c r="B8531" s="1" t="s">
        <v>231</v>
      </c>
      <c r="C8531" s="1" t="s">
        <v>238</v>
      </c>
      <c r="D8531" s="1" t="s">
        <v>494</v>
      </c>
      <c r="E8531" s="1">
        <v>2023</v>
      </c>
      <c r="F8531" s="1">
        <v>509.6952</v>
      </c>
      <c r="G8531" s="1" t="s">
        <v>492</v>
      </c>
    </row>
    <row r="8532" hidden="1" spans="1:7">
      <c r="A8532" s="1">
        <v>71952</v>
      </c>
      <c r="B8532" s="1" t="s">
        <v>231</v>
      </c>
      <c r="C8532" s="1" t="s">
        <v>236</v>
      </c>
      <c r="D8532" s="1" t="s">
        <v>494</v>
      </c>
      <c r="E8532" s="1">
        <v>2009</v>
      </c>
      <c r="F8532" s="1">
        <v>81.4513</v>
      </c>
      <c r="G8532" s="1" t="s">
        <v>492</v>
      </c>
    </row>
    <row r="8533" hidden="1" spans="1:7">
      <c r="A8533" s="1">
        <v>71954</v>
      </c>
      <c r="B8533" s="1" t="s">
        <v>231</v>
      </c>
      <c r="C8533" s="1" t="s">
        <v>237</v>
      </c>
      <c r="D8533" s="1" t="s">
        <v>494</v>
      </c>
      <c r="E8533" s="1">
        <v>2026</v>
      </c>
      <c r="F8533" s="1">
        <v>873.3974</v>
      </c>
      <c r="G8533" s="1" t="s">
        <v>492</v>
      </c>
    </row>
    <row r="8534" hidden="1" spans="1:7">
      <c r="A8534" s="1">
        <v>71956</v>
      </c>
      <c r="B8534" s="1" t="s">
        <v>241</v>
      </c>
      <c r="C8534" s="1" t="s">
        <v>235</v>
      </c>
      <c r="D8534" s="1" t="s">
        <v>494</v>
      </c>
      <c r="E8534" s="1">
        <v>2009</v>
      </c>
      <c r="F8534" s="1">
        <v>416.3836</v>
      </c>
      <c r="G8534" s="1" t="s">
        <v>492</v>
      </c>
    </row>
    <row r="8535" hidden="1"/>
    <row r="8536" hidden="1"/>
    <row r="8537" hidden="1" spans="1:7">
      <c r="A8537" s="1">
        <v>71960</v>
      </c>
      <c r="B8537" s="1" t="s">
        <v>231</v>
      </c>
      <c r="C8537" s="1" t="s">
        <v>238</v>
      </c>
      <c r="D8537" s="1" t="s">
        <v>494</v>
      </c>
      <c r="E8537" s="1">
        <v>2049</v>
      </c>
      <c r="F8537" s="1">
        <v>355.968</v>
      </c>
      <c r="G8537" s="1" t="s">
        <v>492</v>
      </c>
    </row>
    <row r="8538" hidden="1" spans="1:7">
      <c r="A8538" s="1">
        <v>71961</v>
      </c>
      <c r="B8538" s="1" t="s">
        <v>231</v>
      </c>
      <c r="C8538" s="1" t="s">
        <v>239</v>
      </c>
      <c r="D8538" s="1" t="s">
        <v>494</v>
      </c>
      <c r="E8538" s="1">
        <v>2019</v>
      </c>
      <c r="F8538" s="1">
        <v>144.2826</v>
      </c>
      <c r="G8538" s="1" t="s">
        <v>492</v>
      </c>
    </row>
    <row r="8539" hidden="1"/>
    <row r="8540" hidden="1"/>
    <row r="8541" hidden="1"/>
    <row r="8542" hidden="1" spans="1:7">
      <c r="A8542" s="1">
        <v>71967</v>
      </c>
      <c r="B8542" s="1" t="s">
        <v>241</v>
      </c>
      <c r="C8542" s="1" t="s">
        <v>237</v>
      </c>
      <c r="D8542" s="1" t="s">
        <v>494</v>
      </c>
      <c r="E8542" s="1">
        <v>2006</v>
      </c>
      <c r="F8542" s="1">
        <v>829.7217</v>
      </c>
      <c r="G8542" s="1" t="s">
        <v>492</v>
      </c>
    </row>
    <row r="8543" hidden="1" spans="1:7">
      <c r="A8543" s="1">
        <v>71969</v>
      </c>
      <c r="B8543" s="1" t="s">
        <v>231</v>
      </c>
      <c r="C8543" s="1" t="s">
        <v>238</v>
      </c>
      <c r="D8543" s="1" t="s">
        <v>494</v>
      </c>
      <c r="E8543" s="1">
        <v>2042</v>
      </c>
      <c r="F8543" s="1">
        <v>384.4468</v>
      </c>
      <c r="G8543" s="1" t="s">
        <v>492</v>
      </c>
    </row>
    <row r="8544" hidden="1" spans="1:7">
      <c r="A8544" s="1">
        <v>71972</v>
      </c>
      <c r="B8544" s="1" t="s">
        <v>241</v>
      </c>
      <c r="C8544" s="1" t="s">
        <v>239</v>
      </c>
      <c r="D8544" s="1" t="s">
        <v>494</v>
      </c>
      <c r="E8544" s="1">
        <v>2018</v>
      </c>
      <c r="F8544" s="1">
        <v>145.3678</v>
      </c>
      <c r="G8544" s="1" t="s">
        <v>492</v>
      </c>
    </row>
    <row r="8545" hidden="1" spans="1:7">
      <c r="A8545" s="1">
        <v>71973</v>
      </c>
      <c r="B8545" s="1" t="s">
        <v>231</v>
      </c>
      <c r="C8545" s="1" t="s">
        <v>236</v>
      </c>
      <c r="D8545" s="1" t="s">
        <v>494</v>
      </c>
      <c r="E8545" s="1">
        <v>2033</v>
      </c>
      <c r="F8545" s="1">
        <v>100.0423</v>
      </c>
      <c r="G8545" s="1" t="s">
        <v>492</v>
      </c>
    </row>
    <row r="8546" spans="1:7">
      <c r="A8546" s="1">
        <v>71974</v>
      </c>
      <c r="B8546" s="1" t="s">
        <v>241</v>
      </c>
      <c r="C8546" s="1" t="s">
        <v>237</v>
      </c>
      <c r="D8546" s="1" t="s">
        <v>494</v>
      </c>
      <c r="E8546" s="1">
        <v>2025</v>
      </c>
      <c r="F8546" s="1">
        <v>870.0838</v>
      </c>
      <c r="G8546" s="1" t="s">
        <v>492</v>
      </c>
    </row>
    <row r="8547" hidden="1"/>
    <row r="8548" hidden="1" spans="1:7">
      <c r="A8548" s="1">
        <v>71980</v>
      </c>
      <c r="B8548" s="1" t="s">
        <v>241</v>
      </c>
      <c r="C8548" s="1" t="s">
        <v>235</v>
      </c>
      <c r="D8548" s="1" t="s">
        <v>494</v>
      </c>
      <c r="E8548" s="1">
        <v>2016</v>
      </c>
      <c r="F8548" s="1">
        <v>428.1693</v>
      </c>
      <c r="G8548" s="1" t="s">
        <v>492</v>
      </c>
    </row>
    <row r="8549" hidden="1"/>
    <row r="8550" hidden="1"/>
    <row r="8551" hidden="1" spans="1:7">
      <c r="A8551" s="1">
        <v>71984</v>
      </c>
      <c r="B8551" s="1" t="s">
        <v>241</v>
      </c>
      <c r="C8551" s="1" t="s">
        <v>236</v>
      </c>
      <c r="D8551" s="1" t="s">
        <v>494</v>
      </c>
      <c r="E8551" s="1">
        <v>2013</v>
      </c>
      <c r="F8551" s="1">
        <v>94.7488</v>
      </c>
      <c r="G8551" s="1" t="s">
        <v>492</v>
      </c>
    </row>
    <row r="8552" hidden="1"/>
    <row r="8553" hidden="1"/>
    <row r="8554" hidden="1"/>
    <row r="8555" hidden="1"/>
    <row r="8556" spans="1:7">
      <c r="A8556" s="1">
        <v>71991</v>
      </c>
      <c r="B8556" s="1" t="s">
        <v>231</v>
      </c>
      <c r="C8556" s="1" t="s">
        <v>237</v>
      </c>
      <c r="D8556" s="1" t="s">
        <v>494</v>
      </c>
      <c r="E8556" s="1">
        <v>2045</v>
      </c>
      <c r="F8556" s="1">
        <v>718.7722</v>
      </c>
      <c r="G8556" s="1" t="s">
        <v>492</v>
      </c>
    </row>
    <row r="8557" hidden="1"/>
    <row r="8558" hidden="1"/>
    <row r="8559" hidden="1" spans="1:7">
      <c r="A8559" s="1">
        <v>71995</v>
      </c>
      <c r="B8559" s="1" t="s">
        <v>231</v>
      </c>
      <c r="C8559" s="1" t="s">
        <v>235</v>
      </c>
      <c r="D8559" s="1" t="s">
        <v>494</v>
      </c>
      <c r="E8559" s="1">
        <v>2036</v>
      </c>
      <c r="F8559" s="1">
        <v>417.7832</v>
      </c>
      <c r="G8559" s="1" t="s">
        <v>492</v>
      </c>
    </row>
    <row r="8560" hidden="1"/>
    <row r="8561" hidden="1"/>
    <row r="8562" hidden="1"/>
    <row r="8563" hidden="1" spans="1:7">
      <c r="A8563" s="1">
        <v>71999</v>
      </c>
      <c r="B8563" s="1" t="s">
        <v>241</v>
      </c>
      <c r="C8563" s="1" t="s">
        <v>235</v>
      </c>
      <c r="D8563" s="1" t="s">
        <v>494</v>
      </c>
      <c r="E8563" s="1">
        <v>2047</v>
      </c>
      <c r="F8563" s="1">
        <v>306.2075</v>
      </c>
      <c r="G8563" s="1" t="s">
        <v>492</v>
      </c>
    </row>
    <row r="8564" hidden="1" spans="1:7">
      <c r="A8564" s="1">
        <v>72001</v>
      </c>
      <c r="B8564" s="1" t="s">
        <v>231</v>
      </c>
      <c r="C8564" s="1" t="s">
        <v>238</v>
      </c>
      <c r="D8564" s="1" t="s">
        <v>494</v>
      </c>
      <c r="E8564" s="1">
        <v>2011</v>
      </c>
      <c r="F8564" s="1">
        <v>521.6233</v>
      </c>
      <c r="G8564" s="1" t="s">
        <v>492</v>
      </c>
    </row>
    <row r="8565" hidden="1"/>
    <row r="8566" hidden="1" spans="1:7">
      <c r="A8566" s="1">
        <v>72003</v>
      </c>
      <c r="B8566" s="1" t="s">
        <v>231</v>
      </c>
      <c r="C8566" s="1" t="s">
        <v>235</v>
      </c>
      <c r="D8566" s="1" t="s">
        <v>494</v>
      </c>
      <c r="E8566" s="1">
        <v>2024</v>
      </c>
      <c r="F8566" s="1">
        <v>480.0549</v>
      </c>
      <c r="G8566" s="1" t="s">
        <v>492</v>
      </c>
    </row>
    <row r="8567" hidden="1"/>
    <row r="8568" hidden="1"/>
    <row r="8569" hidden="1" spans="1:7">
      <c r="A8569" s="1">
        <v>72010</v>
      </c>
      <c r="B8569" s="1" t="s">
        <v>231</v>
      </c>
      <c r="C8569" s="1" t="s">
        <v>239</v>
      </c>
      <c r="D8569" s="1" t="s">
        <v>494</v>
      </c>
      <c r="E8569" s="1">
        <v>2038</v>
      </c>
      <c r="F8569" s="1">
        <v>136.7636</v>
      </c>
      <c r="G8569" s="1" t="s">
        <v>492</v>
      </c>
    </row>
    <row r="8570" hidden="1"/>
    <row r="8571" hidden="1"/>
    <row r="8572" hidden="1"/>
    <row r="8573" hidden="1"/>
    <row r="8574" hidden="1"/>
    <row r="8575" hidden="1"/>
    <row r="8576" hidden="1" spans="1:7">
      <c r="A8576" s="1">
        <v>72022</v>
      </c>
      <c r="B8576" s="1" t="s">
        <v>241</v>
      </c>
      <c r="C8576" s="1" t="s">
        <v>238</v>
      </c>
      <c r="D8576" s="1" t="s">
        <v>494</v>
      </c>
      <c r="E8576" s="1">
        <v>2048</v>
      </c>
      <c r="F8576" s="1">
        <v>355.3778</v>
      </c>
      <c r="G8576" s="1" t="s">
        <v>492</v>
      </c>
    </row>
    <row r="8577" hidden="1" spans="1:7">
      <c r="A8577" s="1">
        <v>72025</v>
      </c>
      <c r="B8577" s="1" t="s">
        <v>231</v>
      </c>
      <c r="C8577" s="1" t="s">
        <v>237</v>
      </c>
      <c r="D8577" s="1" t="s">
        <v>494</v>
      </c>
      <c r="E8577" s="1">
        <v>2014</v>
      </c>
      <c r="F8577" s="1">
        <v>841.8447</v>
      </c>
      <c r="G8577" s="1" t="s">
        <v>492</v>
      </c>
    </row>
    <row r="8578" hidden="1" spans="1:7">
      <c r="A8578" s="1">
        <v>72026</v>
      </c>
      <c r="B8578" s="1" t="s">
        <v>231</v>
      </c>
      <c r="C8578" s="1" t="s">
        <v>236</v>
      </c>
      <c r="D8578" s="1" t="s">
        <v>494</v>
      </c>
      <c r="E8578" s="1">
        <v>2047</v>
      </c>
      <c r="F8578" s="1">
        <v>84.3905</v>
      </c>
      <c r="G8578" s="1" t="s">
        <v>492</v>
      </c>
    </row>
    <row r="8579" hidden="1"/>
    <row r="8580" hidden="1"/>
    <row r="8581" hidden="1" spans="1:7">
      <c r="A8581" s="1">
        <v>72029</v>
      </c>
      <c r="B8581" s="1" t="s">
        <v>231</v>
      </c>
      <c r="C8581" s="1" t="s">
        <v>235</v>
      </c>
      <c r="D8581" s="1" t="s">
        <v>494</v>
      </c>
      <c r="E8581" s="1">
        <v>2005</v>
      </c>
      <c r="F8581" s="1">
        <v>370.6379</v>
      </c>
      <c r="G8581" s="1" t="s">
        <v>492</v>
      </c>
    </row>
    <row r="8582" hidden="1"/>
    <row r="8583" hidden="1"/>
    <row r="8584" hidden="1"/>
    <row r="8585" hidden="1" spans="1:7">
      <c r="A8585" s="1">
        <v>72034</v>
      </c>
      <c r="B8585" s="1" t="s">
        <v>231</v>
      </c>
      <c r="C8585" s="1" t="s">
        <v>236</v>
      </c>
      <c r="D8585" s="1" t="s">
        <v>494</v>
      </c>
      <c r="E8585" s="1">
        <v>2028</v>
      </c>
      <c r="F8585" s="1">
        <v>103.5684</v>
      </c>
      <c r="G8585" s="1" t="s">
        <v>492</v>
      </c>
    </row>
    <row r="8586" hidden="1" spans="1:7">
      <c r="A8586" s="1">
        <v>72036</v>
      </c>
      <c r="B8586" s="1" t="s">
        <v>231</v>
      </c>
      <c r="C8586" s="1" t="s">
        <v>237</v>
      </c>
      <c r="D8586" s="1" t="s">
        <v>494</v>
      </c>
      <c r="E8586" s="1">
        <v>2007</v>
      </c>
      <c r="F8586" s="1">
        <v>844.7572</v>
      </c>
      <c r="G8586" s="1" t="s">
        <v>492</v>
      </c>
    </row>
    <row r="8587" hidden="1" spans="1:7">
      <c r="A8587" s="1">
        <v>72037</v>
      </c>
      <c r="B8587" s="1" t="s">
        <v>241</v>
      </c>
      <c r="C8587" s="1" t="s">
        <v>238</v>
      </c>
      <c r="D8587" s="1" t="s">
        <v>494</v>
      </c>
      <c r="E8587" s="1">
        <v>2010</v>
      </c>
      <c r="F8587" s="1">
        <v>503.5579</v>
      </c>
      <c r="G8587" s="1" t="s">
        <v>492</v>
      </c>
    </row>
    <row r="8588" hidden="1"/>
    <row r="8589" hidden="1"/>
    <row r="8590" hidden="1"/>
    <row r="8591" hidden="1"/>
    <row r="8592" hidden="1"/>
    <row r="8593" hidden="1" spans="1:7">
      <c r="A8593" s="1">
        <v>72049</v>
      </c>
      <c r="B8593" s="1" t="s">
        <v>241</v>
      </c>
      <c r="C8593" s="1" t="s">
        <v>239</v>
      </c>
      <c r="D8593" s="1" t="s">
        <v>494</v>
      </c>
      <c r="E8593" s="1">
        <v>2037</v>
      </c>
      <c r="F8593" s="1">
        <v>142.3812</v>
      </c>
      <c r="G8593" s="1" t="s">
        <v>492</v>
      </c>
    </row>
    <row r="8594" hidden="1" spans="1:7">
      <c r="A8594" s="1">
        <v>72052</v>
      </c>
      <c r="B8594" s="1" t="s">
        <v>241</v>
      </c>
      <c r="C8594" s="1" t="s">
        <v>235</v>
      </c>
      <c r="D8594" s="1" t="s">
        <v>494</v>
      </c>
      <c r="E8594" s="1">
        <v>2028</v>
      </c>
      <c r="F8594" s="1">
        <v>491.0545</v>
      </c>
      <c r="G8594" s="1" t="s">
        <v>492</v>
      </c>
    </row>
    <row r="8595" spans="1:7">
      <c r="A8595" s="1">
        <v>72053</v>
      </c>
      <c r="B8595" s="1" t="s">
        <v>231</v>
      </c>
      <c r="C8595" s="1" t="s">
        <v>238</v>
      </c>
      <c r="D8595" s="1" t="s">
        <v>494</v>
      </c>
      <c r="E8595" s="1">
        <v>2030</v>
      </c>
      <c r="F8595" s="1">
        <v>468.1082</v>
      </c>
      <c r="G8595" s="1" t="s">
        <v>492</v>
      </c>
    </row>
    <row r="8596" hidden="1"/>
    <row r="8597" hidden="1" spans="1:7">
      <c r="A8597" s="1">
        <v>72057</v>
      </c>
      <c r="B8597" s="1" t="s">
        <v>231</v>
      </c>
      <c r="C8597" s="1" t="s">
        <v>239</v>
      </c>
      <c r="D8597" s="1" t="s">
        <v>494</v>
      </c>
      <c r="E8597" s="1">
        <v>2026</v>
      </c>
      <c r="F8597" s="1">
        <v>150.1382</v>
      </c>
      <c r="G8597" s="1" t="s">
        <v>492</v>
      </c>
    </row>
    <row r="8598" hidden="1"/>
    <row r="8599" hidden="1" spans="1:7">
      <c r="A8599" s="1">
        <v>72059</v>
      </c>
      <c r="B8599" s="1" t="s">
        <v>231</v>
      </c>
      <c r="C8599" s="1" t="s">
        <v>237</v>
      </c>
      <c r="D8599" s="1" t="s">
        <v>494</v>
      </c>
      <c r="E8599" s="1">
        <v>2033</v>
      </c>
      <c r="F8599" s="1">
        <v>830.7712</v>
      </c>
      <c r="G8599" s="1" t="s">
        <v>492</v>
      </c>
    </row>
    <row r="8600" hidden="1" spans="1:7">
      <c r="A8600" s="1">
        <v>72061</v>
      </c>
      <c r="B8600" s="1" t="s">
        <v>241</v>
      </c>
      <c r="C8600" s="1" t="s">
        <v>239</v>
      </c>
      <c r="D8600" s="1" t="s">
        <v>494</v>
      </c>
      <c r="E8600" s="1">
        <v>2049</v>
      </c>
      <c r="F8600" s="1">
        <v>120.2309</v>
      </c>
      <c r="G8600" s="1" t="s">
        <v>492</v>
      </c>
    </row>
    <row r="8601" hidden="1"/>
    <row r="8602" hidden="1"/>
    <row r="8603" hidden="1"/>
    <row r="8604" hidden="1"/>
    <row r="8605" hidden="1"/>
    <row r="8606" hidden="1"/>
    <row r="8607" hidden="1"/>
    <row r="8608" hidden="1"/>
    <row r="8609" hidden="1"/>
    <row r="8610" hidden="1" spans="1:7">
      <c r="A8610" s="1">
        <v>72075</v>
      </c>
      <c r="B8610" s="1" t="s">
        <v>241</v>
      </c>
      <c r="C8610" s="1" t="s">
        <v>236</v>
      </c>
      <c r="D8610" s="1" t="s">
        <v>494</v>
      </c>
      <c r="E8610" s="1">
        <v>2039</v>
      </c>
      <c r="F8610" s="1">
        <v>91.2277</v>
      </c>
      <c r="G8610" s="1" t="s">
        <v>492</v>
      </c>
    </row>
    <row r="8611" hidden="1"/>
    <row r="8612" hidden="1"/>
    <row r="8613" hidden="1"/>
    <row r="8614" hidden="1" spans="1:7">
      <c r="A8614" s="1">
        <v>72079</v>
      </c>
      <c r="B8614" s="1" t="s">
        <v>231</v>
      </c>
      <c r="C8614" s="1" t="s">
        <v>238</v>
      </c>
      <c r="D8614" s="1" t="s">
        <v>494</v>
      </c>
      <c r="E8614" s="1">
        <v>2032</v>
      </c>
      <c r="F8614" s="1">
        <v>453.9826</v>
      </c>
      <c r="G8614" s="1" t="s">
        <v>492</v>
      </c>
    </row>
    <row r="8615" hidden="1"/>
    <row r="8616" hidden="1" spans="1:7">
      <c r="A8616" s="1">
        <v>72081</v>
      </c>
      <c r="B8616" s="1" t="s">
        <v>231</v>
      </c>
      <c r="C8616" s="1" t="s">
        <v>236</v>
      </c>
      <c r="D8616" s="1" t="s">
        <v>494</v>
      </c>
      <c r="E8616" s="1">
        <v>2023</v>
      </c>
      <c r="F8616" s="1">
        <v>100.5586</v>
      </c>
      <c r="G8616" s="1" t="s">
        <v>492</v>
      </c>
    </row>
    <row r="8617" hidden="1" spans="1:7">
      <c r="A8617" s="1">
        <v>72085</v>
      </c>
      <c r="B8617" s="1" t="s">
        <v>241</v>
      </c>
      <c r="C8617" s="1" t="s">
        <v>238</v>
      </c>
      <c r="D8617" s="1" t="s">
        <v>494</v>
      </c>
      <c r="E8617" s="1">
        <v>2015</v>
      </c>
      <c r="F8617" s="1">
        <v>511.8798</v>
      </c>
      <c r="G8617" s="1" t="s">
        <v>492</v>
      </c>
    </row>
    <row r="8618" hidden="1"/>
    <row r="8619" hidden="1" spans="1:7">
      <c r="A8619" s="1">
        <v>72088</v>
      </c>
      <c r="B8619" s="1" t="s">
        <v>241</v>
      </c>
      <c r="C8619" s="1" t="s">
        <v>236</v>
      </c>
      <c r="D8619" s="1" t="s">
        <v>494</v>
      </c>
      <c r="E8619" s="1">
        <v>2006</v>
      </c>
      <c r="F8619" s="1">
        <v>78.8248</v>
      </c>
      <c r="G8619" s="1" t="s">
        <v>492</v>
      </c>
    </row>
    <row r="8620" hidden="1"/>
    <row r="8621" spans="1:7">
      <c r="A8621" s="1">
        <v>72092</v>
      </c>
      <c r="B8621" s="1" t="s">
        <v>241</v>
      </c>
      <c r="C8621" s="1" t="s">
        <v>235</v>
      </c>
      <c r="D8621" s="1" t="s">
        <v>494</v>
      </c>
      <c r="E8621" s="1">
        <v>2040</v>
      </c>
      <c r="F8621" s="1">
        <v>346.9574</v>
      </c>
      <c r="G8621" s="1" t="s">
        <v>492</v>
      </c>
    </row>
    <row r="8622" hidden="1"/>
    <row r="8623" hidden="1"/>
    <row r="8624" hidden="1"/>
    <row r="8625" hidden="1"/>
    <row r="8626" hidden="1" spans="1:7">
      <c r="A8626" s="1">
        <v>72100</v>
      </c>
      <c r="B8626" s="1" t="s">
        <v>241</v>
      </c>
      <c r="C8626" s="1" t="s">
        <v>239</v>
      </c>
      <c r="D8626" s="1" t="s">
        <v>494</v>
      </c>
      <c r="E8626" s="1">
        <v>2042</v>
      </c>
      <c r="F8626" s="1">
        <v>128.4641</v>
      </c>
      <c r="G8626" s="1" t="s">
        <v>492</v>
      </c>
    </row>
    <row r="8627" hidden="1"/>
    <row r="8628" hidden="1"/>
    <row r="8629" hidden="1"/>
    <row r="8630" hidden="1"/>
    <row r="8631" hidden="1"/>
    <row r="8632" hidden="1"/>
    <row r="8633" hidden="1" spans="1:7">
      <c r="A8633" s="1">
        <v>72111</v>
      </c>
      <c r="B8633" s="1" t="s">
        <v>241</v>
      </c>
      <c r="C8633" s="1" t="s">
        <v>236</v>
      </c>
      <c r="D8633" s="1" t="s">
        <v>494</v>
      </c>
      <c r="E8633" s="1">
        <v>2037</v>
      </c>
      <c r="F8633" s="1">
        <v>94.9244</v>
      </c>
      <c r="G8633" s="1" t="s">
        <v>492</v>
      </c>
    </row>
    <row r="8634" hidden="1"/>
    <row r="8635" hidden="1"/>
    <row r="8636" hidden="1"/>
    <row r="8637" hidden="1"/>
    <row r="8638" hidden="1"/>
    <row r="8639" hidden="1"/>
    <row r="8640" hidden="1"/>
    <row r="8641" hidden="1" spans="1:7">
      <c r="A8641" s="1">
        <v>72122</v>
      </c>
      <c r="B8641" s="1" t="s">
        <v>231</v>
      </c>
      <c r="C8641" s="1" t="s">
        <v>238</v>
      </c>
      <c r="D8641" s="1" t="s">
        <v>494</v>
      </c>
      <c r="E8641" s="1">
        <v>2044</v>
      </c>
      <c r="F8641" s="1">
        <v>374.5824</v>
      </c>
      <c r="G8641" s="1" t="s">
        <v>492</v>
      </c>
    </row>
    <row r="8642" hidden="1" spans="1:7">
      <c r="A8642" s="1">
        <v>72123</v>
      </c>
      <c r="B8642" s="1" t="s">
        <v>231</v>
      </c>
      <c r="C8642" s="1" t="s">
        <v>239</v>
      </c>
      <c r="D8642" s="1" t="s">
        <v>494</v>
      </c>
      <c r="E8642" s="1">
        <v>2014</v>
      </c>
      <c r="F8642" s="1">
        <v>138.2886</v>
      </c>
      <c r="G8642" s="1" t="s">
        <v>492</v>
      </c>
    </row>
    <row r="8643" hidden="1"/>
    <row r="8644" hidden="1" spans="1:7">
      <c r="A8644" s="1">
        <v>72125</v>
      </c>
      <c r="B8644" s="1" t="s">
        <v>241</v>
      </c>
      <c r="C8644" s="1" t="s">
        <v>235</v>
      </c>
      <c r="D8644" s="1" t="s">
        <v>494</v>
      </c>
      <c r="E8644" s="1">
        <v>2014</v>
      </c>
      <c r="F8644" s="1">
        <v>497.6657</v>
      </c>
      <c r="G8644" s="1" t="s">
        <v>492</v>
      </c>
    </row>
    <row r="8645" hidden="1"/>
    <row r="8646" hidden="1"/>
    <row r="8647" hidden="1"/>
    <row r="8648" hidden="1"/>
    <row r="8649" hidden="1"/>
    <row r="8650" hidden="1"/>
    <row r="8651" hidden="1"/>
    <row r="8652" hidden="1" spans="1:7">
      <c r="A8652" s="1">
        <v>72134</v>
      </c>
      <c r="B8652" s="1" t="s">
        <v>231</v>
      </c>
      <c r="C8652" s="1" t="s">
        <v>239</v>
      </c>
      <c r="D8652" s="1" t="s">
        <v>494</v>
      </c>
      <c r="E8652" s="1">
        <v>2047</v>
      </c>
      <c r="F8652" s="1">
        <v>125.6417</v>
      </c>
      <c r="G8652" s="1" t="s">
        <v>492</v>
      </c>
    </row>
    <row r="8653" hidden="1"/>
    <row r="8654" spans="1:7">
      <c r="A8654" s="1">
        <v>72136</v>
      </c>
      <c r="B8654" s="1" t="s">
        <v>231</v>
      </c>
      <c r="C8654" s="1" t="s">
        <v>236</v>
      </c>
      <c r="D8654" s="1" t="s">
        <v>494</v>
      </c>
      <c r="E8654" s="1">
        <v>2035</v>
      </c>
      <c r="F8654" s="1">
        <v>97.322</v>
      </c>
      <c r="G8654" s="1" t="s">
        <v>492</v>
      </c>
    </row>
    <row r="8655" spans="1:7">
      <c r="A8655" s="1">
        <v>72138</v>
      </c>
      <c r="B8655" s="1" t="s">
        <v>241</v>
      </c>
      <c r="C8655" s="1" t="s">
        <v>238</v>
      </c>
      <c r="D8655" s="1" t="s">
        <v>494</v>
      </c>
      <c r="E8655" s="1">
        <v>2020</v>
      </c>
      <c r="F8655" s="1">
        <v>418.4124</v>
      </c>
      <c r="G8655" s="1" t="s">
        <v>492</v>
      </c>
    </row>
    <row r="8656" hidden="1" spans="1:7">
      <c r="A8656" s="1">
        <v>72140</v>
      </c>
      <c r="B8656" s="1" t="s">
        <v>231</v>
      </c>
      <c r="C8656" s="1" t="s">
        <v>235</v>
      </c>
      <c r="D8656" s="1" t="s">
        <v>494</v>
      </c>
      <c r="E8656" s="1">
        <v>2038</v>
      </c>
      <c r="F8656" s="1">
        <v>396.5889</v>
      </c>
      <c r="G8656" s="1" t="s">
        <v>492</v>
      </c>
    </row>
    <row r="8657" hidden="1"/>
    <row r="8658" hidden="1" spans="1:7">
      <c r="A8658" s="1">
        <v>72143</v>
      </c>
      <c r="B8658" s="1" t="s">
        <v>241</v>
      </c>
      <c r="C8658" s="1" t="s">
        <v>236</v>
      </c>
      <c r="D8658" s="1" t="s">
        <v>494</v>
      </c>
      <c r="E8658" s="1">
        <v>2018</v>
      </c>
      <c r="F8658" s="1">
        <v>105.1365</v>
      </c>
      <c r="G8658" s="1" t="s">
        <v>492</v>
      </c>
    </row>
    <row r="8659" hidden="1"/>
    <row r="8660" hidden="1"/>
    <row r="8661" spans="1:7">
      <c r="A8661" s="1">
        <v>72147</v>
      </c>
      <c r="B8661" s="1" t="s">
        <v>231</v>
      </c>
      <c r="C8661" s="1" t="s">
        <v>237</v>
      </c>
      <c r="D8661" s="1" t="s">
        <v>494</v>
      </c>
      <c r="E8661" s="1">
        <v>2040</v>
      </c>
      <c r="F8661" s="1">
        <v>748.6131</v>
      </c>
      <c r="G8661" s="1" t="s">
        <v>492</v>
      </c>
    </row>
    <row r="8662" hidden="1"/>
    <row r="8663" hidden="1"/>
    <row r="8664" hidden="1"/>
    <row r="8665" hidden="1"/>
    <row r="8666" hidden="1" spans="1:7">
      <c r="A8666" s="1">
        <v>72156</v>
      </c>
      <c r="B8666" s="1" t="s">
        <v>231</v>
      </c>
      <c r="C8666" s="1" t="s">
        <v>238</v>
      </c>
      <c r="D8666" s="1" t="s">
        <v>494</v>
      </c>
      <c r="E8666" s="1">
        <v>2006</v>
      </c>
      <c r="F8666" s="1">
        <v>505.5061</v>
      </c>
      <c r="G8666" s="1" t="s">
        <v>492</v>
      </c>
    </row>
    <row r="8667" hidden="1"/>
    <row r="8668" hidden="1"/>
    <row r="8669" hidden="1" spans="1:7">
      <c r="A8669" s="1">
        <v>72163</v>
      </c>
      <c r="B8669" s="1" t="s">
        <v>231</v>
      </c>
      <c r="C8669" s="1" t="s">
        <v>239</v>
      </c>
      <c r="D8669" s="1" t="s">
        <v>494</v>
      </c>
      <c r="E8669" s="1">
        <v>2033</v>
      </c>
      <c r="F8669" s="1">
        <v>148.0368</v>
      </c>
      <c r="G8669" s="1" t="s">
        <v>492</v>
      </c>
    </row>
    <row r="8670" hidden="1" spans="1:7">
      <c r="A8670" s="1">
        <v>72164</v>
      </c>
      <c r="B8670" s="1" t="s">
        <v>241</v>
      </c>
      <c r="C8670" s="1" t="s">
        <v>237</v>
      </c>
      <c r="D8670" s="1" t="s">
        <v>494</v>
      </c>
      <c r="E8670" s="1">
        <v>2049</v>
      </c>
      <c r="F8670" s="1">
        <v>709.7117</v>
      </c>
      <c r="G8670" s="1" t="s">
        <v>492</v>
      </c>
    </row>
    <row r="8671" hidden="1"/>
    <row r="8672" hidden="1"/>
    <row r="8673" hidden="1" spans="1:7">
      <c r="A8673" s="1">
        <v>72169</v>
      </c>
      <c r="B8673" s="1" t="s">
        <v>241</v>
      </c>
      <c r="C8673" s="1" t="s">
        <v>237</v>
      </c>
      <c r="D8673" s="1" t="s">
        <v>494</v>
      </c>
      <c r="E8673" s="1">
        <v>2023</v>
      </c>
      <c r="F8673" s="1">
        <v>867.0517</v>
      </c>
      <c r="G8673" s="1" t="s">
        <v>492</v>
      </c>
    </row>
    <row r="8674" hidden="1"/>
    <row r="8675" hidden="1" spans="1:7">
      <c r="A8675" s="1">
        <v>72171</v>
      </c>
      <c r="B8675" s="1" t="s">
        <v>231</v>
      </c>
      <c r="C8675" s="1" t="s">
        <v>235</v>
      </c>
      <c r="D8675" s="1" t="s">
        <v>494</v>
      </c>
      <c r="E8675" s="1">
        <v>2012</v>
      </c>
      <c r="F8675" s="1">
        <v>444.4338</v>
      </c>
      <c r="G8675" s="1" t="s">
        <v>492</v>
      </c>
    </row>
    <row r="8676" hidden="1" spans="1:7">
      <c r="A8676" s="1">
        <v>72172</v>
      </c>
      <c r="B8676" s="1" t="s">
        <v>241</v>
      </c>
      <c r="C8676" s="1" t="s">
        <v>238</v>
      </c>
      <c r="D8676" s="1" t="s">
        <v>494</v>
      </c>
      <c r="E8676" s="1">
        <v>2046</v>
      </c>
      <c r="F8676" s="1">
        <v>364.129</v>
      </c>
      <c r="G8676" s="1" t="s">
        <v>492</v>
      </c>
    </row>
    <row r="8677" hidden="1" spans="1:7">
      <c r="A8677" s="1">
        <v>72173</v>
      </c>
      <c r="B8677" s="1" t="s">
        <v>241</v>
      </c>
      <c r="C8677" s="1" t="s">
        <v>239</v>
      </c>
      <c r="D8677" s="1" t="s">
        <v>494</v>
      </c>
      <c r="E8677" s="1">
        <v>2016</v>
      </c>
      <c r="F8677" s="1">
        <v>135.8225</v>
      </c>
      <c r="G8677" s="1" t="s">
        <v>492</v>
      </c>
    </row>
    <row r="8678" hidden="1"/>
    <row r="8679" hidden="1"/>
    <row r="8680" hidden="1"/>
    <row r="8681" hidden="1" spans="1:7">
      <c r="A8681" s="1">
        <v>72181</v>
      </c>
      <c r="B8681" s="1" t="s">
        <v>241</v>
      </c>
      <c r="C8681" s="1" t="s">
        <v>236</v>
      </c>
      <c r="D8681" s="1" t="s">
        <v>494</v>
      </c>
      <c r="E8681" s="1">
        <v>2049</v>
      </c>
      <c r="F8681" s="1">
        <v>82.5783</v>
      </c>
      <c r="G8681" s="1" t="s">
        <v>492</v>
      </c>
    </row>
    <row r="8682" hidden="1"/>
    <row r="8683" hidden="1" spans="1:7">
      <c r="A8683" s="1">
        <v>72184</v>
      </c>
      <c r="B8683" s="1" t="s">
        <v>231</v>
      </c>
      <c r="C8683" s="1" t="s">
        <v>237</v>
      </c>
      <c r="D8683" s="1" t="s">
        <v>494</v>
      </c>
      <c r="E8683" s="1">
        <v>2009</v>
      </c>
      <c r="F8683" s="1">
        <v>834.0888</v>
      </c>
      <c r="G8683" s="1" t="s">
        <v>492</v>
      </c>
    </row>
    <row r="8684" hidden="1"/>
    <row r="8685" hidden="1"/>
    <row r="8686" hidden="1" spans="1:7">
      <c r="A8686" s="1">
        <v>72189</v>
      </c>
      <c r="B8686" s="1" t="s">
        <v>241</v>
      </c>
      <c r="C8686" s="1" t="s">
        <v>238</v>
      </c>
      <c r="D8686" s="1" t="s">
        <v>494</v>
      </c>
      <c r="E8686" s="1">
        <v>2008</v>
      </c>
      <c r="F8686" s="1">
        <v>514.0685</v>
      </c>
      <c r="G8686" s="1" t="s">
        <v>492</v>
      </c>
    </row>
    <row r="8687" hidden="1"/>
    <row r="8688" spans="1:7">
      <c r="A8688" s="1">
        <v>72192</v>
      </c>
      <c r="B8688" s="1" t="s">
        <v>231</v>
      </c>
      <c r="C8688" s="1" t="s">
        <v>235</v>
      </c>
      <c r="D8688" s="1" t="s">
        <v>494</v>
      </c>
      <c r="E8688" s="1">
        <v>2050</v>
      </c>
      <c r="F8688" s="1">
        <v>349.7229</v>
      </c>
      <c r="G8688" s="1" t="s">
        <v>492</v>
      </c>
    </row>
    <row r="8689" hidden="1"/>
    <row r="8690" hidden="1"/>
    <row r="8691" hidden="1"/>
    <row r="8692" hidden="1"/>
    <row r="8693" spans="1:7">
      <c r="A8693" s="1">
        <v>72200</v>
      </c>
      <c r="B8693" s="1" t="s">
        <v>241</v>
      </c>
      <c r="C8693" s="1" t="s">
        <v>239</v>
      </c>
      <c r="D8693" s="1" t="s">
        <v>494</v>
      </c>
      <c r="E8693" s="1">
        <v>2035</v>
      </c>
      <c r="F8693" s="1">
        <v>148.267</v>
      </c>
      <c r="G8693" s="1" t="s">
        <v>492</v>
      </c>
    </row>
    <row r="8694" hidden="1"/>
    <row r="8695" hidden="1"/>
    <row r="8696" hidden="1" spans="1:7">
      <c r="A8696" s="1">
        <v>72204</v>
      </c>
      <c r="B8696" s="1" t="s">
        <v>231</v>
      </c>
      <c r="C8696" s="1" t="s">
        <v>236</v>
      </c>
      <c r="D8696" s="1" t="s">
        <v>494</v>
      </c>
      <c r="E8696" s="1">
        <v>2016</v>
      </c>
      <c r="F8696" s="1">
        <v>92.9044</v>
      </c>
      <c r="G8696" s="1" t="s">
        <v>492</v>
      </c>
    </row>
    <row r="8697" hidden="1" spans="1:7">
      <c r="A8697" s="1">
        <v>72206</v>
      </c>
      <c r="B8697" s="1" t="s">
        <v>241</v>
      </c>
      <c r="C8697" s="1" t="s">
        <v>237</v>
      </c>
      <c r="D8697" s="1" t="s">
        <v>494</v>
      </c>
      <c r="E8697" s="1">
        <v>2042</v>
      </c>
      <c r="F8697" s="1">
        <v>748.4317</v>
      </c>
      <c r="G8697" s="1" t="s">
        <v>492</v>
      </c>
    </row>
    <row r="8698" hidden="1"/>
    <row r="8699" hidden="1"/>
    <row r="8700" spans="1:7">
      <c r="A8700" s="1">
        <v>72210</v>
      </c>
      <c r="B8700" s="1" t="s">
        <v>231</v>
      </c>
      <c r="C8700" s="1" t="s">
        <v>238</v>
      </c>
      <c r="D8700" s="1" t="s">
        <v>494</v>
      </c>
      <c r="E8700" s="1">
        <v>2025</v>
      </c>
      <c r="F8700" s="1">
        <v>500.2104</v>
      </c>
      <c r="G8700" s="1" t="s">
        <v>492</v>
      </c>
    </row>
    <row r="8701" hidden="1" spans="1:7">
      <c r="A8701" s="1">
        <v>72211</v>
      </c>
      <c r="B8701" s="1" t="s">
        <v>241</v>
      </c>
      <c r="C8701" s="1" t="s">
        <v>235</v>
      </c>
      <c r="D8701" s="1" t="s">
        <v>494</v>
      </c>
      <c r="E8701" s="1">
        <v>2033</v>
      </c>
      <c r="F8701" s="1">
        <v>442.146</v>
      </c>
      <c r="G8701" s="1" t="s">
        <v>492</v>
      </c>
    </row>
    <row r="8702" hidden="1" spans="1:7">
      <c r="A8702" s="1">
        <v>72213</v>
      </c>
      <c r="B8702" s="1" t="s">
        <v>241</v>
      </c>
      <c r="C8702" s="1" t="s">
        <v>238</v>
      </c>
      <c r="D8702" s="1" t="s">
        <v>494</v>
      </c>
      <c r="E8702" s="1">
        <v>2034</v>
      </c>
      <c r="F8702" s="1">
        <v>445.9741</v>
      </c>
      <c r="G8702" s="1" t="s">
        <v>492</v>
      </c>
    </row>
    <row r="8703" hidden="1"/>
    <row r="8704" hidden="1"/>
    <row r="8705" spans="1:7">
      <c r="A8705" s="1">
        <v>72216</v>
      </c>
      <c r="B8705" s="1" t="s">
        <v>241</v>
      </c>
      <c r="C8705" s="1" t="s">
        <v>236</v>
      </c>
      <c r="D8705" s="1" t="s">
        <v>494</v>
      </c>
      <c r="E8705" s="1">
        <v>2030</v>
      </c>
      <c r="F8705" s="1">
        <v>104.0155</v>
      </c>
      <c r="G8705" s="1" t="s">
        <v>492</v>
      </c>
    </row>
    <row r="8706" hidden="1"/>
    <row r="8707" hidden="1" spans="1:7">
      <c r="A8707" s="1">
        <v>72218</v>
      </c>
      <c r="B8707" s="1" t="s">
        <v>231</v>
      </c>
      <c r="C8707" s="1" t="s">
        <v>237</v>
      </c>
      <c r="D8707" s="1" t="s">
        <v>494</v>
      </c>
      <c r="E8707" s="1">
        <v>2028</v>
      </c>
      <c r="F8707" s="1">
        <v>869.1341</v>
      </c>
      <c r="G8707" s="1" t="s">
        <v>492</v>
      </c>
    </row>
    <row r="8708" hidden="1"/>
    <row r="8709" hidden="1"/>
    <row r="8710" hidden="1"/>
    <row r="8711" hidden="1"/>
    <row r="8712" hidden="1"/>
    <row r="8713" hidden="1"/>
    <row r="8714" hidden="1"/>
    <row r="8715" hidden="1"/>
    <row r="8716" hidden="1" spans="1:7">
      <c r="A8716" s="1">
        <v>72234</v>
      </c>
      <c r="B8716" s="1" t="s">
        <v>241</v>
      </c>
      <c r="C8716" s="1" t="s">
        <v>236</v>
      </c>
      <c r="D8716" s="1" t="s">
        <v>494</v>
      </c>
      <c r="E8716" s="1">
        <v>2044</v>
      </c>
      <c r="F8716" s="1">
        <v>85.0388</v>
      </c>
      <c r="G8716" s="1" t="s">
        <v>492</v>
      </c>
    </row>
    <row r="8717" hidden="1"/>
    <row r="8718" hidden="1"/>
    <row r="8719" hidden="1" spans="1:7">
      <c r="A8719" s="1">
        <v>72237</v>
      </c>
      <c r="B8719" s="1" t="s">
        <v>241</v>
      </c>
      <c r="C8719" s="1" t="s">
        <v>237</v>
      </c>
      <c r="D8719" s="1" t="s">
        <v>494</v>
      </c>
      <c r="E8719" s="1">
        <v>2011</v>
      </c>
      <c r="F8719" s="1">
        <v>854.4319</v>
      </c>
      <c r="G8719" s="1" t="s">
        <v>492</v>
      </c>
    </row>
    <row r="8720" hidden="1"/>
    <row r="8721" hidden="1" spans="1:7">
      <c r="A8721" s="1">
        <v>72239</v>
      </c>
      <c r="B8721" s="1" t="s">
        <v>241</v>
      </c>
      <c r="C8721" s="1" t="s">
        <v>239</v>
      </c>
      <c r="D8721" s="1" t="s">
        <v>494</v>
      </c>
      <c r="E8721" s="1">
        <v>2023</v>
      </c>
      <c r="F8721" s="1">
        <v>141.5506</v>
      </c>
      <c r="G8721" s="1" t="s">
        <v>492</v>
      </c>
    </row>
    <row r="8722" hidden="1"/>
    <row r="8723" hidden="1"/>
    <row r="8724" spans="1:7">
      <c r="A8724" s="1">
        <v>72244</v>
      </c>
      <c r="B8724" s="1" t="s">
        <v>231</v>
      </c>
      <c r="C8724" s="1" t="s">
        <v>235</v>
      </c>
      <c r="D8724" s="1" t="s">
        <v>494</v>
      </c>
      <c r="E8724" s="1">
        <v>2045</v>
      </c>
      <c r="F8724" s="1">
        <v>354.0224</v>
      </c>
      <c r="G8724" s="1" t="s">
        <v>492</v>
      </c>
    </row>
    <row r="8725" hidden="1"/>
    <row r="8726" spans="1:7">
      <c r="A8726" s="1">
        <v>72247</v>
      </c>
      <c r="B8726" s="1" t="s">
        <v>241</v>
      </c>
      <c r="C8726" s="1" t="s">
        <v>237</v>
      </c>
      <c r="D8726" s="1" t="s">
        <v>494</v>
      </c>
      <c r="E8726" s="1">
        <v>2030</v>
      </c>
      <c r="F8726" s="1">
        <v>872.9373</v>
      </c>
      <c r="G8726" s="1" t="s">
        <v>492</v>
      </c>
    </row>
    <row r="8727" hidden="1"/>
    <row r="8728" hidden="1" spans="1:7">
      <c r="A8728" s="1">
        <v>72251</v>
      </c>
      <c r="B8728" s="1" t="s">
        <v>231</v>
      </c>
      <c r="C8728" s="1" t="s">
        <v>237</v>
      </c>
      <c r="D8728" s="1" t="s">
        <v>494</v>
      </c>
      <c r="E8728" s="1">
        <v>2047</v>
      </c>
      <c r="F8728" s="1">
        <v>707.8845</v>
      </c>
      <c r="G8728" s="1" t="s">
        <v>492</v>
      </c>
    </row>
    <row r="8729" hidden="1"/>
    <row r="8730" hidden="1"/>
    <row r="8731" hidden="1" spans="1:7">
      <c r="A8731" s="1">
        <v>72254</v>
      </c>
      <c r="B8731" s="1" t="s">
        <v>241</v>
      </c>
      <c r="C8731" s="1" t="s">
        <v>236</v>
      </c>
      <c r="D8731" s="1" t="s">
        <v>494</v>
      </c>
      <c r="E8731" s="1">
        <v>2011</v>
      </c>
      <c r="F8731" s="1">
        <v>87.592</v>
      </c>
      <c r="G8731" s="1" t="s">
        <v>492</v>
      </c>
    </row>
    <row r="8732" hidden="1"/>
    <row r="8733" hidden="1"/>
    <row r="8734" spans="1:7">
      <c r="A8734" s="1">
        <v>72258</v>
      </c>
      <c r="B8734" s="1" t="s">
        <v>231</v>
      </c>
      <c r="C8734" s="1" t="s">
        <v>239</v>
      </c>
      <c r="D8734" s="1" t="s">
        <v>494</v>
      </c>
      <c r="E8734" s="1">
        <v>2040</v>
      </c>
      <c r="F8734" s="1">
        <v>133.1507</v>
      </c>
      <c r="G8734" s="1" t="s">
        <v>492</v>
      </c>
    </row>
    <row r="8735" hidden="1" spans="1:7">
      <c r="A8735" s="1">
        <v>72261</v>
      </c>
      <c r="B8735" s="1" t="s">
        <v>241</v>
      </c>
      <c r="C8735" s="1" t="s">
        <v>238</v>
      </c>
      <c r="D8735" s="1" t="s">
        <v>494</v>
      </c>
      <c r="E8735" s="1">
        <v>2027</v>
      </c>
      <c r="F8735" s="1">
        <v>489.7108</v>
      </c>
      <c r="G8735" s="1" t="s">
        <v>492</v>
      </c>
    </row>
    <row r="8736" hidden="1" spans="1:7">
      <c r="A8736" s="1">
        <v>72262</v>
      </c>
      <c r="B8736" s="1" t="s">
        <v>231</v>
      </c>
      <c r="C8736" s="1" t="s">
        <v>235</v>
      </c>
      <c r="D8736" s="1" t="s">
        <v>494</v>
      </c>
      <c r="E8736" s="1">
        <v>2031</v>
      </c>
      <c r="F8736" s="1">
        <v>474.2262</v>
      </c>
      <c r="G8736" s="1" t="s">
        <v>492</v>
      </c>
    </row>
    <row r="8737" hidden="1"/>
    <row r="8738" hidden="1"/>
    <row r="8739" hidden="1" spans="1:7">
      <c r="A8739" s="1">
        <v>72266</v>
      </c>
      <c r="B8739" s="1" t="s">
        <v>241</v>
      </c>
      <c r="C8739" s="1" t="s">
        <v>238</v>
      </c>
      <c r="D8739" s="1" t="s">
        <v>494</v>
      </c>
      <c r="E8739" s="1">
        <v>2039</v>
      </c>
      <c r="F8739" s="1">
        <v>405.5859</v>
      </c>
      <c r="G8739" s="1" t="s">
        <v>492</v>
      </c>
    </row>
    <row r="8740" hidden="1"/>
    <row r="8741" spans="1:7">
      <c r="A8741" s="1">
        <v>72270</v>
      </c>
      <c r="B8741" s="1" t="s">
        <v>241</v>
      </c>
      <c r="C8741" s="1" t="s">
        <v>236</v>
      </c>
      <c r="D8741" s="1" t="s">
        <v>494</v>
      </c>
      <c r="E8741" s="1">
        <v>2025</v>
      </c>
      <c r="F8741" s="1">
        <v>102.2339</v>
      </c>
      <c r="G8741" s="1" t="s">
        <v>492</v>
      </c>
    </row>
    <row r="8742" hidden="1" spans="1:7">
      <c r="A8742" s="1">
        <v>72273</v>
      </c>
      <c r="B8742" s="1" t="s">
        <v>231</v>
      </c>
      <c r="C8742" s="1" t="s">
        <v>235</v>
      </c>
      <c r="D8742" s="1" t="s">
        <v>494</v>
      </c>
      <c r="E8742" s="1">
        <v>2019</v>
      </c>
      <c r="F8742" s="1">
        <v>469.1578</v>
      </c>
      <c r="G8742" s="1" t="s">
        <v>492</v>
      </c>
    </row>
    <row r="8743" hidden="1" spans="1:7">
      <c r="A8743" s="1">
        <v>72275</v>
      </c>
      <c r="B8743" s="1" t="s">
        <v>231</v>
      </c>
      <c r="C8743" s="1" t="s">
        <v>238</v>
      </c>
      <c r="D8743" s="1" t="s">
        <v>494</v>
      </c>
      <c r="E8743" s="1">
        <v>2013</v>
      </c>
      <c r="F8743" s="1">
        <v>535.9449</v>
      </c>
      <c r="G8743" s="1" t="s">
        <v>492</v>
      </c>
    </row>
    <row r="8744" hidden="1"/>
    <row r="8745" hidden="1"/>
    <row r="8746" hidden="1"/>
    <row r="8747" hidden="1"/>
    <row r="8748" hidden="1"/>
    <row r="8749" hidden="1"/>
    <row r="8750" hidden="1"/>
    <row r="8751" hidden="1"/>
    <row r="8752" hidden="1" spans="1:7">
      <c r="A8752" s="1">
        <v>72289</v>
      </c>
      <c r="B8752" s="1" t="s">
        <v>231</v>
      </c>
      <c r="C8752" s="1" t="s">
        <v>236</v>
      </c>
      <c r="D8752" s="1" t="s">
        <v>494</v>
      </c>
      <c r="E8752" s="1">
        <v>2042</v>
      </c>
      <c r="F8752" s="1">
        <v>87.5261</v>
      </c>
      <c r="G8752" s="1" t="s">
        <v>492</v>
      </c>
    </row>
    <row r="8753" hidden="1"/>
    <row r="8754" hidden="1"/>
    <row r="8755" hidden="1"/>
    <row r="8756" hidden="1" spans="1:7">
      <c r="A8756" s="1">
        <v>72296</v>
      </c>
      <c r="B8756" s="1" t="s">
        <v>231</v>
      </c>
      <c r="C8756" s="1" t="s">
        <v>237</v>
      </c>
      <c r="D8756" s="1" t="s">
        <v>494</v>
      </c>
      <c r="E8756" s="1">
        <v>2049</v>
      </c>
      <c r="F8756" s="1">
        <v>697.9788</v>
      </c>
      <c r="G8756" s="1" t="s">
        <v>492</v>
      </c>
    </row>
    <row r="8757" hidden="1"/>
    <row r="8758" hidden="1" spans="1:7">
      <c r="A8758" s="1">
        <v>72299</v>
      </c>
      <c r="B8758" s="1" t="s">
        <v>241</v>
      </c>
      <c r="C8758" s="1" t="s">
        <v>239</v>
      </c>
      <c r="D8758" s="1" t="s">
        <v>494</v>
      </c>
      <c r="E8758" s="1">
        <v>2008</v>
      </c>
      <c r="F8758" s="1">
        <v>111.6039</v>
      </c>
      <c r="G8758" s="1" t="s">
        <v>492</v>
      </c>
    </row>
    <row r="8759" spans="1:7">
      <c r="A8759" s="1">
        <v>72300</v>
      </c>
      <c r="B8759" s="1" t="s">
        <v>231</v>
      </c>
      <c r="C8759" s="1" t="s">
        <v>235</v>
      </c>
      <c r="D8759" s="1" t="s">
        <v>494</v>
      </c>
      <c r="E8759" s="1">
        <v>2040</v>
      </c>
      <c r="F8759" s="1">
        <v>379.8495</v>
      </c>
      <c r="G8759" s="1" t="s">
        <v>492</v>
      </c>
    </row>
    <row r="8760" hidden="1" spans="1:7">
      <c r="A8760" s="1">
        <v>72301</v>
      </c>
      <c r="B8760" s="1" t="s">
        <v>241</v>
      </c>
      <c r="C8760" s="1" t="s">
        <v>237</v>
      </c>
      <c r="D8760" s="1" t="s">
        <v>494</v>
      </c>
      <c r="E8760" s="1">
        <v>2015</v>
      </c>
      <c r="F8760" s="1">
        <v>844.9778</v>
      </c>
      <c r="G8760" s="1" t="s">
        <v>492</v>
      </c>
    </row>
    <row r="8761" hidden="1" spans="1:7">
      <c r="A8761" s="1">
        <v>72302</v>
      </c>
      <c r="B8761" s="1" t="s">
        <v>231</v>
      </c>
      <c r="C8761" s="1" t="s">
        <v>239</v>
      </c>
      <c r="D8761" s="1" t="s">
        <v>494</v>
      </c>
      <c r="E8761" s="1">
        <v>2042</v>
      </c>
      <c r="F8761" s="1">
        <v>131.0211</v>
      </c>
      <c r="G8761" s="1" t="s">
        <v>492</v>
      </c>
    </row>
    <row r="8762" hidden="1"/>
    <row r="8763" hidden="1" spans="1:7">
      <c r="A8763" s="1">
        <v>72305</v>
      </c>
      <c r="B8763" s="1" t="s">
        <v>241</v>
      </c>
      <c r="C8763" s="1" t="s">
        <v>235</v>
      </c>
      <c r="D8763" s="1" t="s">
        <v>494</v>
      </c>
      <c r="E8763" s="1">
        <v>2006</v>
      </c>
      <c r="F8763" s="1">
        <v>392.3312</v>
      </c>
      <c r="G8763" s="1" t="s">
        <v>492</v>
      </c>
    </row>
    <row r="8764" hidden="1"/>
    <row r="8765" hidden="1"/>
    <row r="8766" hidden="1" spans="1:7">
      <c r="A8766" s="1">
        <v>72310</v>
      </c>
      <c r="B8766" s="1" t="s">
        <v>231</v>
      </c>
      <c r="C8766" s="1" t="s">
        <v>236</v>
      </c>
      <c r="D8766" s="1" t="s">
        <v>494</v>
      </c>
      <c r="E8766" s="1">
        <v>2006</v>
      </c>
      <c r="F8766" s="1">
        <v>78.8248</v>
      </c>
      <c r="G8766" s="1" t="s">
        <v>492</v>
      </c>
    </row>
    <row r="8767" hidden="1"/>
    <row r="8768" hidden="1"/>
    <row r="8769" hidden="1"/>
    <row r="8770" spans="1:7">
      <c r="A8770" s="1">
        <v>72318</v>
      </c>
      <c r="B8770" s="1" t="s">
        <v>231</v>
      </c>
      <c r="C8770" s="1" t="s">
        <v>237</v>
      </c>
      <c r="D8770" s="1" t="s">
        <v>494</v>
      </c>
      <c r="E8770" s="1">
        <v>2035</v>
      </c>
      <c r="F8770" s="1">
        <v>805.9392</v>
      </c>
      <c r="G8770" s="1" t="s">
        <v>492</v>
      </c>
    </row>
    <row r="8771" hidden="1" spans="1:7">
      <c r="A8771" s="1">
        <v>72319</v>
      </c>
      <c r="B8771" s="1" t="s">
        <v>231</v>
      </c>
      <c r="C8771" s="1" t="s">
        <v>235</v>
      </c>
      <c r="D8771" s="1" t="s">
        <v>494</v>
      </c>
      <c r="E8771" s="1">
        <v>2026</v>
      </c>
      <c r="F8771" s="1">
        <v>493.6721</v>
      </c>
      <c r="G8771" s="1" t="s">
        <v>492</v>
      </c>
    </row>
    <row r="8772" hidden="1"/>
    <row r="8773" hidden="1" spans="1:7">
      <c r="A8773" s="1">
        <v>72321</v>
      </c>
      <c r="B8773" s="1" t="s">
        <v>241</v>
      </c>
      <c r="C8773" s="1" t="s">
        <v>238</v>
      </c>
      <c r="D8773" s="1" t="s">
        <v>494</v>
      </c>
      <c r="E8773" s="1">
        <v>2012</v>
      </c>
      <c r="F8773" s="1">
        <v>550.4131</v>
      </c>
      <c r="G8773" s="1" t="s">
        <v>492</v>
      </c>
    </row>
    <row r="8774" hidden="1"/>
    <row r="8775" hidden="1" spans="1:7">
      <c r="A8775" s="1">
        <v>72325</v>
      </c>
      <c r="B8775" s="1" t="s">
        <v>241</v>
      </c>
      <c r="C8775" s="1" t="s">
        <v>237</v>
      </c>
      <c r="D8775" s="1" t="s">
        <v>494</v>
      </c>
      <c r="E8775" s="1">
        <v>2041</v>
      </c>
      <c r="F8775" s="1">
        <v>754.656</v>
      </c>
      <c r="G8775" s="1" t="s">
        <v>492</v>
      </c>
    </row>
    <row r="8776" hidden="1" spans="1:7">
      <c r="A8776" s="1">
        <v>72328</v>
      </c>
      <c r="B8776" s="1" t="s">
        <v>241</v>
      </c>
      <c r="C8776" s="1" t="s">
        <v>239</v>
      </c>
      <c r="D8776" s="1" t="s">
        <v>494</v>
      </c>
      <c r="E8776" s="1">
        <v>2034</v>
      </c>
      <c r="F8776" s="1">
        <v>150.6018</v>
      </c>
      <c r="G8776" s="1" t="s">
        <v>492</v>
      </c>
    </row>
    <row r="8777" hidden="1"/>
    <row r="8778" hidden="1" spans="1:7">
      <c r="A8778" s="1">
        <v>72330</v>
      </c>
      <c r="B8778" s="1" t="s">
        <v>231</v>
      </c>
      <c r="C8778" s="1" t="s">
        <v>235</v>
      </c>
      <c r="D8778" s="1" t="s">
        <v>494</v>
      </c>
      <c r="E8778" s="1">
        <v>2014</v>
      </c>
      <c r="F8778" s="1">
        <v>497.6657</v>
      </c>
      <c r="G8778" s="1" t="s">
        <v>492</v>
      </c>
    </row>
    <row r="8779" hidden="1" spans="1:7">
      <c r="A8779" s="1">
        <v>72331</v>
      </c>
      <c r="B8779" s="1" t="s">
        <v>241</v>
      </c>
      <c r="C8779" s="1" t="s">
        <v>236</v>
      </c>
      <c r="D8779" s="1" t="s">
        <v>494</v>
      </c>
      <c r="E8779" s="1">
        <v>2017</v>
      </c>
      <c r="F8779" s="1">
        <v>97.4226</v>
      </c>
      <c r="G8779" s="1" t="s">
        <v>492</v>
      </c>
    </row>
    <row r="8780" hidden="1"/>
    <row r="8781" hidden="1"/>
    <row r="8782" hidden="1"/>
    <row r="8783" hidden="1" spans="1:7">
      <c r="A8783" s="1">
        <v>72335</v>
      </c>
      <c r="B8783" s="1" t="s">
        <v>231</v>
      </c>
      <c r="C8783" s="1" t="s">
        <v>239</v>
      </c>
      <c r="D8783" s="1" t="s">
        <v>494</v>
      </c>
      <c r="E8783" s="1">
        <v>2028</v>
      </c>
      <c r="F8783" s="1">
        <v>152.6632</v>
      </c>
      <c r="G8783" s="1" t="s">
        <v>492</v>
      </c>
    </row>
    <row r="8784" hidden="1"/>
    <row r="8785" hidden="1"/>
    <row r="8786" hidden="1"/>
    <row r="8787" hidden="1"/>
    <row r="8788" hidden="1"/>
    <row r="8789" hidden="1"/>
    <row r="8790" hidden="1"/>
    <row r="8791" hidden="1" spans="1:7">
      <c r="A8791" s="1">
        <v>72349</v>
      </c>
      <c r="B8791" s="1" t="s">
        <v>241</v>
      </c>
      <c r="C8791" s="1" t="s">
        <v>238</v>
      </c>
      <c r="D8791" s="1" t="s">
        <v>494</v>
      </c>
      <c r="E8791" s="1">
        <v>2038</v>
      </c>
      <c r="F8791" s="1">
        <v>413.2522</v>
      </c>
      <c r="G8791" s="1" t="s">
        <v>492</v>
      </c>
    </row>
    <row r="8792" hidden="1" spans="1:7">
      <c r="A8792" s="1">
        <v>72352</v>
      </c>
      <c r="B8792" s="1" t="s">
        <v>231</v>
      </c>
      <c r="C8792" s="1" t="s">
        <v>236</v>
      </c>
      <c r="D8792" s="1" t="s">
        <v>494</v>
      </c>
      <c r="E8792" s="1">
        <v>2037</v>
      </c>
      <c r="F8792" s="1">
        <v>93.9142</v>
      </c>
      <c r="G8792" s="1" t="s">
        <v>492</v>
      </c>
    </row>
    <row r="8793" hidden="1"/>
    <row r="8794" hidden="1"/>
    <row r="8795" hidden="1"/>
    <row r="8796" hidden="1"/>
    <row r="8797" hidden="1"/>
    <row r="8798" hidden="1"/>
    <row r="8799" hidden="1" spans="1:7">
      <c r="A8799" s="1">
        <v>72359</v>
      </c>
      <c r="B8799" s="1" t="s">
        <v>231</v>
      </c>
      <c r="C8799" s="1" t="s">
        <v>236</v>
      </c>
      <c r="D8799" s="1" t="s">
        <v>494</v>
      </c>
      <c r="E8799" s="1">
        <v>2018</v>
      </c>
      <c r="F8799" s="1">
        <v>105.1365</v>
      </c>
      <c r="G8799" s="1" t="s">
        <v>492</v>
      </c>
    </row>
    <row r="8800" hidden="1"/>
    <row r="8801" hidden="1"/>
    <row r="8802" hidden="1"/>
    <row r="8803" hidden="1"/>
    <row r="8804" hidden="1" spans="1:7">
      <c r="A8804" s="1">
        <v>72369</v>
      </c>
      <c r="B8804" s="1" t="s">
        <v>241</v>
      </c>
      <c r="C8804" s="1" t="s">
        <v>239</v>
      </c>
      <c r="D8804" s="1" t="s">
        <v>494</v>
      </c>
      <c r="E8804" s="1">
        <v>2027</v>
      </c>
      <c r="F8804" s="1">
        <v>151.8473</v>
      </c>
      <c r="G8804" s="1" t="s">
        <v>492</v>
      </c>
    </row>
    <row r="8805" hidden="1"/>
    <row r="8806" hidden="1"/>
    <row r="8807" hidden="1"/>
    <row r="8808" hidden="1"/>
    <row r="8809" hidden="1"/>
    <row r="8810" hidden="1"/>
    <row r="8811" spans="1:7">
      <c r="A8811" s="1">
        <v>72378</v>
      </c>
      <c r="B8811" s="1" t="s">
        <v>231</v>
      </c>
      <c r="C8811" s="1" t="s">
        <v>238</v>
      </c>
      <c r="D8811" s="1" t="s">
        <v>494</v>
      </c>
      <c r="E8811" s="1">
        <v>2020</v>
      </c>
      <c r="F8811" s="1">
        <v>418.4124</v>
      </c>
      <c r="G8811" s="1" t="s">
        <v>492</v>
      </c>
    </row>
    <row r="8812" hidden="1" spans="1:7">
      <c r="A8812" s="1">
        <v>72379</v>
      </c>
      <c r="B8812" s="1" t="s">
        <v>231</v>
      </c>
      <c r="C8812" s="1" t="s">
        <v>236</v>
      </c>
      <c r="D8812" s="1" t="s">
        <v>494</v>
      </c>
      <c r="E8812" s="1">
        <v>2049</v>
      </c>
      <c r="F8812" s="1">
        <v>83.8699</v>
      </c>
      <c r="G8812" s="1" t="s">
        <v>492</v>
      </c>
    </row>
    <row r="8813" hidden="1"/>
    <row r="8814" hidden="1" spans="1:7">
      <c r="A8814" s="1">
        <v>72381</v>
      </c>
      <c r="B8814" s="1" t="s">
        <v>231</v>
      </c>
      <c r="C8814" s="1" t="s">
        <v>239</v>
      </c>
      <c r="D8814" s="1" t="s">
        <v>494</v>
      </c>
      <c r="E8814" s="1">
        <v>2016</v>
      </c>
      <c r="F8814" s="1">
        <v>135.8225</v>
      </c>
      <c r="G8814" s="1" t="s">
        <v>492</v>
      </c>
    </row>
    <row r="8815" hidden="1"/>
    <row r="8816" hidden="1" spans="1:7">
      <c r="A8816" s="1">
        <v>72385</v>
      </c>
      <c r="B8816" s="1" t="s">
        <v>241</v>
      </c>
      <c r="C8816" s="1" t="s">
        <v>235</v>
      </c>
      <c r="D8816" s="1" t="s">
        <v>494</v>
      </c>
      <c r="E8816" s="1">
        <v>2032</v>
      </c>
      <c r="F8816" s="1">
        <v>456.3293</v>
      </c>
      <c r="G8816" s="1" t="s">
        <v>492</v>
      </c>
    </row>
    <row r="8817" hidden="1" spans="1:7">
      <c r="A8817" s="1">
        <v>72386</v>
      </c>
      <c r="B8817" s="1" t="s">
        <v>231</v>
      </c>
      <c r="C8817" s="1" t="s">
        <v>237</v>
      </c>
      <c r="D8817" s="1" t="s">
        <v>494</v>
      </c>
      <c r="E8817" s="1">
        <v>2023</v>
      </c>
      <c r="F8817" s="1">
        <v>867.0111</v>
      </c>
      <c r="G8817" s="1" t="s">
        <v>492</v>
      </c>
    </row>
    <row r="8818" hidden="1"/>
    <row r="8819" hidden="1"/>
    <row r="8820" hidden="1"/>
    <row r="8821" hidden="1"/>
    <row r="8822" hidden="1"/>
    <row r="8823" hidden="1" spans="1:7">
      <c r="A8823" s="1">
        <v>72396</v>
      </c>
      <c r="B8823" s="1" t="s">
        <v>241</v>
      </c>
      <c r="C8823" s="1" t="s">
        <v>238</v>
      </c>
      <c r="D8823" s="1" t="s">
        <v>494</v>
      </c>
      <c r="E8823" s="1">
        <v>2026</v>
      </c>
      <c r="F8823" s="1">
        <v>495.4523</v>
      </c>
      <c r="G8823" s="1" t="s">
        <v>492</v>
      </c>
    </row>
    <row r="8824" hidden="1"/>
    <row r="8825" hidden="1" spans="1:7">
      <c r="A8825" s="1">
        <v>72400</v>
      </c>
      <c r="B8825" s="1" t="s">
        <v>231</v>
      </c>
      <c r="C8825" s="1" t="s">
        <v>238</v>
      </c>
      <c r="D8825" s="1" t="s">
        <v>494</v>
      </c>
      <c r="E8825" s="1">
        <v>2046</v>
      </c>
      <c r="F8825" s="1">
        <v>366.4047</v>
      </c>
      <c r="G8825" s="1" t="s">
        <v>492</v>
      </c>
    </row>
    <row r="8826" hidden="1" spans="1:7">
      <c r="A8826" s="1">
        <v>72401</v>
      </c>
      <c r="B8826" s="1" t="s">
        <v>241</v>
      </c>
      <c r="C8826" s="1" t="s">
        <v>236</v>
      </c>
      <c r="D8826" s="1" t="s">
        <v>494</v>
      </c>
      <c r="E8826" s="1">
        <v>2029</v>
      </c>
      <c r="F8826" s="1">
        <v>104.2489</v>
      </c>
      <c r="G8826" s="1" t="s">
        <v>492</v>
      </c>
    </row>
    <row r="8827" hidden="1"/>
    <row r="8828" hidden="1" spans="1:7">
      <c r="A8828" s="1">
        <v>72403</v>
      </c>
      <c r="B8828" s="1" t="s">
        <v>241</v>
      </c>
      <c r="C8828" s="1" t="s">
        <v>236</v>
      </c>
      <c r="D8828" s="1" t="s">
        <v>494</v>
      </c>
      <c r="E8828" s="1">
        <v>2036</v>
      </c>
      <c r="F8828" s="1">
        <v>96.9135</v>
      </c>
      <c r="G8828" s="1" t="s">
        <v>492</v>
      </c>
    </row>
    <row r="8829" hidden="1"/>
    <row r="8830" hidden="1"/>
    <row r="8831" spans="1:7">
      <c r="A8831" s="1">
        <v>72409</v>
      </c>
      <c r="B8831" s="1" t="s">
        <v>231</v>
      </c>
      <c r="C8831" s="1" t="s">
        <v>236</v>
      </c>
      <c r="D8831" s="1" t="s">
        <v>494</v>
      </c>
      <c r="E8831" s="1">
        <v>2030</v>
      </c>
      <c r="F8831" s="1">
        <v>102.735</v>
      </c>
      <c r="G8831" s="1" t="s">
        <v>492</v>
      </c>
    </row>
    <row r="8832" hidden="1"/>
    <row r="8833" hidden="1"/>
    <row r="8834" hidden="1" spans="1:7">
      <c r="A8834" s="1">
        <v>72412</v>
      </c>
      <c r="B8834" s="1" t="s">
        <v>231</v>
      </c>
      <c r="C8834" s="1" t="s">
        <v>237</v>
      </c>
      <c r="D8834" s="1" t="s">
        <v>494</v>
      </c>
      <c r="E8834" s="1">
        <v>2042</v>
      </c>
      <c r="F8834" s="1">
        <v>736.1566</v>
      </c>
      <c r="G8834" s="1" t="s">
        <v>492</v>
      </c>
    </row>
    <row r="8835" hidden="1"/>
    <row r="8836" spans="1:7">
      <c r="A8836" s="1">
        <v>72414</v>
      </c>
      <c r="B8836" s="1" t="s">
        <v>241</v>
      </c>
      <c r="C8836" s="1" t="s">
        <v>238</v>
      </c>
      <c r="D8836" s="1" t="s">
        <v>494</v>
      </c>
      <c r="E8836" s="1">
        <v>2045</v>
      </c>
      <c r="F8836" s="1">
        <v>368.8652</v>
      </c>
      <c r="G8836" s="1" t="s">
        <v>492</v>
      </c>
    </row>
    <row r="8837" hidden="1" spans="1:7">
      <c r="A8837" s="1">
        <v>72415</v>
      </c>
      <c r="B8837" s="1" t="s">
        <v>241</v>
      </c>
      <c r="C8837" s="1" t="s">
        <v>239</v>
      </c>
      <c r="D8837" s="1" t="s">
        <v>494</v>
      </c>
      <c r="E8837" s="1">
        <v>2015</v>
      </c>
      <c r="F8837" s="1">
        <v>140.8355</v>
      </c>
      <c r="G8837" s="1" t="s">
        <v>492</v>
      </c>
    </row>
    <row r="8838" hidden="1" spans="1:7">
      <c r="A8838" s="1">
        <v>72417</v>
      </c>
      <c r="B8838" s="1" t="s">
        <v>231</v>
      </c>
      <c r="C8838" s="1" t="s">
        <v>235</v>
      </c>
      <c r="D8838" s="1" t="s">
        <v>494</v>
      </c>
      <c r="E8838" s="1">
        <v>2033</v>
      </c>
      <c r="F8838" s="1">
        <v>452.8368</v>
      </c>
      <c r="G8838" s="1" t="s">
        <v>492</v>
      </c>
    </row>
    <row r="8839" hidden="1"/>
    <row r="8840" hidden="1"/>
    <row r="8841" spans="1:7">
      <c r="A8841" s="1">
        <v>72421</v>
      </c>
      <c r="B8841" s="1" t="s">
        <v>231</v>
      </c>
      <c r="C8841" s="1" t="s">
        <v>239</v>
      </c>
      <c r="D8841" s="1" t="s">
        <v>494</v>
      </c>
      <c r="E8841" s="1">
        <v>2035</v>
      </c>
      <c r="F8841" s="1">
        <v>144.1286</v>
      </c>
      <c r="G8841" s="1" t="s">
        <v>492</v>
      </c>
    </row>
    <row r="8842" hidden="1"/>
    <row r="8843" hidden="1"/>
    <row r="8844" hidden="1" spans="1:7">
      <c r="A8844" s="1">
        <v>72425</v>
      </c>
      <c r="B8844" s="1" t="s">
        <v>241</v>
      </c>
      <c r="C8844" s="1" t="s">
        <v>235</v>
      </c>
      <c r="D8844" s="1" t="s">
        <v>494</v>
      </c>
      <c r="E8844" s="1">
        <v>2013</v>
      </c>
      <c r="F8844" s="1">
        <v>476.526</v>
      </c>
      <c r="G8844" s="1" t="s">
        <v>492</v>
      </c>
    </row>
    <row r="8845" hidden="1"/>
    <row r="8846" hidden="1" spans="1:7">
      <c r="A8846" s="1">
        <v>72431</v>
      </c>
      <c r="B8846" s="1" t="s">
        <v>231</v>
      </c>
      <c r="C8846" s="1" t="s">
        <v>236</v>
      </c>
      <c r="D8846" s="1" t="s">
        <v>494</v>
      </c>
      <c r="E8846" s="1">
        <v>2044</v>
      </c>
      <c r="F8846" s="1">
        <v>85.9107</v>
      </c>
      <c r="G8846" s="1" t="s">
        <v>492</v>
      </c>
    </row>
    <row r="8847" hidden="1" spans="1:7">
      <c r="A8847" s="1">
        <v>72432</v>
      </c>
      <c r="B8847" s="1" t="s">
        <v>241</v>
      </c>
      <c r="C8847" s="1" t="s">
        <v>236</v>
      </c>
      <c r="D8847" s="1" t="s">
        <v>494</v>
      </c>
      <c r="E8847" s="1">
        <v>2010</v>
      </c>
      <c r="F8847" s="1">
        <v>86.8845</v>
      </c>
      <c r="G8847" s="1" t="s">
        <v>492</v>
      </c>
    </row>
    <row r="8848" hidden="1"/>
    <row r="8849" hidden="1"/>
    <row r="8850" hidden="1" spans="1:7">
      <c r="A8850" s="1">
        <v>72438</v>
      </c>
      <c r="B8850" s="1" t="s">
        <v>231</v>
      </c>
      <c r="C8850" s="1" t="s">
        <v>238</v>
      </c>
      <c r="D8850" s="1" t="s">
        <v>494</v>
      </c>
      <c r="E8850" s="1">
        <v>2008</v>
      </c>
      <c r="F8850" s="1">
        <v>514.0685</v>
      </c>
      <c r="G8850" s="1" t="s">
        <v>492</v>
      </c>
    </row>
    <row r="8851" hidden="1"/>
    <row r="8852" hidden="1"/>
    <row r="8853" hidden="1"/>
    <row r="8854" hidden="1" spans="1:7">
      <c r="A8854" s="1">
        <v>72442</v>
      </c>
      <c r="B8854" s="1" t="s">
        <v>241</v>
      </c>
      <c r="C8854" s="1" t="s">
        <v>237</v>
      </c>
      <c r="D8854" s="1" t="s">
        <v>494</v>
      </c>
      <c r="E8854" s="1">
        <v>2034</v>
      </c>
      <c r="F8854" s="1">
        <v>845.421</v>
      </c>
      <c r="G8854" s="1" t="s">
        <v>492</v>
      </c>
    </row>
    <row r="8855" hidden="1"/>
    <row r="8856" hidden="1" spans="1:7">
      <c r="A8856" s="1">
        <v>72444</v>
      </c>
      <c r="B8856" s="1" t="s">
        <v>231</v>
      </c>
      <c r="C8856" s="1" t="s">
        <v>237</v>
      </c>
      <c r="D8856" s="1" t="s">
        <v>494</v>
      </c>
      <c r="E8856" s="1">
        <v>2011</v>
      </c>
      <c r="F8856" s="1">
        <v>854.4319</v>
      </c>
      <c r="G8856" s="1" t="s">
        <v>492</v>
      </c>
    </row>
    <row r="8857" hidden="1"/>
    <row r="8858" hidden="1" spans="1:7">
      <c r="A8858" s="1">
        <v>72446</v>
      </c>
      <c r="B8858" s="1" t="s">
        <v>231</v>
      </c>
      <c r="C8858" s="1" t="s">
        <v>235</v>
      </c>
      <c r="D8858" s="1" t="s">
        <v>494</v>
      </c>
      <c r="E8858" s="1">
        <v>2007</v>
      </c>
      <c r="F8858" s="1">
        <v>423.7721</v>
      </c>
      <c r="G8858" s="1" t="s">
        <v>492</v>
      </c>
    </row>
    <row r="8859" hidden="1"/>
    <row r="8860" hidden="1" spans="1:7">
      <c r="A8860" s="1">
        <v>72449</v>
      </c>
      <c r="B8860" s="1" t="s">
        <v>241</v>
      </c>
      <c r="C8860" s="1" t="s">
        <v>238</v>
      </c>
      <c r="D8860" s="1" t="s">
        <v>494</v>
      </c>
      <c r="E8860" s="1">
        <v>2031</v>
      </c>
      <c r="F8860" s="1">
        <v>466.126</v>
      </c>
      <c r="G8860" s="1" t="s">
        <v>492</v>
      </c>
    </row>
    <row r="8861" hidden="1" spans="1:7">
      <c r="A8861" s="1">
        <v>72451</v>
      </c>
      <c r="B8861" s="1" t="s">
        <v>241</v>
      </c>
      <c r="C8861" s="1" t="s">
        <v>235</v>
      </c>
      <c r="D8861" s="1" t="s">
        <v>494</v>
      </c>
      <c r="E8861" s="1">
        <v>2044</v>
      </c>
      <c r="F8861" s="1">
        <v>319.571</v>
      </c>
      <c r="G8861" s="1" t="s">
        <v>492</v>
      </c>
    </row>
    <row r="8862" hidden="1"/>
    <row r="8863" hidden="1"/>
    <row r="8864" hidden="1"/>
    <row r="8865" hidden="1" spans="1:7">
      <c r="A8865" s="1">
        <v>72459</v>
      </c>
      <c r="B8865" s="1" t="s">
        <v>231</v>
      </c>
      <c r="C8865" s="1" t="s">
        <v>238</v>
      </c>
      <c r="D8865" s="1" t="s">
        <v>494</v>
      </c>
      <c r="E8865" s="1">
        <v>2027</v>
      </c>
      <c r="F8865" s="1">
        <v>488.736</v>
      </c>
      <c r="G8865" s="1" t="s">
        <v>492</v>
      </c>
    </row>
    <row r="8866" hidden="1"/>
    <row r="8867" hidden="1"/>
    <row r="8868" spans="1:7">
      <c r="A8868" s="1">
        <v>72466</v>
      </c>
      <c r="B8868" s="1" t="s">
        <v>231</v>
      </c>
      <c r="C8868" s="1" t="s">
        <v>236</v>
      </c>
      <c r="D8868" s="1" t="s">
        <v>494</v>
      </c>
      <c r="E8868" s="1">
        <v>2025</v>
      </c>
      <c r="F8868" s="1">
        <v>102.209</v>
      </c>
      <c r="G8868" s="1" t="s">
        <v>492</v>
      </c>
    </row>
    <row r="8869" hidden="1"/>
    <row r="8870" spans="1:7">
      <c r="A8870" s="1">
        <v>72470</v>
      </c>
      <c r="B8870" s="1" t="s">
        <v>241</v>
      </c>
      <c r="C8870" s="1" t="s">
        <v>238</v>
      </c>
      <c r="D8870" s="1" t="s">
        <v>494</v>
      </c>
      <c r="E8870" s="1">
        <v>2050</v>
      </c>
      <c r="F8870" s="1">
        <v>347.0608</v>
      </c>
      <c r="G8870" s="1" t="s">
        <v>492</v>
      </c>
    </row>
    <row r="8871" spans="1:7">
      <c r="A8871" s="1">
        <v>72472</v>
      </c>
      <c r="B8871" s="1" t="s">
        <v>241</v>
      </c>
      <c r="C8871" s="1" t="s">
        <v>235</v>
      </c>
      <c r="D8871" s="1" t="s">
        <v>494</v>
      </c>
      <c r="E8871" s="1">
        <v>2025</v>
      </c>
      <c r="F8871" s="1">
        <v>484.4139</v>
      </c>
      <c r="G8871" s="1" t="s">
        <v>492</v>
      </c>
    </row>
    <row r="8872" hidden="1" spans="1:7">
      <c r="A8872" s="1">
        <v>72473</v>
      </c>
      <c r="B8872" s="1" t="s">
        <v>231</v>
      </c>
      <c r="C8872" s="1" t="s">
        <v>236</v>
      </c>
      <c r="D8872" s="1" t="s">
        <v>494</v>
      </c>
      <c r="E8872" s="1">
        <v>2011</v>
      </c>
      <c r="F8872" s="1">
        <v>87.592</v>
      </c>
      <c r="G8872" s="1" t="s">
        <v>492</v>
      </c>
    </row>
    <row r="8873" hidden="1"/>
    <row r="8874" hidden="1" spans="1:7">
      <c r="A8874" s="1">
        <v>72475</v>
      </c>
      <c r="B8874" s="1" t="s">
        <v>241</v>
      </c>
      <c r="C8874" s="1" t="s">
        <v>236</v>
      </c>
      <c r="D8874" s="1" t="s">
        <v>494</v>
      </c>
      <c r="E8874" s="1">
        <v>2048</v>
      </c>
      <c r="F8874" s="1">
        <v>82.7583</v>
      </c>
      <c r="G8874" s="1" t="s">
        <v>492</v>
      </c>
    </row>
    <row r="8875" hidden="1"/>
    <row r="8876" hidden="1"/>
    <row r="8877" spans="1:7">
      <c r="A8877" s="1">
        <v>72479</v>
      </c>
      <c r="B8877" s="1" t="s">
        <v>231</v>
      </c>
      <c r="C8877" s="1" t="s">
        <v>237</v>
      </c>
      <c r="D8877" s="1" t="s">
        <v>494</v>
      </c>
      <c r="E8877" s="1">
        <v>2030</v>
      </c>
      <c r="F8877" s="1">
        <v>856.9283</v>
      </c>
      <c r="G8877" s="1" t="s">
        <v>492</v>
      </c>
    </row>
    <row r="8878" hidden="1"/>
    <row r="8879" hidden="1" spans="1:7">
      <c r="A8879" s="1">
        <v>72483</v>
      </c>
      <c r="B8879" s="1" t="s">
        <v>241</v>
      </c>
      <c r="C8879" s="1" t="s">
        <v>238</v>
      </c>
      <c r="D8879" s="1" t="s">
        <v>494</v>
      </c>
      <c r="E8879" s="1">
        <v>2007</v>
      </c>
      <c r="F8879" s="1">
        <v>531.6663</v>
      </c>
      <c r="G8879" s="1" t="s">
        <v>492</v>
      </c>
    </row>
    <row r="8880" hidden="1" spans="1:7">
      <c r="A8880" s="1">
        <v>72484</v>
      </c>
      <c r="B8880" s="1" t="s">
        <v>241</v>
      </c>
      <c r="C8880" s="1" t="s">
        <v>238</v>
      </c>
      <c r="D8880" s="1" t="s">
        <v>494</v>
      </c>
      <c r="E8880" s="1">
        <v>2019</v>
      </c>
      <c r="F8880" s="1">
        <v>564.4843</v>
      </c>
      <c r="G8880" s="1" t="s">
        <v>492</v>
      </c>
    </row>
    <row r="8881" hidden="1"/>
    <row r="8882" hidden="1"/>
    <row r="8883" hidden="1"/>
    <row r="8884" hidden="1"/>
    <row r="8885" hidden="1"/>
    <row r="8886" hidden="1" spans="1:7">
      <c r="A8886" s="1">
        <v>72494</v>
      </c>
      <c r="B8886" s="1" t="s">
        <v>231</v>
      </c>
      <c r="C8886" s="1" t="s">
        <v>239</v>
      </c>
      <c r="D8886" s="1" t="s">
        <v>494</v>
      </c>
      <c r="E8886" s="1">
        <v>2023</v>
      </c>
      <c r="F8886" s="1">
        <v>141.5549</v>
      </c>
      <c r="G8886" s="1" t="s">
        <v>492</v>
      </c>
    </row>
    <row r="8887" hidden="1"/>
    <row r="8888" hidden="1" spans="1:7">
      <c r="A8888" s="1">
        <v>72497</v>
      </c>
      <c r="B8888" s="1" t="s">
        <v>241</v>
      </c>
      <c r="C8888" s="1" t="s">
        <v>239</v>
      </c>
      <c r="D8888" s="1" t="s">
        <v>494</v>
      </c>
      <c r="E8888" s="1">
        <v>2046</v>
      </c>
      <c r="F8888" s="1">
        <v>121.474</v>
      </c>
      <c r="G8888" s="1" t="s">
        <v>492</v>
      </c>
    </row>
    <row r="8889" hidden="1" spans="1:7">
      <c r="A8889" s="1">
        <v>72498</v>
      </c>
      <c r="B8889" s="1" t="s">
        <v>231</v>
      </c>
      <c r="C8889" s="1" t="s">
        <v>237</v>
      </c>
      <c r="D8889" s="1" t="s">
        <v>494</v>
      </c>
      <c r="E8889" s="1">
        <v>2016</v>
      </c>
      <c r="F8889" s="1">
        <v>847.1478</v>
      </c>
      <c r="G8889" s="1" t="s">
        <v>492</v>
      </c>
    </row>
    <row r="8890" hidden="1"/>
    <row r="8891" hidden="1"/>
    <row r="8892" hidden="1" spans="1:7">
      <c r="A8892" s="1">
        <v>72504</v>
      </c>
      <c r="B8892" s="1" t="s">
        <v>231</v>
      </c>
      <c r="C8892" s="1" t="s">
        <v>238</v>
      </c>
      <c r="D8892" s="1" t="s">
        <v>494</v>
      </c>
      <c r="E8892" s="1">
        <v>2039</v>
      </c>
      <c r="F8892" s="1">
        <v>401.9985</v>
      </c>
      <c r="G8892" s="1" t="s">
        <v>492</v>
      </c>
    </row>
    <row r="8893" hidden="1" spans="1:7">
      <c r="A8893" s="1">
        <v>72505</v>
      </c>
      <c r="B8893" s="1" t="s">
        <v>231</v>
      </c>
      <c r="C8893" s="1" t="s">
        <v>239</v>
      </c>
      <c r="D8893" s="1" t="s">
        <v>494</v>
      </c>
      <c r="E8893" s="1">
        <v>2009</v>
      </c>
      <c r="F8893" s="1">
        <v>120.0157</v>
      </c>
      <c r="G8893" s="1" t="s">
        <v>492</v>
      </c>
    </row>
    <row r="8894" hidden="1"/>
    <row r="8895" hidden="1"/>
    <row r="8896" hidden="1"/>
    <row r="8897" hidden="1" spans="1:7">
      <c r="A8897" s="1">
        <v>72512</v>
      </c>
      <c r="B8897" s="1" t="s">
        <v>241</v>
      </c>
      <c r="C8897" s="1" t="s">
        <v>236</v>
      </c>
      <c r="D8897" s="1" t="s">
        <v>494</v>
      </c>
      <c r="E8897" s="1">
        <v>2046</v>
      </c>
      <c r="F8897" s="1">
        <v>83.6273</v>
      </c>
      <c r="G8897" s="1" t="s">
        <v>492</v>
      </c>
    </row>
    <row r="8898" hidden="1"/>
    <row r="8899" spans="1:7">
      <c r="A8899" s="1">
        <v>72516</v>
      </c>
      <c r="B8899" s="1" t="s">
        <v>231</v>
      </c>
      <c r="C8899" s="1" t="s">
        <v>236</v>
      </c>
      <c r="D8899" s="1" t="s">
        <v>494</v>
      </c>
      <c r="E8899" s="1">
        <v>2020</v>
      </c>
      <c r="F8899" s="1">
        <v>86.9448</v>
      </c>
      <c r="G8899" s="1" t="s">
        <v>492</v>
      </c>
    </row>
    <row r="8900" hidden="1"/>
    <row r="8901" hidden="1"/>
    <row r="8902" spans="1:7">
      <c r="A8902" s="1">
        <v>72520</v>
      </c>
      <c r="B8902" s="1" t="s">
        <v>241</v>
      </c>
      <c r="C8902" s="1" t="s">
        <v>239</v>
      </c>
      <c r="D8902" s="1" t="s">
        <v>494</v>
      </c>
      <c r="E8902" s="1">
        <v>2025</v>
      </c>
      <c r="F8902" s="1">
        <v>147.6194</v>
      </c>
      <c r="G8902" s="1" t="s">
        <v>492</v>
      </c>
    </row>
    <row r="8903" hidden="1"/>
    <row r="8904" hidden="1"/>
    <row r="8905" hidden="1" spans="1:7">
      <c r="A8905" s="1">
        <v>72526</v>
      </c>
      <c r="B8905" s="1" t="s">
        <v>241</v>
      </c>
      <c r="C8905" s="1" t="s">
        <v>237</v>
      </c>
      <c r="D8905" s="1" t="s">
        <v>494</v>
      </c>
      <c r="E8905" s="1">
        <v>2032</v>
      </c>
      <c r="F8905" s="1">
        <v>863.663</v>
      </c>
      <c r="G8905" s="1" t="s">
        <v>492</v>
      </c>
    </row>
    <row r="8906" hidden="1"/>
    <row r="8907" hidden="1"/>
    <row r="8908" hidden="1"/>
    <row r="8909" hidden="1" spans="1:7">
      <c r="A8909" s="1">
        <v>72531</v>
      </c>
      <c r="B8909" s="1" t="s">
        <v>231</v>
      </c>
      <c r="C8909" s="1" t="s">
        <v>238</v>
      </c>
      <c r="D8909" s="1" t="s">
        <v>494</v>
      </c>
      <c r="E8909" s="1">
        <v>2015</v>
      </c>
      <c r="F8909" s="1">
        <v>511.8798</v>
      </c>
      <c r="G8909" s="1" t="s">
        <v>492</v>
      </c>
    </row>
    <row r="8910" hidden="1" spans="1:7">
      <c r="A8910" s="1">
        <v>72532</v>
      </c>
      <c r="B8910" s="1" t="s">
        <v>241</v>
      </c>
      <c r="C8910" s="1" t="s">
        <v>235</v>
      </c>
      <c r="D8910" s="1" t="s">
        <v>494</v>
      </c>
      <c r="E8910" s="1">
        <v>2023</v>
      </c>
      <c r="F8910" s="1">
        <v>475.3523</v>
      </c>
      <c r="G8910" s="1" t="s">
        <v>492</v>
      </c>
    </row>
    <row r="8911" hidden="1"/>
    <row r="8912" hidden="1"/>
    <row r="8913" hidden="1" spans="1:7">
      <c r="A8913" s="1">
        <v>72537</v>
      </c>
      <c r="B8913" s="1" t="s">
        <v>241</v>
      </c>
      <c r="C8913" s="1" t="s">
        <v>238</v>
      </c>
      <c r="D8913" s="1" t="s">
        <v>494</v>
      </c>
      <c r="E8913" s="1">
        <v>2024</v>
      </c>
      <c r="F8913" s="1">
        <v>503.6693</v>
      </c>
      <c r="G8913" s="1" t="s">
        <v>492</v>
      </c>
    </row>
    <row r="8914" hidden="1" spans="1:7">
      <c r="A8914" s="1">
        <v>72538</v>
      </c>
      <c r="B8914" s="1" t="s">
        <v>231</v>
      </c>
      <c r="C8914" s="1" t="s">
        <v>239</v>
      </c>
      <c r="D8914" s="1" t="s">
        <v>494</v>
      </c>
      <c r="E8914" s="1">
        <v>2011</v>
      </c>
      <c r="F8914" s="1">
        <v>121.0313</v>
      </c>
      <c r="G8914" s="1" t="s">
        <v>492</v>
      </c>
    </row>
    <row r="8915" hidden="1"/>
    <row r="8916" hidden="1"/>
    <row r="8917" hidden="1"/>
    <row r="8918" hidden="1" spans="1:7">
      <c r="A8918" s="1">
        <v>72542</v>
      </c>
      <c r="B8918" s="1" t="s">
        <v>241</v>
      </c>
      <c r="C8918" s="1" t="s">
        <v>235</v>
      </c>
      <c r="D8918" s="1" t="s">
        <v>494</v>
      </c>
      <c r="E8918" s="1">
        <v>2037</v>
      </c>
      <c r="F8918" s="1">
        <v>380.2916</v>
      </c>
      <c r="G8918" s="1" t="s">
        <v>492</v>
      </c>
    </row>
    <row r="8919" hidden="1"/>
    <row r="8920" hidden="1" spans="1:7">
      <c r="A8920" s="1">
        <v>72544</v>
      </c>
      <c r="B8920" s="1" t="s">
        <v>231</v>
      </c>
      <c r="C8920" s="1" t="s">
        <v>237</v>
      </c>
      <c r="D8920" s="1" t="s">
        <v>494</v>
      </c>
      <c r="E8920" s="1">
        <v>2018</v>
      </c>
      <c r="F8920" s="1">
        <v>911.0896</v>
      </c>
      <c r="G8920" s="1" t="s">
        <v>492</v>
      </c>
    </row>
    <row r="8921" hidden="1"/>
    <row r="8922" hidden="1"/>
    <row r="8923" hidden="1"/>
    <row r="8924" hidden="1"/>
    <row r="8925" hidden="1"/>
    <row r="8926" hidden="1"/>
    <row r="8927" hidden="1"/>
    <row r="8928" hidden="1" spans="1:7">
      <c r="A8928" s="1">
        <v>72561</v>
      </c>
      <c r="B8928" s="1" t="s">
        <v>231</v>
      </c>
      <c r="C8928" s="1" t="s">
        <v>238</v>
      </c>
      <c r="D8928" s="1" t="s">
        <v>494</v>
      </c>
      <c r="E8928" s="1">
        <v>2041</v>
      </c>
      <c r="F8928" s="1">
        <v>389.9733</v>
      </c>
      <c r="G8928" s="1" t="s">
        <v>492</v>
      </c>
    </row>
    <row r="8929" hidden="1"/>
    <row r="8930" hidden="1"/>
    <row r="8931" hidden="1"/>
    <row r="8932" hidden="1"/>
    <row r="8933" hidden="1" spans="1:7">
      <c r="A8933" s="1">
        <v>72566</v>
      </c>
      <c r="B8933" s="1" t="s">
        <v>241</v>
      </c>
      <c r="C8933" s="1" t="s">
        <v>236</v>
      </c>
      <c r="D8933" s="1" t="s">
        <v>494</v>
      </c>
      <c r="E8933" s="1">
        <v>2034</v>
      </c>
      <c r="F8933" s="1">
        <v>100.9558</v>
      </c>
      <c r="G8933" s="1" t="s">
        <v>492</v>
      </c>
    </row>
    <row r="8934" hidden="1" spans="1:7">
      <c r="A8934" s="1">
        <v>72567</v>
      </c>
      <c r="B8934" s="1" t="s">
        <v>241</v>
      </c>
      <c r="C8934" s="1" t="s">
        <v>236</v>
      </c>
      <c r="D8934" s="1" t="s">
        <v>494</v>
      </c>
      <c r="E8934" s="1">
        <v>2041</v>
      </c>
      <c r="F8934" s="1">
        <v>88.2402</v>
      </c>
      <c r="G8934" s="1" t="s">
        <v>492</v>
      </c>
    </row>
    <row r="8935" hidden="1" spans="1:7">
      <c r="A8935" s="1">
        <v>72568</v>
      </c>
      <c r="B8935" s="1" t="s">
        <v>241</v>
      </c>
      <c r="C8935" s="1" t="s">
        <v>239</v>
      </c>
      <c r="D8935" s="1" t="s">
        <v>494</v>
      </c>
      <c r="E8935" s="1">
        <v>2013</v>
      </c>
      <c r="F8935" s="1">
        <v>144.0293</v>
      </c>
      <c r="G8935" s="1" t="s">
        <v>492</v>
      </c>
    </row>
    <row r="8936" hidden="1"/>
    <row r="8937" spans="1:7">
      <c r="A8937" s="1">
        <v>72571</v>
      </c>
      <c r="B8937" s="1" t="s">
        <v>231</v>
      </c>
      <c r="C8937" s="1" t="s">
        <v>235</v>
      </c>
      <c r="D8937" s="1" t="s">
        <v>494</v>
      </c>
      <c r="E8937" s="1">
        <v>2035</v>
      </c>
      <c r="F8937" s="1">
        <v>429.807</v>
      </c>
      <c r="G8937" s="1" t="s">
        <v>492</v>
      </c>
    </row>
    <row r="8938" hidden="1"/>
    <row r="8939" spans="1:7">
      <c r="A8939" s="1">
        <v>72574</v>
      </c>
      <c r="B8939" s="1" t="s">
        <v>241</v>
      </c>
      <c r="C8939" s="1" t="s">
        <v>237</v>
      </c>
      <c r="D8939" s="1" t="s">
        <v>494</v>
      </c>
      <c r="E8939" s="1">
        <v>2020</v>
      </c>
      <c r="F8939" s="1">
        <v>728.7237</v>
      </c>
      <c r="G8939" s="1" t="s">
        <v>492</v>
      </c>
    </row>
    <row r="8940" hidden="1"/>
    <row r="8941" hidden="1"/>
    <row r="8942" hidden="1" spans="1:7">
      <c r="A8942" s="1">
        <v>72580</v>
      </c>
      <c r="B8942" s="1" t="s">
        <v>231</v>
      </c>
      <c r="C8942" s="1" t="s">
        <v>237</v>
      </c>
      <c r="D8942" s="1" t="s">
        <v>494</v>
      </c>
      <c r="E8942" s="1">
        <v>2037</v>
      </c>
      <c r="F8942" s="1">
        <v>778.9429</v>
      </c>
      <c r="G8942" s="1" t="s">
        <v>492</v>
      </c>
    </row>
    <row r="8943" hidden="1"/>
    <row r="8944" hidden="1"/>
    <row r="8945" hidden="1"/>
    <row r="8946" hidden="1"/>
    <row r="8947" hidden="1"/>
    <row r="8948" hidden="1"/>
    <row r="8949" spans="1:7">
      <c r="A8949" s="1">
        <v>72588</v>
      </c>
      <c r="B8949" s="1" t="s">
        <v>231</v>
      </c>
      <c r="C8949" s="1" t="s">
        <v>239</v>
      </c>
      <c r="D8949" s="1" t="s">
        <v>494</v>
      </c>
      <c r="E8949" s="1">
        <v>2030</v>
      </c>
      <c r="F8949" s="1">
        <v>152.2323</v>
      </c>
      <c r="G8949" s="1" t="s">
        <v>492</v>
      </c>
    </row>
    <row r="8950" hidden="1" spans="1:7">
      <c r="A8950" s="1">
        <v>72589</v>
      </c>
      <c r="B8950" s="1" t="s">
        <v>241</v>
      </c>
      <c r="C8950" s="1" t="s">
        <v>235</v>
      </c>
      <c r="D8950" s="1" t="s">
        <v>494</v>
      </c>
      <c r="E8950" s="1">
        <v>2018</v>
      </c>
      <c r="F8950" s="1">
        <v>459.6805</v>
      </c>
      <c r="G8950" s="1" t="s">
        <v>492</v>
      </c>
    </row>
    <row r="8951" hidden="1"/>
    <row r="8952" hidden="1" spans="1:7">
      <c r="A8952" s="1">
        <v>72591</v>
      </c>
      <c r="B8952" s="1" t="s">
        <v>241</v>
      </c>
      <c r="C8952" s="1" t="s">
        <v>238</v>
      </c>
      <c r="D8952" s="1" t="s">
        <v>494</v>
      </c>
      <c r="E8952" s="1">
        <v>2017</v>
      </c>
      <c r="F8952" s="1">
        <v>549.8626</v>
      </c>
      <c r="G8952" s="1" t="s">
        <v>492</v>
      </c>
    </row>
    <row r="8953" hidden="1" spans="1:7">
      <c r="A8953" s="1">
        <v>72593</v>
      </c>
      <c r="B8953" s="1" t="s">
        <v>241</v>
      </c>
      <c r="C8953" s="1" t="s">
        <v>237</v>
      </c>
      <c r="D8953" s="1" t="s">
        <v>494</v>
      </c>
      <c r="E8953" s="1">
        <v>2046</v>
      </c>
      <c r="F8953" s="1">
        <v>725.6352</v>
      </c>
      <c r="G8953" s="1" t="s">
        <v>492</v>
      </c>
    </row>
    <row r="8954" hidden="1"/>
    <row r="8955" hidden="1" spans="1:7">
      <c r="A8955" s="1">
        <v>72596</v>
      </c>
      <c r="B8955" s="1" t="s">
        <v>241</v>
      </c>
      <c r="C8955" s="1" t="s">
        <v>239</v>
      </c>
      <c r="D8955" s="1" t="s">
        <v>494</v>
      </c>
      <c r="E8955" s="1">
        <v>2039</v>
      </c>
      <c r="F8955" s="1">
        <v>135.967</v>
      </c>
      <c r="G8955" s="1" t="s">
        <v>492</v>
      </c>
    </row>
    <row r="8956" hidden="1" spans="1:7">
      <c r="A8956" s="1">
        <v>72599</v>
      </c>
      <c r="B8956" s="1" t="s">
        <v>241</v>
      </c>
      <c r="C8956" s="1" t="s">
        <v>236</v>
      </c>
      <c r="D8956" s="1" t="s">
        <v>494</v>
      </c>
      <c r="E8956" s="1">
        <v>2015</v>
      </c>
      <c r="F8956" s="1">
        <v>89.5427</v>
      </c>
      <c r="G8956" s="1" t="s">
        <v>492</v>
      </c>
    </row>
    <row r="8957" hidden="1" spans="1:7">
      <c r="A8957" s="1">
        <v>72600</v>
      </c>
      <c r="B8957" s="1" t="s">
        <v>231</v>
      </c>
      <c r="C8957" s="1" t="s">
        <v>235</v>
      </c>
      <c r="D8957" s="1" t="s">
        <v>494</v>
      </c>
      <c r="E8957" s="1">
        <v>2009</v>
      </c>
      <c r="F8957" s="1">
        <v>416.3836</v>
      </c>
      <c r="G8957" s="1" t="s">
        <v>492</v>
      </c>
    </row>
    <row r="8958" hidden="1"/>
    <row r="8959" hidden="1"/>
    <row r="8960" hidden="1"/>
    <row r="8961" hidden="1"/>
    <row r="8962" hidden="1"/>
    <row r="8963" hidden="1" spans="1:7">
      <c r="A8963" s="1">
        <v>72609</v>
      </c>
      <c r="B8963" s="1" t="s">
        <v>231</v>
      </c>
      <c r="C8963" s="1" t="s">
        <v>237</v>
      </c>
      <c r="D8963" s="1" t="s">
        <v>494</v>
      </c>
      <c r="E8963" s="1">
        <v>2006</v>
      </c>
      <c r="F8963" s="1">
        <v>829.7217</v>
      </c>
      <c r="G8963" s="1" t="s">
        <v>492</v>
      </c>
    </row>
    <row r="8964" hidden="1" spans="1:7">
      <c r="A8964" s="1">
        <v>72612</v>
      </c>
      <c r="B8964" s="1" t="s">
        <v>231</v>
      </c>
      <c r="C8964" s="1" t="s">
        <v>238</v>
      </c>
      <c r="D8964" s="1" t="s">
        <v>494</v>
      </c>
      <c r="E8964" s="1">
        <v>2029</v>
      </c>
      <c r="F8964" s="1">
        <v>475.0823</v>
      </c>
      <c r="G8964" s="1" t="s">
        <v>492</v>
      </c>
    </row>
    <row r="8965" hidden="1"/>
    <row r="8966" hidden="1" spans="1:7">
      <c r="A8966" s="1">
        <v>72614</v>
      </c>
      <c r="B8966" s="1" t="s">
        <v>241</v>
      </c>
      <c r="C8966" s="1" t="s">
        <v>238</v>
      </c>
      <c r="D8966" s="1" t="s">
        <v>494</v>
      </c>
      <c r="E8966" s="1">
        <v>2043</v>
      </c>
      <c r="F8966" s="1">
        <v>379.4484</v>
      </c>
      <c r="G8966" s="1" t="s">
        <v>492</v>
      </c>
    </row>
    <row r="8967" hidden="1"/>
    <row r="8968" hidden="1" spans="1:7">
      <c r="A8968" s="1">
        <v>72616</v>
      </c>
      <c r="B8968" s="1" t="s">
        <v>241</v>
      </c>
      <c r="C8968" s="1" t="s">
        <v>235</v>
      </c>
      <c r="D8968" s="1" t="s">
        <v>494</v>
      </c>
      <c r="E8968" s="1">
        <v>2049</v>
      </c>
      <c r="F8968" s="1">
        <v>302.5098</v>
      </c>
      <c r="G8968" s="1" t="s">
        <v>492</v>
      </c>
    </row>
    <row r="8969" hidden="1"/>
    <row r="8970" hidden="1" spans="1:7">
      <c r="A8970" s="1">
        <v>72619</v>
      </c>
      <c r="B8970" s="1" t="s">
        <v>231</v>
      </c>
      <c r="C8970" s="1" t="s">
        <v>236</v>
      </c>
      <c r="D8970" s="1" t="s">
        <v>494</v>
      </c>
      <c r="E8970" s="1">
        <v>2032</v>
      </c>
      <c r="F8970" s="1">
        <v>100.997</v>
      </c>
      <c r="G8970" s="1" t="s">
        <v>492</v>
      </c>
    </row>
    <row r="8971" hidden="1"/>
    <row r="8972" hidden="1"/>
    <row r="8973" hidden="1"/>
    <row r="8974" hidden="1"/>
    <row r="8975" hidden="1" spans="1:7">
      <c r="A8975" s="1">
        <v>72626</v>
      </c>
      <c r="B8975" s="1" t="s">
        <v>231</v>
      </c>
      <c r="C8975" s="1" t="s">
        <v>236</v>
      </c>
      <c r="D8975" s="1" t="s">
        <v>494</v>
      </c>
      <c r="E8975" s="1">
        <v>2013</v>
      </c>
      <c r="F8975" s="1">
        <v>94.7488</v>
      </c>
      <c r="G8975" s="1" t="s">
        <v>492</v>
      </c>
    </row>
    <row r="8976" hidden="1"/>
    <row r="8977" hidden="1"/>
    <row r="8978" hidden="1" spans="1:7">
      <c r="A8978" s="1">
        <v>72630</v>
      </c>
      <c r="B8978" s="1" t="s">
        <v>241</v>
      </c>
      <c r="C8978" s="1" t="s">
        <v>238</v>
      </c>
      <c r="D8978" s="1" t="s">
        <v>494</v>
      </c>
      <c r="E8978" s="1">
        <v>2005</v>
      </c>
      <c r="F8978" s="1">
        <v>486.938</v>
      </c>
      <c r="G8978" s="1" t="s">
        <v>492</v>
      </c>
    </row>
    <row r="8979" hidden="1"/>
    <row r="8980" hidden="1"/>
    <row r="8981" hidden="1"/>
    <row r="8982" hidden="1"/>
    <row r="8983" spans="1:7">
      <c r="A8983" s="1">
        <v>72638</v>
      </c>
      <c r="B8983" s="1" t="s">
        <v>241</v>
      </c>
      <c r="C8983" s="1" t="s">
        <v>235</v>
      </c>
      <c r="D8983" s="1" t="s">
        <v>494</v>
      </c>
      <c r="E8983" s="1">
        <v>2030</v>
      </c>
      <c r="F8983" s="1">
        <v>479.1032</v>
      </c>
      <c r="G8983" s="1" t="s">
        <v>492</v>
      </c>
    </row>
    <row r="8984" hidden="1"/>
    <row r="8985" hidden="1"/>
    <row r="8986" hidden="1" spans="1:7">
      <c r="A8986" s="1">
        <v>72642</v>
      </c>
      <c r="B8986" s="1" t="s">
        <v>241</v>
      </c>
      <c r="C8986" s="1" t="s">
        <v>239</v>
      </c>
      <c r="D8986" s="1" t="s">
        <v>494</v>
      </c>
      <c r="E8986" s="1">
        <v>2032</v>
      </c>
      <c r="F8986" s="1">
        <v>152.3175</v>
      </c>
      <c r="G8986" s="1" t="s">
        <v>492</v>
      </c>
    </row>
    <row r="8987" spans="1:7">
      <c r="A8987" s="1">
        <v>72644</v>
      </c>
      <c r="B8987" s="1" t="s">
        <v>231</v>
      </c>
      <c r="C8987" s="1" t="s">
        <v>237</v>
      </c>
      <c r="D8987" s="1" t="s">
        <v>494</v>
      </c>
      <c r="E8987" s="1">
        <v>2025</v>
      </c>
      <c r="F8987" s="1">
        <v>869.7572</v>
      </c>
      <c r="G8987" s="1" t="s">
        <v>492</v>
      </c>
    </row>
    <row r="8988" hidden="1" spans="1:7">
      <c r="A8988" s="1">
        <v>72645</v>
      </c>
      <c r="B8988" s="1" t="s">
        <v>231</v>
      </c>
      <c r="C8988" s="1" t="s">
        <v>235</v>
      </c>
      <c r="D8988" s="1" t="s">
        <v>494</v>
      </c>
      <c r="E8988" s="1">
        <v>2016</v>
      </c>
      <c r="F8988" s="1">
        <v>428.1693</v>
      </c>
      <c r="G8988" s="1" t="s">
        <v>492</v>
      </c>
    </row>
    <row r="8989" hidden="1"/>
    <row r="8990" hidden="1" spans="1:7">
      <c r="A8990" s="1">
        <v>72652</v>
      </c>
      <c r="B8990" s="1" t="s">
        <v>241</v>
      </c>
      <c r="C8990" s="1" t="s">
        <v>239</v>
      </c>
      <c r="D8990" s="1" t="s">
        <v>494</v>
      </c>
      <c r="E8990" s="1">
        <v>2044</v>
      </c>
      <c r="F8990" s="1">
        <v>124.455</v>
      </c>
      <c r="G8990" s="1" t="s">
        <v>492</v>
      </c>
    </row>
    <row r="8991" hidden="1"/>
    <row r="8992" hidden="1" spans="1:7">
      <c r="A8992" s="1">
        <v>72655</v>
      </c>
      <c r="B8992" s="1" t="s">
        <v>241</v>
      </c>
      <c r="C8992" s="1" t="s">
        <v>236</v>
      </c>
      <c r="D8992" s="1" t="s">
        <v>494</v>
      </c>
      <c r="E8992" s="1">
        <v>2027</v>
      </c>
      <c r="F8992" s="1">
        <v>103.8505</v>
      </c>
      <c r="G8992" s="1" t="s">
        <v>492</v>
      </c>
    </row>
    <row r="8993" hidden="1" spans="1:7">
      <c r="A8993" s="1">
        <v>72658</v>
      </c>
      <c r="B8993" s="1" t="s">
        <v>231</v>
      </c>
      <c r="C8993" s="1" t="s">
        <v>238</v>
      </c>
      <c r="D8993" s="1" t="s">
        <v>494</v>
      </c>
      <c r="E8993" s="1">
        <v>2048</v>
      </c>
      <c r="F8993" s="1">
        <v>359.2001</v>
      </c>
      <c r="G8993" s="1" t="s">
        <v>492</v>
      </c>
    </row>
    <row r="8994" hidden="1" spans="1:7">
      <c r="A8994" s="1">
        <v>72659</v>
      </c>
      <c r="B8994" s="1" t="s">
        <v>231</v>
      </c>
      <c r="C8994" s="1" t="s">
        <v>239</v>
      </c>
      <c r="D8994" s="1" t="s">
        <v>494</v>
      </c>
      <c r="E8994" s="1">
        <v>2018</v>
      </c>
      <c r="F8994" s="1">
        <v>145.3678</v>
      </c>
      <c r="G8994" s="1" t="s">
        <v>492</v>
      </c>
    </row>
    <row r="8995" hidden="1"/>
    <row r="8996" hidden="1"/>
    <row r="8997" hidden="1"/>
    <row r="8998" hidden="1"/>
    <row r="8999" hidden="1" spans="1:7">
      <c r="A8999" s="1">
        <v>72666</v>
      </c>
      <c r="B8999" s="1" t="s">
        <v>241</v>
      </c>
      <c r="C8999" s="1" t="s">
        <v>237</v>
      </c>
      <c r="D8999" s="1" t="s">
        <v>494</v>
      </c>
      <c r="E8999" s="1">
        <v>2008</v>
      </c>
      <c r="F8999" s="1">
        <v>827.3021</v>
      </c>
      <c r="G8999" s="1" t="s">
        <v>492</v>
      </c>
    </row>
    <row r="9000" hidden="1"/>
    <row r="9001" hidden="1" spans="1:7">
      <c r="A9001" s="1">
        <v>72668</v>
      </c>
      <c r="B9001" s="1" t="s">
        <v>231</v>
      </c>
      <c r="C9001" s="1" t="s">
        <v>238</v>
      </c>
      <c r="D9001" s="1" t="s">
        <v>494</v>
      </c>
      <c r="E9001" s="1">
        <v>2034</v>
      </c>
      <c r="F9001" s="1">
        <v>439.2894</v>
      </c>
      <c r="G9001" s="1" t="s">
        <v>492</v>
      </c>
    </row>
    <row r="9002" hidden="1"/>
    <row r="9003" hidden="1" spans="1:7">
      <c r="A9003" s="1">
        <v>72672</v>
      </c>
      <c r="B9003" s="1" t="s">
        <v>231</v>
      </c>
      <c r="C9003" s="1" t="s">
        <v>235</v>
      </c>
      <c r="D9003" s="1" t="s">
        <v>494</v>
      </c>
      <c r="E9003" s="1">
        <v>2047</v>
      </c>
      <c r="F9003" s="1">
        <v>349.9701</v>
      </c>
      <c r="G9003" s="1" t="s">
        <v>492</v>
      </c>
    </row>
    <row r="9004" hidden="1"/>
    <row r="9005" hidden="1" spans="1:7">
      <c r="A9005" s="1">
        <v>72676</v>
      </c>
      <c r="B9005" s="1" t="s">
        <v>231</v>
      </c>
      <c r="C9005" s="1" t="s">
        <v>237</v>
      </c>
      <c r="D9005" s="1" t="s">
        <v>494</v>
      </c>
      <c r="E9005" s="1">
        <v>2044</v>
      </c>
      <c r="F9005" s="1">
        <v>724.4232</v>
      </c>
      <c r="G9005" s="1" t="s">
        <v>492</v>
      </c>
    </row>
    <row r="9006" hidden="1" spans="1:7">
      <c r="A9006" s="1">
        <v>72679</v>
      </c>
      <c r="B9006" s="1" t="s">
        <v>231</v>
      </c>
      <c r="C9006" s="1" t="s">
        <v>239</v>
      </c>
      <c r="D9006" s="1" t="s">
        <v>494</v>
      </c>
      <c r="E9006" s="1">
        <v>2037</v>
      </c>
      <c r="F9006" s="1">
        <v>138.9725</v>
      </c>
      <c r="G9006" s="1" t="s">
        <v>492</v>
      </c>
    </row>
    <row r="9007" hidden="1"/>
    <row r="9008" hidden="1" spans="1:7">
      <c r="A9008" s="1">
        <v>72681</v>
      </c>
      <c r="B9008" s="1" t="s">
        <v>241</v>
      </c>
      <c r="C9008" s="1" t="s">
        <v>235</v>
      </c>
      <c r="D9008" s="1" t="s">
        <v>494</v>
      </c>
      <c r="E9008" s="1">
        <v>2011</v>
      </c>
      <c r="F9008" s="1">
        <v>421.6046</v>
      </c>
      <c r="G9008" s="1" t="s">
        <v>492</v>
      </c>
    </row>
    <row r="9009" hidden="1"/>
    <row r="9010" spans="1:7">
      <c r="A9010" s="1">
        <v>72684</v>
      </c>
      <c r="B9010" s="1" t="s">
        <v>241</v>
      </c>
      <c r="C9010" s="1" t="s">
        <v>239</v>
      </c>
      <c r="D9010" s="1" t="s">
        <v>494</v>
      </c>
      <c r="E9010" s="1">
        <v>2020</v>
      </c>
      <c r="F9010" s="1">
        <v>122.1491</v>
      </c>
      <c r="G9010" s="1" t="s">
        <v>492</v>
      </c>
    </row>
    <row r="9011" hidden="1" spans="1:7">
      <c r="A9011" s="1">
        <v>72687</v>
      </c>
      <c r="B9011" s="1" t="s">
        <v>231</v>
      </c>
      <c r="C9011" s="1" t="s">
        <v>235</v>
      </c>
      <c r="D9011" s="1" t="s">
        <v>494</v>
      </c>
      <c r="E9011" s="1">
        <v>2028</v>
      </c>
      <c r="F9011" s="1">
        <v>496.9004</v>
      </c>
      <c r="G9011" s="1" t="s">
        <v>492</v>
      </c>
    </row>
    <row r="9012" hidden="1" spans="1:7">
      <c r="A9012" s="1">
        <v>72688</v>
      </c>
      <c r="B9012" s="1" t="s">
        <v>241</v>
      </c>
      <c r="C9012" s="1" t="s">
        <v>236</v>
      </c>
      <c r="D9012" s="1" t="s">
        <v>494</v>
      </c>
      <c r="E9012" s="1">
        <v>2008</v>
      </c>
      <c r="F9012" s="1">
        <v>76.2773</v>
      </c>
      <c r="G9012" s="1" t="s">
        <v>492</v>
      </c>
    </row>
    <row r="9013" hidden="1"/>
    <row r="9014" hidden="1"/>
    <row r="9015" hidden="1" spans="1:7">
      <c r="A9015" s="1">
        <v>72694</v>
      </c>
      <c r="B9015" s="1" t="s">
        <v>241</v>
      </c>
      <c r="C9015" s="1" t="s">
        <v>237</v>
      </c>
      <c r="D9015" s="1" t="s">
        <v>494</v>
      </c>
      <c r="E9015" s="1">
        <v>2027</v>
      </c>
      <c r="F9015" s="1">
        <v>877.1892</v>
      </c>
      <c r="G9015" s="1" t="s">
        <v>492</v>
      </c>
    </row>
    <row r="9016" hidden="1"/>
    <row r="9017" hidden="1"/>
    <row r="9018" hidden="1"/>
    <row r="9019" hidden="1"/>
    <row r="9020" hidden="1" spans="1:7">
      <c r="A9020" s="1">
        <v>72700</v>
      </c>
      <c r="B9020" s="1" t="s">
        <v>231</v>
      </c>
      <c r="C9020" s="1" t="s">
        <v>238</v>
      </c>
      <c r="D9020" s="1" t="s">
        <v>494</v>
      </c>
      <c r="E9020" s="1">
        <v>2010</v>
      </c>
      <c r="F9020" s="1">
        <v>503.5579</v>
      </c>
      <c r="G9020" s="1" t="s">
        <v>492</v>
      </c>
    </row>
    <row r="9021" hidden="1" spans="1:7">
      <c r="A9021" s="1">
        <v>72701</v>
      </c>
      <c r="B9021" s="1" t="s">
        <v>231</v>
      </c>
      <c r="C9021" s="1" t="s">
        <v>236</v>
      </c>
      <c r="D9021" s="1" t="s">
        <v>494</v>
      </c>
      <c r="E9021" s="1">
        <v>2039</v>
      </c>
      <c r="F9021" s="1">
        <v>90.9083</v>
      </c>
      <c r="G9021" s="1" t="s">
        <v>492</v>
      </c>
    </row>
    <row r="9022" hidden="1"/>
    <row r="9023" hidden="1"/>
    <row r="9024" hidden="1" spans="1:7">
      <c r="A9024" s="1">
        <v>72706</v>
      </c>
      <c r="B9024" s="1" t="s">
        <v>241</v>
      </c>
      <c r="C9024" s="1" t="s">
        <v>235</v>
      </c>
      <c r="D9024" s="1" t="s">
        <v>494</v>
      </c>
      <c r="E9024" s="1">
        <v>2042</v>
      </c>
      <c r="F9024" s="1">
        <v>331.56</v>
      </c>
      <c r="G9024" s="1" t="s">
        <v>492</v>
      </c>
    </row>
    <row r="9025" hidden="1"/>
    <row r="9026" hidden="1"/>
    <row r="9027" hidden="1"/>
    <row r="9028" hidden="1"/>
    <row r="9029" hidden="1"/>
    <row r="9030" hidden="1" spans="1:7">
      <c r="A9030" s="1">
        <v>72713</v>
      </c>
      <c r="B9030" s="1" t="s">
        <v>241</v>
      </c>
      <c r="C9030" s="1" t="s">
        <v>237</v>
      </c>
      <c r="D9030" s="1" t="s">
        <v>494</v>
      </c>
      <c r="E9030" s="1">
        <v>2039</v>
      </c>
      <c r="F9030" s="1">
        <v>771.5338</v>
      </c>
      <c r="G9030" s="1" t="s">
        <v>492</v>
      </c>
    </row>
    <row r="9031" hidden="1"/>
    <row r="9032" hidden="1" spans="1:7">
      <c r="A9032" s="1">
        <v>72715</v>
      </c>
      <c r="B9032" s="1" t="s">
        <v>241</v>
      </c>
      <c r="C9032" s="1" t="s">
        <v>237</v>
      </c>
      <c r="D9032" s="1" t="s">
        <v>494</v>
      </c>
      <c r="E9032" s="1">
        <v>2013</v>
      </c>
      <c r="F9032" s="1">
        <v>864.2007</v>
      </c>
      <c r="G9032" s="1" t="s">
        <v>492</v>
      </c>
    </row>
    <row r="9033" hidden="1"/>
    <row r="9034" hidden="1"/>
    <row r="9035" hidden="1" spans="1:7">
      <c r="A9035" s="1">
        <v>72719</v>
      </c>
      <c r="B9035" s="1" t="s">
        <v>231</v>
      </c>
      <c r="C9035" s="1" t="s">
        <v>239</v>
      </c>
      <c r="D9035" s="1" t="s">
        <v>494</v>
      </c>
      <c r="E9035" s="1">
        <v>2049</v>
      </c>
      <c r="F9035" s="1">
        <v>124.7788</v>
      </c>
      <c r="G9035" s="1" t="s">
        <v>492</v>
      </c>
    </row>
    <row r="9036" hidden="1"/>
    <row r="9037" hidden="1" spans="1:7">
      <c r="A9037" s="1">
        <v>72724</v>
      </c>
      <c r="B9037" s="1" t="s">
        <v>241</v>
      </c>
      <c r="C9037" s="1" t="s">
        <v>238</v>
      </c>
      <c r="D9037" s="1" t="s">
        <v>494</v>
      </c>
      <c r="E9037" s="1">
        <v>2036</v>
      </c>
      <c r="F9037" s="1">
        <v>429.5147</v>
      </c>
      <c r="G9037" s="1" t="s">
        <v>492</v>
      </c>
    </row>
    <row r="9038" hidden="1" spans="1:7">
      <c r="A9038" s="1">
        <v>72725</v>
      </c>
      <c r="B9038" s="1" t="s">
        <v>241</v>
      </c>
      <c r="C9038" s="1" t="s">
        <v>239</v>
      </c>
      <c r="D9038" s="1" t="s">
        <v>494</v>
      </c>
      <c r="E9038" s="1">
        <v>2006</v>
      </c>
      <c r="F9038" s="1">
        <v>100.2973</v>
      </c>
      <c r="G9038" s="1" t="s">
        <v>492</v>
      </c>
    </row>
    <row r="9039" hidden="1"/>
    <row r="9040" hidden="1"/>
    <row r="9041" hidden="1"/>
    <row r="9042" hidden="1" spans="1:7">
      <c r="A9042" s="1">
        <v>72731</v>
      </c>
      <c r="B9042" s="1" t="s">
        <v>241</v>
      </c>
      <c r="C9042" s="1" t="s">
        <v>236</v>
      </c>
      <c r="D9042" s="1" t="s">
        <v>494</v>
      </c>
      <c r="E9042" s="1">
        <v>2026</v>
      </c>
      <c r="F9042" s="1">
        <v>103.1987</v>
      </c>
      <c r="G9042" s="1" t="s">
        <v>492</v>
      </c>
    </row>
    <row r="9043" hidden="1"/>
    <row r="9044" hidden="1"/>
    <row r="9045" hidden="1"/>
    <row r="9046" hidden="1" spans="1:7">
      <c r="A9046" s="1">
        <v>72740</v>
      </c>
      <c r="B9046" s="1" t="s">
        <v>231</v>
      </c>
      <c r="C9046" s="1" t="s">
        <v>237</v>
      </c>
      <c r="D9046" s="1" t="s">
        <v>494</v>
      </c>
      <c r="E9046" s="1">
        <v>2032</v>
      </c>
      <c r="F9046" s="1">
        <v>839.9877</v>
      </c>
      <c r="G9046" s="1" t="s">
        <v>492</v>
      </c>
    </row>
    <row r="9047" hidden="1"/>
    <row r="9048" spans="1:7">
      <c r="A9048" s="1">
        <v>72742</v>
      </c>
      <c r="B9048" s="1" t="s">
        <v>241</v>
      </c>
      <c r="C9048" s="1" t="s">
        <v>238</v>
      </c>
      <c r="D9048" s="1" t="s">
        <v>494</v>
      </c>
      <c r="E9048" s="1">
        <v>2035</v>
      </c>
      <c r="F9048" s="1">
        <v>437.8024</v>
      </c>
      <c r="G9048" s="1" t="s">
        <v>492</v>
      </c>
    </row>
    <row r="9049" hidden="1" spans="1:7">
      <c r="A9049" s="1">
        <v>72743</v>
      </c>
      <c r="B9049" s="1" t="s">
        <v>241</v>
      </c>
      <c r="C9049" s="1" t="s">
        <v>239</v>
      </c>
      <c r="D9049" s="1" t="s">
        <v>494</v>
      </c>
      <c r="E9049" s="1">
        <v>2005</v>
      </c>
      <c r="F9049" s="1">
        <v>94.0809</v>
      </c>
      <c r="G9049" s="1" t="s">
        <v>492</v>
      </c>
    </row>
    <row r="9050" hidden="1" spans="1:7">
      <c r="A9050" s="1">
        <v>72744</v>
      </c>
      <c r="B9050" s="1" t="s">
        <v>231</v>
      </c>
      <c r="C9050" s="1" t="s">
        <v>235</v>
      </c>
      <c r="D9050" s="1" t="s">
        <v>494</v>
      </c>
      <c r="E9050" s="1">
        <v>2023</v>
      </c>
      <c r="F9050" s="1">
        <v>475.5074</v>
      </c>
      <c r="G9050" s="1" t="s">
        <v>492</v>
      </c>
    </row>
    <row r="9051" hidden="1"/>
    <row r="9052" hidden="1"/>
    <row r="9053" hidden="1"/>
    <row r="9054" hidden="1"/>
    <row r="9055" hidden="1" spans="1:7">
      <c r="A9055" s="1">
        <v>72751</v>
      </c>
      <c r="B9055" s="1" t="s">
        <v>231</v>
      </c>
      <c r="C9055" s="1" t="s">
        <v>236</v>
      </c>
      <c r="D9055" s="1" t="s">
        <v>494</v>
      </c>
      <c r="E9055" s="1">
        <v>2046</v>
      </c>
      <c r="F9055" s="1">
        <v>84.8111</v>
      </c>
      <c r="G9055" s="1" t="s">
        <v>492</v>
      </c>
    </row>
    <row r="9056" hidden="1"/>
    <row r="9057" hidden="1" spans="1:7">
      <c r="A9057" s="1">
        <v>72753</v>
      </c>
      <c r="B9057" s="1" t="s">
        <v>241</v>
      </c>
      <c r="C9057" s="1" t="s">
        <v>237</v>
      </c>
      <c r="D9057" s="1" t="s">
        <v>494</v>
      </c>
      <c r="E9057" s="1">
        <v>2012</v>
      </c>
      <c r="F9057" s="1">
        <v>830.5458</v>
      </c>
      <c r="G9057" s="1" t="s">
        <v>492</v>
      </c>
    </row>
    <row r="9058" spans="1:7">
      <c r="A9058" s="1">
        <v>72755</v>
      </c>
      <c r="B9058" s="1" t="s">
        <v>231</v>
      </c>
      <c r="C9058" s="1" t="s">
        <v>239</v>
      </c>
      <c r="D9058" s="1" t="s">
        <v>494</v>
      </c>
      <c r="E9058" s="1">
        <v>2025</v>
      </c>
      <c r="F9058" s="1">
        <v>147.7552</v>
      </c>
      <c r="G9058" s="1" t="s">
        <v>492</v>
      </c>
    </row>
    <row r="9059" hidden="1"/>
    <row r="9060" hidden="1"/>
    <row r="9061" hidden="1" spans="1:7">
      <c r="A9061" s="1">
        <v>72760</v>
      </c>
      <c r="B9061" s="1" t="s">
        <v>231</v>
      </c>
      <c r="C9061" s="1" t="s">
        <v>236</v>
      </c>
      <c r="D9061" s="1" t="s">
        <v>494</v>
      </c>
      <c r="E9061" s="1">
        <v>2034</v>
      </c>
      <c r="F9061" s="1">
        <v>99.0824</v>
      </c>
      <c r="G9061" s="1" t="s">
        <v>492</v>
      </c>
    </row>
    <row r="9062" hidden="1"/>
    <row r="9063" hidden="1"/>
    <row r="9064" hidden="1" spans="1:7">
      <c r="A9064" s="1">
        <v>72766</v>
      </c>
      <c r="B9064" s="1" t="s">
        <v>241</v>
      </c>
      <c r="C9064" s="1" t="s">
        <v>237</v>
      </c>
      <c r="D9064" s="1" t="s">
        <v>494</v>
      </c>
      <c r="E9064" s="1">
        <v>2024</v>
      </c>
      <c r="F9064" s="1">
        <v>865.6713</v>
      </c>
      <c r="G9064" s="1" t="s">
        <v>492</v>
      </c>
    </row>
    <row r="9065" hidden="1"/>
    <row r="9066" hidden="1"/>
    <row r="9067" hidden="1" spans="1:7">
      <c r="A9067" s="1">
        <v>72771</v>
      </c>
      <c r="B9067" s="1" t="s">
        <v>241</v>
      </c>
      <c r="C9067" s="1" t="s">
        <v>239</v>
      </c>
      <c r="D9067" s="1" t="s">
        <v>494</v>
      </c>
      <c r="E9067" s="1">
        <v>2031</v>
      </c>
      <c r="F9067" s="1">
        <v>152.7668</v>
      </c>
      <c r="G9067" s="1" t="s">
        <v>492</v>
      </c>
    </row>
    <row r="9068" hidden="1" spans="1:7">
      <c r="A9068" s="1">
        <v>72772</v>
      </c>
      <c r="B9068" s="1" t="s">
        <v>241</v>
      </c>
      <c r="C9068" s="1" t="s">
        <v>237</v>
      </c>
      <c r="D9068" s="1" t="s">
        <v>494</v>
      </c>
      <c r="E9068" s="1">
        <v>2038</v>
      </c>
      <c r="F9068" s="1">
        <v>783.6707</v>
      </c>
      <c r="G9068" s="1" t="s">
        <v>492</v>
      </c>
    </row>
    <row r="9069" hidden="1"/>
    <row r="9070" hidden="1" spans="1:7">
      <c r="A9070" s="1">
        <v>72774</v>
      </c>
      <c r="B9070" s="1" t="s">
        <v>231</v>
      </c>
      <c r="C9070" s="1" t="s">
        <v>238</v>
      </c>
      <c r="D9070" s="1" t="s">
        <v>494</v>
      </c>
      <c r="E9070" s="1">
        <v>2024</v>
      </c>
      <c r="F9070" s="1">
        <v>503.7509</v>
      </c>
      <c r="G9070" s="1" t="s">
        <v>492</v>
      </c>
    </row>
    <row r="9071" hidden="1" spans="1:7">
      <c r="A9071" s="1">
        <v>72776</v>
      </c>
      <c r="B9071" s="1" t="s">
        <v>231</v>
      </c>
      <c r="C9071" s="1" t="s">
        <v>235</v>
      </c>
      <c r="D9071" s="1" t="s">
        <v>494</v>
      </c>
      <c r="E9071" s="1">
        <v>2037</v>
      </c>
      <c r="F9071" s="1">
        <v>406.8232</v>
      </c>
      <c r="G9071" s="1" t="s">
        <v>492</v>
      </c>
    </row>
    <row r="9072" hidden="1" spans="1:7">
      <c r="A9072" s="1">
        <v>72778</v>
      </c>
      <c r="B9072" s="1" t="s">
        <v>241</v>
      </c>
      <c r="C9072" s="1" t="s">
        <v>236</v>
      </c>
      <c r="D9072" s="1" t="s">
        <v>494</v>
      </c>
      <c r="E9072" s="1">
        <v>2014</v>
      </c>
      <c r="F9072" s="1">
        <v>94.7168</v>
      </c>
      <c r="G9072" s="1" t="s">
        <v>492</v>
      </c>
    </row>
    <row r="9073" hidden="1"/>
    <row r="9074" hidden="1"/>
    <row r="9075" hidden="1" spans="1:7">
      <c r="A9075" s="1">
        <v>72784</v>
      </c>
      <c r="B9075" s="1" t="s">
        <v>231</v>
      </c>
      <c r="C9075" s="1" t="s">
        <v>238</v>
      </c>
      <c r="D9075" s="1" t="s">
        <v>494</v>
      </c>
      <c r="E9075" s="1">
        <v>2017</v>
      </c>
      <c r="F9075" s="1">
        <v>549.8626</v>
      </c>
      <c r="G9075" s="1" t="s">
        <v>492</v>
      </c>
    </row>
    <row r="9076" hidden="1"/>
    <row r="9077" hidden="1"/>
    <row r="9078" hidden="1"/>
    <row r="9079" hidden="1"/>
    <row r="9080" hidden="1" spans="1:7">
      <c r="A9080" s="1">
        <v>72791</v>
      </c>
      <c r="B9080" s="1" t="s">
        <v>231</v>
      </c>
      <c r="C9080" s="1" t="s">
        <v>236</v>
      </c>
      <c r="D9080" s="1" t="s">
        <v>494</v>
      </c>
      <c r="E9080" s="1">
        <v>2015</v>
      </c>
      <c r="F9080" s="1">
        <v>89.5427</v>
      </c>
      <c r="G9080" s="1" t="s">
        <v>492</v>
      </c>
    </row>
    <row r="9081" hidden="1"/>
    <row r="9082" spans="1:7">
      <c r="A9082" s="1">
        <v>72793</v>
      </c>
      <c r="B9082" s="1" t="s">
        <v>241</v>
      </c>
      <c r="C9082" s="1" t="s">
        <v>239</v>
      </c>
      <c r="D9082" s="1" t="s">
        <v>494</v>
      </c>
      <c r="E9082" s="1">
        <v>2050</v>
      </c>
      <c r="F9082" s="1">
        <v>120.7697</v>
      </c>
      <c r="G9082" s="1" t="s">
        <v>492</v>
      </c>
    </row>
    <row r="9083" hidden="1" spans="1:7">
      <c r="A9083" s="1">
        <v>72795</v>
      </c>
      <c r="B9083" s="1" t="s">
        <v>241</v>
      </c>
      <c r="C9083" s="1" t="s">
        <v>235</v>
      </c>
      <c r="D9083" s="1" t="s">
        <v>494</v>
      </c>
      <c r="E9083" s="1">
        <v>2041</v>
      </c>
      <c r="F9083" s="1">
        <v>338.8712</v>
      </c>
      <c r="G9083" s="1" t="s">
        <v>492</v>
      </c>
    </row>
    <row r="9084" hidden="1"/>
    <row r="9085" hidden="1" spans="1:7">
      <c r="A9085" s="1">
        <v>72798</v>
      </c>
      <c r="B9085" s="1" t="s">
        <v>231</v>
      </c>
      <c r="C9085" s="1" t="s">
        <v>235</v>
      </c>
      <c r="D9085" s="1" t="s">
        <v>494</v>
      </c>
      <c r="E9085" s="1">
        <v>2018</v>
      </c>
      <c r="F9085" s="1">
        <v>459.6805</v>
      </c>
      <c r="G9085" s="1" t="s">
        <v>492</v>
      </c>
    </row>
    <row r="9086" hidden="1" spans="1:7">
      <c r="A9086" s="1">
        <v>72799</v>
      </c>
      <c r="B9086" s="1" t="s">
        <v>241</v>
      </c>
      <c r="C9086" s="1" t="s">
        <v>236</v>
      </c>
      <c r="D9086" s="1" t="s">
        <v>494</v>
      </c>
      <c r="E9086" s="1">
        <v>2038</v>
      </c>
      <c r="F9086" s="1">
        <v>93.0033</v>
      </c>
      <c r="G9086" s="1" t="s">
        <v>492</v>
      </c>
    </row>
    <row r="9087" hidden="1"/>
    <row r="9088" spans="1:7">
      <c r="A9088" s="1">
        <v>72803</v>
      </c>
      <c r="B9088" s="1" t="s">
        <v>231</v>
      </c>
      <c r="C9088" s="1" t="s">
        <v>237</v>
      </c>
      <c r="D9088" s="1" t="s">
        <v>494</v>
      </c>
      <c r="E9088" s="1">
        <v>2020</v>
      </c>
      <c r="F9088" s="1">
        <v>728.7237</v>
      </c>
      <c r="G9088" s="1" t="s">
        <v>492</v>
      </c>
    </row>
    <row r="9089" hidden="1"/>
    <row r="9090" hidden="1"/>
    <row r="9091" hidden="1"/>
    <row r="9092" hidden="1"/>
    <row r="9093" hidden="1"/>
    <row r="9094" hidden="1" spans="1:7">
      <c r="A9094" s="1">
        <v>72813</v>
      </c>
      <c r="B9094" s="1" t="s">
        <v>241</v>
      </c>
      <c r="C9094" s="1" t="s">
        <v>238</v>
      </c>
      <c r="D9094" s="1" t="s">
        <v>494</v>
      </c>
      <c r="E9094" s="1">
        <v>2009</v>
      </c>
      <c r="F9094" s="1">
        <v>500.0549</v>
      </c>
      <c r="G9094" s="1" t="s">
        <v>492</v>
      </c>
    </row>
    <row r="9095" hidden="1"/>
    <row r="9096" hidden="1"/>
    <row r="9097" hidden="1"/>
    <row r="9098" hidden="1"/>
    <row r="9099" hidden="1"/>
    <row r="9100" hidden="1" spans="1:7">
      <c r="A9100" s="1">
        <v>72823</v>
      </c>
      <c r="B9100" s="1" t="s">
        <v>231</v>
      </c>
      <c r="C9100" s="1" t="s">
        <v>235</v>
      </c>
      <c r="D9100" s="1" t="s">
        <v>494</v>
      </c>
      <c r="E9100" s="1">
        <v>2049</v>
      </c>
      <c r="F9100" s="1">
        <v>348.7368</v>
      </c>
      <c r="G9100" s="1" t="s">
        <v>492</v>
      </c>
    </row>
    <row r="9101" hidden="1"/>
    <row r="9102" hidden="1" spans="1:7">
      <c r="A9102" s="1">
        <v>72825</v>
      </c>
      <c r="B9102" s="1" t="s">
        <v>231</v>
      </c>
      <c r="C9102" s="1" t="s">
        <v>238</v>
      </c>
      <c r="D9102" s="1" t="s">
        <v>494</v>
      </c>
      <c r="E9102" s="1">
        <v>2043</v>
      </c>
      <c r="F9102" s="1">
        <v>379.3173</v>
      </c>
      <c r="G9102" s="1" t="s">
        <v>492</v>
      </c>
    </row>
    <row r="9103" hidden="1" spans="1:7">
      <c r="A9103" s="1">
        <v>72826</v>
      </c>
      <c r="B9103" s="1" t="s">
        <v>231</v>
      </c>
      <c r="C9103" s="1" t="s">
        <v>239</v>
      </c>
      <c r="D9103" s="1" t="s">
        <v>494</v>
      </c>
      <c r="E9103" s="1">
        <v>2013</v>
      </c>
      <c r="F9103" s="1">
        <v>144.0293</v>
      </c>
      <c r="G9103" s="1" t="s">
        <v>492</v>
      </c>
    </row>
    <row r="9104" hidden="1"/>
    <row r="9105" hidden="1" spans="1:7">
      <c r="A9105" s="1">
        <v>72829</v>
      </c>
      <c r="B9105" s="1" t="s">
        <v>231</v>
      </c>
      <c r="C9105" s="1" t="s">
        <v>239</v>
      </c>
      <c r="D9105" s="1" t="s">
        <v>494</v>
      </c>
      <c r="E9105" s="1">
        <v>2039</v>
      </c>
      <c r="F9105" s="1">
        <v>134.738</v>
      </c>
      <c r="G9105" s="1" t="s">
        <v>492</v>
      </c>
    </row>
    <row r="9106" hidden="1"/>
    <row r="9107" hidden="1" spans="1:7">
      <c r="A9107" s="1">
        <v>72832</v>
      </c>
      <c r="B9107" s="1" t="s">
        <v>231</v>
      </c>
      <c r="C9107" s="1" t="s">
        <v>237</v>
      </c>
      <c r="D9107" s="1" t="s">
        <v>494</v>
      </c>
      <c r="E9107" s="1">
        <v>2046</v>
      </c>
      <c r="F9107" s="1">
        <v>713.4222</v>
      </c>
      <c r="G9107" s="1" t="s">
        <v>492</v>
      </c>
    </row>
    <row r="9108" hidden="1"/>
    <row r="9109" hidden="1" spans="1:7">
      <c r="A9109" s="1">
        <v>72834</v>
      </c>
      <c r="B9109" s="1" t="s">
        <v>241</v>
      </c>
      <c r="C9109" s="1" t="s">
        <v>237</v>
      </c>
      <c r="D9109" s="1" t="s">
        <v>494</v>
      </c>
      <c r="E9109" s="1">
        <v>2043</v>
      </c>
      <c r="F9109" s="1">
        <v>742.6254</v>
      </c>
      <c r="G9109" s="1" t="s">
        <v>492</v>
      </c>
    </row>
    <row r="9110" hidden="1"/>
    <row r="9111" hidden="1"/>
    <row r="9112" hidden="1" spans="1:7">
      <c r="A9112" s="1">
        <v>72840</v>
      </c>
      <c r="B9112" s="1" t="s">
        <v>241</v>
      </c>
      <c r="C9112" s="1" t="s">
        <v>235</v>
      </c>
      <c r="D9112" s="1" t="s">
        <v>494</v>
      </c>
      <c r="E9112" s="1">
        <v>2029</v>
      </c>
      <c r="F9112" s="1">
        <v>486.2317</v>
      </c>
      <c r="G9112" s="1" t="s">
        <v>492</v>
      </c>
    </row>
    <row r="9113" hidden="1" spans="1:7">
      <c r="A9113" s="1">
        <v>72841</v>
      </c>
      <c r="B9113" s="1" t="s">
        <v>241</v>
      </c>
      <c r="C9113" s="1" t="s">
        <v>238</v>
      </c>
      <c r="D9113" s="1" t="s">
        <v>494</v>
      </c>
      <c r="E9113" s="1">
        <v>2023</v>
      </c>
      <c r="F9113" s="1">
        <v>509.6842</v>
      </c>
      <c r="G9113" s="1" t="s">
        <v>492</v>
      </c>
    </row>
    <row r="9114" hidden="1"/>
    <row r="9115" hidden="1"/>
    <row r="9116" hidden="1"/>
    <row r="9117" hidden="1" spans="1:7">
      <c r="A9117" s="1">
        <v>72847</v>
      </c>
      <c r="B9117" s="1" t="s">
        <v>231</v>
      </c>
      <c r="C9117" s="1" t="s">
        <v>237</v>
      </c>
      <c r="D9117" s="1" t="s">
        <v>494</v>
      </c>
      <c r="E9117" s="1">
        <v>2039</v>
      </c>
      <c r="F9117" s="1">
        <v>756.8732</v>
      </c>
      <c r="G9117" s="1" t="s">
        <v>492</v>
      </c>
    </row>
    <row r="9118" spans="1:7">
      <c r="A9118" s="1">
        <v>72849</v>
      </c>
      <c r="B9118" s="1" t="s">
        <v>231</v>
      </c>
      <c r="C9118" s="1" t="s">
        <v>235</v>
      </c>
      <c r="D9118" s="1" t="s">
        <v>494</v>
      </c>
      <c r="E9118" s="1">
        <v>2030</v>
      </c>
      <c r="F9118" s="1">
        <v>484.5827</v>
      </c>
      <c r="G9118" s="1" t="s">
        <v>492</v>
      </c>
    </row>
    <row r="9119" hidden="1" spans="1:7">
      <c r="A9119" s="1">
        <v>72850</v>
      </c>
      <c r="B9119" s="1" t="s">
        <v>241</v>
      </c>
      <c r="C9119" s="1" t="s">
        <v>237</v>
      </c>
      <c r="D9119" s="1" t="s">
        <v>494</v>
      </c>
      <c r="E9119" s="1">
        <v>2005</v>
      </c>
      <c r="F9119" s="1">
        <v>875.9808</v>
      </c>
      <c r="G9119" s="1" t="s">
        <v>492</v>
      </c>
    </row>
    <row r="9120" hidden="1" spans="1:7">
      <c r="A9120" s="1">
        <v>72851</v>
      </c>
      <c r="B9120" s="1" t="s">
        <v>231</v>
      </c>
      <c r="C9120" s="1" t="s">
        <v>239</v>
      </c>
      <c r="D9120" s="1" t="s">
        <v>494</v>
      </c>
      <c r="E9120" s="1">
        <v>2032</v>
      </c>
      <c r="F9120" s="1">
        <v>149.7403</v>
      </c>
      <c r="G9120" s="1" t="s">
        <v>492</v>
      </c>
    </row>
    <row r="9121" hidden="1"/>
    <row r="9122" hidden="1"/>
    <row r="9123" hidden="1"/>
    <row r="9124" hidden="1"/>
    <row r="9125" hidden="1"/>
    <row r="9126" hidden="1"/>
    <row r="9127" hidden="1" spans="1:7">
      <c r="A9127" s="1">
        <v>72861</v>
      </c>
      <c r="B9127" s="1" t="s">
        <v>241</v>
      </c>
      <c r="C9127" s="1" t="s">
        <v>238</v>
      </c>
      <c r="D9127" s="1" t="s">
        <v>494</v>
      </c>
      <c r="E9127" s="1">
        <v>2042</v>
      </c>
      <c r="F9127" s="1">
        <v>385.4317</v>
      </c>
      <c r="G9127" s="1" t="s">
        <v>492</v>
      </c>
    </row>
    <row r="9128" hidden="1" spans="1:7">
      <c r="A9128" s="1">
        <v>72862</v>
      </c>
      <c r="B9128" s="1" t="s">
        <v>241</v>
      </c>
      <c r="C9128" s="1" t="s">
        <v>235</v>
      </c>
      <c r="D9128" s="1" t="s">
        <v>494</v>
      </c>
      <c r="E9128" s="1">
        <v>2010</v>
      </c>
      <c r="F9128" s="1">
        <v>438.1374</v>
      </c>
      <c r="G9128" s="1" t="s">
        <v>492</v>
      </c>
    </row>
    <row r="9129" hidden="1"/>
    <row r="9130" hidden="1" spans="1:7">
      <c r="A9130" s="1">
        <v>72867</v>
      </c>
      <c r="B9130" s="1" t="s">
        <v>241</v>
      </c>
      <c r="C9130" s="1" t="s">
        <v>236</v>
      </c>
      <c r="D9130" s="1" t="s">
        <v>494</v>
      </c>
      <c r="E9130" s="1">
        <v>2033</v>
      </c>
      <c r="F9130" s="1">
        <v>101.9829</v>
      </c>
      <c r="G9130" s="1" t="s">
        <v>492</v>
      </c>
    </row>
    <row r="9131" hidden="1"/>
    <row r="9132" hidden="1" spans="1:7">
      <c r="A9132" s="1">
        <v>72869</v>
      </c>
      <c r="B9132" s="1" t="s">
        <v>241</v>
      </c>
      <c r="C9132" s="1" t="s">
        <v>239</v>
      </c>
      <c r="D9132" s="1" t="s">
        <v>494</v>
      </c>
      <c r="E9132" s="1">
        <v>2012</v>
      </c>
      <c r="F9132" s="1">
        <v>129.698</v>
      </c>
      <c r="G9132" s="1" t="s">
        <v>492</v>
      </c>
    </row>
    <row r="9133" hidden="1"/>
    <row r="9134" hidden="1"/>
    <row r="9135" hidden="1" spans="1:7">
      <c r="A9135" s="1">
        <v>72873</v>
      </c>
      <c r="B9135" s="1" t="s">
        <v>231</v>
      </c>
      <c r="C9135" s="1" t="s">
        <v>238</v>
      </c>
      <c r="D9135" s="1" t="s">
        <v>494</v>
      </c>
      <c r="E9135" s="1">
        <v>2005</v>
      </c>
      <c r="F9135" s="1">
        <v>486.938</v>
      </c>
      <c r="G9135" s="1" t="s">
        <v>492</v>
      </c>
    </row>
    <row r="9136" hidden="1"/>
    <row r="9137" hidden="1" spans="1:7">
      <c r="A9137" s="1">
        <v>72876</v>
      </c>
      <c r="B9137" s="1" t="s">
        <v>241</v>
      </c>
      <c r="C9137" s="1" t="s">
        <v>237</v>
      </c>
      <c r="D9137" s="1" t="s">
        <v>494</v>
      </c>
      <c r="E9137" s="1">
        <v>2031</v>
      </c>
      <c r="F9137" s="1">
        <v>869.0387</v>
      </c>
      <c r="G9137" s="1" t="s">
        <v>492</v>
      </c>
    </row>
    <row r="9138" hidden="1" spans="1:7">
      <c r="A9138" s="1">
        <v>72878</v>
      </c>
      <c r="B9138" s="1" t="s">
        <v>241</v>
      </c>
      <c r="C9138" s="1" t="s">
        <v>239</v>
      </c>
      <c r="D9138" s="1" t="s">
        <v>494</v>
      </c>
      <c r="E9138" s="1">
        <v>2024</v>
      </c>
      <c r="F9138" s="1">
        <v>144.0024</v>
      </c>
      <c r="G9138" s="1" t="s">
        <v>492</v>
      </c>
    </row>
    <row r="9139" hidden="1" spans="1:7">
      <c r="A9139" s="1">
        <v>72879</v>
      </c>
      <c r="B9139" s="1" t="s">
        <v>241</v>
      </c>
      <c r="C9139" s="1" t="s">
        <v>236</v>
      </c>
      <c r="D9139" s="1" t="s">
        <v>494</v>
      </c>
      <c r="E9139" s="1">
        <v>2007</v>
      </c>
      <c r="F9139" s="1">
        <v>80.7328</v>
      </c>
      <c r="G9139" s="1" t="s">
        <v>492</v>
      </c>
    </row>
    <row r="9140" hidden="1"/>
    <row r="9141" hidden="1"/>
    <row r="9142" hidden="1"/>
    <row r="9143" hidden="1"/>
    <row r="9144" hidden="1" spans="1:7">
      <c r="A9144" s="1">
        <v>72887</v>
      </c>
      <c r="B9144" s="1" t="s">
        <v>231</v>
      </c>
      <c r="C9144" s="1" t="s">
        <v>239</v>
      </c>
      <c r="D9144" s="1" t="s">
        <v>494</v>
      </c>
      <c r="E9144" s="1">
        <v>2044</v>
      </c>
      <c r="F9144" s="1">
        <v>128.6219</v>
      </c>
      <c r="G9144" s="1" t="s">
        <v>492</v>
      </c>
    </row>
    <row r="9145" hidden="1"/>
    <row r="9146" hidden="1"/>
    <row r="9147" hidden="1"/>
    <row r="9148" hidden="1" spans="1:7">
      <c r="A9148" s="1">
        <v>72894</v>
      </c>
      <c r="B9148" s="1" t="s">
        <v>241</v>
      </c>
      <c r="C9148" s="1" t="s">
        <v>238</v>
      </c>
      <c r="D9148" s="1" t="s">
        <v>494</v>
      </c>
      <c r="E9148" s="1">
        <v>2028</v>
      </c>
      <c r="F9148" s="1">
        <v>483.5133</v>
      </c>
      <c r="G9148" s="1" t="s">
        <v>492</v>
      </c>
    </row>
    <row r="9149" hidden="1" spans="1:7">
      <c r="A9149" s="1">
        <v>72895</v>
      </c>
      <c r="B9149" s="1" t="s">
        <v>231</v>
      </c>
      <c r="C9149" s="1" t="s">
        <v>236</v>
      </c>
      <c r="D9149" s="1" t="s">
        <v>494</v>
      </c>
      <c r="E9149" s="1">
        <v>2027</v>
      </c>
      <c r="F9149" s="1">
        <v>103.5197</v>
      </c>
      <c r="G9149" s="1" t="s">
        <v>492</v>
      </c>
    </row>
    <row r="9150" hidden="1" spans="1:7">
      <c r="A9150" s="1">
        <v>72897</v>
      </c>
      <c r="B9150" s="1" t="s">
        <v>241</v>
      </c>
      <c r="C9150" s="1" t="s">
        <v>235</v>
      </c>
      <c r="D9150" s="1" t="s">
        <v>494</v>
      </c>
      <c r="E9150" s="1">
        <v>2048</v>
      </c>
      <c r="F9150" s="1">
        <v>304.2255</v>
      </c>
      <c r="G9150" s="1" t="s">
        <v>492</v>
      </c>
    </row>
    <row r="9151" hidden="1"/>
    <row r="9152" hidden="1" spans="1:7">
      <c r="A9152" s="1">
        <v>72899</v>
      </c>
      <c r="B9152" s="1" t="s">
        <v>231</v>
      </c>
      <c r="C9152" s="1" t="s">
        <v>236</v>
      </c>
      <c r="D9152" s="1" t="s">
        <v>494</v>
      </c>
      <c r="E9152" s="1">
        <v>2008</v>
      </c>
      <c r="F9152" s="1">
        <v>76.2773</v>
      </c>
      <c r="G9152" s="1" t="s">
        <v>492</v>
      </c>
    </row>
    <row r="9153" hidden="1"/>
    <row r="9154" hidden="1"/>
    <row r="9155" hidden="1"/>
    <row r="9156" spans="1:7">
      <c r="A9156" s="1">
        <v>72905</v>
      </c>
      <c r="B9156" s="1" t="s">
        <v>241</v>
      </c>
      <c r="C9156" s="1" t="s">
        <v>237</v>
      </c>
      <c r="D9156" s="1" t="s">
        <v>494</v>
      </c>
      <c r="E9156" s="1">
        <v>2050</v>
      </c>
      <c r="F9156" s="1">
        <v>706.2858</v>
      </c>
      <c r="G9156" s="1" t="s">
        <v>492</v>
      </c>
    </row>
    <row r="9157" hidden="1"/>
    <row r="9158" hidden="1" spans="1:7">
      <c r="A9158" s="1">
        <v>72907</v>
      </c>
      <c r="B9158" s="1" t="s">
        <v>231</v>
      </c>
      <c r="C9158" s="1" t="s">
        <v>237</v>
      </c>
      <c r="D9158" s="1" t="s">
        <v>494</v>
      </c>
      <c r="E9158" s="1">
        <v>2027</v>
      </c>
      <c r="F9158" s="1">
        <v>873.2766</v>
      </c>
      <c r="G9158" s="1" t="s">
        <v>492</v>
      </c>
    </row>
    <row r="9159" hidden="1" spans="1:7">
      <c r="A9159" s="1">
        <v>72908</v>
      </c>
      <c r="B9159" s="1" t="s">
        <v>241</v>
      </c>
      <c r="C9159" s="1" t="s">
        <v>238</v>
      </c>
      <c r="D9159" s="1" t="s">
        <v>494</v>
      </c>
      <c r="E9159" s="1">
        <v>2047</v>
      </c>
      <c r="F9159" s="1">
        <v>359.6857</v>
      </c>
      <c r="G9159" s="1" t="s">
        <v>492</v>
      </c>
    </row>
    <row r="9160" hidden="1"/>
    <row r="9161" hidden="1"/>
    <row r="9162" spans="1:7">
      <c r="A9162" s="1">
        <v>72913</v>
      </c>
      <c r="B9162" s="1" t="s">
        <v>241</v>
      </c>
      <c r="C9162" s="1" t="s">
        <v>236</v>
      </c>
      <c r="D9162" s="1" t="s">
        <v>494</v>
      </c>
      <c r="E9162" s="1">
        <v>2045</v>
      </c>
      <c r="F9162" s="1">
        <v>84.2691</v>
      </c>
      <c r="G9162" s="1" t="s">
        <v>492</v>
      </c>
    </row>
    <row r="9163" hidden="1"/>
    <row r="9164" hidden="1"/>
    <row r="9165" spans="1:7">
      <c r="A9165" s="1">
        <v>72917</v>
      </c>
      <c r="B9165" s="1" t="s">
        <v>231</v>
      </c>
      <c r="C9165" s="1" t="s">
        <v>239</v>
      </c>
      <c r="D9165" s="1" t="s">
        <v>494</v>
      </c>
      <c r="E9165" s="1">
        <v>2020</v>
      </c>
      <c r="F9165" s="1">
        <v>122.1491</v>
      </c>
      <c r="G9165" s="1" t="s">
        <v>492</v>
      </c>
    </row>
    <row r="9166" hidden="1"/>
    <row r="9167" hidden="1"/>
    <row r="9168" hidden="1" spans="1:7">
      <c r="A9168" s="1">
        <v>72920</v>
      </c>
      <c r="B9168" s="1" t="s">
        <v>231</v>
      </c>
      <c r="C9168" s="1" t="s">
        <v>235</v>
      </c>
      <c r="D9168" s="1" t="s">
        <v>494</v>
      </c>
      <c r="E9168" s="1">
        <v>2011</v>
      </c>
      <c r="F9168" s="1">
        <v>421.6046</v>
      </c>
      <c r="G9168" s="1" t="s">
        <v>492</v>
      </c>
    </row>
    <row r="9169" hidden="1"/>
    <row r="9170" hidden="1" spans="1:7">
      <c r="A9170" s="1">
        <v>72925</v>
      </c>
      <c r="B9170" s="1" t="s">
        <v>231</v>
      </c>
      <c r="C9170" s="1" t="s">
        <v>239</v>
      </c>
      <c r="D9170" s="1" t="s">
        <v>494</v>
      </c>
      <c r="E9170" s="1">
        <v>2006</v>
      </c>
      <c r="F9170" s="1">
        <v>100.2973</v>
      </c>
      <c r="G9170" s="1" t="s">
        <v>492</v>
      </c>
    </row>
    <row r="9171" hidden="1"/>
    <row r="9172" hidden="1" spans="1:7">
      <c r="A9172" s="1">
        <v>72929</v>
      </c>
      <c r="B9172" s="1" t="s">
        <v>231</v>
      </c>
      <c r="C9172" s="1" t="s">
        <v>237</v>
      </c>
      <c r="D9172" s="1" t="s">
        <v>494</v>
      </c>
      <c r="E9172" s="1">
        <v>2013</v>
      </c>
      <c r="F9172" s="1">
        <v>864.2007</v>
      </c>
      <c r="G9172" s="1" t="s">
        <v>492</v>
      </c>
    </row>
    <row r="9173" hidden="1"/>
    <row r="9174" hidden="1"/>
    <row r="9175" hidden="1"/>
    <row r="9176" hidden="1" spans="1:7">
      <c r="A9176" s="1">
        <v>72933</v>
      </c>
      <c r="B9176" s="1" t="s">
        <v>241</v>
      </c>
      <c r="C9176" s="1" t="s">
        <v>237</v>
      </c>
      <c r="D9176" s="1" t="s">
        <v>494</v>
      </c>
      <c r="E9176" s="1">
        <v>2019</v>
      </c>
      <c r="F9176" s="1">
        <v>919.7072</v>
      </c>
      <c r="G9176" s="1" t="s">
        <v>492</v>
      </c>
    </row>
    <row r="9177" hidden="1"/>
    <row r="9178" hidden="1"/>
    <row r="9179" hidden="1"/>
    <row r="9180" hidden="1" spans="1:7">
      <c r="A9180" s="1">
        <v>72942</v>
      </c>
      <c r="B9180" s="1" t="s">
        <v>241</v>
      </c>
      <c r="C9180" s="1" t="s">
        <v>238</v>
      </c>
      <c r="D9180" s="1" t="s">
        <v>494</v>
      </c>
      <c r="E9180" s="1">
        <v>2016</v>
      </c>
      <c r="F9180" s="1">
        <v>530.0109</v>
      </c>
      <c r="G9180" s="1" t="s">
        <v>492</v>
      </c>
    </row>
    <row r="9181" hidden="1" spans="1:7">
      <c r="A9181" s="1">
        <v>72944</v>
      </c>
      <c r="B9181" s="1" t="s">
        <v>231</v>
      </c>
      <c r="C9181" s="1" t="s">
        <v>235</v>
      </c>
      <c r="D9181" s="1" t="s">
        <v>494</v>
      </c>
      <c r="E9181" s="1">
        <v>2042</v>
      </c>
      <c r="F9181" s="1">
        <v>366.5394</v>
      </c>
      <c r="G9181" s="1" t="s">
        <v>492</v>
      </c>
    </row>
    <row r="9182" hidden="1"/>
    <row r="9183" hidden="1" spans="1:7">
      <c r="A9183" s="1">
        <v>72948</v>
      </c>
      <c r="B9183" s="1" t="s">
        <v>231</v>
      </c>
      <c r="C9183" s="1" t="s">
        <v>238</v>
      </c>
      <c r="D9183" s="1" t="s">
        <v>494</v>
      </c>
      <c r="E9183" s="1">
        <v>2036</v>
      </c>
      <c r="F9183" s="1">
        <v>423.5427</v>
      </c>
      <c r="G9183" s="1" t="s">
        <v>492</v>
      </c>
    </row>
    <row r="9184" hidden="1"/>
    <row r="9185" hidden="1" spans="1:7">
      <c r="A9185" s="1">
        <v>72950</v>
      </c>
      <c r="B9185" s="1" t="s">
        <v>241</v>
      </c>
      <c r="C9185" s="1" t="s">
        <v>236</v>
      </c>
      <c r="D9185" s="1" t="s">
        <v>494</v>
      </c>
      <c r="E9185" s="1">
        <v>2019</v>
      </c>
      <c r="F9185" s="1">
        <v>106.1135</v>
      </c>
      <c r="G9185" s="1" t="s">
        <v>492</v>
      </c>
    </row>
    <row r="9186" hidden="1" spans="1:7">
      <c r="A9186" s="1">
        <v>72951</v>
      </c>
      <c r="B9186" s="1" t="s">
        <v>241</v>
      </c>
      <c r="C9186" s="1" t="s">
        <v>239</v>
      </c>
      <c r="D9186" s="1" t="s">
        <v>494</v>
      </c>
      <c r="E9186" s="1">
        <v>2043</v>
      </c>
      <c r="F9186" s="1">
        <v>126.3042</v>
      </c>
      <c r="G9186" s="1" t="s">
        <v>492</v>
      </c>
    </row>
    <row r="9187" hidden="1"/>
    <row r="9188" hidden="1"/>
    <row r="9189" hidden="1" spans="1:7">
      <c r="A9189" s="1">
        <v>72954</v>
      </c>
      <c r="B9189" s="1" t="s">
        <v>231</v>
      </c>
      <c r="C9189" s="1" t="s">
        <v>238</v>
      </c>
      <c r="D9189" s="1" t="s">
        <v>494</v>
      </c>
      <c r="E9189" s="1">
        <v>2012</v>
      </c>
      <c r="F9189" s="1">
        <v>550.4131</v>
      </c>
      <c r="G9189" s="1" t="s">
        <v>492</v>
      </c>
    </row>
    <row r="9190" hidden="1"/>
    <row r="9191" hidden="1"/>
    <row r="9192" hidden="1"/>
    <row r="9193" hidden="1"/>
    <row r="9194" hidden="1"/>
    <row r="9195" hidden="1"/>
    <row r="9196" hidden="1" spans="1:7">
      <c r="A9196" s="1">
        <v>72964</v>
      </c>
      <c r="B9196" s="1" t="s">
        <v>241</v>
      </c>
      <c r="C9196" s="1" t="s">
        <v>235</v>
      </c>
      <c r="D9196" s="1" t="s">
        <v>494</v>
      </c>
      <c r="E9196" s="1">
        <v>2046</v>
      </c>
      <c r="F9196" s="1">
        <v>309.1989</v>
      </c>
      <c r="G9196" s="1" t="s">
        <v>492</v>
      </c>
    </row>
    <row r="9197" hidden="1"/>
    <row r="9198" spans="1:7">
      <c r="A9198" s="1">
        <v>72966</v>
      </c>
      <c r="B9198" s="1" t="s">
        <v>241</v>
      </c>
      <c r="C9198" s="1" t="s">
        <v>235</v>
      </c>
      <c r="D9198" s="1" t="s">
        <v>494</v>
      </c>
      <c r="E9198" s="1">
        <v>2020</v>
      </c>
      <c r="F9198" s="1">
        <v>383.9261</v>
      </c>
      <c r="G9198" s="1" t="s">
        <v>492</v>
      </c>
    </row>
    <row r="9199" hidden="1"/>
    <row r="9200" hidden="1"/>
    <row r="9201" hidden="1"/>
    <row r="9202" hidden="1"/>
    <row r="9203" hidden="1" spans="1:7">
      <c r="A9203" s="1">
        <v>72971</v>
      </c>
      <c r="B9203" s="1" t="s">
        <v>241</v>
      </c>
      <c r="C9203" s="1" t="s">
        <v>236</v>
      </c>
      <c r="D9203" s="1" t="s">
        <v>494</v>
      </c>
      <c r="E9203" s="1">
        <v>2043</v>
      </c>
      <c r="F9203" s="1">
        <v>85.9417</v>
      </c>
      <c r="G9203" s="1" t="s">
        <v>492</v>
      </c>
    </row>
    <row r="9204" hidden="1"/>
    <row r="9205" hidden="1"/>
    <row r="9206" hidden="1" spans="1:7">
      <c r="A9206" s="1">
        <v>72974</v>
      </c>
      <c r="B9206" s="1" t="s">
        <v>231</v>
      </c>
      <c r="C9206" s="1" t="s">
        <v>237</v>
      </c>
      <c r="D9206" s="1" t="s">
        <v>494</v>
      </c>
      <c r="E9206" s="1">
        <v>2015</v>
      </c>
      <c r="F9206" s="1">
        <v>844.9778</v>
      </c>
      <c r="G9206" s="1" t="s">
        <v>492</v>
      </c>
    </row>
    <row r="9207" hidden="1"/>
    <row r="9208" hidden="1" spans="1:7">
      <c r="A9208" s="1">
        <v>72976</v>
      </c>
      <c r="B9208" s="1" t="s">
        <v>231</v>
      </c>
      <c r="C9208" s="1" t="s">
        <v>235</v>
      </c>
      <c r="D9208" s="1" t="s">
        <v>494</v>
      </c>
      <c r="E9208" s="1">
        <v>2006</v>
      </c>
      <c r="F9208" s="1">
        <v>392.3312</v>
      </c>
      <c r="G9208" s="1" t="s">
        <v>492</v>
      </c>
    </row>
    <row r="9209" hidden="1"/>
    <row r="9210" hidden="1"/>
    <row r="9211" hidden="1"/>
    <row r="9212" hidden="1"/>
    <row r="9213" hidden="1"/>
    <row r="9214" hidden="1"/>
    <row r="9215" hidden="1"/>
    <row r="9216" hidden="1"/>
    <row r="9217" hidden="1"/>
    <row r="9218" hidden="1"/>
    <row r="9219" hidden="1" spans="1:7">
      <c r="A9219" s="1">
        <v>72989</v>
      </c>
      <c r="B9219" s="1" t="s">
        <v>231</v>
      </c>
      <c r="C9219" s="1" t="s">
        <v>239</v>
      </c>
      <c r="D9219" s="1" t="s">
        <v>494</v>
      </c>
      <c r="E9219" s="1">
        <v>2008</v>
      </c>
      <c r="F9219" s="1">
        <v>111.6039</v>
      </c>
      <c r="G9219" s="1" t="s">
        <v>492</v>
      </c>
    </row>
    <row r="9220" hidden="1"/>
    <row r="9221" hidden="1" spans="1:7">
      <c r="A9221" s="1">
        <v>72991</v>
      </c>
      <c r="B9221" s="1" t="s">
        <v>231</v>
      </c>
      <c r="C9221" s="1" t="s">
        <v>238</v>
      </c>
      <c r="D9221" s="1" t="s">
        <v>494</v>
      </c>
      <c r="E9221" s="1">
        <v>2038</v>
      </c>
      <c r="F9221" s="1">
        <v>408.7802</v>
      </c>
      <c r="G9221" s="1" t="s">
        <v>492</v>
      </c>
    </row>
    <row r="9222" hidden="1"/>
    <row r="9223" hidden="1" spans="1:7">
      <c r="A9223" s="1">
        <v>72994</v>
      </c>
      <c r="B9223" s="1" t="s">
        <v>231</v>
      </c>
      <c r="C9223" s="1" t="s">
        <v>239</v>
      </c>
      <c r="D9223" s="1" t="s">
        <v>494</v>
      </c>
      <c r="E9223" s="1">
        <v>2034</v>
      </c>
      <c r="F9223" s="1">
        <v>146.506</v>
      </c>
      <c r="G9223" s="1" t="s">
        <v>492</v>
      </c>
    </row>
    <row r="9224" hidden="1"/>
    <row r="9225" hidden="1"/>
    <row r="9226" hidden="1" spans="1:7">
      <c r="A9226" s="1">
        <v>72998</v>
      </c>
      <c r="B9226" s="1" t="s">
        <v>231</v>
      </c>
      <c r="C9226" s="1" t="s">
        <v>237</v>
      </c>
      <c r="D9226" s="1" t="s">
        <v>494</v>
      </c>
      <c r="E9226" s="1">
        <v>2041</v>
      </c>
      <c r="F9226" s="1">
        <v>742.0975</v>
      </c>
      <c r="G9226" s="1" t="s">
        <v>492</v>
      </c>
    </row>
    <row r="9227" hidden="1"/>
    <row r="9228" hidden="1" spans="1:7">
      <c r="A9228" s="1">
        <v>73000</v>
      </c>
      <c r="B9228" s="1" t="s">
        <v>241</v>
      </c>
      <c r="C9228" s="1" t="s">
        <v>235</v>
      </c>
      <c r="D9228" s="1" t="s">
        <v>494</v>
      </c>
      <c r="E9228" s="1">
        <v>2034</v>
      </c>
      <c r="F9228" s="1">
        <v>427.4572</v>
      </c>
      <c r="G9228" s="1" t="s">
        <v>492</v>
      </c>
    </row>
    <row r="9229" hidden="1"/>
    <row r="9230" hidden="1" spans="1:7">
      <c r="A9230" s="1">
        <v>73003</v>
      </c>
      <c r="B9230" s="1" t="s">
        <v>231</v>
      </c>
      <c r="C9230" s="1" t="s">
        <v>236</v>
      </c>
      <c r="D9230" s="1" t="s">
        <v>494</v>
      </c>
      <c r="E9230" s="1">
        <v>2017</v>
      </c>
      <c r="F9230" s="1">
        <v>97.4226</v>
      </c>
      <c r="G9230" s="1" t="s">
        <v>492</v>
      </c>
    </row>
    <row r="9231" hidden="1"/>
    <row r="9232" hidden="1" spans="1:7">
      <c r="A9232" s="1">
        <v>73005</v>
      </c>
      <c r="B9232" s="1" t="s">
        <v>241</v>
      </c>
      <c r="C9232" s="1" t="s">
        <v>239</v>
      </c>
      <c r="D9232" s="1" t="s">
        <v>494</v>
      </c>
      <c r="E9232" s="1">
        <v>2048</v>
      </c>
      <c r="F9232" s="1">
        <v>120.2431</v>
      </c>
      <c r="G9232" s="1" t="s">
        <v>492</v>
      </c>
    </row>
    <row r="9233" hidden="1"/>
    <row r="9234" hidden="1"/>
    <row r="9235" hidden="1"/>
    <row r="9236" hidden="1" spans="1:7">
      <c r="A9236" s="1">
        <v>73009</v>
      </c>
      <c r="B9236" s="1" t="s">
        <v>231</v>
      </c>
      <c r="C9236" s="1" t="s">
        <v>237</v>
      </c>
      <c r="D9236" s="1" t="s">
        <v>494</v>
      </c>
      <c r="E9236" s="1">
        <v>2034</v>
      </c>
      <c r="F9236" s="1">
        <v>820.2336</v>
      </c>
      <c r="G9236" s="1" t="s">
        <v>492</v>
      </c>
    </row>
    <row r="9237" hidden="1"/>
    <row r="9238" hidden="1" spans="1:7">
      <c r="A9238" s="1">
        <v>73011</v>
      </c>
      <c r="B9238" s="1" t="s">
        <v>231</v>
      </c>
      <c r="C9238" s="1" t="s">
        <v>239</v>
      </c>
      <c r="D9238" s="1" t="s">
        <v>494</v>
      </c>
      <c r="E9238" s="1">
        <v>2027</v>
      </c>
      <c r="F9238" s="1">
        <v>152.2446</v>
      </c>
      <c r="G9238" s="1" t="s">
        <v>492</v>
      </c>
    </row>
    <row r="9239" hidden="1"/>
    <row r="9240" hidden="1"/>
    <row r="9241" hidden="1"/>
    <row r="9242" spans="1:7">
      <c r="A9242" s="1">
        <v>73016</v>
      </c>
      <c r="B9242" s="1" t="s">
        <v>241</v>
      </c>
      <c r="C9242" s="1" t="s">
        <v>238</v>
      </c>
      <c r="D9242" s="1" t="s">
        <v>494</v>
      </c>
      <c r="E9242" s="1">
        <v>2040</v>
      </c>
      <c r="F9242" s="1">
        <v>398.4729</v>
      </c>
      <c r="G9242" s="1" t="s">
        <v>492</v>
      </c>
    </row>
    <row r="9243" hidden="1" spans="1:7">
      <c r="A9243" s="1">
        <v>73017</v>
      </c>
      <c r="B9243" s="1" t="s">
        <v>241</v>
      </c>
      <c r="C9243" s="1" t="s">
        <v>239</v>
      </c>
      <c r="D9243" s="1" t="s">
        <v>494</v>
      </c>
      <c r="E9243" s="1">
        <v>2010</v>
      </c>
      <c r="F9243" s="1">
        <v>130.7792</v>
      </c>
      <c r="G9243" s="1" t="s">
        <v>492</v>
      </c>
    </row>
    <row r="9244" hidden="1" spans="1:7">
      <c r="A9244" s="1">
        <v>73020</v>
      </c>
      <c r="B9244" s="1" t="s">
        <v>241</v>
      </c>
      <c r="C9244" s="1" t="s">
        <v>235</v>
      </c>
      <c r="D9244" s="1" t="s">
        <v>494</v>
      </c>
      <c r="E9244" s="1">
        <v>2015</v>
      </c>
      <c r="F9244" s="1">
        <v>457.7101</v>
      </c>
      <c r="G9244" s="1" t="s">
        <v>492</v>
      </c>
    </row>
    <row r="9245" hidden="1"/>
    <row r="9246" hidden="1"/>
    <row r="9247" hidden="1"/>
    <row r="9248" hidden="1"/>
    <row r="9249" hidden="1"/>
    <row r="9250" hidden="1" spans="1:7">
      <c r="A9250" s="1">
        <v>73026</v>
      </c>
      <c r="B9250" s="1" t="s">
        <v>231</v>
      </c>
      <c r="C9250" s="1" t="s">
        <v>236</v>
      </c>
      <c r="D9250" s="1" t="s">
        <v>494</v>
      </c>
      <c r="E9250" s="1">
        <v>2041</v>
      </c>
      <c r="F9250" s="1">
        <v>88.5315</v>
      </c>
      <c r="G9250" s="1" t="s">
        <v>492</v>
      </c>
    </row>
    <row r="9251" hidden="1"/>
    <row r="9252" hidden="1" spans="1:7">
      <c r="A9252" s="1">
        <v>73028</v>
      </c>
      <c r="B9252" s="1" t="s">
        <v>241</v>
      </c>
      <c r="C9252" s="1" t="s">
        <v>237</v>
      </c>
      <c r="D9252" s="1" t="s">
        <v>494</v>
      </c>
      <c r="E9252" s="1">
        <v>2017</v>
      </c>
      <c r="F9252" s="1">
        <v>874.3516</v>
      </c>
      <c r="G9252" s="1" t="s">
        <v>492</v>
      </c>
    </row>
    <row r="9253" hidden="1"/>
    <row r="9254" hidden="1"/>
    <row r="9255" hidden="1"/>
    <row r="9256" hidden="1"/>
    <row r="9257" hidden="1"/>
    <row r="9258" hidden="1" spans="1:7">
      <c r="A9258" s="1">
        <v>73034</v>
      </c>
      <c r="B9258" s="1" t="s">
        <v>231</v>
      </c>
      <c r="C9258" s="1" t="s">
        <v>236</v>
      </c>
      <c r="D9258" s="1" t="s">
        <v>494</v>
      </c>
      <c r="E9258" s="1">
        <v>2029</v>
      </c>
      <c r="F9258" s="1">
        <v>103.3242</v>
      </c>
      <c r="G9258" s="1" t="s">
        <v>492</v>
      </c>
    </row>
    <row r="9259" hidden="1"/>
    <row r="9260" hidden="1"/>
    <row r="9261" hidden="1" spans="1:7">
      <c r="A9261" s="1">
        <v>73038</v>
      </c>
      <c r="B9261" s="1" t="s">
        <v>241</v>
      </c>
      <c r="C9261" s="1" t="s">
        <v>236</v>
      </c>
      <c r="D9261" s="1" t="s">
        <v>494</v>
      </c>
      <c r="E9261" s="1">
        <v>2012</v>
      </c>
      <c r="F9261" s="1">
        <v>100.2345</v>
      </c>
      <c r="G9261" s="1" t="s">
        <v>492</v>
      </c>
    </row>
    <row r="9262" hidden="1" spans="1:7">
      <c r="A9262" s="1">
        <v>73040</v>
      </c>
      <c r="B9262" s="1" t="s">
        <v>241</v>
      </c>
      <c r="C9262" s="1" t="s">
        <v>237</v>
      </c>
      <c r="D9262" s="1" t="s">
        <v>494</v>
      </c>
      <c r="E9262" s="1">
        <v>2029</v>
      </c>
      <c r="F9262" s="1">
        <v>876.2291</v>
      </c>
      <c r="G9262" s="1" t="s">
        <v>492</v>
      </c>
    </row>
    <row r="9263" hidden="1"/>
    <row r="9264" hidden="1"/>
    <row r="9265" hidden="1"/>
    <row r="9266" hidden="1" spans="1:7">
      <c r="A9266" s="1">
        <v>73044</v>
      </c>
      <c r="B9266" s="1" t="s">
        <v>241</v>
      </c>
      <c r="C9266" s="1" t="s">
        <v>239</v>
      </c>
      <c r="D9266" s="1" t="s">
        <v>494</v>
      </c>
      <c r="E9266" s="1">
        <v>2036</v>
      </c>
      <c r="F9266" s="1">
        <v>145.4379</v>
      </c>
      <c r="G9266" s="1" t="s">
        <v>492</v>
      </c>
    </row>
    <row r="9267" hidden="1"/>
    <row r="9268" hidden="1"/>
    <row r="9269" hidden="1" spans="1:7">
      <c r="A9269" s="1">
        <v>73048</v>
      </c>
      <c r="B9269" s="1" t="s">
        <v>231</v>
      </c>
      <c r="C9269" s="1" t="s">
        <v>235</v>
      </c>
      <c r="D9269" s="1" t="s">
        <v>494</v>
      </c>
      <c r="E9269" s="1">
        <v>2032</v>
      </c>
      <c r="F9269" s="1">
        <v>463.9548</v>
      </c>
      <c r="G9269" s="1" t="s">
        <v>492</v>
      </c>
    </row>
    <row r="9270" hidden="1"/>
    <row r="9271" hidden="1"/>
    <row r="9272" hidden="1"/>
    <row r="9273" hidden="1"/>
    <row r="9274" hidden="1" spans="1:7">
      <c r="A9274" s="1">
        <v>73053</v>
      </c>
      <c r="B9274" s="1" t="s">
        <v>231</v>
      </c>
      <c r="C9274" s="1" t="s">
        <v>238</v>
      </c>
      <c r="D9274" s="1" t="s">
        <v>494</v>
      </c>
      <c r="E9274" s="1">
        <v>2026</v>
      </c>
      <c r="F9274" s="1">
        <v>495.0311</v>
      </c>
      <c r="G9274" s="1" t="s">
        <v>492</v>
      </c>
    </row>
    <row r="9275" hidden="1"/>
    <row r="9276" hidden="1"/>
    <row r="9277" hidden="1"/>
    <row r="9278" hidden="1"/>
    <row r="9279" hidden="1"/>
    <row r="9280" hidden="1"/>
    <row r="9281" hidden="1"/>
    <row r="9282" hidden="1" spans="1:7">
      <c r="A9282" s="1">
        <v>73063</v>
      </c>
      <c r="B9282" s="1" t="s">
        <v>231</v>
      </c>
      <c r="C9282" s="1" t="s">
        <v>236</v>
      </c>
      <c r="D9282" s="1" t="s">
        <v>494</v>
      </c>
      <c r="E9282" s="1">
        <v>2010</v>
      </c>
      <c r="F9282" s="1">
        <v>86.8845</v>
      </c>
      <c r="G9282" s="1" t="s">
        <v>492</v>
      </c>
    </row>
    <row r="9283" hidden="1"/>
    <row r="9284" hidden="1"/>
    <row r="9285" hidden="1"/>
    <row r="9286" hidden="1"/>
    <row r="9287" hidden="1"/>
    <row r="9288" hidden="1" spans="1:7">
      <c r="A9288" s="1">
        <v>73069</v>
      </c>
      <c r="B9288" s="1" t="s">
        <v>231</v>
      </c>
      <c r="C9288" s="1" t="s">
        <v>235</v>
      </c>
      <c r="D9288" s="1" t="s">
        <v>494</v>
      </c>
      <c r="E9288" s="1">
        <v>2013</v>
      </c>
      <c r="F9288" s="1">
        <v>476.526</v>
      </c>
      <c r="G9288" s="1" t="s">
        <v>492</v>
      </c>
    </row>
    <row r="9289" hidden="1"/>
    <row r="9290" spans="1:7">
      <c r="A9290" s="1">
        <v>73071</v>
      </c>
      <c r="B9290" s="1" t="s">
        <v>231</v>
      </c>
      <c r="C9290" s="1" t="s">
        <v>238</v>
      </c>
      <c r="D9290" s="1" t="s">
        <v>494</v>
      </c>
      <c r="E9290" s="1">
        <v>2045</v>
      </c>
      <c r="F9290" s="1">
        <v>370.3153</v>
      </c>
      <c r="G9290" s="1" t="s">
        <v>492</v>
      </c>
    </row>
    <row r="9291" hidden="1" spans="1:7">
      <c r="A9291" s="1">
        <v>73072</v>
      </c>
      <c r="B9291" s="1" t="s">
        <v>231</v>
      </c>
      <c r="C9291" s="1" t="s">
        <v>236</v>
      </c>
      <c r="D9291" s="1" t="s">
        <v>494</v>
      </c>
      <c r="E9291" s="1">
        <v>2036</v>
      </c>
      <c r="F9291" s="1">
        <v>95.562</v>
      </c>
      <c r="G9291" s="1" t="s">
        <v>492</v>
      </c>
    </row>
    <row r="9292" hidden="1"/>
    <row r="9293" hidden="1"/>
    <row r="9294" hidden="1"/>
    <row r="9295" hidden="1"/>
    <row r="9296" hidden="1" spans="1:7">
      <c r="A9296" s="1">
        <v>73077</v>
      </c>
      <c r="B9296" s="1" t="s">
        <v>231</v>
      </c>
      <c r="C9296" s="1" t="s">
        <v>239</v>
      </c>
      <c r="D9296" s="1" t="s">
        <v>494</v>
      </c>
      <c r="E9296" s="1">
        <v>2015</v>
      </c>
      <c r="F9296" s="1">
        <v>140.8355</v>
      </c>
      <c r="G9296" s="1" t="s">
        <v>492</v>
      </c>
    </row>
    <row r="9297" spans="1:7">
      <c r="A9297" s="1">
        <v>73078</v>
      </c>
      <c r="B9297" s="1" t="s">
        <v>241</v>
      </c>
      <c r="C9297" s="1" t="s">
        <v>236</v>
      </c>
      <c r="D9297" s="1" t="s">
        <v>494</v>
      </c>
      <c r="E9297" s="1">
        <v>2050</v>
      </c>
      <c r="F9297" s="1">
        <v>82.6196</v>
      </c>
      <c r="G9297" s="1" t="s">
        <v>492</v>
      </c>
    </row>
    <row r="9298" hidden="1"/>
    <row r="9299" hidden="1"/>
    <row r="9300" hidden="1"/>
    <row r="9301" hidden="1"/>
    <row r="9302" hidden="1" spans="1:7">
      <c r="A9302" s="1">
        <v>73085</v>
      </c>
      <c r="B9302" s="1" t="s">
        <v>241</v>
      </c>
      <c r="C9302" s="1" t="s">
        <v>238</v>
      </c>
      <c r="D9302" s="1" t="s">
        <v>494</v>
      </c>
      <c r="E9302" s="1">
        <v>2014</v>
      </c>
      <c r="F9302" s="1">
        <v>499.9449</v>
      </c>
      <c r="G9302" s="1" t="s">
        <v>492</v>
      </c>
    </row>
    <row r="9303" hidden="1"/>
    <row r="9304" hidden="1"/>
    <row r="9305" hidden="1"/>
    <row r="9306" hidden="1" spans="1:7">
      <c r="A9306" s="1">
        <v>73089</v>
      </c>
      <c r="B9306" s="1" t="s">
        <v>241</v>
      </c>
      <c r="C9306" s="1" t="s">
        <v>235</v>
      </c>
      <c r="D9306" s="1" t="s">
        <v>494</v>
      </c>
      <c r="E9306" s="1">
        <v>2027</v>
      </c>
      <c r="F9306" s="1">
        <v>492.0215</v>
      </c>
      <c r="G9306" s="1" t="s">
        <v>492</v>
      </c>
    </row>
    <row r="9307" hidden="1" spans="1:7">
      <c r="A9307" s="1">
        <v>73090</v>
      </c>
      <c r="B9307" s="1" t="s">
        <v>231</v>
      </c>
      <c r="C9307" s="1" t="s">
        <v>237</v>
      </c>
      <c r="D9307" s="1" t="s">
        <v>494</v>
      </c>
      <c r="E9307" s="1">
        <v>2008</v>
      </c>
      <c r="F9307" s="1">
        <v>827.3021</v>
      </c>
      <c r="G9307" s="1" t="s">
        <v>492</v>
      </c>
    </row>
    <row r="9308" hidden="1"/>
    <row r="9309" hidden="1"/>
    <row r="9310" hidden="1"/>
    <row r="9311" hidden="1"/>
    <row r="9312" hidden="1" spans="1:7">
      <c r="A9312" s="1">
        <v>73095</v>
      </c>
      <c r="B9312" s="1" t="s">
        <v>231</v>
      </c>
      <c r="C9312" s="1" t="s">
        <v>235</v>
      </c>
      <c r="D9312" s="1" t="s">
        <v>494</v>
      </c>
      <c r="E9312" s="1">
        <v>2044</v>
      </c>
      <c r="F9312" s="1">
        <v>357.2852</v>
      </c>
      <c r="G9312" s="1" t="s">
        <v>492</v>
      </c>
    </row>
    <row r="9313" hidden="1"/>
    <row r="9314" hidden="1"/>
    <row r="9315" hidden="1"/>
    <row r="9316" hidden="1"/>
    <row r="9317" hidden="1" spans="1:7">
      <c r="A9317" s="1">
        <v>73100</v>
      </c>
      <c r="B9317" s="1" t="s">
        <v>241</v>
      </c>
      <c r="C9317" s="1" t="s">
        <v>239</v>
      </c>
      <c r="D9317" s="1" t="s">
        <v>494</v>
      </c>
      <c r="E9317" s="1">
        <v>2041</v>
      </c>
      <c r="F9317" s="1">
        <v>130.8437</v>
      </c>
      <c r="G9317" s="1" t="s">
        <v>492</v>
      </c>
    </row>
    <row r="9318" hidden="1"/>
    <row r="9319" hidden="1" spans="1:7">
      <c r="A9319" s="1">
        <v>73102</v>
      </c>
      <c r="B9319" s="1" t="s">
        <v>241</v>
      </c>
      <c r="C9319" s="1" t="s">
        <v>237</v>
      </c>
      <c r="D9319" s="1" t="s">
        <v>494</v>
      </c>
      <c r="E9319" s="1">
        <v>2048</v>
      </c>
      <c r="F9319" s="1">
        <v>714.546</v>
      </c>
      <c r="G9319" s="1" t="s">
        <v>492</v>
      </c>
    </row>
    <row r="9320" hidden="1"/>
    <row r="9321" hidden="1"/>
    <row r="9322" hidden="1"/>
    <row r="9323" hidden="1" spans="1:7">
      <c r="A9323" s="1">
        <v>73106</v>
      </c>
      <c r="B9323" s="1" t="s">
        <v>231</v>
      </c>
      <c r="C9323" s="1" t="s">
        <v>238</v>
      </c>
      <c r="D9323" s="1" t="s">
        <v>494</v>
      </c>
      <c r="E9323" s="1">
        <v>2031</v>
      </c>
      <c r="F9323" s="1">
        <v>461.1444</v>
      </c>
      <c r="G9323" s="1" t="s">
        <v>492</v>
      </c>
    </row>
    <row r="9324" hidden="1"/>
    <row r="9325" hidden="1"/>
    <row r="9326" hidden="1" spans="1:7">
      <c r="A9326" s="1">
        <v>73109</v>
      </c>
      <c r="B9326" s="1" t="s">
        <v>241</v>
      </c>
      <c r="C9326" s="1" t="s">
        <v>236</v>
      </c>
      <c r="D9326" s="1" t="s">
        <v>494</v>
      </c>
      <c r="E9326" s="1">
        <v>2024</v>
      </c>
      <c r="F9326" s="1">
        <v>100.9711</v>
      </c>
      <c r="G9326" s="1" t="s">
        <v>492</v>
      </c>
    </row>
    <row r="9327" hidden="1" spans="1:7">
      <c r="A9327" s="1">
        <v>73110</v>
      </c>
      <c r="B9327" s="1" t="s">
        <v>241</v>
      </c>
      <c r="C9327" s="1" t="s">
        <v>236</v>
      </c>
      <c r="D9327" s="1" t="s">
        <v>494</v>
      </c>
      <c r="E9327" s="1">
        <v>2031</v>
      </c>
      <c r="F9327" s="1">
        <v>103.4523</v>
      </c>
      <c r="G9327" s="1" t="s">
        <v>492</v>
      </c>
    </row>
    <row r="9328" hidden="1"/>
    <row r="9329" hidden="1" spans="1:7">
      <c r="A9329" s="1">
        <v>73112</v>
      </c>
      <c r="B9329" s="1" t="s">
        <v>231</v>
      </c>
      <c r="C9329" s="1" t="s">
        <v>238</v>
      </c>
      <c r="D9329" s="1" t="s">
        <v>494</v>
      </c>
      <c r="E9329" s="1">
        <v>2007</v>
      </c>
      <c r="F9329" s="1">
        <v>531.6663</v>
      </c>
      <c r="G9329" s="1" t="s">
        <v>492</v>
      </c>
    </row>
    <row r="9330" spans="1:7">
      <c r="A9330" s="1">
        <v>73113</v>
      </c>
      <c r="B9330" s="1" t="s">
        <v>231</v>
      </c>
      <c r="C9330" s="1" t="s">
        <v>235</v>
      </c>
      <c r="D9330" s="1" t="s">
        <v>494</v>
      </c>
      <c r="E9330" s="1">
        <v>2025</v>
      </c>
      <c r="F9330" s="1">
        <v>486.9378</v>
      </c>
      <c r="G9330" s="1" t="s">
        <v>492</v>
      </c>
    </row>
    <row r="9331" hidden="1" spans="1:7">
      <c r="A9331" s="1">
        <v>73114</v>
      </c>
      <c r="B9331" s="1" t="s">
        <v>241</v>
      </c>
      <c r="C9331" s="1" t="s">
        <v>237</v>
      </c>
      <c r="D9331" s="1" t="s">
        <v>494</v>
      </c>
      <c r="E9331" s="1">
        <v>2010</v>
      </c>
      <c r="F9331" s="1">
        <v>855.4201</v>
      </c>
      <c r="G9331" s="1" t="s">
        <v>492</v>
      </c>
    </row>
    <row r="9332" hidden="1"/>
    <row r="9333" hidden="1"/>
    <row r="9334" hidden="1"/>
    <row r="9335" hidden="1"/>
    <row r="9336" hidden="1"/>
    <row r="9337" hidden="1"/>
    <row r="9338" hidden="1"/>
    <row r="9339" hidden="1"/>
    <row r="9340" hidden="1"/>
    <row r="9341" hidden="1"/>
    <row r="9342" spans="1:7">
      <c r="A9342" s="1">
        <v>73125</v>
      </c>
      <c r="B9342" s="1" t="s">
        <v>231</v>
      </c>
      <c r="C9342" s="1" t="s">
        <v>238</v>
      </c>
      <c r="D9342" s="1" t="s">
        <v>494</v>
      </c>
      <c r="E9342" s="1">
        <v>2050</v>
      </c>
      <c r="F9342" s="1">
        <v>353.2777</v>
      </c>
      <c r="G9342" s="1" t="s">
        <v>492</v>
      </c>
    </row>
    <row r="9343" hidden="1"/>
    <row r="9344" hidden="1"/>
    <row r="9345" hidden="1"/>
    <row r="9346" hidden="1"/>
    <row r="9347" hidden="1"/>
    <row r="9348" hidden="1"/>
    <row r="9349" hidden="1"/>
    <row r="9350" hidden="1"/>
    <row r="9351" hidden="1" spans="1:7">
      <c r="A9351" s="1">
        <v>73134</v>
      </c>
      <c r="B9351" s="1" t="s">
        <v>241</v>
      </c>
      <c r="C9351" s="1" t="s">
        <v>239</v>
      </c>
      <c r="D9351" s="1" t="s">
        <v>494</v>
      </c>
      <c r="E9351" s="1">
        <v>2017</v>
      </c>
      <c r="F9351" s="1">
        <v>143.3717</v>
      </c>
      <c r="G9351" s="1" t="s">
        <v>492</v>
      </c>
    </row>
    <row r="9352" hidden="1" spans="1:7">
      <c r="A9352" s="1">
        <v>73135</v>
      </c>
      <c r="B9352" s="1" t="s">
        <v>231</v>
      </c>
      <c r="C9352" s="1" t="s">
        <v>236</v>
      </c>
      <c r="D9352" s="1" t="s">
        <v>494</v>
      </c>
      <c r="E9352" s="1">
        <v>2048</v>
      </c>
      <c r="F9352" s="1">
        <v>84.0617</v>
      </c>
      <c r="G9352" s="1" t="s">
        <v>492</v>
      </c>
    </row>
    <row r="9353" hidden="1" spans="1:7">
      <c r="A9353" s="1">
        <v>73136</v>
      </c>
      <c r="B9353" s="1" t="s">
        <v>241</v>
      </c>
      <c r="C9353" s="1" t="s">
        <v>235</v>
      </c>
      <c r="D9353" s="1" t="s">
        <v>494</v>
      </c>
      <c r="E9353" s="1">
        <v>2008</v>
      </c>
      <c r="F9353" s="1">
        <v>419.5535</v>
      </c>
      <c r="G9353" s="1" t="s">
        <v>492</v>
      </c>
    </row>
    <row r="9354" hidden="1"/>
    <row r="9355" hidden="1"/>
    <row r="9356" hidden="1" spans="1:7">
      <c r="A9356" s="1">
        <v>73139</v>
      </c>
      <c r="B9356" s="1" t="s">
        <v>241</v>
      </c>
      <c r="C9356" s="1" t="s">
        <v>237</v>
      </c>
      <c r="D9356" s="1" t="s">
        <v>494</v>
      </c>
      <c r="E9356" s="1">
        <v>2036</v>
      </c>
      <c r="F9356" s="1">
        <v>812.9703</v>
      </c>
      <c r="G9356" s="1" t="s">
        <v>492</v>
      </c>
    </row>
    <row r="9357" hidden="1"/>
    <row r="9358" hidden="1" spans="1:7">
      <c r="A9358" s="1">
        <v>73141</v>
      </c>
      <c r="B9358" s="1" t="s">
        <v>241</v>
      </c>
      <c r="C9358" s="1" t="s">
        <v>239</v>
      </c>
      <c r="D9358" s="1" t="s">
        <v>494</v>
      </c>
      <c r="E9358" s="1">
        <v>2029</v>
      </c>
      <c r="F9358" s="1">
        <v>152.9078</v>
      </c>
      <c r="G9358" s="1" t="s">
        <v>492</v>
      </c>
    </row>
    <row r="9359" hidden="1" spans="1:7">
      <c r="A9359" s="1">
        <v>73142</v>
      </c>
      <c r="B9359" s="1" t="s">
        <v>241</v>
      </c>
      <c r="C9359" s="1" t="s">
        <v>236</v>
      </c>
      <c r="D9359" s="1" t="s">
        <v>494</v>
      </c>
      <c r="E9359" s="1">
        <v>2005</v>
      </c>
      <c r="F9359" s="1">
        <v>77.3674</v>
      </c>
      <c r="G9359" s="1" t="s">
        <v>492</v>
      </c>
    </row>
    <row r="9360" hidden="1"/>
    <row r="9361" hidden="1"/>
    <row r="9362" hidden="1"/>
    <row r="9363" hidden="1"/>
    <row r="9364" hidden="1"/>
    <row r="9365" hidden="1"/>
    <row r="9366" hidden="1"/>
    <row r="9367" hidden="1"/>
    <row r="9368" hidden="1"/>
    <row r="9369" hidden="1"/>
    <row r="9370" hidden="1"/>
    <row r="9371" hidden="1" spans="1:7">
      <c r="A9371" s="1">
        <v>73154</v>
      </c>
      <c r="B9371" s="1" t="s">
        <v>231</v>
      </c>
      <c r="C9371" s="1" t="s">
        <v>238</v>
      </c>
      <c r="D9371" s="1" t="s">
        <v>494</v>
      </c>
      <c r="E9371" s="1">
        <v>2019</v>
      </c>
      <c r="F9371" s="1">
        <v>564.4843</v>
      </c>
      <c r="G9371" s="1" t="s">
        <v>492</v>
      </c>
    </row>
    <row r="9372" hidden="1"/>
    <row r="9373" hidden="1"/>
    <row r="9374" hidden="1" spans="1:7">
      <c r="A9374" s="1">
        <v>73157</v>
      </c>
      <c r="B9374" s="1" t="s">
        <v>241</v>
      </c>
      <c r="C9374" s="1" t="s">
        <v>238</v>
      </c>
      <c r="D9374" s="1" t="s">
        <v>494</v>
      </c>
      <c r="E9374" s="1">
        <v>2033</v>
      </c>
      <c r="F9374" s="1">
        <v>453.1426</v>
      </c>
      <c r="G9374" s="1" t="s">
        <v>492</v>
      </c>
    </row>
    <row r="9375" hidden="1"/>
    <row r="9376" hidden="1" spans="1:7">
      <c r="A9376" s="1">
        <v>73159</v>
      </c>
      <c r="B9376" s="1" t="s">
        <v>241</v>
      </c>
      <c r="C9376" s="1" t="s">
        <v>235</v>
      </c>
      <c r="D9376" s="1" t="s">
        <v>494</v>
      </c>
      <c r="E9376" s="1">
        <v>2039</v>
      </c>
      <c r="F9376" s="1">
        <v>355.9708</v>
      </c>
      <c r="G9376" s="1" t="s">
        <v>492</v>
      </c>
    </row>
    <row r="9377" hidden="1"/>
    <row r="9378" hidden="1" spans="1:7">
      <c r="A9378" s="1">
        <v>73161</v>
      </c>
      <c r="B9378" s="1" t="s">
        <v>231</v>
      </c>
      <c r="C9378" s="1" t="s">
        <v>239</v>
      </c>
      <c r="D9378" s="1" t="s">
        <v>494</v>
      </c>
      <c r="E9378" s="1">
        <v>2046</v>
      </c>
      <c r="F9378" s="1">
        <v>126.3979</v>
      </c>
      <c r="G9378" s="1" t="s">
        <v>492</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231</v>
      </c>
      <c r="C9438" s="1" t="s">
        <v>235</v>
      </c>
      <c r="D9438" s="1" t="s">
        <v>494</v>
      </c>
      <c r="E9438" s="1">
        <v>2021</v>
      </c>
      <c r="F9438" s="1">
        <v>209.9818</v>
      </c>
      <c r="G9438" s="1" t="s">
        <v>232</v>
      </c>
    </row>
    <row r="9439" hidden="1" spans="1:7">
      <c r="A9439" s="1">
        <v>73570</v>
      </c>
      <c r="B9439" s="1" t="s">
        <v>231</v>
      </c>
      <c r="C9439" s="1" t="s">
        <v>235</v>
      </c>
      <c r="D9439" s="1" t="s">
        <v>494</v>
      </c>
      <c r="E9439" s="1">
        <v>2022</v>
      </c>
      <c r="F9439" s="1">
        <v>219.407</v>
      </c>
      <c r="G9439" s="1" t="s">
        <v>232</v>
      </c>
    </row>
    <row r="9440" hidden="1"/>
    <row r="9441" hidden="1"/>
    <row r="9442" hidden="1"/>
    <row r="9443" hidden="1"/>
    <row r="9444" spans="1:7">
      <c r="A9444" s="1">
        <v>73611</v>
      </c>
      <c r="B9444" s="1" t="s">
        <v>231</v>
      </c>
      <c r="C9444" s="1" t="s">
        <v>236</v>
      </c>
      <c r="D9444" s="1" t="s">
        <v>494</v>
      </c>
      <c r="E9444" s="1">
        <v>2021</v>
      </c>
      <c r="F9444" s="1">
        <v>55.27</v>
      </c>
      <c r="G9444" s="1" t="s">
        <v>232</v>
      </c>
    </row>
    <row r="9445" hidden="1" spans="1:7">
      <c r="A9445" s="1">
        <v>73612</v>
      </c>
      <c r="B9445" s="1" t="s">
        <v>231</v>
      </c>
      <c r="C9445" s="1" t="s">
        <v>236</v>
      </c>
      <c r="D9445" s="1" t="s">
        <v>494</v>
      </c>
      <c r="E9445" s="1">
        <v>2022</v>
      </c>
      <c r="F9445" s="1">
        <v>57.3067</v>
      </c>
      <c r="G9445" s="1" t="s">
        <v>232</v>
      </c>
    </row>
    <row r="9446" hidden="1"/>
    <row r="9447" hidden="1"/>
    <row r="9448" hidden="1"/>
    <row r="9449" hidden="1"/>
    <row r="9450" hidden="1"/>
    <row r="9451" hidden="1"/>
    <row r="9452" hidden="1"/>
    <row r="9453" hidden="1"/>
    <row r="9454" hidden="1"/>
    <row r="9455" hidden="1"/>
    <row r="9456" spans="1:7">
      <c r="A9456" s="1">
        <v>73695</v>
      </c>
      <c r="B9456" s="1" t="s">
        <v>231</v>
      </c>
      <c r="C9456" s="1" t="s">
        <v>237</v>
      </c>
      <c r="D9456" s="1" t="s">
        <v>494</v>
      </c>
      <c r="E9456" s="1">
        <v>2021</v>
      </c>
      <c r="F9456" s="1">
        <v>527.1025</v>
      </c>
      <c r="G9456" s="1" t="s">
        <v>232</v>
      </c>
    </row>
    <row r="9457" hidden="1" spans="1:7">
      <c r="A9457" s="1">
        <v>73696</v>
      </c>
      <c r="B9457" s="1" t="s">
        <v>231</v>
      </c>
      <c r="C9457" s="1" t="s">
        <v>237</v>
      </c>
      <c r="D9457" s="1" t="s">
        <v>494</v>
      </c>
      <c r="E9457" s="1">
        <v>2022</v>
      </c>
      <c r="F9457" s="1">
        <v>540.6502</v>
      </c>
      <c r="G9457" s="1" t="s">
        <v>232</v>
      </c>
    </row>
    <row r="9458" hidden="1"/>
    <row r="9459" hidden="1"/>
    <row r="9460" spans="1:7">
      <c r="A9460" s="1">
        <v>73723</v>
      </c>
      <c r="B9460" s="1" t="s">
        <v>231</v>
      </c>
      <c r="C9460" s="1" t="s">
        <v>238</v>
      </c>
      <c r="D9460" s="1" t="s">
        <v>494</v>
      </c>
      <c r="E9460" s="1">
        <v>2021</v>
      </c>
      <c r="F9460" s="1">
        <v>362.244</v>
      </c>
      <c r="G9460" s="1" t="s">
        <v>232</v>
      </c>
    </row>
    <row r="9461" hidden="1" spans="1:7">
      <c r="A9461" s="1">
        <v>73724</v>
      </c>
      <c r="B9461" s="1" t="s">
        <v>231</v>
      </c>
      <c r="C9461" s="1" t="s">
        <v>238</v>
      </c>
      <c r="D9461" s="1" t="s">
        <v>494</v>
      </c>
      <c r="E9461" s="1">
        <v>2022</v>
      </c>
      <c r="F9461" s="1">
        <v>376.7405</v>
      </c>
      <c r="G9461" s="1" t="s">
        <v>232</v>
      </c>
    </row>
    <row r="9462" spans="1:7">
      <c r="A9462" s="1">
        <v>73737</v>
      </c>
      <c r="B9462" s="1" t="s">
        <v>231</v>
      </c>
      <c r="C9462" s="1" t="s">
        <v>239</v>
      </c>
      <c r="D9462" s="1" t="s">
        <v>494</v>
      </c>
      <c r="E9462" s="1">
        <v>2021</v>
      </c>
      <c r="F9462" s="1">
        <v>53.6333</v>
      </c>
      <c r="G9462" s="1" t="s">
        <v>232</v>
      </c>
    </row>
    <row r="9463" hidden="1" spans="1:7">
      <c r="A9463" s="1">
        <v>73738</v>
      </c>
      <c r="B9463" s="1" t="s">
        <v>231</v>
      </c>
      <c r="C9463" s="1" t="s">
        <v>239</v>
      </c>
      <c r="D9463" s="1" t="s">
        <v>494</v>
      </c>
      <c r="E9463" s="1">
        <v>2022</v>
      </c>
      <c r="F9463" s="1">
        <v>55.4536</v>
      </c>
      <c r="G9463" s="1" t="s">
        <v>232</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231</v>
      </c>
      <c r="C9493" s="1" t="s">
        <v>235</v>
      </c>
      <c r="D9493" s="1" t="s">
        <v>494</v>
      </c>
      <c r="E9493" s="1">
        <v>2021</v>
      </c>
      <c r="F9493" s="1">
        <v>411.412</v>
      </c>
      <c r="G9493" s="1" t="s">
        <v>492</v>
      </c>
    </row>
    <row r="9494" hidden="1" spans="1:7">
      <c r="A9494" s="1">
        <v>73969</v>
      </c>
      <c r="B9494" s="1" t="s">
        <v>231</v>
      </c>
      <c r="C9494" s="1" t="s">
        <v>235</v>
      </c>
      <c r="D9494" s="1" t="s">
        <v>494</v>
      </c>
      <c r="E9494" s="1">
        <v>2022</v>
      </c>
      <c r="F9494" s="1">
        <v>449.9235</v>
      </c>
      <c r="G9494" s="1" t="s">
        <v>492</v>
      </c>
    </row>
    <row r="9495" hidden="1"/>
    <row r="9496" hidden="1"/>
    <row r="9497" hidden="1"/>
    <row r="9498" hidden="1"/>
    <row r="9499" spans="1:7">
      <c r="A9499" s="1">
        <v>74034</v>
      </c>
      <c r="B9499" s="1" t="s">
        <v>231</v>
      </c>
      <c r="C9499" s="1" t="s">
        <v>236</v>
      </c>
      <c r="D9499" s="1" t="s">
        <v>494</v>
      </c>
      <c r="E9499" s="1">
        <v>2021</v>
      </c>
      <c r="F9499" s="1">
        <v>89.3128</v>
      </c>
      <c r="G9499" s="1" t="s">
        <v>492</v>
      </c>
    </row>
    <row r="9500" hidden="1" spans="1:7">
      <c r="A9500" s="1">
        <v>74035</v>
      </c>
      <c r="B9500" s="1" t="s">
        <v>231</v>
      </c>
      <c r="C9500" s="1" t="s">
        <v>236</v>
      </c>
      <c r="D9500" s="1" t="s">
        <v>494</v>
      </c>
      <c r="E9500" s="1">
        <v>2022</v>
      </c>
      <c r="F9500" s="1">
        <v>97.2502</v>
      </c>
      <c r="G9500" s="1" t="s">
        <v>492</v>
      </c>
    </row>
    <row r="9501" hidden="1"/>
    <row r="9502" hidden="1"/>
    <row r="9503" hidden="1"/>
    <row r="9504" hidden="1"/>
    <row r="9505" hidden="1"/>
    <row r="9506" hidden="1"/>
    <row r="9507" hidden="1"/>
    <row r="9508" hidden="1"/>
    <row r="9509" hidden="1"/>
    <row r="9510" hidden="1"/>
    <row r="9511" spans="1:7">
      <c r="A9511" s="1">
        <v>74166</v>
      </c>
      <c r="B9511" s="1" t="s">
        <v>231</v>
      </c>
      <c r="C9511" s="1" t="s">
        <v>237</v>
      </c>
      <c r="D9511" s="1" t="s">
        <v>494</v>
      </c>
      <c r="E9511" s="1">
        <v>2021</v>
      </c>
      <c r="F9511" s="1">
        <v>773.6423</v>
      </c>
      <c r="G9511" s="1" t="s">
        <v>492</v>
      </c>
    </row>
    <row r="9512" hidden="1" spans="1:7">
      <c r="A9512" s="1">
        <v>74167</v>
      </c>
      <c r="B9512" s="1" t="s">
        <v>231</v>
      </c>
      <c r="C9512" s="1" t="s">
        <v>237</v>
      </c>
      <c r="D9512" s="1" t="s">
        <v>494</v>
      </c>
      <c r="E9512" s="1">
        <v>2022</v>
      </c>
      <c r="F9512" s="1">
        <v>842.2606</v>
      </c>
      <c r="G9512" s="1" t="s">
        <v>492</v>
      </c>
    </row>
    <row r="9513" hidden="1"/>
    <row r="9514" hidden="1"/>
    <row r="9515" spans="1:7">
      <c r="A9515" s="1">
        <v>74210</v>
      </c>
      <c r="B9515" s="1" t="s">
        <v>231</v>
      </c>
      <c r="C9515" s="1" t="s">
        <v>238</v>
      </c>
      <c r="D9515" s="1" t="s">
        <v>494</v>
      </c>
      <c r="E9515" s="1">
        <v>2021</v>
      </c>
      <c r="F9515" s="1">
        <v>449.2511</v>
      </c>
      <c r="G9515" s="1" t="s">
        <v>492</v>
      </c>
    </row>
    <row r="9516" hidden="1" spans="1:7">
      <c r="A9516" s="1">
        <v>74211</v>
      </c>
      <c r="B9516" s="1" t="s">
        <v>231</v>
      </c>
      <c r="C9516" s="1" t="s">
        <v>238</v>
      </c>
      <c r="D9516" s="1" t="s">
        <v>494</v>
      </c>
      <c r="E9516" s="1">
        <v>2022</v>
      </c>
      <c r="F9516" s="1">
        <v>499.9131</v>
      </c>
      <c r="G9516" s="1" t="s">
        <v>492</v>
      </c>
    </row>
    <row r="9517" spans="1:7">
      <c r="A9517" s="1">
        <v>74232</v>
      </c>
      <c r="B9517" s="1" t="s">
        <v>231</v>
      </c>
      <c r="C9517" s="1" t="s">
        <v>239</v>
      </c>
      <c r="D9517" s="1" t="s">
        <v>494</v>
      </c>
      <c r="E9517" s="1">
        <v>2021</v>
      </c>
      <c r="F9517" s="1">
        <v>126.0224</v>
      </c>
      <c r="G9517" s="1" t="s">
        <v>492</v>
      </c>
    </row>
    <row r="9518" hidden="1" spans="1:7">
      <c r="A9518" s="1">
        <v>74233</v>
      </c>
      <c r="B9518" s="1" t="s">
        <v>231</v>
      </c>
      <c r="C9518" s="1" t="s">
        <v>239</v>
      </c>
      <c r="D9518" s="1" t="s">
        <v>494</v>
      </c>
      <c r="E9518" s="1">
        <v>2022</v>
      </c>
      <c r="F9518" s="1">
        <v>134.8066</v>
      </c>
      <c r="G9518" s="1" t="s">
        <v>492</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241</v>
      </c>
      <c r="C9577" s="1" t="s">
        <v>235</v>
      </c>
      <c r="D9577" s="1" t="s">
        <v>494</v>
      </c>
      <c r="E9577" s="1">
        <v>2021</v>
      </c>
      <c r="F9577" s="1">
        <v>209.9818</v>
      </c>
      <c r="G9577" s="1" t="s">
        <v>232</v>
      </c>
    </row>
    <row r="9578" hidden="1" spans="1:7">
      <c r="A9578" s="1">
        <v>74661</v>
      </c>
      <c r="B9578" s="1" t="s">
        <v>241</v>
      </c>
      <c r="C9578" s="1" t="s">
        <v>235</v>
      </c>
      <c r="D9578" s="1" t="s">
        <v>494</v>
      </c>
      <c r="E9578" s="1">
        <v>2022</v>
      </c>
      <c r="F9578" s="1">
        <v>219.407</v>
      </c>
      <c r="G9578" s="1" t="s">
        <v>232</v>
      </c>
    </row>
    <row r="9579" hidden="1"/>
    <row r="9580" hidden="1"/>
    <row r="9581" hidden="1"/>
    <row r="9582" hidden="1"/>
    <row r="9583" spans="1:7">
      <c r="A9583" s="1">
        <v>74702</v>
      </c>
      <c r="B9583" s="1" t="s">
        <v>241</v>
      </c>
      <c r="C9583" s="1" t="s">
        <v>236</v>
      </c>
      <c r="D9583" s="1" t="s">
        <v>494</v>
      </c>
      <c r="E9583" s="1">
        <v>2021</v>
      </c>
      <c r="F9583" s="1">
        <v>55.27</v>
      </c>
      <c r="G9583" s="1" t="s">
        <v>232</v>
      </c>
    </row>
    <row r="9584" hidden="1" spans="1:7">
      <c r="A9584" s="1">
        <v>74703</v>
      </c>
      <c r="B9584" s="1" t="s">
        <v>241</v>
      </c>
      <c r="C9584" s="1" t="s">
        <v>236</v>
      </c>
      <c r="D9584" s="1" t="s">
        <v>494</v>
      </c>
      <c r="E9584" s="1">
        <v>2022</v>
      </c>
      <c r="F9584" s="1">
        <v>57.3067</v>
      </c>
      <c r="G9584" s="1" t="s">
        <v>232</v>
      </c>
    </row>
    <row r="9585" hidden="1"/>
    <row r="9586" hidden="1"/>
    <row r="9587" hidden="1"/>
    <row r="9588" hidden="1"/>
    <row r="9589" hidden="1"/>
    <row r="9590" hidden="1"/>
    <row r="9591" hidden="1"/>
    <row r="9592" hidden="1"/>
    <row r="9593" hidden="1"/>
    <row r="9594" hidden="1"/>
    <row r="9595" spans="1:7">
      <c r="A9595" s="1">
        <v>74786</v>
      </c>
      <c r="B9595" s="1" t="s">
        <v>241</v>
      </c>
      <c r="C9595" s="1" t="s">
        <v>237</v>
      </c>
      <c r="D9595" s="1" t="s">
        <v>494</v>
      </c>
      <c r="E9595" s="1">
        <v>2021</v>
      </c>
      <c r="F9595" s="1">
        <v>527.1025</v>
      </c>
      <c r="G9595" s="1" t="s">
        <v>232</v>
      </c>
    </row>
    <row r="9596" hidden="1" spans="1:7">
      <c r="A9596" s="1">
        <v>74787</v>
      </c>
      <c r="B9596" s="1" t="s">
        <v>241</v>
      </c>
      <c r="C9596" s="1" t="s">
        <v>237</v>
      </c>
      <c r="D9596" s="1" t="s">
        <v>494</v>
      </c>
      <c r="E9596" s="1">
        <v>2022</v>
      </c>
      <c r="F9596" s="1">
        <v>540.6502</v>
      </c>
      <c r="G9596" s="1" t="s">
        <v>232</v>
      </c>
    </row>
    <row r="9597" hidden="1"/>
    <row r="9598" hidden="1"/>
    <row r="9599" spans="1:7">
      <c r="A9599" s="1">
        <v>74814</v>
      </c>
      <c r="B9599" s="1" t="s">
        <v>241</v>
      </c>
      <c r="C9599" s="1" t="s">
        <v>238</v>
      </c>
      <c r="D9599" s="1" t="s">
        <v>494</v>
      </c>
      <c r="E9599" s="1">
        <v>2021</v>
      </c>
      <c r="F9599" s="1">
        <v>362.244</v>
      </c>
      <c r="G9599" s="1" t="s">
        <v>232</v>
      </c>
    </row>
    <row r="9600" hidden="1" spans="1:7">
      <c r="A9600" s="1">
        <v>74815</v>
      </c>
      <c r="B9600" s="1" t="s">
        <v>241</v>
      </c>
      <c r="C9600" s="1" t="s">
        <v>238</v>
      </c>
      <c r="D9600" s="1" t="s">
        <v>494</v>
      </c>
      <c r="E9600" s="1">
        <v>2022</v>
      </c>
      <c r="F9600" s="1">
        <v>376.7405</v>
      </c>
      <c r="G9600" s="1" t="s">
        <v>232</v>
      </c>
    </row>
    <row r="9601" spans="1:7">
      <c r="A9601" s="1">
        <v>74828</v>
      </c>
      <c r="B9601" s="1" t="s">
        <v>241</v>
      </c>
      <c r="C9601" s="1" t="s">
        <v>239</v>
      </c>
      <c r="D9601" s="1" t="s">
        <v>494</v>
      </c>
      <c r="E9601" s="1">
        <v>2021</v>
      </c>
      <c r="F9601" s="1">
        <v>53.6333</v>
      </c>
      <c r="G9601" s="1" t="s">
        <v>232</v>
      </c>
    </row>
    <row r="9602" hidden="1" spans="1:7">
      <c r="A9602" s="1">
        <v>74829</v>
      </c>
      <c r="B9602" s="1" t="s">
        <v>241</v>
      </c>
      <c r="C9602" s="1" t="s">
        <v>239</v>
      </c>
      <c r="D9602" s="1" t="s">
        <v>494</v>
      </c>
      <c r="E9602" s="1">
        <v>2022</v>
      </c>
      <c r="F9602" s="1">
        <v>55.4536</v>
      </c>
      <c r="G9602" s="1" t="s">
        <v>232</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241</v>
      </c>
      <c r="C9632" s="1" t="s">
        <v>235</v>
      </c>
      <c r="D9632" s="1" t="s">
        <v>494</v>
      </c>
      <c r="E9632" s="1">
        <v>2021</v>
      </c>
      <c r="F9632" s="1">
        <v>411.412</v>
      </c>
      <c r="G9632" s="1" t="s">
        <v>492</v>
      </c>
    </row>
    <row r="9633" hidden="1" spans="1:7">
      <c r="A9633" s="1">
        <v>75060</v>
      </c>
      <c r="B9633" s="1" t="s">
        <v>241</v>
      </c>
      <c r="C9633" s="1" t="s">
        <v>235</v>
      </c>
      <c r="D9633" s="1" t="s">
        <v>494</v>
      </c>
      <c r="E9633" s="1">
        <v>2022</v>
      </c>
      <c r="F9633" s="1">
        <v>449.9235</v>
      </c>
      <c r="G9633" s="1" t="s">
        <v>492</v>
      </c>
    </row>
    <row r="9634" hidden="1"/>
    <row r="9635" hidden="1"/>
    <row r="9636" hidden="1"/>
    <row r="9637" hidden="1"/>
    <row r="9638" spans="1:7">
      <c r="A9638" s="1">
        <v>75125</v>
      </c>
      <c r="B9638" s="1" t="s">
        <v>241</v>
      </c>
      <c r="C9638" s="1" t="s">
        <v>236</v>
      </c>
      <c r="D9638" s="1" t="s">
        <v>494</v>
      </c>
      <c r="E9638" s="1">
        <v>2021</v>
      </c>
      <c r="F9638" s="1">
        <v>89.3128</v>
      </c>
      <c r="G9638" s="1" t="s">
        <v>492</v>
      </c>
    </row>
    <row r="9639" hidden="1" spans="1:7">
      <c r="A9639" s="1">
        <v>75126</v>
      </c>
      <c r="B9639" s="1" t="s">
        <v>241</v>
      </c>
      <c r="C9639" s="1" t="s">
        <v>236</v>
      </c>
      <c r="D9639" s="1" t="s">
        <v>494</v>
      </c>
      <c r="E9639" s="1">
        <v>2022</v>
      </c>
      <c r="F9639" s="1">
        <v>97.2502</v>
      </c>
      <c r="G9639" s="1" t="s">
        <v>492</v>
      </c>
    </row>
    <row r="9640" hidden="1"/>
    <row r="9641" hidden="1"/>
    <row r="9642" hidden="1"/>
    <row r="9643" hidden="1"/>
    <row r="9644" hidden="1"/>
    <row r="9645" hidden="1"/>
    <row r="9646" hidden="1"/>
    <row r="9647" hidden="1"/>
    <row r="9648" hidden="1"/>
    <row r="9649" hidden="1"/>
    <row r="9650" spans="1:7">
      <c r="A9650" s="1">
        <v>75257</v>
      </c>
      <c r="B9650" s="1" t="s">
        <v>241</v>
      </c>
      <c r="C9650" s="1" t="s">
        <v>237</v>
      </c>
      <c r="D9650" s="1" t="s">
        <v>494</v>
      </c>
      <c r="E9650" s="1">
        <v>2021</v>
      </c>
      <c r="F9650" s="1">
        <v>773.6423</v>
      </c>
      <c r="G9650" s="1" t="s">
        <v>492</v>
      </c>
    </row>
    <row r="9651" hidden="1" spans="1:7">
      <c r="A9651" s="1">
        <v>75258</v>
      </c>
      <c r="B9651" s="1" t="s">
        <v>241</v>
      </c>
      <c r="C9651" s="1" t="s">
        <v>237</v>
      </c>
      <c r="D9651" s="1" t="s">
        <v>494</v>
      </c>
      <c r="E9651" s="1">
        <v>2022</v>
      </c>
      <c r="F9651" s="1">
        <v>842.2606</v>
      </c>
      <c r="G9651" s="1" t="s">
        <v>492</v>
      </c>
    </row>
    <row r="9652" hidden="1"/>
    <row r="9653" hidden="1"/>
    <row r="9654" spans="1:7">
      <c r="A9654" s="1">
        <v>75301</v>
      </c>
      <c r="B9654" s="1" t="s">
        <v>241</v>
      </c>
      <c r="C9654" s="1" t="s">
        <v>238</v>
      </c>
      <c r="D9654" s="1" t="s">
        <v>494</v>
      </c>
      <c r="E9654" s="1">
        <v>2021</v>
      </c>
      <c r="F9654" s="1">
        <v>449.2511</v>
      </c>
      <c r="G9654" s="1" t="s">
        <v>492</v>
      </c>
    </row>
    <row r="9655" hidden="1" spans="1:7">
      <c r="A9655" s="1">
        <v>75302</v>
      </c>
      <c r="B9655" s="1" t="s">
        <v>241</v>
      </c>
      <c r="C9655" s="1" t="s">
        <v>238</v>
      </c>
      <c r="D9655" s="1" t="s">
        <v>494</v>
      </c>
      <c r="E9655" s="1">
        <v>2022</v>
      </c>
      <c r="F9655" s="1">
        <v>499.9131</v>
      </c>
      <c r="G9655" s="1" t="s">
        <v>492</v>
      </c>
    </row>
    <row r="9656" spans="1:7">
      <c r="A9656" s="1">
        <v>75323</v>
      </c>
      <c r="B9656" s="1" t="s">
        <v>241</v>
      </c>
      <c r="C9656" s="1" t="s">
        <v>239</v>
      </c>
      <c r="D9656" s="1" t="s">
        <v>494</v>
      </c>
      <c r="E9656" s="1">
        <v>2021</v>
      </c>
      <c r="F9656" s="1">
        <v>126.0224</v>
      </c>
      <c r="G9656" s="1" t="s">
        <v>492</v>
      </c>
    </row>
    <row r="9657" hidden="1" spans="1:7">
      <c r="A9657" s="1">
        <v>75324</v>
      </c>
      <c r="B9657" s="1" t="s">
        <v>241</v>
      </c>
      <c r="C9657" s="1" t="s">
        <v>239</v>
      </c>
      <c r="D9657" s="1" t="s">
        <v>494</v>
      </c>
      <c r="E9657" s="1">
        <v>2022</v>
      </c>
      <c r="F9657" s="1">
        <v>134.8066</v>
      </c>
      <c r="G9657" s="1" t="s">
        <v>492</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6" t="s">
        <v>17</v>
      </c>
      <c r="H7" s="1" t="s">
        <v>120</v>
      </c>
      <c r="I7" s="1" t="s">
        <v>121</v>
      </c>
      <c r="J7" s="1" t="s">
        <v>122</v>
      </c>
      <c r="K7" s="1" t="s">
        <v>123</v>
      </c>
      <c r="L7" s="1" t="s">
        <v>124</v>
      </c>
      <c r="M7" s="1" t="s">
        <v>125</v>
      </c>
      <c r="N7" s="1" t="s">
        <v>126</v>
      </c>
      <c r="P7" s="34"/>
      <c r="Q7" s="34"/>
      <c r="R7" s="35" t="s">
        <v>16</v>
      </c>
      <c r="S7" s="34">
        <v>2050</v>
      </c>
      <c r="T7" s="6" t="s">
        <v>17</v>
      </c>
      <c r="U7" s="1" t="s">
        <v>127</v>
      </c>
      <c r="V7" s="1" t="s">
        <v>128</v>
      </c>
      <c r="W7" s="1" t="s">
        <v>129</v>
      </c>
      <c r="X7" s="1" t="s">
        <v>130</v>
      </c>
      <c r="Y7" s="1" t="s">
        <v>131</v>
      </c>
      <c r="Z7" s="1" t="s">
        <v>132</v>
      </c>
      <c r="AA7" s="1" t="s">
        <v>133</v>
      </c>
    </row>
    <row r="8" spans="3:27">
      <c r="C8" s="34"/>
      <c r="D8" s="34"/>
      <c r="E8" s="35" t="s">
        <v>16</v>
      </c>
      <c r="F8" s="34">
        <v>2030</v>
      </c>
      <c r="G8" s="6" t="s">
        <v>33</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16</v>
      </c>
      <c r="S8" s="34">
        <v>2050</v>
      </c>
      <c r="T8" s="6" t="s">
        <v>33</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16</v>
      </c>
      <c r="F9" s="34">
        <v>2030</v>
      </c>
      <c r="G9" s="6" t="s">
        <v>34</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16</v>
      </c>
      <c r="S9" s="34">
        <v>2050</v>
      </c>
      <c r="T9" s="6" t="s">
        <v>34</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16</v>
      </c>
      <c r="F10" s="34">
        <v>2030</v>
      </c>
      <c r="G10" s="6" t="s">
        <v>35</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16</v>
      </c>
      <c r="S10" s="34">
        <v>2050</v>
      </c>
      <c r="T10" s="6" t="s">
        <v>35</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16</v>
      </c>
      <c r="F11" s="34">
        <v>2030</v>
      </c>
      <c r="G11" s="6" t="s">
        <v>36</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16</v>
      </c>
      <c r="S11" s="34">
        <v>2050</v>
      </c>
      <c r="T11" s="6" t="s">
        <v>36</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16</v>
      </c>
      <c r="F12" s="34">
        <v>2030</v>
      </c>
      <c r="G12" s="6" t="s">
        <v>37</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16</v>
      </c>
      <c r="S12" s="34">
        <v>2050</v>
      </c>
      <c r="T12" s="6" t="s">
        <v>37</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16</v>
      </c>
      <c r="F13" s="34">
        <v>2030</v>
      </c>
      <c r="G13" s="6" t="s">
        <v>38</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16</v>
      </c>
      <c r="S13" s="34">
        <v>2050</v>
      </c>
      <c r="T13" s="6" t="s">
        <v>38</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16</v>
      </c>
      <c r="F14" s="34">
        <v>2030</v>
      </c>
      <c r="G14" s="6" t="s">
        <v>39</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16</v>
      </c>
      <c r="S14" s="34">
        <v>2050</v>
      </c>
      <c r="T14" s="6" t="s">
        <v>39</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16</v>
      </c>
      <c r="F15" s="34">
        <v>2030</v>
      </c>
      <c r="G15" s="6" t="s">
        <v>40</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16</v>
      </c>
      <c r="S15" s="34">
        <v>2050</v>
      </c>
      <c r="T15" s="6" t="s">
        <v>40</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16</v>
      </c>
      <c r="F16" s="34">
        <v>2030</v>
      </c>
      <c r="G16" s="6" t="s">
        <v>41</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16</v>
      </c>
      <c r="S16" s="34">
        <v>2050</v>
      </c>
      <c r="T16" s="6" t="s">
        <v>41</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42</v>
      </c>
      <c r="F17" s="34" t="s">
        <v>42</v>
      </c>
      <c r="G17" s="34" t="s">
        <v>42</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42</v>
      </c>
      <c r="S17" s="34" t="s">
        <v>42</v>
      </c>
      <c r="T17" s="34" t="s">
        <v>42</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16</v>
      </c>
      <c r="F18" s="34">
        <v>2030</v>
      </c>
      <c r="G18" s="9" t="s">
        <v>43</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16</v>
      </c>
      <c r="S18" s="34">
        <v>2050</v>
      </c>
      <c r="T18" s="9" t="s">
        <v>43</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16</v>
      </c>
      <c r="F19" s="34">
        <v>2030</v>
      </c>
      <c r="G19" s="9" t="s">
        <v>44</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16</v>
      </c>
      <c r="S19" s="34">
        <v>2050</v>
      </c>
      <c r="T19" s="9" t="s">
        <v>44</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16</v>
      </c>
      <c r="F20" s="34">
        <v>2030</v>
      </c>
      <c r="G20" s="9" t="s">
        <v>45</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16</v>
      </c>
      <c r="S20" s="34">
        <v>2050</v>
      </c>
      <c r="T20" s="9" t="s">
        <v>45</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16</v>
      </c>
      <c r="F21" s="34">
        <v>2030</v>
      </c>
      <c r="G21" s="9" t="s">
        <v>46</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16</v>
      </c>
      <c r="S21" s="34">
        <v>2050</v>
      </c>
      <c r="T21" s="9" t="s">
        <v>46</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16</v>
      </c>
      <c r="F22" s="34">
        <v>2030</v>
      </c>
      <c r="G22" s="9" t="s">
        <v>47</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16</v>
      </c>
      <c r="S22" s="34">
        <v>2050</v>
      </c>
      <c r="T22" s="9" t="s">
        <v>47</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16</v>
      </c>
      <c r="F23" s="34">
        <v>2030</v>
      </c>
      <c r="G23" s="9" t="s">
        <v>48</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16</v>
      </c>
      <c r="S23" s="34">
        <v>2050</v>
      </c>
      <c r="T23" s="9" t="s">
        <v>48</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16</v>
      </c>
      <c r="F24" s="34">
        <v>2030</v>
      </c>
      <c r="G24" s="9" t="s">
        <v>49</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16</v>
      </c>
      <c r="S24" s="34">
        <v>2050</v>
      </c>
      <c r="T24" s="9" t="s">
        <v>49</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16</v>
      </c>
      <c r="F25" s="34">
        <v>2030</v>
      </c>
      <c r="G25" s="9" t="s">
        <v>50</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16</v>
      </c>
      <c r="S25" s="34">
        <v>2050</v>
      </c>
      <c r="T25" s="9" t="s">
        <v>50</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16</v>
      </c>
      <c r="F26" s="34">
        <v>2030</v>
      </c>
      <c r="G26" s="9" t="s">
        <v>51</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16</v>
      </c>
      <c r="S26" s="34">
        <v>2050</v>
      </c>
      <c r="T26" s="9" t="s">
        <v>51</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16</v>
      </c>
      <c r="F27" s="34">
        <v>2030</v>
      </c>
      <c r="G27" s="9" t="s">
        <v>52</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16</v>
      </c>
      <c r="S27" s="34">
        <v>2050</v>
      </c>
      <c r="T27" s="9" t="s">
        <v>52</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42</v>
      </c>
      <c r="F28" s="34" t="s">
        <v>42</v>
      </c>
      <c r="G28" s="34" t="s">
        <v>42</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42</v>
      </c>
      <c r="S28" s="34" t="s">
        <v>42</v>
      </c>
      <c r="T28" s="34" t="s">
        <v>42</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16</v>
      </c>
      <c r="F29" s="34">
        <v>2030</v>
      </c>
      <c r="G29" s="6" t="s">
        <v>53</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16</v>
      </c>
      <c r="S29" s="34">
        <v>2050</v>
      </c>
      <c r="T29" s="6" t="s">
        <v>53</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16</v>
      </c>
      <c r="F30" s="34">
        <v>2030</v>
      </c>
      <c r="G30" s="6" t="s">
        <v>54</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16</v>
      </c>
      <c r="S30" s="34">
        <v>2050</v>
      </c>
      <c r="T30" s="6" t="s">
        <v>54</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16</v>
      </c>
      <c r="F31" s="34">
        <v>2030</v>
      </c>
      <c r="G31" s="6" t="s">
        <v>55</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16</v>
      </c>
      <c r="S31" s="34">
        <v>2050</v>
      </c>
      <c r="T31" s="6" t="s">
        <v>55</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16</v>
      </c>
      <c r="F32" s="34">
        <v>2030</v>
      </c>
      <c r="G32" s="6" t="s">
        <v>56</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16</v>
      </c>
      <c r="S32" s="34">
        <v>2050</v>
      </c>
      <c r="T32" s="6" t="s">
        <v>56</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16</v>
      </c>
      <c r="F33" s="34">
        <v>2030</v>
      </c>
      <c r="G33" s="6" t="s">
        <v>57</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16</v>
      </c>
      <c r="S33" s="34">
        <v>2050</v>
      </c>
      <c r="T33" s="6" t="s">
        <v>57</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16</v>
      </c>
      <c r="F34" s="34">
        <v>2030</v>
      </c>
      <c r="G34" s="6" t="s">
        <v>58</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16</v>
      </c>
      <c r="S34" s="34">
        <v>2050</v>
      </c>
      <c r="T34" s="6" t="s">
        <v>58</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16</v>
      </c>
      <c r="F35" s="34">
        <v>2030</v>
      </c>
      <c r="G35" s="6" t="s">
        <v>59</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16</v>
      </c>
      <c r="S35" s="34">
        <v>2050</v>
      </c>
      <c r="T35" s="6" t="s">
        <v>59</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16</v>
      </c>
      <c r="F36" s="34">
        <v>2030</v>
      </c>
      <c r="G36" s="6" t="s">
        <v>60</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16</v>
      </c>
      <c r="S36" s="34">
        <v>2050</v>
      </c>
      <c r="T36" s="6" t="s">
        <v>60</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16</v>
      </c>
      <c r="F37" s="34">
        <v>2030</v>
      </c>
      <c r="G37" s="6" t="s">
        <v>61</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16</v>
      </c>
      <c r="S37" s="34">
        <v>2050</v>
      </c>
      <c r="T37" s="6" t="s">
        <v>61</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16</v>
      </c>
      <c r="F38" s="34">
        <v>2030</v>
      </c>
      <c r="G38" s="6" t="s">
        <v>62</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16</v>
      </c>
      <c r="S38" s="34">
        <v>2050</v>
      </c>
      <c r="T38" s="6" t="s">
        <v>62</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42</v>
      </c>
      <c r="F39" s="34" t="s">
        <v>42</v>
      </c>
      <c r="G39" s="34" t="s">
        <v>42</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42</v>
      </c>
      <c r="S39" s="34" t="s">
        <v>42</v>
      </c>
      <c r="T39" s="34" t="s">
        <v>42</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16</v>
      </c>
      <c r="F40" s="34">
        <v>2030</v>
      </c>
      <c r="G40" s="9" t="s">
        <v>63</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16</v>
      </c>
      <c r="S40" s="34">
        <v>2050</v>
      </c>
      <c r="T40" s="9" t="s">
        <v>63</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16</v>
      </c>
      <c r="F41" s="34">
        <v>2030</v>
      </c>
      <c r="G41" s="9" t="s">
        <v>64</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16</v>
      </c>
      <c r="S41" s="34">
        <v>2050</v>
      </c>
      <c r="T41" s="9" t="s">
        <v>64</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16</v>
      </c>
      <c r="F42" s="34">
        <v>2030</v>
      </c>
      <c r="G42" s="9" t="s">
        <v>65</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16</v>
      </c>
      <c r="S42" s="34">
        <v>2050</v>
      </c>
      <c r="T42" s="9" t="s">
        <v>65</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16</v>
      </c>
      <c r="F43" s="34">
        <v>2030</v>
      </c>
      <c r="G43" s="9" t="s">
        <v>66</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16</v>
      </c>
      <c r="S43" s="34">
        <v>2050</v>
      </c>
      <c r="T43" s="9" t="s">
        <v>66</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16</v>
      </c>
      <c r="F44" s="34">
        <v>2030</v>
      </c>
      <c r="G44" s="9" t="s">
        <v>67</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16</v>
      </c>
      <c r="S44" s="34">
        <v>2050</v>
      </c>
      <c r="T44" s="9" t="s">
        <v>67</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16</v>
      </c>
      <c r="F45" s="34">
        <v>2030</v>
      </c>
      <c r="G45" s="9" t="s">
        <v>68</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16</v>
      </c>
      <c r="S45" s="34">
        <v>2050</v>
      </c>
      <c r="T45" s="9" t="s">
        <v>68</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16</v>
      </c>
      <c r="F46" s="34">
        <v>2030</v>
      </c>
      <c r="G46" s="9" t="s">
        <v>69</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16</v>
      </c>
      <c r="S46" s="34">
        <v>2050</v>
      </c>
      <c r="T46" s="9" t="s">
        <v>69</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16</v>
      </c>
      <c r="F47" s="34">
        <v>2030</v>
      </c>
      <c r="G47" s="9" t="s">
        <v>70</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16</v>
      </c>
      <c r="S47" s="34">
        <v>2050</v>
      </c>
      <c r="T47" s="9" t="s">
        <v>70</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16</v>
      </c>
      <c r="F48" s="34">
        <v>2030</v>
      </c>
      <c r="G48" s="9" t="s">
        <v>71</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16</v>
      </c>
      <c r="S48" s="34">
        <v>2050</v>
      </c>
      <c r="T48" s="9" t="s">
        <v>71</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16</v>
      </c>
      <c r="F49" s="34">
        <v>2030</v>
      </c>
      <c r="G49" s="9" t="s">
        <v>72</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16</v>
      </c>
      <c r="S49" s="34">
        <v>2050</v>
      </c>
      <c r="T49" s="9" t="s">
        <v>72</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42</v>
      </c>
      <c r="F50" s="34" t="s">
        <v>42</v>
      </c>
      <c r="G50" s="34" t="s">
        <v>42</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42</v>
      </c>
      <c r="S50" s="34" t="s">
        <v>42</v>
      </c>
      <c r="T50" s="34" t="s">
        <v>42</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16</v>
      </c>
      <c r="F51" s="34">
        <v>2030</v>
      </c>
      <c r="G51" s="6" t="s">
        <v>73</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16</v>
      </c>
      <c r="S51" s="34">
        <v>2050</v>
      </c>
      <c r="T51" s="6" t="s">
        <v>73</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16</v>
      </c>
      <c r="F52" s="34">
        <v>2030</v>
      </c>
      <c r="G52" s="6" t="s">
        <v>74</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16</v>
      </c>
      <c r="S52" s="34">
        <v>2050</v>
      </c>
      <c r="T52" s="6" t="s">
        <v>74</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16</v>
      </c>
      <c r="F53" s="34">
        <v>2030</v>
      </c>
      <c r="G53" s="6" t="s">
        <v>75</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16</v>
      </c>
      <c r="S53" s="34">
        <v>2050</v>
      </c>
      <c r="T53" s="6" t="s">
        <v>75</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16</v>
      </c>
      <c r="F54" s="34">
        <v>2030</v>
      </c>
      <c r="G54" s="6" t="s">
        <v>76</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16</v>
      </c>
      <c r="S54" s="34">
        <v>2050</v>
      </c>
      <c r="T54" s="6" t="s">
        <v>76</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16</v>
      </c>
      <c r="F55" s="34">
        <v>2030</v>
      </c>
      <c r="G55" s="6" t="s">
        <v>77</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16</v>
      </c>
      <c r="S55" s="34">
        <v>2050</v>
      </c>
      <c r="T55" s="6" t="s">
        <v>77</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16</v>
      </c>
      <c r="F56" s="34">
        <v>2030</v>
      </c>
      <c r="G56" s="6" t="s">
        <v>78</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16</v>
      </c>
      <c r="S56" s="34">
        <v>2050</v>
      </c>
      <c r="T56" s="6" t="s">
        <v>78</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16</v>
      </c>
      <c r="F57" s="34">
        <v>2030</v>
      </c>
      <c r="G57" s="6" t="s">
        <v>79</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16</v>
      </c>
      <c r="S57" s="34">
        <v>2050</v>
      </c>
      <c r="T57" s="6" t="s">
        <v>79</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16</v>
      </c>
      <c r="F58" s="34">
        <v>2030</v>
      </c>
      <c r="G58" s="6" t="s">
        <v>80</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16</v>
      </c>
      <c r="S58" s="34">
        <v>2050</v>
      </c>
      <c r="T58" s="6" t="s">
        <v>80</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16</v>
      </c>
      <c r="F59" s="34">
        <v>2030</v>
      </c>
      <c r="G59" s="6" t="s">
        <v>81</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16</v>
      </c>
      <c r="S59" s="34">
        <v>2050</v>
      </c>
      <c r="T59" s="6" t="s">
        <v>81</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16</v>
      </c>
      <c r="F60" s="34">
        <v>2030</v>
      </c>
      <c r="G60" s="6" t="s">
        <v>82</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16</v>
      </c>
      <c r="S60" s="34">
        <v>2050</v>
      </c>
      <c r="T60" s="6" t="s">
        <v>82</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42</v>
      </c>
      <c r="F61" s="34" t="s">
        <v>42</v>
      </c>
      <c r="G61" s="3" t="s">
        <v>42</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42</v>
      </c>
      <c r="S61" s="34" t="s">
        <v>42</v>
      </c>
      <c r="T61" s="3" t="s">
        <v>42</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16</v>
      </c>
      <c r="F62" s="34">
        <v>2030</v>
      </c>
      <c r="G62" s="9" t="s">
        <v>83</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16</v>
      </c>
      <c r="S62" s="34">
        <v>2050</v>
      </c>
      <c r="T62" s="9" t="s">
        <v>83</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16</v>
      </c>
      <c r="F63" s="34">
        <v>2030</v>
      </c>
      <c r="G63" s="9" t="s">
        <v>84</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16</v>
      </c>
      <c r="S63" s="34">
        <v>2050</v>
      </c>
      <c r="T63" s="9" t="s">
        <v>84</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16</v>
      </c>
      <c r="F64" s="34">
        <v>2030</v>
      </c>
      <c r="G64" s="9" t="s">
        <v>85</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16</v>
      </c>
      <c r="S64" s="34">
        <v>2050</v>
      </c>
      <c r="T64" s="9" t="s">
        <v>85</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16</v>
      </c>
      <c r="F65" s="34">
        <v>2030</v>
      </c>
      <c r="G65" s="9" t="s">
        <v>86</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16</v>
      </c>
      <c r="S65" s="34">
        <v>2050</v>
      </c>
      <c r="T65" s="9" t="s">
        <v>86</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16</v>
      </c>
      <c r="F66" s="34">
        <v>2030</v>
      </c>
      <c r="G66" s="9" t="s">
        <v>87</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16</v>
      </c>
      <c r="S66" s="34">
        <v>2050</v>
      </c>
      <c r="T66" s="9" t="s">
        <v>87</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16</v>
      </c>
      <c r="F67" s="34">
        <v>2030</v>
      </c>
      <c r="G67" s="9" t="s">
        <v>88</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16</v>
      </c>
      <c r="S67" s="34">
        <v>2050</v>
      </c>
      <c r="T67" s="9" t="s">
        <v>88</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16</v>
      </c>
      <c r="F68" s="34">
        <v>2030</v>
      </c>
      <c r="G68" s="9" t="s">
        <v>89</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16</v>
      </c>
      <c r="S68" s="34">
        <v>2050</v>
      </c>
      <c r="T68" s="9" t="s">
        <v>89</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16</v>
      </c>
      <c r="F69" s="34">
        <v>2030</v>
      </c>
      <c r="G69" s="9" t="s">
        <v>90</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16</v>
      </c>
      <c r="S69" s="34">
        <v>2050</v>
      </c>
      <c r="T69" s="9" t="s">
        <v>90</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16</v>
      </c>
      <c r="F70" s="34">
        <v>2030</v>
      </c>
      <c r="G70" s="9" t="s">
        <v>91</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16</v>
      </c>
      <c r="S70" s="34">
        <v>2050</v>
      </c>
      <c r="T70" s="9" t="s">
        <v>91</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16</v>
      </c>
      <c r="F71" s="34">
        <v>2030</v>
      </c>
      <c r="G71" s="9" t="s">
        <v>92</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16</v>
      </c>
      <c r="S71" s="34">
        <v>2050</v>
      </c>
      <c r="T71" s="9" t="s">
        <v>92</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42</v>
      </c>
      <c r="F72" s="34">
        <v>2030</v>
      </c>
      <c r="G72" s="3" t="s">
        <v>42</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42</v>
      </c>
      <c r="S72" s="34" t="s">
        <v>42</v>
      </c>
      <c r="T72" s="3" t="s">
        <v>42</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9">
        <f>'attach-comCalibrated'!B17</f>
        <v>1.15741797342264</v>
      </c>
      <c r="I86" s="60">
        <f>'attach-comCalibrated'!E17</f>
        <v>1.06894957316388</v>
      </c>
      <c r="J86" s="60">
        <f>'attach-comCalibrated'!H17</f>
        <v>1.06995447157738</v>
      </c>
      <c r="K86" s="59">
        <f>'attach-comCalibrated'!K17</f>
        <v>0.950811120662398</v>
      </c>
      <c r="L86" s="60">
        <f>'attach-comCalibrated'!N17</f>
        <v>0.995615162278801</v>
      </c>
      <c r="M86" s="60">
        <f>'attach-comCalibrated'!Q17</f>
        <v>0.916257571204269</v>
      </c>
      <c r="N86" s="59">
        <f>'attach-comCalibrated'!T17</f>
        <v>1.12056205346445</v>
      </c>
      <c r="O86" s="42"/>
      <c r="S86">
        <v>2050</v>
      </c>
      <c r="T86" s="6" t="s">
        <v>95</v>
      </c>
      <c r="U86" s="59">
        <f>'attach-comCalibrated'!B18</f>
        <v>1.06749107789748</v>
      </c>
      <c r="V86" s="60">
        <f>'attach-comCalibrated'!E18</f>
        <v>0.984295174867254</v>
      </c>
      <c r="W86" s="60">
        <f>'attach-comCalibrated'!H18</f>
        <v>0.985841885765592</v>
      </c>
      <c r="X86" s="59">
        <f>'attach-comCalibrated'!K18</f>
        <v>0.58411582978273</v>
      </c>
      <c r="Y86" s="60">
        <f>'attach-comCalibrated'!N18</f>
        <v>0.232305579827737</v>
      </c>
      <c r="Z86" s="60">
        <f>'attach-comCalibrated'!Q18</f>
        <v>0.50775852683192</v>
      </c>
      <c r="AA86" s="59">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6" t="s">
        <v>17</v>
      </c>
      <c r="H7" s="1" t="s">
        <v>134</v>
      </c>
      <c r="I7" s="1" t="s">
        <v>135</v>
      </c>
      <c r="J7" s="1" t="s">
        <v>136</v>
      </c>
      <c r="K7" s="1" t="s">
        <v>137</v>
      </c>
      <c r="L7" s="1" t="s">
        <v>138</v>
      </c>
      <c r="M7" s="1" t="s">
        <v>139</v>
      </c>
      <c r="N7" s="1" t="s">
        <v>140</v>
      </c>
      <c r="P7" s="34"/>
      <c r="Q7" s="34"/>
      <c r="R7" s="35" t="s">
        <v>16</v>
      </c>
      <c r="S7" s="34">
        <v>2050</v>
      </c>
      <c r="T7" s="6" t="s">
        <v>17</v>
      </c>
      <c r="U7" s="1" t="s">
        <v>141</v>
      </c>
      <c r="V7" s="1" t="s">
        <v>142</v>
      </c>
      <c r="W7" s="1" t="s">
        <v>143</v>
      </c>
      <c r="X7" s="1" t="s">
        <v>144</v>
      </c>
      <c r="Y7" s="1" t="s">
        <v>145</v>
      </c>
      <c r="Z7" s="1" t="s">
        <v>146</v>
      </c>
      <c r="AA7" s="1" t="s">
        <v>147</v>
      </c>
    </row>
    <row r="8" spans="3:27">
      <c r="C8" s="34"/>
      <c r="D8" s="34"/>
      <c r="E8" s="35" t="s">
        <v>16</v>
      </c>
      <c r="F8" s="34">
        <v>2030</v>
      </c>
      <c r="G8" s="6" t="s">
        <v>33</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16</v>
      </c>
      <c r="S8" s="34">
        <v>2050</v>
      </c>
      <c r="T8" s="6" t="s">
        <v>33</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16</v>
      </c>
      <c r="F9" s="34">
        <v>2030</v>
      </c>
      <c r="G9" s="6" t="s">
        <v>34</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16</v>
      </c>
      <c r="S9" s="34">
        <v>2050</v>
      </c>
      <c r="T9" s="6" t="s">
        <v>34</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16</v>
      </c>
      <c r="F10" s="34">
        <v>2030</v>
      </c>
      <c r="G10" s="6" t="s">
        <v>35</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16</v>
      </c>
      <c r="S10" s="34">
        <v>2050</v>
      </c>
      <c r="T10" s="6" t="s">
        <v>35</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16</v>
      </c>
      <c r="F11" s="34">
        <v>2030</v>
      </c>
      <c r="G11" s="6" t="s">
        <v>36</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16</v>
      </c>
      <c r="S11" s="34">
        <v>2050</v>
      </c>
      <c r="T11" s="6" t="s">
        <v>36</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16</v>
      </c>
      <c r="F12" s="34">
        <v>2030</v>
      </c>
      <c r="G12" s="6" t="s">
        <v>37</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16</v>
      </c>
      <c r="S12" s="34">
        <v>2050</v>
      </c>
      <c r="T12" s="6" t="s">
        <v>37</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16</v>
      </c>
      <c r="F13" s="34">
        <v>2030</v>
      </c>
      <c r="G13" s="6" t="s">
        <v>38</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16</v>
      </c>
      <c r="S13" s="34">
        <v>2050</v>
      </c>
      <c r="T13" s="6" t="s">
        <v>38</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16</v>
      </c>
      <c r="F14" s="34">
        <v>2030</v>
      </c>
      <c r="G14" s="6" t="s">
        <v>39</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16</v>
      </c>
      <c r="S14" s="34">
        <v>2050</v>
      </c>
      <c r="T14" s="6" t="s">
        <v>39</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16</v>
      </c>
      <c r="F15" s="34">
        <v>2030</v>
      </c>
      <c r="G15" s="6" t="s">
        <v>40</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16</v>
      </c>
      <c r="S15" s="34">
        <v>2050</v>
      </c>
      <c r="T15" s="6" t="s">
        <v>40</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16</v>
      </c>
      <c r="F16" s="34">
        <v>2030</v>
      </c>
      <c r="G16" s="6" t="s">
        <v>41</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16</v>
      </c>
      <c r="S16" s="34">
        <v>2050</v>
      </c>
      <c r="T16" s="6" t="s">
        <v>41</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42</v>
      </c>
      <c r="F17" s="34" t="s">
        <v>42</v>
      </c>
      <c r="G17" s="34" t="s">
        <v>42</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42</v>
      </c>
      <c r="S17" s="34" t="s">
        <v>42</v>
      </c>
      <c r="T17" s="34" t="s">
        <v>42</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16</v>
      </c>
      <c r="F18" s="34">
        <v>2030</v>
      </c>
      <c r="G18" s="9" t="s">
        <v>43</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16</v>
      </c>
      <c r="S18" s="34">
        <v>2050</v>
      </c>
      <c r="T18" s="9" t="s">
        <v>43</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16</v>
      </c>
      <c r="F19" s="34">
        <v>2030</v>
      </c>
      <c r="G19" s="9" t="s">
        <v>44</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16</v>
      </c>
      <c r="S19" s="34">
        <v>2050</v>
      </c>
      <c r="T19" s="9" t="s">
        <v>44</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16</v>
      </c>
      <c r="F20" s="34">
        <v>2030</v>
      </c>
      <c r="G20" s="9" t="s">
        <v>45</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16</v>
      </c>
      <c r="S20" s="34">
        <v>2050</v>
      </c>
      <c r="T20" s="9" t="s">
        <v>45</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16</v>
      </c>
      <c r="F21" s="34">
        <v>2030</v>
      </c>
      <c r="G21" s="9" t="s">
        <v>46</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16</v>
      </c>
      <c r="S21" s="34">
        <v>2050</v>
      </c>
      <c r="T21" s="9" t="s">
        <v>46</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16</v>
      </c>
      <c r="F22" s="34">
        <v>2030</v>
      </c>
      <c r="G22" s="9" t="s">
        <v>47</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16</v>
      </c>
      <c r="S22" s="34">
        <v>2050</v>
      </c>
      <c r="T22" s="9" t="s">
        <v>47</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16</v>
      </c>
      <c r="F23" s="34">
        <v>2030</v>
      </c>
      <c r="G23" s="9" t="s">
        <v>48</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16</v>
      </c>
      <c r="S23" s="34">
        <v>2050</v>
      </c>
      <c r="T23" s="9" t="s">
        <v>48</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16</v>
      </c>
      <c r="F24" s="34">
        <v>2030</v>
      </c>
      <c r="G24" s="9" t="s">
        <v>49</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16</v>
      </c>
      <c r="S24" s="34">
        <v>2050</v>
      </c>
      <c r="T24" s="9" t="s">
        <v>49</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16</v>
      </c>
      <c r="F25" s="34">
        <v>2030</v>
      </c>
      <c r="G25" s="9" t="s">
        <v>50</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16</v>
      </c>
      <c r="S25" s="34">
        <v>2050</v>
      </c>
      <c r="T25" s="9" t="s">
        <v>50</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16</v>
      </c>
      <c r="F26" s="34">
        <v>2030</v>
      </c>
      <c r="G26" s="9" t="s">
        <v>51</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16</v>
      </c>
      <c r="S26" s="34">
        <v>2050</v>
      </c>
      <c r="T26" s="9" t="s">
        <v>51</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16</v>
      </c>
      <c r="F27" s="34">
        <v>2030</v>
      </c>
      <c r="G27" s="9" t="s">
        <v>52</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16</v>
      </c>
      <c r="S27" s="34">
        <v>2050</v>
      </c>
      <c r="T27" s="9" t="s">
        <v>52</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42</v>
      </c>
      <c r="F28" s="34" t="s">
        <v>42</v>
      </c>
      <c r="G28" s="34" t="s">
        <v>42</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42</v>
      </c>
      <c r="S28" s="34" t="s">
        <v>42</v>
      </c>
      <c r="T28" s="34" t="s">
        <v>42</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16</v>
      </c>
      <c r="F29" s="34">
        <v>2030</v>
      </c>
      <c r="G29" s="6" t="s">
        <v>53</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16</v>
      </c>
      <c r="S29" s="34">
        <v>2050</v>
      </c>
      <c r="T29" s="6" t="s">
        <v>53</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16</v>
      </c>
      <c r="F30" s="34">
        <v>2030</v>
      </c>
      <c r="G30" s="6" t="s">
        <v>54</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16</v>
      </c>
      <c r="S30" s="34">
        <v>2050</v>
      </c>
      <c r="T30" s="6" t="s">
        <v>54</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16</v>
      </c>
      <c r="F31" s="34">
        <v>2030</v>
      </c>
      <c r="G31" s="6" t="s">
        <v>55</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16</v>
      </c>
      <c r="S31" s="34">
        <v>2050</v>
      </c>
      <c r="T31" s="6" t="s">
        <v>55</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16</v>
      </c>
      <c r="F32" s="34">
        <v>2030</v>
      </c>
      <c r="G32" s="6" t="s">
        <v>56</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16</v>
      </c>
      <c r="S32" s="34">
        <v>2050</v>
      </c>
      <c r="T32" s="6" t="s">
        <v>56</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16</v>
      </c>
      <c r="F33" s="34">
        <v>2030</v>
      </c>
      <c r="G33" s="6" t="s">
        <v>57</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16</v>
      </c>
      <c r="S33" s="34">
        <v>2050</v>
      </c>
      <c r="T33" s="6" t="s">
        <v>57</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16</v>
      </c>
      <c r="F34" s="34">
        <v>2030</v>
      </c>
      <c r="G34" s="6" t="s">
        <v>58</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16</v>
      </c>
      <c r="S34" s="34">
        <v>2050</v>
      </c>
      <c r="T34" s="6" t="s">
        <v>58</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16</v>
      </c>
      <c r="F35" s="34">
        <v>2030</v>
      </c>
      <c r="G35" s="6" t="s">
        <v>59</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16</v>
      </c>
      <c r="S35" s="34">
        <v>2050</v>
      </c>
      <c r="T35" s="6" t="s">
        <v>59</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16</v>
      </c>
      <c r="F36" s="34">
        <v>2030</v>
      </c>
      <c r="G36" s="6" t="s">
        <v>60</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16</v>
      </c>
      <c r="S36" s="34">
        <v>2050</v>
      </c>
      <c r="T36" s="6" t="s">
        <v>60</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16</v>
      </c>
      <c r="F37" s="34">
        <v>2030</v>
      </c>
      <c r="G37" s="6" t="s">
        <v>61</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16</v>
      </c>
      <c r="S37" s="34">
        <v>2050</v>
      </c>
      <c r="T37" s="6" t="s">
        <v>61</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16</v>
      </c>
      <c r="F38" s="34">
        <v>2030</v>
      </c>
      <c r="G38" s="6" t="s">
        <v>62</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16</v>
      </c>
      <c r="S38" s="34">
        <v>2050</v>
      </c>
      <c r="T38" s="6" t="s">
        <v>62</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42</v>
      </c>
      <c r="F39" s="34" t="s">
        <v>42</v>
      </c>
      <c r="G39" s="34" t="s">
        <v>42</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42</v>
      </c>
      <c r="S39" s="34" t="s">
        <v>42</v>
      </c>
      <c r="T39" s="34" t="s">
        <v>42</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16</v>
      </c>
      <c r="F40" s="34">
        <v>2030</v>
      </c>
      <c r="G40" s="9" t="s">
        <v>63</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16</v>
      </c>
      <c r="S40" s="34">
        <v>2050</v>
      </c>
      <c r="T40" s="9" t="s">
        <v>63</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16</v>
      </c>
      <c r="F41" s="34">
        <v>2030</v>
      </c>
      <c r="G41" s="9" t="s">
        <v>64</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16</v>
      </c>
      <c r="S41" s="34">
        <v>2050</v>
      </c>
      <c r="T41" s="9" t="s">
        <v>64</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16</v>
      </c>
      <c r="F42" s="34">
        <v>2030</v>
      </c>
      <c r="G42" s="9" t="s">
        <v>65</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16</v>
      </c>
      <c r="S42" s="34">
        <v>2050</v>
      </c>
      <c r="T42" s="9" t="s">
        <v>65</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16</v>
      </c>
      <c r="F43" s="34">
        <v>2030</v>
      </c>
      <c r="G43" s="9" t="s">
        <v>66</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16</v>
      </c>
      <c r="S43" s="34">
        <v>2050</v>
      </c>
      <c r="T43" s="9" t="s">
        <v>66</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16</v>
      </c>
      <c r="F44" s="34">
        <v>2030</v>
      </c>
      <c r="G44" s="9" t="s">
        <v>67</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16</v>
      </c>
      <c r="S44" s="34">
        <v>2050</v>
      </c>
      <c r="T44" s="9" t="s">
        <v>67</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16</v>
      </c>
      <c r="F45" s="34">
        <v>2030</v>
      </c>
      <c r="G45" s="9" t="s">
        <v>68</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16</v>
      </c>
      <c r="S45" s="34">
        <v>2050</v>
      </c>
      <c r="T45" s="9" t="s">
        <v>68</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16</v>
      </c>
      <c r="F46" s="34">
        <v>2030</v>
      </c>
      <c r="G46" s="9" t="s">
        <v>69</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16</v>
      </c>
      <c r="S46" s="34">
        <v>2050</v>
      </c>
      <c r="T46" s="9" t="s">
        <v>69</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16</v>
      </c>
      <c r="F47" s="34">
        <v>2030</v>
      </c>
      <c r="G47" s="9" t="s">
        <v>70</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16</v>
      </c>
      <c r="S47" s="34">
        <v>2050</v>
      </c>
      <c r="T47" s="9" t="s">
        <v>70</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16</v>
      </c>
      <c r="F48" s="34">
        <v>2030</v>
      </c>
      <c r="G48" s="9" t="s">
        <v>71</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16</v>
      </c>
      <c r="S48" s="34">
        <v>2050</v>
      </c>
      <c r="T48" s="9" t="s">
        <v>71</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16</v>
      </c>
      <c r="F49" s="34">
        <v>2030</v>
      </c>
      <c r="G49" s="9" t="s">
        <v>72</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16</v>
      </c>
      <c r="S49" s="34">
        <v>2050</v>
      </c>
      <c r="T49" s="9" t="s">
        <v>72</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42</v>
      </c>
      <c r="F50" s="34" t="s">
        <v>42</v>
      </c>
      <c r="G50" s="34" t="s">
        <v>42</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42</v>
      </c>
      <c r="S50" s="34" t="s">
        <v>42</v>
      </c>
      <c r="T50" s="34" t="s">
        <v>42</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16</v>
      </c>
      <c r="F51" s="34">
        <v>2030</v>
      </c>
      <c r="G51" s="6" t="s">
        <v>73</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16</v>
      </c>
      <c r="S51" s="34">
        <v>2050</v>
      </c>
      <c r="T51" s="6" t="s">
        <v>73</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16</v>
      </c>
      <c r="F52" s="34">
        <v>2030</v>
      </c>
      <c r="G52" s="6" t="s">
        <v>74</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16</v>
      </c>
      <c r="S52" s="34">
        <v>2050</v>
      </c>
      <c r="T52" s="6" t="s">
        <v>74</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16</v>
      </c>
      <c r="F53" s="34">
        <v>2030</v>
      </c>
      <c r="G53" s="6" t="s">
        <v>75</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16</v>
      </c>
      <c r="S53" s="34">
        <v>2050</v>
      </c>
      <c r="T53" s="6" t="s">
        <v>75</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16</v>
      </c>
      <c r="F54" s="34">
        <v>2030</v>
      </c>
      <c r="G54" s="6" t="s">
        <v>76</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16</v>
      </c>
      <c r="S54" s="34">
        <v>2050</v>
      </c>
      <c r="T54" s="6" t="s">
        <v>76</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16</v>
      </c>
      <c r="F55" s="34">
        <v>2030</v>
      </c>
      <c r="G55" s="6" t="s">
        <v>77</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16</v>
      </c>
      <c r="S55" s="34">
        <v>2050</v>
      </c>
      <c r="T55" s="6" t="s">
        <v>77</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16</v>
      </c>
      <c r="F56" s="34">
        <v>2030</v>
      </c>
      <c r="G56" s="6" t="s">
        <v>78</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16</v>
      </c>
      <c r="S56" s="34">
        <v>2050</v>
      </c>
      <c r="T56" s="6" t="s">
        <v>78</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16</v>
      </c>
      <c r="F57" s="34">
        <v>2030</v>
      </c>
      <c r="G57" s="6" t="s">
        <v>79</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16</v>
      </c>
      <c r="S57" s="34">
        <v>2050</v>
      </c>
      <c r="T57" s="6" t="s">
        <v>79</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16</v>
      </c>
      <c r="F58" s="34">
        <v>2030</v>
      </c>
      <c r="G58" s="6" t="s">
        <v>80</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16</v>
      </c>
      <c r="S58" s="34">
        <v>2050</v>
      </c>
      <c r="T58" s="6" t="s">
        <v>80</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16</v>
      </c>
      <c r="F59" s="34">
        <v>2030</v>
      </c>
      <c r="G59" s="6" t="s">
        <v>81</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16</v>
      </c>
      <c r="S59" s="34">
        <v>2050</v>
      </c>
      <c r="T59" s="6" t="s">
        <v>81</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16</v>
      </c>
      <c r="F60" s="34">
        <v>2030</v>
      </c>
      <c r="G60" s="6" t="s">
        <v>82</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16</v>
      </c>
      <c r="S60" s="34">
        <v>2050</v>
      </c>
      <c r="T60" s="6" t="s">
        <v>82</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42</v>
      </c>
      <c r="F61" s="34" t="s">
        <v>42</v>
      </c>
      <c r="G61" s="3" t="s">
        <v>42</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42</v>
      </c>
      <c r="S61" s="34" t="s">
        <v>42</v>
      </c>
      <c r="T61" s="3" t="s">
        <v>42</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16</v>
      </c>
      <c r="F62" s="34">
        <v>2030</v>
      </c>
      <c r="G62" s="9" t="s">
        <v>83</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16</v>
      </c>
      <c r="S62" s="34">
        <v>2050</v>
      </c>
      <c r="T62" s="9" t="s">
        <v>83</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16</v>
      </c>
      <c r="F63" s="34">
        <v>2030</v>
      </c>
      <c r="G63" s="9" t="s">
        <v>84</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16</v>
      </c>
      <c r="S63" s="34">
        <v>2050</v>
      </c>
      <c r="T63" s="9" t="s">
        <v>84</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16</v>
      </c>
      <c r="F64" s="34">
        <v>2030</v>
      </c>
      <c r="G64" s="9" t="s">
        <v>85</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16</v>
      </c>
      <c r="S64" s="34">
        <v>2050</v>
      </c>
      <c r="T64" s="9" t="s">
        <v>85</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16</v>
      </c>
      <c r="F65" s="34">
        <v>2030</v>
      </c>
      <c r="G65" s="9" t="s">
        <v>86</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16</v>
      </c>
      <c r="S65" s="34">
        <v>2050</v>
      </c>
      <c r="T65" s="9" t="s">
        <v>86</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16</v>
      </c>
      <c r="F66" s="34">
        <v>2030</v>
      </c>
      <c r="G66" s="9" t="s">
        <v>87</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16</v>
      </c>
      <c r="S66" s="34">
        <v>2050</v>
      </c>
      <c r="T66" s="9" t="s">
        <v>87</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16</v>
      </c>
      <c r="F67" s="34">
        <v>2030</v>
      </c>
      <c r="G67" s="9" t="s">
        <v>88</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16</v>
      </c>
      <c r="S67" s="34">
        <v>2050</v>
      </c>
      <c r="T67" s="9" t="s">
        <v>88</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16</v>
      </c>
      <c r="F68" s="34">
        <v>2030</v>
      </c>
      <c r="G68" s="9" t="s">
        <v>89</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16</v>
      </c>
      <c r="S68" s="34">
        <v>2050</v>
      </c>
      <c r="T68" s="9" t="s">
        <v>89</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16</v>
      </c>
      <c r="F69" s="34">
        <v>2030</v>
      </c>
      <c r="G69" s="9" t="s">
        <v>90</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16</v>
      </c>
      <c r="S69" s="34">
        <v>2050</v>
      </c>
      <c r="T69" s="9" t="s">
        <v>90</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16</v>
      </c>
      <c r="F70" s="34">
        <v>2030</v>
      </c>
      <c r="G70" s="9" t="s">
        <v>91</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16</v>
      </c>
      <c r="S70" s="34">
        <v>2050</v>
      </c>
      <c r="T70" s="9" t="s">
        <v>91</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16</v>
      </c>
      <c r="F71" s="34">
        <v>2030</v>
      </c>
      <c r="G71" s="9" t="s">
        <v>92</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16</v>
      </c>
      <c r="S71" s="34">
        <v>2050</v>
      </c>
      <c r="T71" s="9" t="s">
        <v>92</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42</v>
      </c>
      <c r="F72" s="34">
        <v>2030</v>
      </c>
      <c r="G72" s="3" t="s">
        <v>42</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42</v>
      </c>
      <c r="S72" s="34" t="s">
        <v>42</v>
      </c>
      <c r="T72" s="3" t="s">
        <v>42</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9">
        <f>'attach-comCalibrated'!D17</f>
        <v>1.19092657686884</v>
      </c>
      <c r="I86" s="60">
        <f>'attach-comCalibrated'!G17</f>
        <v>1.03617857686026</v>
      </c>
      <c r="J86" s="60">
        <f>'attach-comCalibrated'!J17</f>
        <v>1.08148126659349</v>
      </c>
      <c r="K86" s="60">
        <f>'attach-comCalibrated'!M17</f>
        <v>1.00320588220907</v>
      </c>
      <c r="L86" s="60">
        <f>'attach-comCalibrated'!P17</f>
        <v>1.05784924985111</v>
      </c>
      <c r="M86" s="60">
        <f>'attach-comCalibrated'!S17</f>
        <v>1.0295603208552</v>
      </c>
      <c r="N86" s="60">
        <f>'attach-comCalibrated'!V17</f>
        <v>1.21182304393793</v>
      </c>
      <c r="O86" s="42"/>
      <c r="S86">
        <v>2050</v>
      </c>
      <c r="T86" s="6" t="s">
        <v>95</v>
      </c>
      <c r="U86" s="59">
        <f>'attach-comCalibrated'!D18</f>
        <v>1.3471322303035</v>
      </c>
      <c r="V86" s="60">
        <f>'attach-comCalibrated'!G18</f>
        <v>1.17534682501372</v>
      </c>
      <c r="W86" s="60">
        <f>'attach-comCalibrated'!J18</f>
        <v>1.24929497880015</v>
      </c>
      <c r="X86" s="60">
        <f>'attach-comCalibrated'!M18</f>
        <v>1.04775203575077</v>
      </c>
      <c r="Y86" s="60">
        <f>'attach-comCalibrated'!P18</f>
        <v>1.22348527740301</v>
      </c>
      <c r="Z86" s="60">
        <f>'attach-comCalibrated'!S18</f>
        <v>1.29856449113858</v>
      </c>
      <c r="AA86" s="60">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82"/>
  <sheetViews>
    <sheetView zoomScale="62" zoomScaleNormal="62" topLeftCell="I1" workbookViewId="0">
      <selection activeCell="AC6" sqref="AC6:AC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9" width="10.5454545454545"/>
    <col min="20" max="20" width="12.8181818181818"/>
    <col min="21" max="21" width="18.9090909090909" customWidth="1"/>
    <col min="22" max="28" width="12.8181818181818"/>
  </cols>
  <sheetData>
    <row r="1" spans="3:3">
      <c r="C1" s="28" t="s">
        <v>0</v>
      </c>
    </row>
    <row r="2" customHeight="1"/>
    <row r="5" spans="3:28">
      <c r="C5" s="40" t="s">
        <v>2</v>
      </c>
      <c r="D5" s="34"/>
      <c r="E5" s="34"/>
      <c r="F5" s="34"/>
      <c r="G5" s="34"/>
      <c r="H5" s="41"/>
      <c r="Q5" s="40" t="s">
        <v>2</v>
      </c>
      <c r="R5" s="34"/>
      <c r="S5" s="34"/>
      <c r="T5" s="34"/>
      <c r="U5" s="34"/>
      <c r="V5" s="41"/>
      <c r="W5" s="27"/>
      <c r="X5" s="27"/>
      <c r="Y5" s="27"/>
      <c r="Z5" s="27"/>
      <c r="AA5" s="27"/>
      <c r="AB5" s="27"/>
    </row>
    <row r="6" ht="15.25" spans="3:29">
      <c r="C6" s="31" t="s">
        <v>3</v>
      </c>
      <c r="D6" s="31" t="s">
        <v>4</v>
      </c>
      <c r="E6" s="31" t="s">
        <v>5</v>
      </c>
      <c r="F6" s="31" t="s">
        <v>6</v>
      </c>
      <c r="G6" s="32" t="s">
        <v>7</v>
      </c>
      <c r="H6" s="33" t="s">
        <v>8</v>
      </c>
      <c r="I6" s="33" t="s">
        <v>9</v>
      </c>
      <c r="J6" s="33" t="s">
        <v>10</v>
      </c>
      <c r="K6" s="33" t="s">
        <v>11</v>
      </c>
      <c r="L6" s="33" t="s">
        <v>12</v>
      </c>
      <c r="M6" s="33" t="s">
        <v>13</v>
      </c>
      <c r="N6" s="33" t="s">
        <v>14</v>
      </c>
      <c r="O6" s="56" t="s">
        <v>15</v>
      </c>
      <c r="P6" s="56"/>
      <c r="Q6" s="31" t="s">
        <v>3</v>
      </c>
      <c r="R6" s="31" t="s">
        <v>4</v>
      </c>
      <c r="S6" s="31" t="s">
        <v>5</v>
      </c>
      <c r="T6" s="31" t="s">
        <v>6</v>
      </c>
      <c r="U6" s="32" t="s">
        <v>7</v>
      </c>
      <c r="V6" s="33" t="s">
        <v>8</v>
      </c>
      <c r="W6" s="33" t="s">
        <v>9</v>
      </c>
      <c r="X6" s="33" t="s">
        <v>10</v>
      </c>
      <c r="Y6" s="33" t="s">
        <v>11</v>
      </c>
      <c r="Z6" s="33" t="s">
        <v>12</v>
      </c>
      <c r="AA6" s="33" t="s">
        <v>13</v>
      </c>
      <c r="AB6" s="33" t="s">
        <v>14</v>
      </c>
      <c r="AC6" s="56" t="s">
        <v>15</v>
      </c>
    </row>
    <row r="7" spans="3:29">
      <c r="C7" s="34"/>
      <c r="D7" s="34"/>
      <c r="E7" s="35" t="s">
        <v>16</v>
      </c>
      <c r="F7" s="34">
        <v>2030</v>
      </c>
      <c r="G7" s="16" t="s">
        <v>148</v>
      </c>
      <c r="H7" s="39" t="s">
        <v>149</v>
      </c>
      <c r="I7" s="39" t="s">
        <v>150</v>
      </c>
      <c r="J7" s="39" t="s">
        <v>151</v>
      </c>
      <c r="K7" s="39" t="s">
        <v>152</v>
      </c>
      <c r="L7" s="39" t="s">
        <v>153</v>
      </c>
      <c r="M7" s="39" t="s">
        <v>154</v>
      </c>
      <c r="N7" s="39" t="s">
        <v>155</v>
      </c>
      <c r="O7" s="27" t="s">
        <v>25</v>
      </c>
      <c r="Q7" s="34"/>
      <c r="R7" s="34"/>
      <c r="S7" s="35" t="s">
        <v>16</v>
      </c>
      <c r="T7" s="34">
        <v>2050</v>
      </c>
      <c r="U7" s="16" t="s">
        <v>148</v>
      </c>
      <c r="V7" s="1" t="s">
        <v>156</v>
      </c>
      <c r="W7" s="1" t="s">
        <v>157</v>
      </c>
      <c r="X7" s="1" t="s">
        <v>158</v>
      </c>
      <c r="Y7" s="1" t="s">
        <v>159</v>
      </c>
      <c r="Z7" s="1" t="s">
        <v>160</v>
      </c>
      <c r="AA7" s="1" t="s">
        <v>161</v>
      </c>
      <c r="AB7" s="1" t="s">
        <v>162</v>
      </c>
      <c r="AC7" s="27" t="s">
        <v>25</v>
      </c>
    </row>
    <row r="8" spans="3:29">
      <c r="C8" s="34"/>
      <c r="D8" s="34"/>
      <c r="E8" s="35" t="s">
        <v>16</v>
      </c>
      <c r="F8" s="34">
        <v>2030</v>
      </c>
      <c r="G8" s="14" t="s">
        <v>163</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O8" s="27" t="s">
        <v>25</v>
      </c>
      <c r="Q8" s="34"/>
      <c r="R8" s="34"/>
      <c r="S8" s="35" t="s">
        <v>16</v>
      </c>
      <c r="T8" s="34">
        <v>2050</v>
      </c>
      <c r="U8" s="14" t="s">
        <v>163</v>
      </c>
      <c r="V8" s="39" t="str">
        <f>V7</f>
        <v>*0.7240</v>
      </c>
      <c r="W8" s="39" t="str">
        <f t="shared" ref="W8:AB8" si="1">W7</f>
        <v>*0.7342</v>
      </c>
      <c r="X8" s="39" t="str">
        <f t="shared" si="1"/>
        <v>*0.7180</v>
      </c>
      <c r="Y8" s="39" t="str">
        <f t="shared" si="1"/>
        <v>*0.8583</v>
      </c>
      <c r="Z8" s="39" t="str">
        <f t="shared" si="1"/>
        <v>*0.8793</v>
      </c>
      <c r="AA8" s="39" t="str">
        <f t="shared" si="1"/>
        <v>*0.7631</v>
      </c>
      <c r="AB8" s="39" t="str">
        <f t="shared" si="1"/>
        <v>*0.8456</v>
      </c>
      <c r="AC8" s="27" t="s">
        <v>25</v>
      </c>
    </row>
    <row r="9" spans="3:29">
      <c r="C9" s="34"/>
      <c r="D9" s="34"/>
      <c r="E9" s="35" t="s">
        <v>16</v>
      </c>
      <c r="F9" s="34">
        <v>2030</v>
      </c>
      <c r="G9" s="14" t="s">
        <v>164</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O9" s="27" t="s">
        <v>25</v>
      </c>
      <c r="Q9" s="34"/>
      <c r="R9" s="34"/>
      <c r="S9" s="35" t="s">
        <v>16</v>
      </c>
      <c r="T9" s="34">
        <v>2050</v>
      </c>
      <c r="U9" s="14" t="s">
        <v>164</v>
      </c>
      <c r="V9" s="39" t="str">
        <f t="shared" ref="V9:V26" si="9">V8</f>
        <v>*0.7240</v>
      </c>
      <c r="W9" s="39" t="str">
        <f t="shared" ref="W9:W26" si="10">W8</f>
        <v>*0.7342</v>
      </c>
      <c r="X9" s="39" t="str">
        <f t="shared" ref="X9:X26" si="11">X8</f>
        <v>*0.7180</v>
      </c>
      <c r="Y9" s="39" t="str">
        <f t="shared" ref="Y9:Y26" si="12">Y8</f>
        <v>*0.8583</v>
      </c>
      <c r="Z9" s="39" t="str">
        <f t="shared" ref="Z9:Z26" si="13">Z8</f>
        <v>*0.8793</v>
      </c>
      <c r="AA9" s="39" t="str">
        <f t="shared" ref="AA9:AA26" si="14">AA8</f>
        <v>*0.7631</v>
      </c>
      <c r="AB9" s="39" t="str">
        <f t="shared" ref="AB9:AB26" si="15">AB8</f>
        <v>*0.8456</v>
      </c>
      <c r="AC9" s="27" t="s">
        <v>25</v>
      </c>
    </row>
    <row r="10" spans="3:29">
      <c r="C10" s="34"/>
      <c r="D10" s="34"/>
      <c r="E10" s="35" t="s">
        <v>16</v>
      </c>
      <c r="F10" s="34">
        <v>2030</v>
      </c>
      <c r="G10" s="14" t="s">
        <v>165</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O10" s="27" t="s">
        <v>25</v>
      </c>
      <c r="Q10" s="34"/>
      <c r="R10" s="34"/>
      <c r="S10" s="35" t="s">
        <v>16</v>
      </c>
      <c r="T10" s="34">
        <v>2050</v>
      </c>
      <c r="U10" s="14" t="s">
        <v>165</v>
      </c>
      <c r="V10" s="39" t="str">
        <f t="shared" si="9"/>
        <v>*0.7240</v>
      </c>
      <c r="W10" s="39" t="str">
        <f t="shared" si="10"/>
        <v>*0.7342</v>
      </c>
      <c r="X10" s="39" t="str">
        <f t="shared" si="11"/>
        <v>*0.7180</v>
      </c>
      <c r="Y10" s="39" t="str">
        <f t="shared" si="12"/>
        <v>*0.8583</v>
      </c>
      <c r="Z10" s="39" t="str">
        <f t="shared" si="13"/>
        <v>*0.8793</v>
      </c>
      <c r="AA10" s="39" t="str">
        <f t="shared" si="14"/>
        <v>*0.7631</v>
      </c>
      <c r="AB10" s="39" t="str">
        <f t="shared" si="15"/>
        <v>*0.8456</v>
      </c>
      <c r="AC10" s="27" t="s">
        <v>25</v>
      </c>
    </row>
    <row r="11" spans="3:29">
      <c r="C11" s="34"/>
      <c r="D11" s="34"/>
      <c r="E11" s="35" t="s">
        <v>16</v>
      </c>
      <c r="F11" s="34">
        <v>2030</v>
      </c>
      <c r="G11" s="19" t="s">
        <v>166</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O11" s="27" t="s">
        <v>25</v>
      </c>
      <c r="Q11" s="34"/>
      <c r="R11" s="34"/>
      <c r="S11" s="35" t="s">
        <v>16</v>
      </c>
      <c r="T11" s="34">
        <v>2050</v>
      </c>
      <c r="U11" s="19" t="s">
        <v>166</v>
      </c>
      <c r="V11" s="39" t="str">
        <f t="shared" si="9"/>
        <v>*0.7240</v>
      </c>
      <c r="W11" s="39" t="str">
        <f t="shared" si="10"/>
        <v>*0.7342</v>
      </c>
      <c r="X11" s="39" t="str">
        <f t="shared" si="11"/>
        <v>*0.7180</v>
      </c>
      <c r="Y11" s="39" t="str">
        <f t="shared" si="12"/>
        <v>*0.8583</v>
      </c>
      <c r="Z11" s="39" t="str">
        <f t="shared" si="13"/>
        <v>*0.8793</v>
      </c>
      <c r="AA11" s="39" t="str">
        <f t="shared" si="14"/>
        <v>*0.7631</v>
      </c>
      <c r="AB11" s="39" t="str">
        <f t="shared" si="15"/>
        <v>*0.8456</v>
      </c>
      <c r="AC11" s="27" t="s">
        <v>25</v>
      </c>
    </row>
    <row r="12" spans="3:29">
      <c r="C12" s="34"/>
      <c r="D12" s="34"/>
      <c r="E12" s="35" t="s">
        <v>16</v>
      </c>
      <c r="F12" s="34">
        <v>2030</v>
      </c>
      <c r="G12" s="19" t="s">
        <v>167</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O12" s="27" t="s">
        <v>25</v>
      </c>
      <c r="Q12" s="34"/>
      <c r="R12" s="34"/>
      <c r="S12" s="35" t="s">
        <v>16</v>
      </c>
      <c r="T12" s="34">
        <v>2050</v>
      </c>
      <c r="U12" s="19" t="s">
        <v>167</v>
      </c>
      <c r="V12" s="39" t="str">
        <f t="shared" si="9"/>
        <v>*0.7240</v>
      </c>
      <c r="W12" s="39" t="str">
        <f t="shared" si="10"/>
        <v>*0.7342</v>
      </c>
      <c r="X12" s="39" t="str">
        <f t="shared" si="11"/>
        <v>*0.7180</v>
      </c>
      <c r="Y12" s="39" t="str">
        <f t="shared" si="12"/>
        <v>*0.8583</v>
      </c>
      <c r="Z12" s="39" t="str">
        <f t="shared" si="13"/>
        <v>*0.8793</v>
      </c>
      <c r="AA12" s="39" t="str">
        <f t="shared" si="14"/>
        <v>*0.7631</v>
      </c>
      <c r="AB12" s="39" t="str">
        <f t="shared" si="15"/>
        <v>*0.8456</v>
      </c>
      <c r="AC12" s="27" t="s">
        <v>25</v>
      </c>
    </row>
    <row r="13" spans="3:29">
      <c r="C13" s="34"/>
      <c r="D13" s="34"/>
      <c r="E13" s="35" t="s">
        <v>16</v>
      </c>
      <c r="F13" s="34">
        <v>2030</v>
      </c>
      <c r="G13" s="19" t="s">
        <v>168</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O13" s="27" t="s">
        <v>25</v>
      </c>
      <c r="Q13" s="34"/>
      <c r="R13" s="34"/>
      <c r="S13" s="35" t="s">
        <v>16</v>
      </c>
      <c r="T13" s="34">
        <v>2050</v>
      </c>
      <c r="U13" s="19" t="s">
        <v>168</v>
      </c>
      <c r="V13" s="39" t="str">
        <f t="shared" si="9"/>
        <v>*0.7240</v>
      </c>
      <c r="W13" s="39" t="str">
        <f t="shared" si="10"/>
        <v>*0.7342</v>
      </c>
      <c r="X13" s="39" t="str">
        <f t="shared" si="11"/>
        <v>*0.7180</v>
      </c>
      <c r="Y13" s="39" t="str">
        <f t="shared" si="12"/>
        <v>*0.8583</v>
      </c>
      <c r="Z13" s="39" t="str">
        <f t="shared" si="13"/>
        <v>*0.8793</v>
      </c>
      <c r="AA13" s="39" t="str">
        <f t="shared" si="14"/>
        <v>*0.7631</v>
      </c>
      <c r="AB13" s="39" t="str">
        <f t="shared" si="15"/>
        <v>*0.8456</v>
      </c>
      <c r="AC13" s="27" t="s">
        <v>25</v>
      </c>
    </row>
    <row r="14" spans="3:29">
      <c r="C14" s="34"/>
      <c r="D14" s="34"/>
      <c r="E14" s="35" t="s">
        <v>16</v>
      </c>
      <c r="F14" s="34">
        <v>2030</v>
      </c>
      <c r="G14" s="19" t="s">
        <v>169</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O14" s="27" t="s">
        <v>25</v>
      </c>
      <c r="Q14" s="34"/>
      <c r="R14" s="34"/>
      <c r="S14" s="35" t="s">
        <v>16</v>
      </c>
      <c r="T14" s="34">
        <v>2050</v>
      </c>
      <c r="U14" s="19" t="s">
        <v>169</v>
      </c>
      <c r="V14" s="39" t="str">
        <f t="shared" si="9"/>
        <v>*0.7240</v>
      </c>
      <c r="W14" s="39" t="str">
        <f t="shared" si="10"/>
        <v>*0.7342</v>
      </c>
      <c r="X14" s="39" t="str">
        <f t="shared" si="11"/>
        <v>*0.7180</v>
      </c>
      <c r="Y14" s="39" t="str">
        <f t="shared" si="12"/>
        <v>*0.8583</v>
      </c>
      <c r="Z14" s="39" t="str">
        <f t="shared" si="13"/>
        <v>*0.8793</v>
      </c>
      <c r="AA14" s="39" t="str">
        <f t="shared" si="14"/>
        <v>*0.7631</v>
      </c>
      <c r="AB14" s="39" t="str">
        <f t="shared" si="15"/>
        <v>*0.8456</v>
      </c>
      <c r="AC14" s="27" t="s">
        <v>25</v>
      </c>
    </row>
    <row r="15" spans="3:29">
      <c r="C15" s="34"/>
      <c r="D15" s="34"/>
      <c r="E15" s="35" t="s">
        <v>16</v>
      </c>
      <c r="F15" s="34">
        <v>2030</v>
      </c>
      <c r="G15" s="14" t="s">
        <v>170</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O15" s="27" t="s">
        <v>25</v>
      </c>
      <c r="Q15" s="34"/>
      <c r="R15" s="34"/>
      <c r="S15" s="35" t="s">
        <v>16</v>
      </c>
      <c r="T15" s="34">
        <v>2050</v>
      </c>
      <c r="U15" s="14" t="s">
        <v>170</v>
      </c>
      <c r="V15" s="39" t="str">
        <f t="shared" si="9"/>
        <v>*0.7240</v>
      </c>
      <c r="W15" s="39" t="str">
        <f t="shared" si="10"/>
        <v>*0.7342</v>
      </c>
      <c r="X15" s="39" t="str">
        <f t="shared" si="11"/>
        <v>*0.7180</v>
      </c>
      <c r="Y15" s="39" t="str">
        <f t="shared" si="12"/>
        <v>*0.8583</v>
      </c>
      <c r="Z15" s="39" t="str">
        <f t="shared" si="13"/>
        <v>*0.8793</v>
      </c>
      <c r="AA15" s="39" t="str">
        <f t="shared" si="14"/>
        <v>*0.7631</v>
      </c>
      <c r="AB15" s="39" t="str">
        <f t="shared" si="15"/>
        <v>*0.8456</v>
      </c>
      <c r="AC15" s="27" t="s">
        <v>25</v>
      </c>
    </row>
    <row r="16" spans="3:29">
      <c r="C16" s="34"/>
      <c r="D16" s="34"/>
      <c r="E16" s="35" t="s">
        <v>16</v>
      </c>
      <c r="F16" s="34">
        <v>2030</v>
      </c>
      <c r="G16" s="14" t="s">
        <v>171</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O16" s="27" t="s">
        <v>25</v>
      </c>
      <c r="Q16" s="34"/>
      <c r="R16" s="34"/>
      <c r="S16" s="35" t="s">
        <v>16</v>
      </c>
      <c r="T16" s="34">
        <v>2050</v>
      </c>
      <c r="U16" s="14" t="s">
        <v>171</v>
      </c>
      <c r="V16" s="39" t="str">
        <f t="shared" si="9"/>
        <v>*0.7240</v>
      </c>
      <c r="W16" s="39" t="str">
        <f t="shared" si="10"/>
        <v>*0.7342</v>
      </c>
      <c r="X16" s="39" t="str">
        <f t="shared" si="11"/>
        <v>*0.7180</v>
      </c>
      <c r="Y16" s="39" t="str">
        <f t="shared" si="12"/>
        <v>*0.8583</v>
      </c>
      <c r="Z16" s="39" t="str">
        <f t="shared" si="13"/>
        <v>*0.8793</v>
      </c>
      <c r="AA16" s="39" t="str">
        <f t="shared" si="14"/>
        <v>*0.7631</v>
      </c>
      <c r="AB16" s="39" t="str">
        <f t="shared" si="15"/>
        <v>*0.8456</v>
      </c>
      <c r="AC16" s="27" t="s">
        <v>25</v>
      </c>
    </row>
    <row r="17" spans="5:29">
      <c r="E17" s="35" t="s">
        <v>16</v>
      </c>
      <c r="F17" s="34">
        <v>2030</v>
      </c>
      <c r="G17" s="14" t="s">
        <v>172</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O17" s="27" t="s">
        <v>25</v>
      </c>
      <c r="Q17" s="27"/>
      <c r="R17" s="27"/>
      <c r="S17" s="35" t="s">
        <v>16</v>
      </c>
      <c r="T17" s="34">
        <v>2050</v>
      </c>
      <c r="U17" s="14" t="s">
        <v>172</v>
      </c>
      <c r="V17" s="39" t="str">
        <f t="shared" si="9"/>
        <v>*0.7240</v>
      </c>
      <c r="W17" s="39" t="str">
        <f t="shared" si="10"/>
        <v>*0.7342</v>
      </c>
      <c r="X17" s="39" t="str">
        <f t="shared" si="11"/>
        <v>*0.7180</v>
      </c>
      <c r="Y17" s="39" t="str">
        <f t="shared" si="12"/>
        <v>*0.8583</v>
      </c>
      <c r="Z17" s="39" t="str">
        <f t="shared" si="13"/>
        <v>*0.8793</v>
      </c>
      <c r="AA17" s="39" t="str">
        <f t="shared" si="14"/>
        <v>*0.7631</v>
      </c>
      <c r="AB17" s="39" t="str">
        <f t="shared" si="15"/>
        <v>*0.8456</v>
      </c>
      <c r="AC17" s="27" t="s">
        <v>25</v>
      </c>
    </row>
    <row r="18" spans="5:29">
      <c r="E18" s="35" t="s">
        <v>16</v>
      </c>
      <c r="F18" s="34">
        <v>2030</v>
      </c>
      <c r="G18" s="14" t="s">
        <v>173</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O18" s="27" t="s">
        <v>25</v>
      </c>
      <c r="Q18" s="27"/>
      <c r="R18" s="27"/>
      <c r="S18" s="35" t="s">
        <v>16</v>
      </c>
      <c r="T18" s="34">
        <v>2050</v>
      </c>
      <c r="U18" s="14" t="s">
        <v>173</v>
      </c>
      <c r="V18" s="39" t="str">
        <f t="shared" si="9"/>
        <v>*0.7240</v>
      </c>
      <c r="W18" s="39" t="str">
        <f t="shared" si="10"/>
        <v>*0.7342</v>
      </c>
      <c r="X18" s="39" t="str">
        <f t="shared" si="11"/>
        <v>*0.7180</v>
      </c>
      <c r="Y18" s="39" t="str">
        <f t="shared" si="12"/>
        <v>*0.8583</v>
      </c>
      <c r="Z18" s="39" t="str">
        <f t="shared" si="13"/>
        <v>*0.8793</v>
      </c>
      <c r="AA18" s="39" t="str">
        <f t="shared" si="14"/>
        <v>*0.7631</v>
      </c>
      <c r="AB18" s="39" t="str">
        <f t="shared" si="15"/>
        <v>*0.8456</v>
      </c>
      <c r="AC18" s="27" t="s">
        <v>25</v>
      </c>
    </row>
    <row r="19" spans="5:29">
      <c r="E19" s="35" t="s">
        <v>16</v>
      </c>
      <c r="F19" s="34">
        <v>2030</v>
      </c>
      <c r="G19" s="22" t="s">
        <v>174</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O19" s="27" t="s">
        <v>25</v>
      </c>
      <c r="Q19" s="27"/>
      <c r="R19" s="27"/>
      <c r="S19" s="35" t="s">
        <v>16</v>
      </c>
      <c r="T19" s="34">
        <v>2050</v>
      </c>
      <c r="U19" s="22" t="s">
        <v>174</v>
      </c>
      <c r="V19" s="39" t="str">
        <f t="shared" si="9"/>
        <v>*0.7240</v>
      </c>
      <c r="W19" s="39" t="str">
        <f t="shared" si="10"/>
        <v>*0.7342</v>
      </c>
      <c r="X19" s="39" t="str">
        <f t="shared" si="11"/>
        <v>*0.7180</v>
      </c>
      <c r="Y19" s="39" t="str">
        <f t="shared" si="12"/>
        <v>*0.8583</v>
      </c>
      <c r="Z19" s="39" t="str">
        <f t="shared" si="13"/>
        <v>*0.8793</v>
      </c>
      <c r="AA19" s="39" t="str">
        <f t="shared" si="14"/>
        <v>*0.7631</v>
      </c>
      <c r="AB19" s="39" t="str">
        <f t="shared" si="15"/>
        <v>*0.8456</v>
      </c>
      <c r="AC19" s="27" t="s">
        <v>25</v>
      </c>
    </row>
    <row r="20" spans="5:29">
      <c r="E20" s="35" t="s">
        <v>16</v>
      </c>
      <c r="F20" s="34">
        <v>2030</v>
      </c>
      <c r="G20" s="22" t="s">
        <v>175</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O20" s="27" t="s">
        <v>25</v>
      </c>
      <c r="Q20" s="27"/>
      <c r="R20" s="27"/>
      <c r="S20" s="35" t="s">
        <v>16</v>
      </c>
      <c r="T20" s="34">
        <v>2050</v>
      </c>
      <c r="U20" s="22" t="s">
        <v>175</v>
      </c>
      <c r="V20" s="39" t="str">
        <f t="shared" si="9"/>
        <v>*0.7240</v>
      </c>
      <c r="W20" s="39" t="str">
        <f t="shared" si="10"/>
        <v>*0.7342</v>
      </c>
      <c r="X20" s="39" t="str">
        <f t="shared" si="11"/>
        <v>*0.7180</v>
      </c>
      <c r="Y20" s="39" t="str">
        <f t="shared" si="12"/>
        <v>*0.8583</v>
      </c>
      <c r="Z20" s="39" t="str">
        <f t="shared" si="13"/>
        <v>*0.8793</v>
      </c>
      <c r="AA20" s="39" t="str">
        <f t="shared" si="14"/>
        <v>*0.7631</v>
      </c>
      <c r="AB20" s="39" t="str">
        <f t="shared" si="15"/>
        <v>*0.8456</v>
      </c>
      <c r="AC20" s="27" t="s">
        <v>25</v>
      </c>
    </row>
    <row r="21" spans="5:29">
      <c r="E21" s="35" t="s">
        <v>16</v>
      </c>
      <c r="F21" s="34">
        <v>2030</v>
      </c>
      <c r="G21" s="22" t="s">
        <v>176</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O21" s="27" t="s">
        <v>25</v>
      </c>
      <c r="Q21" s="27"/>
      <c r="R21" s="27"/>
      <c r="S21" s="35" t="s">
        <v>16</v>
      </c>
      <c r="T21" s="34">
        <v>2050</v>
      </c>
      <c r="U21" s="22" t="s">
        <v>176</v>
      </c>
      <c r="V21" s="39" t="str">
        <f t="shared" si="9"/>
        <v>*0.7240</v>
      </c>
      <c r="W21" s="39" t="str">
        <f t="shared" si="10"/>
        <v>*0.7342</v>
      </c>
      <c r="X21" s="39" t="str">
        <f t="shared" si="11"/>
        <v>*0.7180</v>
      </c>
      <c r="Y21" s="39" t="str">
        <f t="shared" si="12"/>
        <v>*0.8583</v>
      </c>
      <c r="Z21" s="39" t="str">
        <f t="shared" si="13"/>
        <v>*0.8793</v>
      </c>
      <c r="AA21" s="39" t="str">
        <f t="shared" si="14"/>
        <v>*0.7631</v>
      </c>
      <c r="AB21" s="39" t="str">
        <f t="shared" si="15"/>
        <v>*0.8456</v>
      </c>
      <c r="AC21" s="27" t="s">
        <v>25</v>
      </c>
    </row>
    <row r="22" spans="5:29">
      <c r="E22" s="35" t="s">
        <v>16</v>
      </c>
      <c r="F22" s="34">
        <v>2030</v>
      </c>
      <c r="G22" s="22" t="s">
        <v>177</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O22" s="27" t="s">
        <v>25</v>
      </c>
      <c r="Q22" s="27"/>
      <c r="R22" s="27"/>
      <c r="S22" s="35" t="s">
        <v>16</v>
      </c>
      <c r="T22" s="34">
        <v>2050</v>
      </c>
      <c r="U22" s="22" t="s">
        <v>177</v>
      </c>
      <c r="V22" s="39" t="str">
        <f t="shared" si="9"/>
        <v>*0.7240</v>
      </c>
      <c r="W22" s="39" t="str">
        <f t="shared" si="10"/>
        <v>*0.7342</v>
      </c>
      <c r="X22" s="39" t="str">
        <f t="shared" si="11"/>
        <v>*0.7180</v>
      </c>
      <c r="Y22" s="39" t="str">
        <f t="shared" si="12"/>
        <v>*0.8583</v>
      </c>
      <c r="Z22" s="39" t="str">
        <f t="shared" si="13"/>
        <v>*0.8793</v>
      </c>
      <c r="AA22" s="39" t="str">
        <f t="shared" si="14"/>
        <v>*0.7631</v>
      </c>
      <c r="AB22" s="39" t="str">
        <f t="shared" si="15"/>
        <v>*0.8456</v>
      </c>
      <c r="AC22" s="27" t="s">
        <v>25</v>
      </c>
    </row>
    <row r="23" spans="5:29">
      <c r="E23" s="35" t="s">
        <v>16</v>
      </c>
      <c r="F23" s="34">
        <v>2030</v>
      </c>
      <c r="G23" s="22" t="s">
        <v>178</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O23" s="27" t="s">
        <v>25</v>
      </c>
      <c r="Q23" s="27"/>
      <c r="R23" s="27"/>
      <c r="S23" s="35" t="s">
        <v>16</v>
      </c>
      <c r="T23" s="34">
        <v>2050</v>
      </c>
      <c r="U23" s="22" t="s">
        <v>178</v>
      </c>
      <c r="V23" s="39" t="str">
        <f t="shared" si="9"/>
        <v>*0.7240</v>
      </c>
      <c r="W23" s="39" t="str">
        <f t="shared" si="10"/>
        <v>*0.7342</v>
      </c>
      <c r="X23" s="39" t="str">
        <f t="shared" si="11"/>
        <v>*0.7180</v>
      </c>
      <c r="Y23" s="39" t="str">
        <f t="shared" si="12"/>
        <v>*0.8583</v>
      </c>
      <c r="Z23" s="39" t="str">
        <f t="shared" si="13"/>
        <v>*0.8793</v>
      </c>
      <c r="AA23" s="39" t="str">
        <f t="shared" si="14"/>
        <v>*0.7631</v>
      </c>
      <c r="AB23" s="39" t="str">
        <f t="shared" si="15"/>
        <v>*0.8456</v>
      </c>
      <c r="AC23" s="27" t="s">
        <v>25</v>
      </c>
    </row>
    <row r="24" spans="5:29">
      <c r="E24" s="35" t="s">
        <v>16</v>
      </c>
      <c r="F24" s="34">
        <v>2030</v>
      </c>
      <c r="G24" s="22" t="s">
        <v>179</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O24" s="27" t="s">
        <v>25</v>
      </c>
      <c r="Q24" s="27"/>
      <c r="R24" s="27"/>
      <c r="S24" s="35" t="s">
        <v>16</v>
      </c>
      <c r="T24" s="34">
        <v>2050</v>
      </c>
      <c r="U24" s="22" t="s">
        <v>179</v>
      </c>
      <c r="V24" s="39" t="str">
        <f t="shared" si="9"/>
        <v>*0.7240</v>
      </c>
      <c r="W24" s="39" t="str">
        <f t="shared" si="10"/>
        <v>*0.7342</v>
      </c>
      <c r="X24" s="39" t="str">
        <f t="shared" si="11"/>
        <v>*0.7180</v>
      </c>
      <c r="Y24" s="39" t="str">
        <f t="shared" si="12"/>
        <v>*0.8583</v>
      </c>
      <c r="Z24" s="39" t="str">
        <f t="shared" si="13"/>
        <v>*0.8793</v>
      </c>
      <c r="AA24" s="39" t="str">
        <f t="shared" si="14"/>
        <v>*0.7631</v>
      </c>
      <c r="AB24" s="39" t="str">
        <f t="shared" si="15"/>
        <v>*0.8456</v>
      </c>
      <c r="AC24" s="27" t="s">
        <v>25</v>
      </c>
    </row>
    <row r="25" spans="5:29">
      <c r="E25" s="35" t="s">
        <v>16</v>
      </c>
      <c r="F25" s="34">
        <v>2030</v>
      </c>
      <c r="G25" s="22" t="s">
        <v>180</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O25" s="27" t="s">
        <v>25</v>
      </c>
      <c r="Q25" s="27"/>
      <c r="R25" s="27"/>
      <c r="S25" s="35" t="s">
        <v>16</v>
      </c>
      <c r="T25" s="34">
        <v>2050</v>
      </c>
      <c r="U25" s="22" t="s">
        <v>180</v>
      </c>
      <c r="V25" s="39" t="str">
        <f t="shared" si="9"/>
        <v>*0.7240</v>
      </c>
      <c r="W25" s="39" t="str">
        <f t="shared" si="10"/>
        <v>*0.7342</v>
      </c>
      <c r="X25" s="39" t="str">
        <f t="shared" si="11"/>
        <v>*0.7180</v>
      </c>
      <c r="Y25" s="39" t="str">
        <f t="shared" si="12"/>
        <v>*0.8583</v>
      </c>
      <c r="Z25" s="39" t="str">
        <f t="shared" si="13"/>
        <v>*0.8793</v>
      </c>
      <c r="AA25" s="39" t="str">
        <f t="shared" si="14"/>
        <v>*0.7631</v>
      </c>
      <c r="AB25" s="39" t="str">
        <f t="shared" si="15"/>
        <v>*0.8456</v>
      </c>
      <c r="AC25" s="27" t="s">
        <v>25</v>
      </c>
    </row>
    <row r="26" spans="5:29">
      <c r="E26" s="35" t="s">
        <v>16</v>
      </c>
      <c r="F26" s="34">
        <v>2030</v>
      </c>
      <c r="G26" s="14" t="s">
        <v>181</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O26" s="27" t="s">
        <v>25</v>
      </c>
      <c r="Q26" s="27"/>
      <c r="R26" s="27"/>
      <c r="S26" s="35" t="s">
        <v>16</v>
      </c>
      <c r="T26" s="34">
        <v>2050</v>
      </c>
      <c r="U26" s="14" t="s">
        <v>181</v>
      </c>
      <c r="V26" s="39" t="str">
        <f t="shared" si="9"/>
        <v>*0.7240</v>
      </c>
      <c r="W26" s="39" t="str">
        <f t="shared" si="10"/>
        <v>*0.7342</v>
      </c>
      <c r="X26" s="39" t="str">
        <f t="shared" si="11"/>
        <v>*0.7180</v>
      </c>
      <c r="Y26" s="39" t="str">
        <f t="shared" si="12"/>
        <v>*0.8583</v>
      </c>
      <c r="Z26" s="39" t="str">
        <f t="shared" si="13"/>
        <v>*0.8793</v>
      </c>
      <c r="AA26" s="39" t="str">
        <f t="shared" si="14"/>
        <v>*0.7631</v>
      </c>
      <c r="AB26" s="39" t="str">
        <f t="shared" si="15"/>
        <v>*0.8456</v>
      </c>
      <c r="AC26" s="27" t="s">
        <v>25</v>
      </c>
    </row>
    <row r="27" spans="5:28">
      <c r="E27" s="35"/>
      <c r="F27" s="34"/>
      <c r="G27" s="2"/>
      <c r="H27" s="43"/>
      <c r="I27" s="43"/>
      <c r="J27" s="43"/>
      <c r="K27" s="43"/>
      <c r="L27" s="43"/>
      <c r="M27" s="43"/>
      <c r="N27" s="43"/>
      <c r="Q27" s="27"/>
      <c r="R27" s="27"/>
      <c r="S27" s="35"/>
      <c r="T27" s="34"/>
      <c r="U27" s="2"/>
      <c r="V27" s="27"/>
      <c r="W27" s="27"/>
      <c r="X27" s="27"/>
      <c r="Y27" s="27"/>
      <c r="Z27" s="27"/>
      <c r="AA27" s="27"/>
      <c r="AB27" s="27"/>
    </row>
    <row r="28" spans="5:28">
      <c r="E28" s="35"/>
      <c r="F28" s="34"/>
      <c r="G28" s="34"/>
      <c r="H28" s="43"/>
      <c r="I28" s="43"/>
      <c r="J28" s="43"/>
      <c r="K28" s="43"/>
      <c r="L28" s="43"/>
      <c r="M28" s="43"/>
      <c r="N28" s="43"/>
      <c r="Q28" s="27"/>
      <c r="R28" s="27"/>
      <c r="S28" s="35"/>
      <c r="T28" s="34"/>
      <c r="U28" s="34"/>
      <c r="V28" s="43"/>
      <c r="W28" s="27"/>
      <c r="X28" s="27"/>
      <c r="Y28" s="27"/>
      <c r="Z28" s="27"/>
      <c r="AA28" s="27"/>
      <c r="AB28" s="27"/>
    </row>
    <row r="29" spans="5:28">
      <c r="E29" s="35"/>
      <c r="F29" s="34"/>
      <c r="G29" s="6"/>
      <c r="H29" s="43"/>
      <c r="I29" s="43"/>
      <c r="J29" s="43"/>
      <c r="K29" s="43"/>
      <c r="L29" s="43"/>
      <c r="M29" s="43"/>
      <c r="N29" s="43"/>
      <c r="Q29" s="27"/>
      <c r="R29" s="27"/>
      <c r="S29" s="35"/>
      <c r="T29" s="34"/>
      <c r="U29" s="6"/>
      <c r="V29" s="27"/>
      <c r="W29" s="27"/>
      <c r="X29" s="27"/>
      <c r="Y29" s="27"/>
      <c r="Z29" s="27"/>
      <c r="AA29" s="27"/>
      <c r="AB29" s="27"/>
    </row>
    <row r="30" spans="5:28">
      <c r="E30" s="35"/>
      <c r="F30" s="34"/>
      <c r="G30" s="6"/>
      <c r="H30" s="43"/>
      <c r="I30" s="43"/>
      <c r="J30" s="43"/>
      <c r="K30" s="43"/>
      <c r="L30" s="43"/>
      <c r="M30" s="43"/>
      <c r="N30" s="43"/>
      <c r="Q30" s="27"/>
      <c r="R30" s="27"/>
      <c r="S30" s="35"/>
      <c r="T30" s="34"/>
      <c r="U30" s="6"/>
      <c r="V30" s="27"/>
      <c r="W30" s="27"/>
      <c r="X30" s="27"/>
      <c r="Y30" s="27"/>
      <c r="Z30" s="27"/>
      <c r="AA30" s="27"/>
      <c r="AB30" s="27"/>
    </row>
    <row r="31" spans="4:28">
      <c r="D31" s="34"/>
      <c r="E31" s="35"/>
      <c r="F31" s="34"/>
      <c r="G31" s="6"/>
      <c r="H31" s="43"/>
      <c r="I31" s="43"/>
      <c r="J31" s="43"/>
      <c r="K31" s="43"/>
      <c r="L31" s="43"/>
      <c r="M31" s="43"/>
      <c r="N31" s="43"/>
      <c r="Q31" s="27"/>
      <c r="R31" s="34"/>
      <c r="S31" s="35"/>
      <c r="T31" s="34"/>
      <c r="U31" s="6"/>
      <c r="V31" s="27"/>
      <c r="W31" s="27"/>
      <c r="X31" s="27"/>
      <c r="Y31" s="27"/>
      <c r="Z31" s="27"/>
      <c r="AA31" s="27"/>
      <c r="AB31" s="27"/>
    </row>
    <row r="32" spans="3:3">
      <c r="C32" s="27" t="s">
        <v>182</v>
      </c>
    </row>
    <row r="33" spans="3:28">
      <c r="C33" s="31" t="s">
        <v>3</v>
      </c>
      <c r="D33" s="31" t="s">
        <v>4</v>
      </c>
      <c r="E33" s="31" t="s">
        <v>5</v>
      </c>
      <c r="F33" s="31" t="s">
        <v>6</v>
      </c>
      <c r="G33" s="32" t="s">
        <v>7</v>
      </c>
      <c r="H33" s="33" t="s">
        <v>8</v>
      </c>
      <c r="I33" s="33" t="s">
        <v>9</v>
      </c>
      <c r="J33" s="33" t="s">
        <v>10</v>
      </c>
      <c r="K33" s="33" t="s">
        <v>11</v>
      </c>
      <c r="L33" s="33" t="s">
        <v>12</v>
      </c>
      <c r="M33" s="33" t="s">
        <v>13</v>
      </c>
      <c r="N33" s="33" t="s">
        <v>14</v>
      </c>
      <c r="Q33" s="31" t="s">
        <v>3</v>
      </c>
      <c r="R33" s="31" t="s">
        <v>4</v>
      </c>
      <c r="S33" s="31" t="s">
        <v>5</v>
      </c>
      <c r="T33" s="31" t="s">
        <v>6</v>
      </c>
      <c r="U33" s="32" t="s">
        <v>7</v>
      </c>
      <c r="V33" s="33" t="s">
        <v>8</v>
      </c>
      <c r="W33" s="33" t="s">
        <v>9</v>
      </c>
      <c r="X33" s="33" t="s">
        <v>10</v>
      </c>
      <c r="Y33" s="33" t="s">
        <v>11</v>
      </c>
      <c r="Z33" s="33" t="s">
        <v>12</v>
      </c>
      <c r="AA33" s="33" t="s">
        <v>13</v>
      </c>
      <c r="AB33" s="33" t="s">
        <v>14</v>
      </c>
    </row>
    <row r="34" spans="3:28">
      <c r="C34" s="34"/>
      <c r="D34" s="34"/>
      <c r="E34" s="35"/>
      <c r="F34" s="34">
        <v>2030</v>
      </c>
      <c r="G34" s="16" t="s">
        <v>148</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Q34" s="34"/>
      <c r="R34" s="34"/>
      <c r="S34" s="35"/>
      <c r="T34" s="34">
        <v>2050</v>
      </c>
      <c r="U34" s="16" t="s">
        <v>148</v>
      </c>
      <c r="V34" s="37">
        <f>'!attach-RSD_CEF_Stated'!D9/'!attach-RSD_CEF_Stated'!D3</f>
        <v>0.72397740503098</v>
      </c>
      <c r="W34" s="37">
        <f>'!attach-RSD_CEF_Stated'!D93/'!attach-RSD_CEF_Stated'!D34</f>
        <v>0.734162899836197</v>
      </c>
      <c r="X34" s="37">
        <f>'!attach-RSD_CEF_Stated'!D92/'!attach-RSD_CEF_Stated'!D33</f>
        <v>0.718010476309913</v>
      </c>
      <c r="Y34" s="37">
        <f>'!attach-RSD_CEF_Stated'!D91/'!attach-RSD_CEF_Stated'!D32</f>
        <v>0.858279987700221</v>
      </c>
      <c r="Z34" s="37">
        <f>'!attach-RSD_CEF_Stated'!D94/'!attach-RSD_CEF_Stated'!D35</f>
        <v>0.879306086822097</v>
      </c>
      <c r="AA34" s="37">
        <f>'!attach-RSD_CEF_Stated'!D90/'!attach-RSD_CEF_Stated'!D31</f>
        <v>0.763149123151234</v>
      </c>
      <c r="AB34" s="37">
        <f>'!attach-RSD_CEF_Stated'!D23/'!attach-RSD_CEF_Stated'!D17</f>
        <v>0.845594048045937</v>
      </c>
    </row>
    <row r="35" spans="3:28">
      <c r="C35" s="34"/>
      <c r="D35" s="34"/>
      <c r="E35" s="35"/>
      <c r="F35" s="34">
        <v>2030</v>
      </c>
      <c r="G35" s="14" t="s">
        <v>163</v>
      </c>
      <c r="H35" s="37"/>
      <c r="I35" s="37"/>
      <c r="J35" s="37"/>
      <c r="K35" s="37"/>
      <c r="L35" s="37"/>
      <c r="M35" s="37"/>
      <c r="N35" s="37"/>
      <c r="Q35" s="34"/>
      <c r="R35" s="34"/>
      <c r="S35" s="35"/>
      <c r="T35" s="34">
        <v>2050</v>
      </c>
      <c r="U35" s="14" t="s">
        <v>163</v>
      </c>
      <c r="V35" s="37"/>
      <c r="W35" s="37"/>
      <c r="X35" s="37"/>
      <c r="Y35" s="37"/>
      <c r="Z35" s="37"/>
      <c r="AA35" s="37"/>
      <c r="AB35" s="37"/>
    </row>
    <row r="36" spans="3:28">
      <c r="C36" s="34"/>
      <c r="D36" s="34"/>
      <c r="E36" s="35"/>
      <c r="F36" s="34">
        <v>2030</v>
      </c>
      <c r="G36" s="14" t="s">
        <v>164</v>
      </c>
      <c r="H36" s="37"/>
      <c r="I36" s="37"/>
      <c r="J36" s="37"/>
      <c r="K36" s="37"/>
      <c r="L36" s="37"/>
      <c r="M36" s="37"/>
      <c r="N36" s="37"/>
      <c r="Q36" s="34"/>
      <c r="R36" s="34"/>
      <c r="S36" s="35"/>
      <c r="T36" s="34">
        <v>2050</v>
      </c>
      <c r="U36" s="14" t="s">
        <v>164</v>
      </c>
      <c r="V36" s="37"/>
      <c r="W36" s="37"/>
      <c r="X36" s="37"/>
      <c r="Y36" s="37"/>
      <c r="Z36" s="37"/>
      <c r="AA36" s="37"/>
      <c r="AB36" s="37"/>
    </row>
    <row r="37" spans="3:28">
      <c r="C37" s="34"/>
      <c r="D37" s="34"/>
      <c r="E37" s="35"/>
      <c r="F37" s="34">
        <v>2030</v>
      </c>
      <c r="G37" s="14" t="s">
        <v>165</v>
      </c>
      <c r="H37" s="37"/>
      <c r="I37" s="37"/>
      <c r="J37" s="37"/>
      <c r="K37" s="37"/>
      <c r="L37" s="37"/>
      <c r="M37" s="37"/>
      <c r="N37" s="37"/>
      <c r="Q37" s="34"/>
      <c r="R37" s="34"/>
      <c r="S37" s="35"/>
      <c r="T37" s="34">
        <v>2050</v>
      </c>
      <c r="U37" s="14" t="s">
        <v>165</v>
      </c>
      <c r="V37" s="37"/>
      <c r="W37" s="37"/>
      <c r="X37" s="37"/>
      <c r="Y37" s="37"/>
      <c r="Z37" s="37"/>
      <c r="AA37" s="37"/>
      <c r="AB37" s="37"/>
    </row>
    <row r="38" spans="3:28">
      <c r="C38" s="34"/>
      <c r="D38" s="34"/>
      <c r="E38" s="35"/>
      <c r="F38" s="34">
        <v>2030</v>
      </c>
      <c r="G38" s="19" t="s">
        <v>166</v>
      </c>
      <c r="H38" s="37"/>
      <c r="I38" s="37"/>
      <c r="J38" s="37"/>
      <c r="K38" s="37"/>
      <c r="L38" s="37"/>
      <c r="M38" s="37"/>
      <c r="N38" s="37"/>
      <c r="Q38" s="34"/>
      <c r="R38" s="34"/>
      <c r="S38" s="35"/>
      <c r="T38" s="34">
        <v>2050</v>
      </c>
      <c r="U38" s="19" t="s">
        <v>166</v>
      </c>
      <c r="V38" s="37"/>
      <c r="W38" s="37"/>
      <c r="X38" s="37"/>
      <c r="Y38" s="37"/>
      <c r="Z38" s="37"/>
      <c r="AA38" s="37"/>
      <c r="AB38" s="37"/>
    </row>
    <row r="39" spans="3:28">
      <c r="C39" s="34"/>
      <c r="D39" s="34"/>
      <c r="E39" s="35"/>
      <c r="F39" s="34">
        <v>2030</v>
      </c>
      <c r="G39" s="19" t="s">
        <v>167</v>
      </c>
      <c r="H39" s="37"/>
      <c r="I39" s="37"/>
      <c r="J39" s="37"/>
      <c r="K39" s="37"/>
      <c r="L39" s="37"/>
      <c r="M39" s="37"/>
      <c r="N39" s="37"/>
      <c r="Q39" s="34"/>
      <c r="R39" s="34"/>
      <c r="S39" s="35"/>
      <c r="T39" s="34">
        <v>2050</v>
      </c>
      <c r="U39" s="19" t="s">
        <v>167</v>
      </c>
      <c r="V39" s="37"/>
      <c r="W39" s="37"/>
      <c r="X39" s="37"/>
      <c r="Y39" s="37"/>
      <c r="Z39" s="37"/>
      <c r="AA39" s="37"/>
      <c r="AB39" s="37"/>
    </row>
    <row r="40" spans="3:28">
      <c r="C40" s="34"/>
      <c r="D40" s="34"/>
      <c r="E40" s="35"/>
      <c r="F40" s="34">
        <v>2030</v>
      </c>
      <c r="G40" s="19" t="s">
        <v>168</v>
      </c>
      <c r="H40" s="37"/>
      <c r="I40" s="37"/>
      <c r="J40" s="37"/>
      <c r="K40" s="37"/>
      <c r="L40" s="37"/>
      <c r="M40" s="37"/>
      <c r="N40" s="37"/>
      <c r="Q40" s="34"/>
      <c r="R40" s="34"/>
      <c r="S40" s="35"/>
      <c r="T40" s="34">
        <v>2050</v>
      </c>
      <c r="U40" s="19" t="s">
        <v>168</v>
      </c>
      <c r="V40" s="37"/>
      <c r="W40" s="37"/>
      <c r="X40" s="37"/>
      <c r="Y40" s="37"/>
      <c r="Z40" s="37"/>
      <c r="AA40" s="37"/>
      <c r="AB40" s="37"/>
    </row>
    <row r="41" spans="3:28">
      <c r="C41" s="34"/>
      <c r="D41" s="34"/>
      <c r="E41" s="35"/>
      <c r="F41" s="34">
        <v>2030</v>
      </c>
      <c r="G41" s="19" t="s">
        <v>169</v>
      </c>
      <c r="H41" s="37"/>
      <c r="I41" s="37"/>
      <c r="J41" s="37"/>
      <c r="K41" s="37"/>
      <c r="L41" s="37"/>
      <c r="M41" s="37"/>
      <c r="N41" s="37"/>
      <c r="Q41" s="34"/>
      <c r="R41" s="34"/>
      <c r="S41" s="35"/>
      <c r="T41" s="34">
        <v>2050</v>
      </c>
      <c r="U41" s="19" t="s">
        <v>169</v>
      </c>
      <c r="V41" s="37"/>
      <c r="W41" s="37"/>
      <c r="X41" s="37"/>
      <c r="Y41" s="37"/>
      <c r="Z41" s="37"/>
      <c r="AA41" s="37"/>
      <c r="AB41" s="37"/>
    </row>
    <row r="42" spans="2:28">
      <c r="B42" s="42"/>
      <c r="C42" s="34"/>
      <c r="D42" s="34"/>
      <c r="E42" s="35"/>
      <c r="F42" s="34">
        <v>2030</v>
      </c>
      <c r="G42" s="14" t="s">
        <v>170</v>
      </c>
      <c r="H42" s="37"/>
      <c r="I42" s="37"/>
      <c r="J42" s="37"/>
      <c r="K42" s="37"/>
      <c r="L42" s="37"/>
      <c r="M42" s="37"/>
      <c r="N42" s="37"/>
      <c r="Q42" s="34"/>
      <c r="R42" s="34"/>
      <c r="S42" s="35"/>
      <c r="T42" s="34">
        <v>2050</v>
      </c>
      <c r="U42" s="14" t="s">
        <v>170</v>
      </c>
      <c r="V42" s="37"/>
      <c r="W42" s="37"/>
      <c r="X42" s="37"/>
      <c r="Y42" s="37"/>
      <c r="Z42" s="37"/>
      <c r="AA42" s="37"/>
      <c r="AB42" s="37"/>
    </row>
    <row r="43" spans="2:28">
      <c r="B43" s="42"/>
      <c r="C43" s="34"/>
      <c r="D43" s="34"/>
      <c r="E43" s="35"/>
      <c r="F43" s="34">
        <v>2030</v>
      </c>
      <c r="G43" s="14" t="s">
        <v>171</v>
      </c>
      <c r="H43" s="37"/>
      <c r="I43" s="37"/>
      <c r="J43" s="37"/>
      <c r="K43" s="37"/>
      <c r="L43" s="37"/>
      <c r="M43" s="37"/>
      <c r="N43" s="37"/>
      <c r="Q43" s="34"/>
      <c r="R43" s="34"/>
      <c r="S43" s="35"/>
      <c r="T43" s="34">
        <v>2050</v>
      </c>
      <c r="U43" s="14" t="s">
        <v>171</v>
      </c>
      <c r="V43" s="37"/>
      <c r="W43" s="37"/>
      <c r="X43" s="37"/>
      <c r="Y43" s="37"/>
      <c r="Z43" s="37"/>
      <c r="AA43" s="37"/>
      <c r="AB43" s="37"/>
    </row>
    <row r="44" spans="2:28">
      <c r="B44" s="42"/>
      <c r="E44" s="35"/>
      <c r="F44" s="34">
        <v>2030</v>
      </c>
      <c r="G44" s="14" t="s">
        <v>172</v>
      </c>
      <c r="H44" s="37"/>
      <c r="I44" s="37"/>
      <c r="J44" s="37"/>
      <c r="K44" s="37"/>
      <c r="L44" s="37"/>
      <c r="M44" s="37"/>
      <c r="N44" s="37"/>
      <c r="Q44" s="27"/>
      <c r="R44" s="27"/>
      <c r="S44" s="35"/>
      <c r="T44" s="34">
        <v>2050</v>
      </c>
      <c r="U44" s="14" t="s">
        <v>172</v>
      </c>
      <c r="V44" s="37"/>
      <c r="W44" s="37"/>
      <c r="X44" s="37"/>
      <c r="Y44" s="37"/>
      <c r="Z44" s="37"/>
      <c r="AA44" s="37"/>
      <c r="AB44" s="37"/>
    </row>
    <row r="45" spans="2:28">
      <c r="B45" s="42"/>
      <c r="E45" s="35"/>
      <c r="F45" s="34">
        <v>2030</v>
      </c>
      <c r="G45" s="14" t="s">
        <v>173</v>
      </c>
      <c r="H45" s="37"/>
      <c r="I45" s="37"/>
      <c r="J45" s="37"/>
      <c r="K45" s="37"/>
      <c r="L45" s="37"/>
      <c r="M45" s="37"/>
      <c r="N45" s="37"/>
      <c r="Q45" s="27"/>
      <c r="R45" s="27"/>
      <c r="S45" s="35"/>
      <c r="T45" s="34">
        <v>2050</v>
      </c>
      <c r="U45" s="14" t="s">
        <v>173</v>
      </c>
      <c r="V45" s="37"/>
      <c r="W45" s="37"/>
      <c r="X45" s="37"/>
      <c r="Y45" s="37"/>
      <c r="Z45" s="37"/>
      <c r="AA45" s="37"/>
      <c r="AB45" s="37"/>
    </row>
    <row r="46" spans="2:28">
      <c r="B46" s="42"/>
      <c r="E46" s="35"/>
      <c r="F46" s="34">
        <v>2030</v>
      </c>
      <c r="G46" s="22" t="s">
        <v>174</v>
      </c>
      <c r="H46" s="37"/>
      <c r="I46" s="37"/>
      <c r="J46" s="37"/>
      <c r="K46" s="37"/>
      <c r="L46" s="37"/>
      <c r="M46" s="37"/>
      <c r="N46" s="37"/>
      <c r="Q46" s="27"/>
      <c r="R46" s="27"/>
      <c r="S46" s="35"/>
      <c r="T46" s="34">
        <v>2050</v>
      </c>
      <c r="U46" s="22" t="s">
        <v>174</v>
      </c>
      <c r="V46" s="37"/>
      <c r="W46" s="37"/>
      <c r="X46" s="37"/>
      <c r="Y46" s="37"/>
      <c r="Z46" s="37"/>
      <c r="AA46" s="37"/>
      <c r="AB46" s="37"/>
    </row>
    <row r="47" spans="2:28">
      <c r="B47" s="42"/>
      <c r="C47" s="46"/>
      <c r="E47" s="35"/>
      <c r="F47" s="34">
        <v>2030</v>
      </c>
      <c r="G47" s="22" t="s">
        <v>175</v>
      </c>
      <c r="H47" s="43"/>
      <c r="I47" s="43"/>
      <c r="J47" s="43"/>
      <c r="K47" s="43"/>
      <c r="L47" s="43"/>
      <c r="M47" s="43"/>
      <c r="N47" s="43"/>
      <c r="Q47" s="46"/>
      <c r="R47" s="27"/>
      <c r="S47" s="35"/>
      <c r="T47" s="34">
        <v>2050</v>
      </c>
      <c r="U47" s="22" t="s">
        <v>175</v>
      </c>
      <c r="V47" s="27"/>
      <c r="W47" s="27"/>
      <c r="X47" s="27"/>
      <c r="Y47" s="27"/>
      <c r="Z47" s="27"/>
      <c r="AA47" s="27"/>
      <c r="AB47" s="27"/>
    </row>
    <row r="48" spans="2:28">
      <c r="B48" s="42"/>
      <c r="C48" s="46"/>
      <c r="E48" s="35"/>
      <c r="F48" s="34">
        <v>2030</v>
      </c>
      <c r="G48" s="22" t="s">
        <v>176</v>
      </c>
      <c r="H48" s="43"/>
      <c r="I48" s="43"/>
      <c r="J48" s="43"/>
      <c r="K48" s="43"/>
      <c r="L48" s="43"/>
      <c r="M48" s="43"/>
      <c r="N48" s="43"/>
      <c r="Q48" s="46"/>
      <c r="R48" s="27"/>
      <c r="S48" s="35"/>
      <c r="T48" s="34">
        <v>2050</v>
      </c>
      <c r="U48" s="22" t="s">
        <v>176</v>
      </c>
      <c r="V48" s="27"/>
      <c r="W48" s="27"/>
      <c r="X48" s="27"/>
      <c r="Y48" s="27"/>
      <c r="Z48" s="27"/>
      <c r="AA48" s="27"/>
      <c r="AB48" s="27"/>
    </row>
    <row r="49" spans="2:28">
      <c r="B49" s="42"/>
      <c r="C49" s="46"/>
      <c r="D49" s="34"/>
      <c r="E49" s="35"/>
      <c r="F49" s="34">
        <v>2030</v>
      </c>
      <c r="G49" s="22" t="s">
        <v>177</v>
      </c>
      <c r="H49" s="43"/>
      <c r="I49" s="43"/>
      <c r="J49" s="43"/>
      <c r="K49" s="43"/>
      <c r="L49" s="43"/>
      <c r="M49" s="43"/>
      <c r="N49" s="43"/>
      <c r="Q49" s="46"/>
      <c r="R49" s="34"/>
      <c r="S49" s="35"/>
      <c r="T49" s="34">
        <v>2050</v>
      </c>
      <c r="U49" s="22" t="s">
        <v>177</v>
      </c>
      <c r="V49" s="27"/>
      <c r="W49" s="27"/>
      <c r="X49" s="27"/>
      <c r="Y49" s="27"/>
      <c r="Z49" s="27"/>
      <c r="AA49" s="27"/>
      <c r="AB49" s="27"/>
    </row>
    <row r="50" spans="2:28">
      <c r="B50" s="42"/>
      <c r="C50" s="46"/>
      <c r="D50" s="34"/>
      <c r="E50" s="35"/>
      <c r="F50" s="34">
        <v>2030</v>
      </c>
      <c r="G50" s="22" t="s">
        <v>178</v>
      </c>
      <c r="H50" s="43"/>
      <c r="I50" s="43"/>
      <c r="J50" s="43"/>
      <c r="K50" s="43"/>
      <c r="L50" s="43"/>
      <c r="M50" s="43"/>
      <c r="N50" s="43"/>
      <c r="Q50" s="46"/>
      <c r="R50" s="34"/>
      <c r="S50" s="35"/>
      <c r="T50" s="34">
        <v>2050</v>
      </c>
      <c r="U50" s="22" t="s">
        <v>178</v>
      </c>
      <c r="V50" s="47"/>
      <c r="W50" s="27"/>
      <c r="X50" s="27"/>
      <c r="Y50" s="27"/>
      <c r="Z50" s="27"/>
      <c r="AA50" s="27"/>
      <c r="AB50" s="27"/>
    </row>
    <row r="51" spans="2:28">
      <c r="B51" s="42"/>
      <c r="C51" s="46"/>
      <c r="D51" s="34"/>
      <c r="E51" s="35"/>
      <c r="F51" s="34">
        <v>2030</v>
      </c>
      <c r="G51" s="22" t="s">
        <v>179</v>
      </c>
      <c r="H51" s="43"/>
      <c r="I51" s="43"/>
      <c r="J51" s="43"/>
      <c r="K51" s="43"/>
      <c r="L51" s="43"/>
      <c r="M51" s="43"/>
      <c r="N51" s="43"/>
      <c r="Q51" s="46"/>
      <c r="R51" s="34"/>
      <c r="S51" s="35"/>
      <c r="T51" s="34">
        <v>2050</v>
      </c>
      <c r="U51" s="22" t="s">
        <v>179</v>
      </c>
      <c r="V51" s="27"/>
      <c r="W51" s="27"/>
      <c r="X51" s="27"/>
      <c r="Y51" s="27"/>
      <c r="Z51" s="27"/>
      <c r="AA51" s="27"/>
      <c r="AB51" s="27"/>
    </row>
    <row r="52" spans="2:28">
      <c r="B52" s="42"/>
      <c r="C52" s="46"/>
      <c r="D52" s="34"/>
      <c r="E52" s="35"/>
      <c r="F52" s="34">
        <v>2030</v>
      </c>
      <c r="G52" s="22" t="s">
        <v>180</v>
      </c>
      <c r="H52" s="43"/>
      <c r="I52" s="43"/>
      <c r="J52" s="43"/>
      <c r="K52" s="43"/>
      <c r="L52" s="43"/>
      <c r="M52" s="43"/>
      <c r="N52" s="43"/>
      <c r="Q52" s="46"/>
      <c r="R52" s="34"/>
      <c r="S52" s="35"/>
      <c r="T52" s="34">
        <v>2050</v>
      </c>
      <c r="U52" s="22" t="s">
        <v>180</v>
      </c>
      <c r="V52" s="27"/>
      <c r="W52" s="27"/>
      <c r="X52" s="27"/>
      <c r="Y52" s="27"/>
      <c r="Z52" s="27"/>
      <c r="AA52" s="27"/>
      <c r="AB52" s="27"/>
    </row>
    <row r="53" spans="2:28">
      <c r="B53" s="42"/>
      <c r="C53" s="46"/>
      <c r="D53" s="34"/>
      <c r="E53" s="35"/>
      <c r="F53" s="34">
        <v>2030</v>
      </c>
      <c r="G53" s="14" t="s">
        <v>181</v>
      </c>
      <c r="H53" s="43"/>
      <c r="I53" s="43"/>
      <c r="J53" s="43"/>
      <c r="K53" s="43"/>
      <c r="L53" s="43"/>
      <c r="M53" s="43"/>
      <c r="N53" s="43"/>
      <c r="Q53" s="46"/>
      <c r="R53" s="34"/>
      <c r="S53" s="35"/>
      <c r="T53" s="34">
        <v>2050</v>
      </c>
      <c r="U53" s="14" t="s">
        <v>181</v>
      </c>
      <c r="V53" s="27"/>
      <c r="W53" s="27"/>
      <c r="X53" s="27"/>
      <c r="Y53" s="27"/>
      <c r="Z53" s="27"/>
      <c r="AA53" s="27"/>
      <c r="AB53" s="27"/>
    </row>
    <row r="54" spans="2:28">
      <c r="B54" s="42"/>
      <c r="C54" s="46"/>
      <c r="D54" s="34"/>
      <c r="E54" s="35"/>
      <c r="F54" s="34"/>
      <c r="G54" s="6"/>
      <c r="H54" s="43"/>
      <c r="I54" s="43"/>
      <c r="J54" s="43"/>
      <c r="K54" s="43"/>
      <c r="L54" s="43"/>
      <c r="M54" s="43"/>
      <c r="N54" s="43"/>
      <c r="Q54" s="46"/>
      <c r="R54" s="34"/>
      <c r="S54" s="35"/>
      <c r="T54" s="34"/>
      <c r="U54" s="6"/>
      <c r="V54" s="27"/>
      <c r="W54" s="27"/>
      <c r="X54" s="27"/>
      <c r="Y54" s="27"/>
      <c r="Z54" s="27"/>
      <c r="AA54" s="27"/>
      <c r="AB54" s="27"/>
    </row>
    <row r="55" spans="2:28">
      <c r="B55" s="42"/>
      <c r="C55" s="42"/>
      <c r="D55" s="34"/>
      <c r="E55" s="35"/>
      <c r="F55" s="34"/>
      <c r="G55" s="6"/>
      <c r="H55" s="43"/>
      <c r="I55" s="43"/>
      <c r="J55" s="43"/>
      <c r="K55" s="43"/>
      <c r="L55" s="43"/>
      <c r="M55" s="43"/>
      <c r="N55" s="43"/>
      <c r="Q55" s="42"/>
      <c r="R55" s="34"/>
      <c r="S55" s="35"/>
      <c r="T55" s="34"/>
      <c r="U55" s="6"/>
      <c r="V55" s="27"/>
      <c r="W55" s="27"/>
      <c r="X55" s="27"/>
      <c r="Y55" s="27"/>
      <c r="Z55" s="27"/>
      <c r="AA55" s="27"/>
      <c r="AB55" s="27"/>
    </row>
    <row r="56" spans="2:28">
      <c r="B56" s="42"/>
      <c r="C56" s="42"/>
      <c r="D56" s="34"/>
      <c r="E56" s="35"/>
      <c r="F56" s="34"/>
      <c r="G56" s="6"/>
      <c r="H56" s="43"/>
      <c r="I56" s="43"/>
      <c r="J56" s="43"/>
      <c r="K56" s="43"/>
      <c r="L56" s="43"/>
      <c r="M56" s="43"/>
      <c r="N56" s="43"/>
      <c r="Q56" s="42"/>
      <c r="R56" s="34"/>
      <c r="S56" s="35"/>
      <c r="T56" s="34"/>
      <c r="U56" s="6"/>
      <c r="V56" s="27"/>
      <c r="W56" s="27"/>
      <c r="X56" s="27"/>
      <c r="Y56" s="27"/>
      <c r="Z56" s="27"/>
      <c r="AA56" s="27"/>
      <c r="AB56" s="27"/>
    </row>
    <row r="57" spans="2:28">
      <c r="B57" s="42"/>
      <c r="C57" s="42"/>
      <c r="D57" s="34"/>
      <c r="E57" s="35"/>
      <c r="F57" s="34"/>
      <c r="G57" s="6"/>
      <c r="H57" s="43"/>
      <c r="I57" s="43"/>
      <c r="J57" s="43"/>
      <c r="K57" s="43"/>
      <c r="L57" s="43"/>
      <c r="M57" s="43"/>
      <c r="N57" s="43"/>
      <c r="Q57" s="42"/>
      <c r="R57" s="34"/>
      <c r="S57" s="35"/>
      <c r="T57" s="34"/>
      <c r="U57" s="6"/>
      <c r="V57" s="27"/>
      <c r="W57" s="27"/>
      <c r="X57" s="27"/>
      <c r="Y57" s="27"/>
      <c r="Z57" s="27"/>
      <c r="AA57" s="27"/>
      <c r="AB57" s="27"/>
    </row>
    <row r="58" spans="2:28">
      <c r="B58" s="42"/>
      <c r="C58" s="42"/>
      <c r="D58" s="34"/>
      <c r="E58" s="35"/>
      <c r="F58" s="34"/>
      <c r="G58" s="6"/>
      <c r="H58" s="43"/>
      <c r="I58" s="43"/>
      <c r="J58" s="43"/>
      <c r="K58" s="43"/>
      <c r="L58" s="43"/>
      <c r="M58" s="43"/>
      <c r="N58" s="43"/>
      <c r="Q58" s="42"/>
      <c r="R58" s="34"/>
      <c r="S58" s="35"/>
      <c r="T58" s="34"/>
      <c r="U58" s="6"/>
      <c r="V58" s="27"/>
      <c r="W58" s="27"/>
      <c r="X58" s="27"/>
      <c r="Y58" s="27"/>
      <c r="Z58" s="27"/>
      <c r="AA58" s="27"/>
      <c r="AB58" s="27"/>
    </row>
    <row r="59" spans="2:28">
      <c r="B59" s="42"/>
      <c r="C59" s="42"/>
      <c r="E59" s="35"/>
      <c r="F59" s="34"/>
      <c r="G59" s="6"/>
      <c r="H59" s="43"/>
      <c r="I59" s="43"/>
      <c r="J59" s="43"/>
      <c r="K59" s="43"/>
      <c r="L59" s="43"/>
      <c r="M59" s="43"/>
      <c r="N59" s="43"/>
      <c r="Q59" s="42"/>
      <c r="R59" s="27"/>
      <c r="S59" s="35"/>
      <c r="T59" s="34"/>
      <c r="U59" s="6"/>
      <c r="V59" s="27"/>
      <c r="W59" s="27"/>
      <c r="X59" s="27"/>
      <c r="Y59" s="27"/>
      <c r="Z59" s="27"/>
      <c r="AA59" s="27"/>
      <c r="AB59" s="27"/>
    </row>
    <row r="60" spans="2:28">
      <c r="B60" s="42"/>
      <c r="C60" s="42"/>
      <c r="E60" s="35"/>
      <c r="F60" s="34"/>
      <c r="G60" s="6"/>
      <c r="H60" s="43"/>
      <c r="I60" s="43"/>
      <c r="J60" s="43"/>
      <c r="K60" s="43"/>
      <c r="L60" s="43"/>
      <c r="M60" s="43"/>
      <c r="N60" s="43"/>
      <c r="Q60" s="42"/>
      <c r="R60" s="27"/>
      <c r="S60" s="35"/>
      <c r="T60" s="34"/>
      <c r="U60" s="6"/>
      <c r="V60" s="27"/>
      <c r="W60" s="27"/>
      <c r="X60" s="27"/>
      <c r="Y60" s="27"/>
      <c r="Z60" s="27"/>
      <c r="AA60" s="27"/>
      <c r="AB60" s="27"/>
    </row>
    <row r="61" spans="2:21">
      <c r="B61" s="42"/>
      <c r="C61" s="42"/>
      <c r="E61" s="35"/>
      <c r="F61" s="34"/>
      <c r="G61" s="3"/>
      <c r="H61" s="43"/>
      <c r="I61" s="43"/>
      <c r="J61" s="43"/>
      <c r="K61" s="43"/>
      <c r="L61" s="43"/>
      <c r="M61" s="43"/>
      <c r="N61" s="43"/>
      <c r="T61" s="34"/>
      <c r="U61" s="3"/>
    </row>
    <row r="62" spans="2:28">
      <c r="B62" s="42"/>
      <c r="C62" s="42"/>
      <c r="E62" s="35"/>
      <c r="F62" s="34"/>
      <c r="G62" s="9"/>
      <c r="H62" s="43"/>
      <c r="I62" s="43"/>
      <c r="J62" s="43"/>
      <c r="K62" s="43"/>
      <c r="L62" s="43"/>
      <c r="M62" s="43"/>
      <c r="N62" s="43"/>
      <c r="T62" s="34"/>
      <c r="U62" s="9"/>
      <c r="V62" s="27"/>
      <c r="W62" s="27"/>
      <c r="X62" s="27"/>
      <c r="Y62" s="27"/>
      <c r="Z62" s="27"/>
      <c r="AA62" s="27"/>
      <c r="AB62" s="27"/>
    </row>
    <row r="63" spans="2:28">
      <c r="B63" s="42"/>
      <c r="C63" s="42"/>
      <c r="E63" s="35"/>
      <c r="F63" s="34"/>
      <c r="G63" s="9"/>
      <c r="H63" s="43"/>
      <c r="I63" s="43"/>
      <c r="J63" s="43"/>
      <c r="K63" s="43"/>
      <c r="L63" s="43"/>
      <c r="M63" s="43"/>
      <c r="N63" s="43"/>
      <c r="T63" s="34"/>
      <c r="U63" s="9"/>
      <c r="V63" s="27"/>
      <c r="W63" s="27"/>
      <c r="X63" s="27"/>
      <c r="Y63" s="27"/>
      <c r="Z63" s="27"/>
      <c r="AA63" s="27"/>
      <c r="AB63" s="27"/>
    </row>
    <row r="64" spans="2:28">
      <c r="B64" s="42"/>
      <c r="C64" s="42"/>
      <c r="E64" s="35"/>
      <c r="F64" s="34"/>
      <c r="G64" s="9"/>
      <c r="H64" s="43"/>
      <c r="I64" s="43"/>
      <c r="J64" s="43"/>
      <c r="K64" s="43"/>
      <c r="L64" s="43"/>
      <c r="M64" s="43"/>
      <c r="N64" s="43"/>
      <c r="T64" s="34"/>
      <c r="U64" s="9"/>
      <c r="V64" s="27"/>
      <c r="W64" s="27"/>
      <c r="X64" s="27"/>
      <c r="Y64" s="27"/>
      <c r="Z64" s="27"/>
      <c r="AA64" s="27"/>
      <c r="AB64" s="27"/>
    </row>
    <row r="65" spans="2:28">
      <c r="B65" s="42"/>
      <c r="C65" s="42"/>
      <c r="E65" s="35"/>
      <c r="F65" s="34"/>
      <c r="G65" s="9"/>
      <c r="H65" s="43"/>
      <c r="I65" s="43"/>
      <c r="J65" s="43"/>
      <c r="K65" s="43"/>
      <c r="L65" s="43"/>
      <c r="M65" s="43"/>
      <c r="N65" s="43"/>
      <c r="T65" s="34"/>
      <c r="U65" s="9"/>
      <c r="V65" s="27"/>
      <c r="W65" s="27"/>
      <c r="X65" s="27"/>
      <c r="Y65" s="27"/>
      <c r="Z65" s="27"/>
      <c r="AA65" s="27"/>
      <c r="AB65" s="27"/>
    </row>
    <row r="66" spans="2:28">
      <c r="B66" s="42"/>
      <c r="C66" s="42"/>
      <c r="E66" s="35"/>
      <c r="F66" s="34"/>
      <c r="G66" s="9"/>
      <c r="H66" s="43"/>
      <c r="I66" s="43"/>
      <c r="J66" s="43"/>
      <c r="K66" s="43"/>
      <c r="L66" s="43"/>
      <c r="M66" s="43"/>
      <c r="N66" s="43"/>
      <c r="T66" s="34"/>
      <c r="U66" s="9"/>
      <c r="V66" s="27"/>
      <c r="W66" s="27"/>
      <c r="X66" s="27"/>
      <c r="Y66" s="27"/>
      <c r="Z66" s="27"/>
      <c r="AA66" s="27"/>
      <c r="AB66" s="27"/>
    </row>
    <row r="67" spans="2:28">
      <c r="B67" s="44"/>
      <c r="C67" s="46"/>
      <c r="D67" s="34"/>
      <c r="E67" s="35"/>
      <c r="F67" s="34"/>
      <c r="G67" s="9"/>
      <c r="H67" s="43"/>
      <c r="I67" s="43"/>
      <c r="J67" s="43"/>
      <c r="K67" s="43"/>
      <c r="L67" s="43"/>
      <c r="M67" s="43"/>
      <c r="N67" s="43"/>
      <c r="T67" s="34"/>
      <c r="U67" s="9"/>
      <c r="V67" s="27"/>
      <c r="W67" s="27"/>
      <c r="X67" s="27"/>
      <c r="Y67" s="27"/>
      <c r="Z67" s="27"/>
      <c r="AA67" s="27"/>
      <c r="AB67" s="27"/>
    </row>
    <row r="68" spans="2:28">
      <c r="B68" s="45"/>
      <c r="C68" s="45"/>
      <c r="D68" s="34"/>
      <c r="E68" s="35"/>
      <c r="F68" s="34"/>
      <c r="G68" s="9"/>
      <c r="H68" s="43"/>
      <c r="I68" s="43"/>
      <c r="J68" s="43"/>
      <c r="K68" s="43"/>
      <c r="L68" s="43"/>
      <c r="M68" s="43"/>
      <c r="N68" s="43"/>
      <c r="T68" s="34"/>
      <c r="U68" s="9"/>
      <c r="V68" s="27"/>
      <c r="W68" s="27"/>
      <c r="X68" s="27"/>
      <c r="Y68" s="27"/>
      <c r="Z68" s="27"/>
      <c r="AA68" s="27"/>
      <c r="AB68" s="27"/>
    </row>
    <row r="69" spans="2:28">
      <c r="B69" s="46"/>
      <c r="C69" s="42"/>
      <c r="D69" s="34"/>
      <c r="E69" s="35"/>
      <c r="F69" s="34"/>
      <c r="G69" s="9"/>
      <c r="H69" s="43"/>
      <c r="I69" s="43"/>
      <c r="J69" s="43"/>
      <c r="K69" s="43"/>
      <c r="L69" s="43"/>
      <c r="M69" s="43"/>
      <c r="N69" s="43"/>
      <c r="T69" s="34"/>
      <c r="U69" s="9"/>
      <c r="V69" s="27"/>
      <c r="W69" s="27"/>
      <c r="X69" s="27"/>
      <c r="Y69" s="27"/>
      <c r="Z69" s="27"/>
      <c r="AA69" s="27"/>
      <c r="AB69" s="27"/>
    </row>
    <row r="70" spans="2:28">
      <c r="B70" s="46"/>
      <c r="D70" s="34"/>
      <c r="E70" s="35"/>
      <c r="F70" s="34"/>
      <c r="G70" s="9"/>
      <c r="H70" s="43"/>
      <c r="I70" s="43"/>
      <c r="J70" s="43"/>
      <c r="K70" s="43"/>
      <c r="L70" s="43"/>
      <c r="M70" s="43"/>
      <c r="N70" s="43"/>
      <c r="O70" s="53"/>
      <c r="P70" s="53"/>
      <c r="T70" s="34"/>
      <c r="U70" s="9"/>
      <c r="V70" s="27"/>
      <c r="W70" s="27"/>
      <c r="X70" s="27"/>
      <c r="Y70" s="27"/>
      <c r="Z70" s="27"/>
      <c r="AA70" s="27"/>
      <c r="AB70" s="27"/>
    </row>
    <row r="71" spans="2:28">
      <c r="B71" s="46"/>
      <c r="D71" s="34"/>
      <c r="E71" s="35"/>
      <c r="F71" s="34"/>
      <c r="G71" s="9"/>
      <c r="H71" s="43"/>
      <c r="I71" s="43"/>
      <c r="J71" s="43"/>
      <c r="K71" s="43"/>
      <c r="L71" s="43"/>
      <c r="M71" s="43"/>
      <c r="N71" s="43"/>
      <c r="O71" s="53"/>
      <c r="P71" s="53"/>
      <c r="T71" s="34"/>
      <c r="U71" s="9"/>
      <c r="V71" s="27"/>
      <c r="W71" s="27"/>
      <c r="X71" s="27"/>
      <c r="Y71" s="27"/>
      <c r="Z71" s="27"/>
      <c r="AA71" s="27"/>
      <c r="AB71" s="27"/>
    </row>
    <row r="72" spans="2:21">
      <c r="B72" s="46"/>
      <c r="D72" s="34"/>
      <c r="E72" s="35"/>
      <c r="F72" s="34"/>
      <c r="G72" s="3"/>
      <c r="H72" s="43"/>
      <c r="I72" s="43"/>
      <c r="J72" s="43"/>
      <c r="K72" s="43"/>
      <c r="L72" s="43"/>
      <c r="M72" s="43"/>
      <c r="N72" s="43"/>
      <c r="O72" s="53"/>
      <c r="P72" s="53"/>
      <c r="T72" s="34"/>
      <c r="U72" s="3"/>
    </row>
    <row r="73" spans="2:16">
      <c r="B73" s="46"/>
      <c r="D73" s="34"/>
      <c r="E73" s="35"/>
      <c r="F73" s="34"/>
      <c r="G73" s="34"/>
      <c r="H73" s="48"/>
      <c r="O73" s="53"/>
      <c r="P73" s="53"/>
    </row>
    <row r="74" spans="2:16">
      <c r="B74" s="46"/>
      <c r="D74" s="34"/>
      <c r="E74" s="35"/>
      <c r="F74" s="34"/>
      <c r="G74" s="34"/>
      <c r="H74" s="48"/>
      <c r="O74" s="54"/>
      <c r="P74" s="54"/>
    </row>
    <row r="75" spans="2:16">
      <c r="B75" s="46"/>
      <c r="D75" s="34"/>
      <c r="E75" s="35"/>
      <c r="F75" s="34"/>
      <c r="G75" s="34"/>
      <c r="H75" s="48"/>
      <c r="O75" s="54"/>
      <c r="P75" s="54"/>
    </row>
    <row r="76" spans="2:16">
      <c r="B76" s="46"/>
      <c r="D76" s="34"/>
      <c r="E76" s="35"/>
      <c r="F76" s="34"/>
      <c r="G76" s="34"/>
      <c r="H76" s="48"/>
      <c r="O76" s="55"/>
      <c r="P76" s="55"/>
    </row>
    <row r="77" spans="2:16">
      <c r="B77" s="46"/>
      <c r="D77" s="34"/>
      <c r="E77" s="35"/>
      <c r="F77" s="34"/>
      <c r="G77" s="34"/>
      <c r="H77" s="48"/>
      <c r="O77" s="55"/>
      <c r="P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20">
      <c r="B84" s="42"/>
      <c r="E84" s="35"/>
      <c r="F84" s="34"/>
      <c r="G84" s="63"/>
      <c r="H84" s="63"/>
      <c r="I84" s="63"/>
      <c r="J84" s="63"/>
      <c r="K84" s="63"/>
      <c r="L84" s="63"/>
      <c r="M84" s="63"/>
      <c r="N84" s="63"/>
      <c r="O84" s="63"/>
      <c r="P84" s="63"/>
      <c r="Q84" s="63"/>
      <c r="R84" s="63"/>
      <c r="S84" s="63"/>
      <c r="T84" s="63"/>
    </row>
    <row r="85" ht="23.75" spans="2:20">
      <c r="B85" s="42"/>
      <c r="D85" s="34"/>
      <c r="E85" s="35"/>
      <c r="F85" s="34"/>
      <c r="G85" s="64" t="s">
        <v>8</v>
      </c>
      <c r="H85" s="64" t="s">
        <v>183</v>
      </c>
      <c r="I85" s="64" t="s">
        <v>184</v>
      </c>
      <c r="J85" s="64" t="s">
        <v>165</v>
      </c>
      <c r="K85" s="64" t="s">
        <v>185</v>
      </c>
      <c r="L85" s="65">
        <v>0.022</v>
      </c>
      <c r="M85" s="65"/>
      <c r="N85" s="65"/>
      <c r="O85" s="65"/>
      <c r="P85" s="65"/>
      <c r="Q85" s="65"/>
      <c r="R85" s="65"/>
      <c r="S85" s="65"/>
      <c r="T85" s="65"/>
    </row>
    <row r="86" spans="2:20">
      <c r="B86" s="42"/>
      <c r="D86" s="34"/>
      <c r="E86" s="35"/>
      <c r="F86" s="34"/>
      <c r="G86" s="64"/>
      <c r="H86" s="64"/>
      <c r="I86" s="64" t="s">
        <v>186</v>
      </c>
      <c r="J86" s="64" t="s">
        <v>165</v>
      </c>
      <c r="K86" s="64" t="s">
        <v>185</v>
      </c>
      <c r="L86" s="65">
        <v>1.074</v>
      </c>
      <c r="M86" s="65"/>
      <c r="N86" s="65"/>
      <c r="O86" s="65">
        <v>0.58</v>
      </c>
      <c r="P86" s="65"/>
      <c r="Q86" s="65">
        <v>0.34</v>
      </c>
      <c r="R86" s="65">
        <v>0.097</v>
      </c>
      <c r="S86" s="65"/>
      <c r="T86" s="65"/>
    </row>
    <row r="87" ht="23.75" spans="2:20">
      <c r="B87" s="42"/>
      <c r="D87" s="34"/>
      <c r="E87" s="35"/>
      <c r="F87" s="34"/>
      <c r="G87" s="64"/>
      <c r="H87" s="64"/>
      <c r="I87" s="64" t="s">
        <v>187</v>
      </c>
      <c r="J87" s="64" t="s">
        <v>165</v>
      </c>
      <c r="K87" s="64" t="s">
        <v>185</v>
      </c>
      <c r="L87" s="65">
        <v>0.027</v>
      </c>
      <c r="M87" s="65"/>
      <c r="N87" s="65"/>
      <c r="O87" s="65"/>
      <c r="P87" s="65"/>
      <c r="Q87" s="65"/>
      <c r="R87" s="65"/>
      <c r="S87" s="65"/>
      <c r="T87" s="65"/>
    </row>
    <row r="88" ht="23.75" spans="2:20">
      <c r="B88" s="42"/>
      <c r="D88" s="34"/>
      <c r="E88" s="35"/>
      <c r="F88" s="34"/>
      <c r="G88" s="64"/>
      <c r="H88" s="64"/>
      <c r="I88" s="64" t="s">
        <v>188</v>
      </c>
      <c r="J88" s="64" t="s">
        <v>165</v>
      </c>
      <c r="K88" s="64" t="s">
        <v>185</v>
      </c>
      <c r="L88" s="65">
        <v>0.038</v>
      </c>
      <c r="M88" s="65">
        <v>0.036</v>
      </c>
      <c r="N88" s="65">
        <v>0.025</v>
      </c>
      <c r="O88" s="65">
        <v>0.012</v>
      </c>
      <c r="P88" s="65"/>
      <c r="Q88" s="65"/>
      <c r="R88" s="65"/>
      <c r="S88" s="65"/>
      <c r="T88" s="65"/>
    </row>
    <row r="89" ht="23.75" spans="2:20">
      <c r="B89" s="42"/>
      <c r="D89" s="34"/>
      <c r="E89" s="35"/>
      <c r="F89" s="34"/>
      <c r="G89" s="64"/>
      <c r="H89" s="64"/>
      <c r="I89" s="64" t="s">
        <v>189</v>
      </c>
      <c r="J89" s="64" t="s">
        <v>165</v>
      </c>
      <c r="K89" s="64" t="s">
        <v>185</v>
      </c>
      <c r="L89" s="65">
        <v>0.0096</v>
      </c>
      <c r="M89" s="65"/>
      <c r="N89" s="65"/>
      <c r="O89" s="65"/>
      <c r="P89" s="65"/>
      <c r="Q89" s="65"/>
      <c r="R89" s="65">
        <v>0.0016</v>
      </c>
      <c r="S89" s="65"/>
      <c r="T89" s="65"/>
    </row>
    <row r="90" ht="23.75" spans="2:20">
      <c r="B90" s="42"/>
      <c r="D90" s="34"/>
      <c r="E90" s="35"/>
      <c r="F90" s="34"/>
      <c r="G90" s="64"/>
      <c r="H90" s="64"/>
      <c r="I90" s="64" t="s">
        <v>190</v>
      </c>
      <c r="J90" s="64" t="s">
        <v>165</v>
      </c>
      <c r="K90" s="64" t="s">
        <v>185</v>
      </c>
      <c r="L90" s="65">
        <v>0.86</v>
      </c>
      <c r="M90" s="65">
        <v>0.82</v>
      </c>
      <c r="N90" s="65">
        <v>0.62</v>
      </c>
      <c r="O90" s="65"/>
      <c r="P90" s="65"/>
      <c r="Q90" s="65"/>
      <c r="R90" s="65"/>
      <c r="S90" s="65"/>
      <c r="T90" s="65"/>
    </row>
    <row r="91" ht="23.75" spans="2:20">
      <c r="B91" s="42"/>
      <c r="D91" s="34"/>
      <c r="E91" s="35"/>
      <c r="F91" s="34"/>
      <c r="G91" s="64"/>
      <c r="H91" s="64"/>
      <c r="I91" s="64" t="s">
        <v>191</v>
      </c>
      <c r="J91" s="64" t="s">
        <v>165</v>
      </c>
      <c r="K91" s="64" t="s">
        <v>185</v>
      </c>
      <c r="L91" s="65">
        <v>0.0083</v>
      </c>
      <c r="M91" s="65"/>
      <c r="N91" s="65">
        <v>0.0061</v>
      </c>
      <c r="O91" s="65">
        <v>0.0039</v>
      </c>
      <c r="P91" s="65"/>
      <c r="Q91" s="65">
        <v>0.0017</v>
      </c>
      <c r="R91" s="65"/>
      <c r="S91" s="65"/>
      <c r="T91" s="65"/>
    </row>
    <row r="92" ht="23.75" spans="2:20">
      <c r="B92" s="44"/>
      <c r="D92" s="34"/>
      <c r="E92" s="35"/>
      <c r="F92" s="34"/>
      <c r="G92" s="64"/>
      <c r="H92" s="64"/>
      <c r="I92" s="64" t="s">
        <v>192</v>
      </c>
      <c r="J92" s="64" t="s">
        <v>165</v>
      </c>
      <c r="K92" s="64" t="s">
        <v>185</v>
      </c>
      <c r="L92" s="65">
        <v>0.11</v>
      </c>
      <c r="M92" s="65"/>
      <c r="N92" s="65"/>
      <c r="O92" s="65">
        <v>0.06</v>
      </c>
      <c r="P92" s="65"/>
      <c r="Q92" s="65">
        <v>0.033</v>
      </c>
      <c r="R92" s="65">
        <v>0.0055</v>
      </c>
      <c r="S92" s="65"/>
      <c r="T92" s="65"/>
    </row>
    <row r="93" ht="23.75" spans="2:20">
      <c r="B93" s="45"/>
      <c r="D93" s="34"/>
      <c r="E93" s="35"/>
      <c r="F93" s="34"/>
      <c r="G93" s="64"/>
      <c r="H93" s="64"/>
      <c r="I93" s="64" t="s">
        <v>193</v>
      </c>
      <c r="J93" s="64" t="s">
        <v>165</v>
      </c>
      <c r="K93" s="64" t="s">
        <v>185</v>
      </c>
      <c r="L93" s="65"/>
      <c r="M93" s="65"/>
      <c r="N93" s="65"/>
      <c r="O93" s="65"/>
      <c r="P93" s="65"/>
      <c r="Q93" s="65">
        <v>1.74</v>
      </c>
      <c r="R93" s="65">
        <v>1.83</v>
      </c>
      <c r="S93" s="65">
        <v>1.83</v>
      </c>
      <c r="T93" s="65">
        <v>1.69</v>
      </c>
    </row>
    <row r="94" ht="23.75" spans="2:20">
      <c r="B94" s="46"/>
      <c r="D94" s="34"/>
      <c r="E94" s="35"/>
      <c r="F94" s="34"/>
      <c r="G94" s="64"/>
      <c r="H94" s="64"/>
      <c r="I94" s="64" t="s">
        <v>194</v>
      </c>
      <c r="J94" s="64" t="s">
        <v>165</v>
      </c>
      <c r="K94" s="64" t="s">
        <v>185</v>
      </c>
      <c r="L94" s="65">
        <v>0.18</v>
      </c>
      <c r="M94" s="65">
        <v>0.17</v>
      </c>
      <c r="N94" s="65">
        <v>0.14</v>
      </c>
      <c r="O94" s="65">
        <v>0.1</v>
      </c>
      <c r="P94" s="65"/>
      <c r="Q94" s="65"/>
      <c r="R94" s="65"/>
      <c r="S94" s="65"/>
      <c r="T94" s="65"/>
    </row>
    <row r="95" ht="23.75" spans="2:20">
      <c r="B95" s="46"/>
      <c r="E95" s="50"/>
      <c r="F95" s="51"/>
      <c r="G95" s="64"/>
      <c r="H95" s="64"/>
      <c r="I95" s="66" t="s">
        <v>195</v>
      </c>
      <c r="J95" s="66" t="s">
        <v>165</v>
      </c>
      <c r="K95" s="66" t="s">
        <v>185</v>
      </c>
      <c r="L95" s="67"/>
      <c r="M95" s="67">
        <v>1.29</v>
      </c>
      <c r="N95" s="67">
        <v>1.49</v>
      </c>
      <c r="O95" s="67">
        <v>1.49</v>
      </c>
      <c r="P95" s="67"/>
      <c r="Q95" s="67"/>
      <c r="R95" s="67">
        <v>0.037</v>
      </c>
      <c r="S95" s="67"/>
      <c r="T95" s="63"/>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20">
      <c r="B99" s="34"/>
      <c r="E99" s="50"/>
      <c r="F99" s="51"/>
      <c r="L99" s="68">
        <f>SUM(L85:L95)</f>
        <v>2.3289</v>
      </c>
      <c r="M99" s="68">
        <f>SUM(M85:M95)</f>
        <v>2.316</v>
      </c>
      <c r="N99" s="68">
        <f>SUM(N85:N95)</f>
        <v>2.2811</v>
      </c>
      <c r="O99" s="68">
        <f>SUM(O85:O95)</f>
        <v>2.2459</v>
      </c>
      <c r="P99" s="68"/>
      <c r="Q99" s="68">
        <f>SUM(Q85:Q95)</f>
        <v>2.1147</v>
      </c>
      <c r="R99" s="68">
        <f>SUM(R85:R95)</f>
        <v>1.9711</v>
      </c>
      <c r="S99" s="68">
        <f>SUM(S85:S95)</f>
        <v>1.83</v>
      </c>
      <c r="T99" s="68">
        <f>SUM(T85:T95)</f>
        <v>1.69</v>
      </c>
    </row>
    <row r="100" spans="2:20">
      <c r="B100" s="34"/>
      <c r="E100" s="50"/>
      <c r="F100" s="51"/>
      <c r="N100" s="27">
        <f>N99-L99</f>
        <v>-0.0478000000000005</v>
      </c>
      <c r="O100" s="53">
        <f>O99-N99</f>
        <v>-0.0352000000000001</v>
      </c>
      <c r="P100" s="53"/>
      <c r="Q100" s="27">
        <f>Q99-N99</f>
        <v>-0.1664</v>
      </c>
      <c r="R100" s="53">
        <f>R99-Q99</f>
        <v>-0.1436</v>
      </c>
      <c r="S100" s="27">
        <f>S99-Q99</f>
        <v>-0.2847</v>
      </c>
      <c r="T100" s="53">
        <f>T99-S99</f>
        <v>-0.14</v>
      </c>
    </row>
    <row r="101" spans="2:16">
      <c r="B101" s="34"/>
      <c r="E101" s="50"/>
      <c r="F101" s="51"/>
      <c r="O101" s="53"/>
      <c r="P101" s="53"/>
    </row>
    <row r="102" spans="2:16">
      <c r="B102" s="34"/>
      <c r="E102" s="50"/>
      <c r="F102" s="51"/>
      <c r="N102" s="27">
        <f>N99/L99</f>
        <v>0.979475288762935</v>
      </c>
      <c r="O102" s="53"/>
      <c r="P102" s="53"/>
    </row>
    <row r="103" spans="2:20">
      <c r="B103" s="34"/>
      <c r="E103" s="35"/>
      <c r="F103" s="42"/>
      <c r="G103" s="42"/>
      <c r="H103" s="14"/>
      <c r="I103" s="42"/>
      <c r="J103" s="42"/>
      <c r="T103">
        <f>T99/L99</f>
        <v>0.725664476791618</v>
      </c>
    </row>
    <row r="104" spans="5:10">
      <c r="E104" s="35"/>
      <c r="F104" s="42"/>
      <c r="G104" s="42"/>
      <c r="H104" s="42"/>
      <c r="I104" s="42"/>
      <c r="J104" s="42"/>
    </row>
    <row r="112" spans="7:20">
      <c r="G112" s="63"/>
      <c r="H112" s="63"/>
      <c r="I112" s="63"/>
      <c r="J112" s="63"/>
      <c r="K112" s="63"/>
      <c r="L112" s="63"/>
      <c r="M112" s="63"/>
      <c r="N112" s="63"/>
      <c r="O112" s="63"/>
      <c r="P112" s="63"/>
      <c r="Q112" s="63"/>
      <c r="R112" s="63"/>
      <c r="S112" s="63"/>
      <c r="T112" s="63"/>
    </row>
    <row r="113" ht="23.75" spans="7:20">
      <c r="G113" s="64" t="s">
        <v>14</v>
      </c>
      <c r="H113" s="64" t="s">
        <v>183</v>
      </c>
      <c r="I113" s="64" t="s">
        <v>184</v>
      </c>
      <c r="J113" s="64" t="s">
        <v>165</v>
      </c>
      <c r="K113" s="64" t="s">
        <v>185</v>
      </c>
      <c r="L113" s="65">
        <v>0.036</v>
      </c>
      <c r="M113" s="65"/>
      <c r="N113" s="65"/>
      <c r="O113" s="65"/>
      <c r="P113" s="65"/>
      <c r="Q113" s="65"/>
      <c r="R113" s="65"/>
      <c r="S113" s="65"/>
      <c r="T113" s="65"/>
    </row>
    <row r="114" spans="7:20">
      <c r="G114" s="64"/>
      <c r="H114" s="64"/>
      <c r="I114" s="64" t="s">
        <v>186</v>
      </c>
      <c r="J114" s="64" t="s">
        <v>165</v>
      </c>
      <c r="K114" s="64" t="s">
        <v>185</v>
      </c>
      <c r="L114" s="65">
        <v>1.1</v>
      </c>
      <c r="M114" s="65"/>
      <c r="N114" s="65"/>
      <c r="O114" s="65"/>
      <c r="P114" s="65"/>
      <c r="Q114" s="65">
        <v>0.35</v>
      </c>
      <c r="R114" s="65">
        <v>0.1</v>
      </c>
      <c r="S114" s="65"/>
      <c r="T114" s="65"/>
    </row>
    <row r="115" ht="23.75" spans="7:20">
      <c r="G115" s="64"/>
      <c r="H115" s="64"/>
      <c r="I115" s="64" t="s">
        <v>187</v>
      </c>
      <c r="J115" s="64" t="s">
        <v>165</v>
      </c>
      <c r="K115" s="64" t="s">
        <v>185</v>
      </c>
      <c r="L115" s="65">
        <v>1.78</v>
      </c>
      <c r="M115" s="65">
        <v>0.091</v>
      </c>
      <c r="N115" s="65">
        <v>0.073</v>
      </c>
      <c r="O115" s="65"/>
      <c r="P115" s="65"/>
      <c r="Q115" s="65"/>
      <c r="R115" s="65"/>
      <c r="S115" s="65"/>
      <c r="T115" s="65"/>
    </row>
    <row r="116" ht="23.75" spans="7:20">
      <c r="G116" s="64"/>
      <c r="H116" s="64"/>
      <c r="I116" s="64" t="s">
        <v>188</v>
      </c>
      <c r="J116" s="64" t="s">
        <v>165</v>
      </c>
      <c r="K116" s="64" t="s">
        <v>185</v>
      </c>
      <c r="L116" s="65">
        <v>0.31</v>
      </c>
      <c r="M116" s="65">
        <v>0.29</v>
      </c>
      <c r="N116" s="65">
        <v>0.21</v>
      </c>
      <c r="O116" s="65">
        <v>0.1</v>
      </c>
      <c r="P116" s="65"/>
      <c r="Q116" s="65"/>
      <c r="R116" s="65"/>
      <c r="S116" s="65"/>
      <c r="T116" s="65"/>
    </row>
    <row r="117" ht="23.75" spans="7:20">
      <c r="G117" s="64"/>
      <c r="H117" s="64"/>
      <c r="I117" s="64" t="s">
        <v>189</v>
      </c>
      <c r="J117" s="64" t="s">
        <v>165</v>
      </c>
      <c r="K117" s="64" t="s">
        <v>185</v>
      </c>
      <c r="L117" s="65">
        <v>0.01</v>
      </c>
      <c r="M117" s="65"/>
      <c r="N117" s="65"/>
      <c r="O117" s="65"/>
      <c r="P117" s="65"/>
      <c r="Q117" s="65"/>
      <c r="R117" s="65"/>
      <c r="S117" s="65"/>
      <c r="T117" s="65"/>
    </row>
    <row r="118" ht="23.75" spans="7:20">
      <c r="G118" s="64"/>
      <c r="H118" s="64"/>
      <c r="I118" s="64" t="s">
        <v>190</v>
      </c>
      <c r="J118" s="64" t="s">
        <v>165</v>
      </c>
      <c r="K118" s="64" t="s">
        <v>185</v>
      </c>
      <c r="L118" s="65">
        <v>0.019</v>
      </c>
      <c r="M118" s="65">
        <v>0.018</v>
      </c>
      <c r="N118" s="65">
        <v>0.015</v>
      </c>
      <c r="O118" s="65"/>
      <c r="P118" s="65"/>
      <c r="Q118" s="65"/>
      <c r="R118" s="65"/>
      <c r="S118" s="65"/>
      <c r="T118" s="65"/>
    </row>
    <row r="119" ht="23.75" spans="7:20">
      <c r="G119" s="64"/>
      <c r="H119" s="64"/>
      <c r="I119" s="64" t="s">
        <v>196</v>
      </c>
      <c r="J119" s="64" t="s">
        <v>165</v>
      </c>
      <c r="K119" s="64" t="s">
        <v>185</v>
      </c>
      <c r="L119" s="65">
        <v>0.00058</v>
      </c>
      <c r="M119" s="65"/>
      <c r="N119" s="65"/>
      <c r="O119" s="65"/>
      <c r="P119" s="65"/>
      <c r="Q119" s="65"/>
      <c r="R119" s="65"/>
      <c r="S119" s="65"/>
      <c r="T119" s="65"/>
    </row>
    <row r="120" ht="23.75" spans="7:20">
      <c r="G120" s="64"/>
      <c r="H120" s="64"/>
      <c r="I120" s="64" t="s">
        <v>191</v>
      </c>
      <c r="J120" s="64" t="s">
        <v>165</v>
      </c>
      <c r="K120" s="64" t="s">
        <v>185</v>
      </c>
      <c r="L120" s="65">
        <v>0.00044</v>
      </c>
      <c r="M120" s="65">
        <v>0.00042</v>
      </c>
      <c r="N120" s="65">
        <v>0.00032</v>
      </c>
      <c r="O120" s="65">
        <v>0.00021</v>
      </c>
      <c r="P120" s="65"/>
      <c r="Q120" s="65">
        <v>9.3e-5</v>
      </c>
      <c r="R120" s="65"/>
      <c r="S120" s="65"/>
      <c r="T120" s="65"/>
    </row>
    <row r="121" ht="23.75" spans="7:20">
      <c r="G121" s="64"/>
      <c r="H121" s="64"/>
      <c r="I121" s="64" t="s">
        <v>192</v>
      </c>
      <c r="J121" s="64" t="s">
        <v>165</v>
      </c>
      <c r="K121" s="64" t="s">
        <v>185</v>
      </c>
      <c r="L121" s="65">
        <v>0.12</v>
      </c>
      <c r="M121" s="65"/>
      <c r="N121" s="65"/>
      <c r="O121" s="65">
        <v>0.063</v>
      </c>
      <c r="P121" s="65"/>
      <c r="Q121" s="65">
        <v>0.034</v>
      </c>
      <c r="R121" s="65">
        <v>0.0057</v>
      </c>
      <c r="S121" s="65"/>
      <c r="T121" s="65"/>
    </row>
    <row r="122" ht="23.75" spans="7:20">
      <c r="G122" s="64"/>
      <c r="H122" s="64"/>
      <c r="I122" s="64" t="s">
        <v>193</v>
      </c>
      <c r="J122" s="64" t="s">
        <v>165</v>
      </c>
      <c r="K122" s="64" t="s">
        <v>185</v>
      </c>
      <c r="L122" s="65"/>
      <c r="M122" s="65"/>
      <c r="N122" s="65"/>
      <c r="O122" s="65"/>
      <c r="P122" s="65"/>
      <c r="Q122" s="65">
        <v>2.85</v>
      </c>
      <c r="R122" s="65">
        <v>3.09</v>
      </c>
      <c r="S122" s="65">
        <v>3.15</v>
      </c>
      <c r="T122" s="65">
        <v>3.1</v>
      </c>
    </row>
    <row r="123" ht="23.75" spans="7:20">
      <c r="G123" s="64"/>
      <c r="H123" s="64"/>
      <c r="I123" s="64" t="s">
        <v>194</v>
      </c>
      <c r="J123" s="64" t="s">
        <v>165</v>
      </c>
      <c r="K123" s="64" t="s">
        <v>185</v>
      </c>
      <c r="L123" s="65">
        <v>0.28</v>
      </c>
      <c r="M123" s="65">
        <v>0.26</v>
      </c>
      <c r="N123" s="65">
        <v>0.21</v>
      </c>
      <c r="O123" s="65">
        <v>0.15</v>
      </c>
      <c r="P123" s="65"/>
      <c r="Q123" s="65"/>
      <c r="R123" s="65"/>
      <c r="S123" s="65"/>
      <c r="T123" s="65"/>
    </row>
    <row r="124" ht="23.75" spans="7:20">
      <c r="G124" s="64"/>
      <c r="H124" s="64"/>
      <c r="I124" s="66" t="s">
        <v>195</v>
      </c>
      <c r="J124" s="66" t="s">
        <v>165</v>
      </c>
      <c r="K124" s="66" t="s">
        <v>185</v>
      </c>
      <c r="L124" s="67"/>
      <c r="M124" s="67">
        <v>2.95</v>
      </c>
      <c r="N124" s="67">
        <v>2.95</v>
      </c>
      <c r="O124" s="67">
        <v>2.95</v>
      </c>
      <c r="P124" s="67"/>
      <c r="Q124" s="67"/>
      <c r="R124" s="67"/>
      <c r="S124" s="67"/>
      <c r="T124" s="63"/>
    </row>
    <row r="125" spans="2:4">
      <c r="B125" s="40"/>
      <c r="C125" s="34"/>
      <c r="D125" s="34"/>
    </row>
    <row r="126" spans="2:4">
      <c r="B126" s="52"/>
      <c r="C126" s="31"/>
      <c r="D126" s="31"/>
    </row>
    <row r="127" spans="2:2">
      <c r="B127" s="34"/>
    </row>
    <row r="128" spans="2:20">
      <c r="B128" s="34"/>
      <c r="L128" s="68">
        <f>SUM(L113:L124)</f>
        <v>3.65602</v>
      </c>
      <c r="M128" s="68">
        <f>SUM(M113:M124)</f>
        <v>3.60942</v>
      </c>
      <c r="N128" s="68">
        <f>SUM(N113:N124)</f>
        <v>3.45832</v>
      </c>
      <c r="O128" s="68">
        <f>SUM(O113:O124)</f>
        <v>3.26321</v>
      </c>
      <c r="P128" s="68"/>
      <c r="Q128" s="68">
        <f>SUM(Q113:Q124)</f>
        <v>3.234093</v>
      </c>
      <c r="R128" s="68">
        <f>SUM(R113:R124)</f>
        <v>3.1957</v>
      </c>
      <c r="S128" s="68">
        <f>SUM(S113:S124)</f>
        <v>3.15</v>
      </c>
      <c r="T128" s="68">
        <f>SUM(T113:T124)</f>
        <v>3.1</v>
      </c>
    </row>
    <row r="129" spans="2:20">
      <c r="B129" s="34"/>
      <c r="N129" s="27">
        <f>N128-L128</f>
        <v>-0.1977</v>
      </c>
      <c r="O129" s="53">
        <f>O128-N128</f>
        <v>-0.19511</v>
      </c>
      <c r="P129" s="53"/>
      <c r="Q129" s="27">
        <f>Q128-N128</f>
        <v>-0.224227</v>
      </c>
      <c r="R129" s="53">
        <f>R128-Q128</f>
        <v>-0.0383930000000001</v>
      </c>
      <c r="S129" s="27">
        <f>S128-Q128</f>
        <v>-0.0840930000000002</v>
      </c>
      <c r="T129" s="53">
        <f>T128-S128</f>
        <v>-0.0499999999999998</v>
      </c>
    </row>
    <row r="130" spans="2:16">
      <c r="B130" s="34"/>
      <c r="O130" s="53"/>
      <c r="P130" s="53"/>
    </row>
    <row r="131" spans="2:16">
      <c r="B131" s="34"/>
      <c r="N131" s="27">
        <f>N128/L128</f>
        <v>0.945924803474817</v>
      </c>
      <c r="O131" s="53"/>
      <c r="P131" s="53"/>
    </row>
    <row r="132" spans="2:20">
      <c r="B132" s="34"/>
      <c r="T132">
        <f>T128/L128</f>
        <v>0.847916586889569</v>
      </c>
    </row>
    <row r="133" spans="2:2">
      <c r="B133" s="34"/>
    </row>
    <row r="134" spans="2:2">
      <c r="B134" s="34"/>
    </row>
    <row r="135" spans="2:2">
      <c r="B135" s="34"/>
    </row>
    <row r="136" spans="2:2">
      <c r="B136" s="34"/>
    </row>
    <row r="142" spans="7:20">
      <c r="G142" s="63"/>
      <c r="H142" s="63"/>
      <c r="I142" s="63"/>
      <c r="J142" s="63"/>
      <c r="K142" s="63"/>
      <c r="L142" s="63"/>
      <c r="M142" s="63"/>
      <c r="N142" s="63"/>
      <c r="O142" s="63"/>
      <c r="P142" s="63"/>
      <c r="Q142" s="63"/>
      <c r="R142" s="63"/>
      <c r="S142" s="63"/>
      <c r="T142" s="63"/>
    </row>
    <row r="143" ht="23.75" spans="7:20">
      <c r="G143" s="64" t="s">
        <v>14</v>
      </c>
      <c r="H143" s="64" t="s">
        <v>183</v>
      </c>
      <c r="I143" s="64" t="s">
        <v>184</v>
      </c>
      <c r="J143" s="64" t="s">
        <v>165</v>
      </c>
      <c r="K143" s="64" t="s">
        <v>185</v>
      </c>
      <c r="L143" s="65">
        <v>0.036</v>
      </c>
      <c r="M143" s="65"/>
      <c r="N143" s="65"/>
      <c r="O143" s="65"/>
      <c r="P143" s="65"/>
      <c r="Q143" s="65"/>
      <c r="R143" s="65"/>
      <c r="S143" s="65"/>
      <c r="T143" s="65"/>
    </row>
    <row r="144" spans="7:20">
      <c r="G144" s="64"/>
      <c r="H144" s="64"/>
      <c r="I144" s="64" t="s">
        <v>186</v>
      </c>
      <c r="J144" s="64" t="s">
        <v>165</v>
      </c>
      <c r="K144" s="64" t="s">
        <v>185</v>
      </c>
      <c r="L144" s="65">
        <v>1.1</v>
      </c>
      <c r="M144" s="65"/>
      <c r="N144" s="65"/>
      <c r="O144" s="65"/>
      <c r="P144" s="65"/>
      <c r="Q144" s="65">
        <v>0.35</v>
      </c>
      <c r="R144" s="65">
        <v>0.1</v>
      </c>
      <c r="S144" s="65"/>
      <c r="T144" s="65"/>
    </row>
    <row r="145" ht="23.75" spans="7:20">
      <c r="G145" s="64"/>
      <c r="H145" s="64"/>
      <c r="I145" s="64" t="s">
        <v>187</v>
      </c>
      <c r="J145" s="64" t="s">
        <v>165</v>
      </c>
      <c r="K145" s="64" t="s">
        <v>185</v>
      </c>
      <c r="L145" s="65">
        <v>1.78</v>
      </c>
      <c r="M145" s="65">
        <v>0.091</v>
      </c>
      <c r="N145" s="65">
        <v>0.073</v>
      </c>
      <c r="O145" s="65"/>
      <c r="P145" s="65"/>
      <c r="Q145" s="65"/>
      <c r="R145" s="65"/>
      <c r="S145" s="65"/>
      <c r="T145" s="65"/>
    </row>
    <row r="146" ht="23.75" spans="7:20">
      <c r="G146" s="64"/>
      <c r="H146" s="64"/>
      <c r="I146" s="64" t="s">
        <v>188</v>
      </c>
      <c r="J146" s="64" t="s">
        <v>165</v>
      </c>
      <c r="K146" s="64" t="s">
        <v>185</v>
      </c>
      <c r="L146" s="65">
        <v>0.31</v>
      </c>
      <c r="M146" s="65">
        <v>0.29</v>
      </c>
      <c r="N146" s="65">
        <v>0.21</v>
      </c>
      <c r="O146" s="65">
        <v>0.1</v>
      </c>
      <c r="P146" s="65"/>
      <c r="Q146" s="65"/>
      <c r="R146" s="65"/>
      <c r="S146" s="65"/>
      <c r="T146" s="65"/>
    </row>
    <row r="147" ht="23.75" spans="7:20">
      <c r="G147" s="64"/>
      <c r="H147" s="64"/>
      <c r="I147" s="64" t="s">
        <v>189</v>
      </c>
      <c r="J147" s="64" t="s">
        <v>165</v>
      </c>
      <c r="K147" s="64" t="s">
        <v>185</v>
      </c>
      <c r="L147" s="65">
        <v>0.01</v>
      </c>
      <c r="M147" s="65"/>
      <c r="N147" s="65"/>
      <c r="O147" s="65"/>
      <c r="P147" s="65"/>
      <c r="Q147" s="65"/>
      <c r="R147" s="65"/>
      <c r="S147" s="65"/>
      <c r="T147" s="65"/>
    </row>
    <row r="148" ht="23.75" spans="7:20">
      <c r="G148" s="64"/>
      <c r="H148" s="64"/>
      <c r="I148" s="64" t="s">
        <v>190</v>
      </c>
      <c r="J148" s="64" t="s">
        <v>165</v>
      </c>
      <c r="K148" s="64" t="s">
        <v>185</v>
      </c>
      <c r="L148" s="65">
        <v>0.019</v>
      </c>
      <c r="M148" s="65">
        <v>0.018</v>
      </c>
      <c r="N148" s="65">
        <v>0.015</v>
      </c>
      <c r="O148" s="65"/>
      <c r="P148" s="65"/>
      <c r="Q148" s="65"/>
      <c r="R148" s="65"/>
      <c r="S148" s="65"/>
      <c r="T148" s="65"/>
    </row>
    <row r="149" ht="23.75" spans="7:20">
      <c r="G149" s="64"/>
      <c r="H149" s="64"/>
      <c r="I149" s="64" t="s">
        <v>196</v>
      </c>
      <c r="J149" s="64" t="s">
        <v>165</v>
      </c>
      <c r="K149" s="64" t="s">
        <v>185</v>
      </c>
      <c r="L149" s="65">
        <v>0.00058</v>
      </c>
      <c r="M149" s="65"/>
      <c r="N149" s="65"/>
      <c r="O149" s="65"/>
      <c r="P149" s="65"/>
      <c r="Q149" s="65"/>
      <c r="R149" s="65"/>
      <c r="S149" s="65"/>
      <c r="T149" s="65"/>
    </row>
    <row r="150" ht="23.75" spans="7:20">
      <c r="G150" s="64"/>
      <c r="H150" s="64"/>
      <c r="I150" s="64" t="s">
        <v>191</v>
      </c>
      <c r="J150" s="64" t="s">
        <v>165</v>
      </c>
      <c r="K150" s="64" t="s">
        <v>185</v>
      </c>
      <c r="L150" s="65">
        <v>0.00044</v>
      </c>
      <c r="M150" s="65">
        <v>0.00042</v>
      </c>
      <c r="N150" s="65">
        <v>0.00032</v>
      </c>
      <c r="O150" s="65">
        <v>0.00021</v>
      </c>
      <c r="P150" s="65"/>
      <c r="Q150" s="65">
        <v>9.3e-5</v>
      </c>
      <c r="R150" s="65"/>
      <c r="S150" s="65"/>
      <c r="T150" s="65"/>
    </row>
    <row r="151" ht="23.75" spans="7:20">
      <c r="G151" s="64"/>
      <c r="H151" s="64"/>
      <c r="I151" s="64" t="s">
        <v>192</v>
      </c>
      <c r="J151" s="64" t="s">
        <v>165</v>
      </c>
      <c r="K151" s="64" t="s">
        <v>185</v>
      </c>
      <c r="L151" s="65">
        <v>0.12</v>
      </c>
      <c r="M151" s="65"/>
      <c r="N151" s="65"/>
      <c r="O151" s="65">
        <v>0.063</v>
      </c>
      <c r="P151" s="65"/>
      <c r="Q151" s="65">
        <v>0.034</v>
      </c>
      <c r="R151" s="65">
        <v>0.0057</v>
      </c>
      <c r="S151" s="65"/>
      <c r="T151" s="65"/>
    </row>
    <row r="152" ht="23.75" spans="7:20">
      <c r="G152" s="64"/>
      <c r="H152" s="64"/>
      <c r="I152" s="64" t="s">
        <v>193</v>
      </c>
      <c r="J152" s="64" t="s">
        <v>165</v>
      </c>
      <c r="K152" s="64" t="s">
        <v>185</v>
      </c>
      <c r="L152" s="65"/>
      <c r="M152" s="65"/>
      <c r="N152" s="65"/>
      <c r="O152" s="65"/>
      <c r="P152" s="65"/>
      <c r="Q152" s="65">
        <v>2.85</v>
      </c>
      <c r="R152" s="65">
        <v>3.09</v>
      </c>
      <c r="S152" s="65">
        <v>3.15</v>
      </c>
      <c r="T152" s="65">
        <v>3.1</v>
      </c>
    </row>
    <row r="153" ht="23.75" spans="7:20">
      <c r="G153" s="64"/>
      <c r="H153" s="64"/>
      <c r="I153" s="64" t="s">
        <v>194</v>
      </c>
      <c r="J153" s="64" t="s">
        <v>165</v>
      </c>
      <c r="K153" s="64" t="s">
        <v>185</v>
      </c>
      <c r="L153" s="65">
        <v>0.28</v>
      </c>
      <c r="M153" s="65">
        <v>0.26</v>
      </c>
      <c r="N153" s="65">
        <v>0.21</v>
      </c>
      <c r="O153" s="65">
        <v>0.15</v>
      </c>
      <c r="P153" s="65"/>
      <c r="Q153" s="65"/>
      <c r="R153" s="65"/>
      <c r="S153" s="65"/>
      <c r="T153" s="65"/>
    </row>
    <row r="154" ht="23.75" spans="7:20">
      <c r="G154" s="64"/>
      <c r="H154" s="64"/>
      <c r="I154" s="66" t="s">
        <v>195</v>
      </c>
      <c r="J154" s="66" t="s">
        <v>165</v>
      </c>
      <c r="K154" s="66" t="s">
        <v>185</v>
      </c>
      <c r="L154" s="67"/>
      <c r="M154" s="67">
        <v>2.95</v>
      </c>
      <c r="N154" s="67">
        <v>2.95</v>
      </c>
      <c r="O154" s="67">
        <v>2.95</v>
      </c>
      <c r="P154" s="67"/>
      <c r="Q154" s="67"/>
      <c r="R154" s="67"/>
      <c r="S154" s="67"/>
      <c r="T154" s="63"/>
    </row>
    <row r="168" spans="7:20">
      <c r="G168" s="63"/>
      <c r="H168" s="63"/>
      <c r="I168" s="63"/>
      <c r="J168" s="63"/>
      <c r="K168" s="63"/>
      <c r="L168" s="63"/>
      <c r="M168" s="63"/>
      <c r="N168" s="63"/>
      <c r="O168" s="63"/>
      <c r="P168" s="63"/>
      <c r="Q168" s="63"/>
      <c r="R168" s="63"/>
      <c r="S168" s="63"/>
      <c r="T168" s="63"/>
    </row>
    <row r="169" ht="23.75" spans="7:20">
      <c r="G169" s="66" t="s">
        <v>197</v>
      </c>
      <c r="H169" s="66" t="s">
        <v>183</v>
      </c>
      <c r="I169" s="66" t="s">
        <v>184</v>
      </c>
      <c r="J169" s="66" t="s">
        <v>165</v>
      </c>
      <c r="K169" s="66" t="s">
        <v>185</v>
      </c>
      <c r="L169" s="67">
        <v>0.041</v>
      </c>
      <c r="M169" s="67"/>
      <c r="N169" s="67"/>
      <c r="O169" s="67"/>
      <c r="P169" s="67"/>
      <c r="Q169" s="67"/>
      <c r="R169" s="67"/>
      <c r="S169" s="67"/>
      <c r="T169" s="67"/>
    </row>
    <row r="170" spans="7:20">
      <c r="G170" s="66"/>
      <c r="H170" s="66"/>
      <c r="I170" s="64" t="s">
        <v>186</v>
      </c>
      <c r="J170" s="64" t="s">
        <v>165</v>
      </c>
      <c r="K170" s="64" t="s">
        <v>185</v>
      </c>
      <c r="L170" s="65">
        <v>0.27</v>
      </c>
      <c r="M170" s="65"/>
      <c r="N170" s="65"/>
      <c r="O170" s="65"/>
      <c r="P170" s="65"/>
      <c r="Q170" s="65"/>
      <c r="R170" s="65"/>
      <c r="S170" s="65"/>
      <c r="T170" s="65"/>
    </row>
    <row r="171" ht="23.75" spans="7:20">
      <c r="G171" s="66"/>
      <c r="H171" s="66"/>
      <c r="I171" s="64" t="s">
        <v>187</v>
      </c>
      <c r="J171" s="64" t="s">
        <v>165</v>
      </c>
      <c r="K171" s="64" t="s">
        <v>185</v>
      </c>
      <c r="L171" s="65">
        <v>1.2</v>
      </c>
      <c r="M171" s="65"/>
      <c r="N171" s="65"/>
      <c r="O171" s="65"/>
      <c r="P171" s="65"/>
      <c r="Q171" s="65"/>
      <c r="R171" s="65"/>
      <c r="S171" s="65"/>
      <c r="T171" s="65"/>
    </row>
    <row r="172" ht="23.75" spans="7:20">
      <c r="G172" s="66"/>
      <c r="H172" s="66"/>
      <c r="I172" s="64" t="s">
        <v>188</v>
      </c>
      <c r="J172" s="64" t="s">
        <v>165</v>
      </c>
      <c r="K172" s="64" t="s">
        <v>185</v>
      </c>
      <c r="L172" s="65">
        <v>0.06</v>
      </c>
      <c r="M172" s="65">
        <v>0.056</v>
      </c>
      <c r="N172" s="65">
        <v>0.04</v>
      </c>
      <c r="O172" s="65">
        <v>0.02</v>
      </c>
      <c r="P172" s="65"/>
      <c r="Q172" s="65"/>
      <c r="R172" s="65"/>
      <c r="S172" s="65"/>
      <c r="T172" s="65"/>
    </row>
    <row r="173" ht="23.75" spans="7:20">
      <c r="G173" s="66"/>
      <c r="H173" s="66"/>
      <c r="I173" s="64" t="s">
        <v>198</v>
      </c>
      <c r="J173" s="64" t="s">
        <v>165</v>
      </c>
      <c r="K173" s="64" t="s">
        <v>185</v>
      </c>
      <c r="L173" s="65"/>
      <c r="M173" s="65"/>
      <c r="N173" s="65"/>
      <c r="O173" s="65">
        <v>0.0046</v>
      </c>
      <c r="P173" s="65"/>
      <c r="Q173" s="65">
        <v>1.61</v>
      </c>
      <c r="R173" s="65">
        <v>1.61</v>
      </c>
      <c r="S173" s="65">
        <v>1.51</v>
      </c>
      <c r="T173" s="65">
        <v>1.4</v>
      </c>
    </row>
    <row r="174" ht="23.75" spans="7:20">
      <c r="G174" s="66"/>
      <c r="H174" s="66"/>
      <c r="I174" s="64" t="s">
        <v>189</v>
      </c>
      <c r="J174" s="64" t="s">
        <v>165</v>
      </c>
      <c r="K174" s="64" t="s">
        <v>185</v>
      </c>
      <c r="L174" s="65">
        <v>0.03</v>
      </c>
      <c r="M174" s="65"/>
      <c r="N174" s="65"/>
      <c r="O174" s="65"/>
      <c r="P174" s="65"/>
      <c r="Q174" s="65"/>
      <c r="R174" s="65"/>
      <c r="S174" s="65"/>
      <c r="T174" s="65"/>
    </row>
    <row r="175" ht="23.75" spans="7:20">
      <c r="G175" s="66"/>
      <c r="H175" s="66"/>
      <c r="I175" s="64" t="s">
        <v>190</v>
      </c>
      <c r="J175" s="64" t="s">
        <v>165</v>
      </c>
      <c r="K175" s="64" t="s">
        <v>185</v>
      </c>
      <c r="L175" s="65">
        <v>0.039</v>
      </c>
      <c r="M175" s="65">
        <v>0.037</v>
      </c>
      <c r="N175" s="65"/>
      <c r="O175" s="65"/>
      <c r="P175" s="65"/>
      <c r="Q175" s="65"/>
      <c r="R175" s="65"/>
      <c r="S175" s="65"/>
      <c r="T175" s="65"/>
    </row>
    <row r="176" ht="23.75" spans="7:20">
      <c r="G176" s="66"/>
      <c r="H176" s="66"/>
      <c r="I176" s="64" t="s">
        <v>192</v>
      </c>
      <c r="J176" s="64" t="s">
        <v>165</v>
      </c>
      <c r="K176" s="64" t="s">
        <v>185</v>
      </c>
      <c r="L176" s="65">
        <v>0.097</v>
      </c>
      <c r="M176" s="65"/>
      <c r="N176" s="65"/>
      <c r="O176" s="65"/>
      <c r="P176" s="65"/>
      <c r="Q176" s="65"/>
      <c r="R176" s="65"/>
      <c r="S176" s="65"/>
      <c r="T176" s="65"/>
    </row>
    <row r="177" ht="23.75" spans="7:20">
      <c r="G177" s="66"/>
      <c r="H177" s="66"/>
      <c r="I177" s="64" t="s">
        <v>194</v>
      </c>
      <c r="J177" s="64" t="s">
        <v>165</v>
      </c>
      <c r="K177" s="64" t="s">
        <v>185</v>
      </c>
      <c r="L177" s="65">
        <v>0.21</v>
      </c>
      <c r="M177" s="65">
        <v>0.2</v>
      </c>
      <c r="N177" s="65">
        <v>0.16</v>
      </c>
      <c r="O177" s="65">
        <v>0.11</v>
      </c>
      <c r="P177" s="65"/>
      <c r="Q177" s="65"/>
      <c r="R177" s="65"/>
      <c r="S177" s="65"/>
      <c r="T177" s="65"/>
    </row>
    <row r="178" ht="23.75" spans="7:20">
      <c r="G178" s="66"/>
      <c r="H178" s="66"/>
      <c r="I178" s="64" t="s">
        <v>195</v>
      </c>
      <c r="J178" s="64" t="s">
        <v>165</v>
      </c>
      <c r="K178" s="64" t="s">
        <v>185</v>
      </c>
      <c r="L178" s="65"/>
      <c r="M178" s="65">
        <v>1.64</v>
      </c>
      <c r="N178" s="65">
        <v>1.69</v>
      </c>
      <c r="O178" s="65">
        <v>1.69</v>
      </c>
      <c r="P178" s="65"/>
      <c r="Q178" s="65">
        <v>0.1</v>
      </c>
      <c r="R178" s="65"/>
      <c r="S178" s="65"/>
      <c r="T178" s="63"/>
    </row>
    <row r="182" spans="12:14">
      <c r="L182" s="68">
        <f>SUM(L169:L178)</f>
        <v>1.947</v>
      </c>
      <c r="M182" s="68">
        <f>SUM(M169:M178)</f>
        <v>1.933</v>
      </c>
      <c r="N182" s="68">
        <f>SUM(N169:N178)</f>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16" t="s">
        <v>148</v>
      </c>
      <c r="H7" s="39" t="s">
        <v>199</v>
      </c>
      <c r="I7" s="39" t="s">
        <v>200</v>
      </c>
      <c r="J7" s="39" t="s">
        <v>201</v>
      </c>
      <c r="K7" s="39" t="s">
        <v>202</v>
      </c>
      <c r="L7" s="39" t="s">
        <v>203</v>
      </c>
      <c r="M7" s="39" t="s">
        <v>204</v>
      </c>
      <c r="N7" s="39" t="s">
        <v>205</v>
      </c>
      <c r="P7" s="34"/>
      <c r="Q7" s="34"/>
      <c r="R7" s="35" t="s">
        <v>16</v>
      </c>
      <c r="S7" s="34">
        <v>2050</v>
      </c>
      <c r="T7" s="16" t="s">
        <v>148</v>
      </c>
      <c r="U7" s="39" t="s">
        <v>206</v>
      </c>
      <c r="V7" s="39" t="s">
        <v>207</v>
      </c>
      <c r="W7" s="39" t="s">
        <v>208</v>
      </c>
      <c r="X7" s="39" t="s">
        <v>209</v>
      </c>
      <c r="Y7" s="39" t="s">
        <v>210</v>
      </c>
      <c r="Z7" s="39" t="s">
        <v>211</v>
      </c>
      <c r="AA7" s="39" t="s">
        <v>212</v>
      </c>
    </row>
    <row r="8" spans="3:27">
      <c r="C8" s="34"/>
      <c r="D8" s="34"/>
      <c r="E8" s="35" t="s">
        <v>16</v>
      </c>
      <c r="F8" s="34">
        <v>2030</v>
      </c>
      <c r="G8" s="14" t="s">
        <v>163</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16</v>
      </c>
      <c r="S8" s="34">
        <v>2050</v>
      </c>
      <c r="T8" s="14" t="s">
        <v>163</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16</v>
      </c>
      <c r="F9" s="34">
        <v>2030</v>
      </c>
      <c r="G9" s="14" t="s">
        <v>164</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16</v>
      </c>
      <c r="S9" s="34">
        <v>2050</v>
      </c>
      <c r="T9" s="14" t="s">
        <v>164</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16</v>
      </c>
      <c r="F10" s="34">
        <v>2030</v>
      </c>
      <c r="G10" s="14" t="s">
        <v>165</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16</v>
      </c>
      <c r="S10" s="34">
        <v>2050</v>
      </c>
      <c r="T10" s="14" t="s">
        <v>165</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16</v>
      </c>
      <c r="F11" s="34">
        <v>2030</v>
      </c>
      <c r="G11" s="19" t="s">
        <v>166</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16</v>
      </c>
      <c r="S11" s="34">
        <v>2050</v>
      </c>
      <c r="T11" s="19" t="s">
        <v>166</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16</v>
      </c>
      <c r="F12" s="34">
        <v>2030</v>
      </c>
      <c r="G12" s="19" t="s">
        <v>167</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16</v>
      </c>
      <c r="S12" s="34">
        <v>2050</v>
      </c>
      <c r="T12" s="19" t="s">
        <v>167</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16</v>
      </c>
      <c r="F13" s="34">
        <v>2030</v>
      </c>
      <c r="G13" s="19" t="s">
        <v>168</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16</v>
      </c>
      <c r="S13" s="34">
        <v>2050</v>
      </c>
      <c r="T13" s="19" t="s">
        <v>168</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16</v>
      </c>
      <c r="F14" s="34">
        <v>2030</v>
      </c>
      <c r="G14" s="19" t="s">
        <v>169</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16</v>
      </c>
      <c r="S14" s="34">
        <v>2050</v>
      </c>
      <c r="T14" s="19" t="s">
        <v>169</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16</v>
      </c>
      <c r="F15" s="34">
        <v>2030</v>
      </c>
      <c r="G15" s="14" t="s">
        <v>170</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16</v>
      </c>
      <c r="S15" s="34">
        <v>2050</v>
      </c>
      <c r="T15" s="14" t="s">
        <v>170</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16</v>
      </c>
      <c r="F16" s="34">
        <v>2030</v>
      </c>
      <c r="G16" s="14" t="s">
        <v>171</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16</v>
      </c>
      <c r="S16" s="34">
        <v>2050</v>
      </c>
      <c r="T16" s="14" t="s">
        <v>171</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16</v>
      </c>
      <c r="F17" s="34">
        <v>2030</v>
      </c>
      <c r="G17" s="14" t="s">
        <v>172</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16</v>
      </c>
      <c r="S17" s="34">
        <v>2050</v>
      </c>
      <c r="T17" s="14" t="s">
        <v>172</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16</v>
      </c>
      <c r="F18" s="34">
        <v>2030</v>
      </c>
      <c r="G18" s="14" t="s">
        <v>173</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16</v>
      </c>
      <c r="S18" s="34">
        <v>2050</v>
      </c>
      <c r="T18" s="14" t="s">
        <v>173</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16</v>
      </c>
      <c r="F19" s="34">
        <v>2030</v>
      </c>
      <c r="G19" s="22" t="s">
        <v>174</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16</v>
      </c>
      <c r="S19" s="34">
        <v>2050</v>
      </c>
      <c r="T19" s="22" t="s">
        <v>174</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16</v>
      </c>
      <c r="F20" s="34">
        <v>2030</v>
      </c>
      <c r="G20" s="22" t="s">
        <v>175</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16</v>
      </c>
      <c r="S20" s="34">
        <v>2050</v>
      </c>
      <c r="T20" s="22" t="s">
        <v>175</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16</v>
      </c>
      <c r="F21" s="34">
        <v>2030</v>
      </c>
      <c r="G21" s="22" t="s">
        <v>176</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16</v>
      </c>
      <c r="S21" s="34">
        <v>2050</v>
      </c>
      <c r="T21" s="22" t="s">
        <v>176</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16</v>
      </c>
      <c r="F22" s="34">
        <v>2030</v>
      </c>
      <c r="G22" s="22" t="s">
        <v>177</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16</v>
      </c>
      <c r="S22" s="34">
        <v>2050</v>
      </c>
      <c r="T22" s="22" t="s">
        <v>177</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16</v>
      </c>
      <c r="F23" s="34">
        <v>2030</v>
      </c>
      <c r="G23" s="22" t="s">
        <v>178</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16</v>
      </c>
      <c r="S23" s="34">
        <v>2050</v>
      </c>
      <c r="T23" s="22" t="s">
        <v>178</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16</v>
      </c>
      <c r="F24" s="34">
        <v>2030</v>
      </c>
      <c r="G24" s="22" t="s">
        <v>179</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16</v>
      </c>
      <c r="S24" s="34">
        <v>2050</v>
      </c>
      <c r="T24" s="22" t="s">
        <v>179</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16</v>
      </c>
      <c r="F25" s="34">
        <v>2030</v>
      </c>
      <c r="G25" s="22" t="s">
        <v>180</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16</v>
      </c>
      <c r="S25" s="34">
        <v>2050</v>
      </c>
      <c r="T25" s="22" t="s">
        <v>180</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16</v>
      </c>
      <c r="F26" s="34">
        <v>2030</v>
      </c>
      <c r="G26" s="14" t="s">
        <v>181</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16</v>
      </c>
      <c r="S26" s="34">
        <v>2050</v>
      </c>
      <c r="T26" s="14" t="s">
        <v>181</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148</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163</v>
      </c>
      <c r="H35" s="37"/>
      <c r="I35" s="37"/>
      <c r="J35" s="37"/>
      <c r="K35" s="37"/>
      <c r="L35" s="37"/>
      <c r="M35" s="37"/>
      <c r="N35" s="37"/>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16</v>
      </c>
      <c r="F7" s="34">
        <v>2030</v>
      </c>
      <c r="G7" s="16" t="s">
        <v>148</v>
      </c>
      <c r="H7" s="39" t="s">
        <v>213</v>
      </c>
      <c r="I7" s="39" t="s">
        <v>214</v>
      </c>
      <c r="J7" s="39" t="s">
        <v>215</v>
      </c>
      <c r="K7" s="39" t="s">
        <v>216</v>
      </c>
      <c r="L7" s="39" t="s">
        <v>217</v>
      </c>
      <c r="M7" s="39" t="s">
        <v>218</v>
      </c>
      <c r="N7" s="39" t="s">
        <v>219</v>
      </c>
      <c r="P7" s="34"/>
      <c r="Q7" s="34"/>
      <c r="R7" s="35" t="s">
        <v>16</v>
      </c>
      <c r="S7" s="34">
        <v>2050</v>
      </c>
      <c r="T7" s="16" t="s">
        <v>148</v>
      </c>
      <c r="U7" s="39" t="s">
        <v>220</v>
      </c>
      <c r="V7" s="39" t="s">
        <v>221</v>
      </c>
      <c r="W7" s="39" t="s">
        <v>222</v>
      </c>
      <c r="X7" s="39" t="s">
        <v>223</v>
      </c>
      <c r="Y7" s="39" t="s">
        <v>224</v>
      </c>
      <c r="Z7" s="39" t="s">
        <v>24</v>
      </c>
      <c r="AA7" s="39" t="s">
        <v>225</v>
      </c>
    </row>
    <row r="8" spans="3:27">
      <c r="C8" s="34"/>
      <c r="D8" s="34"/>
      <c r="E8" s="35" t="s">
        <v>16</v>
      </c>
      <c r="F8" s="34">
        <v>2030</v>
      </c>
      <c r="G8" s="14" t="s">
        <v>163</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16</v>
      </c>
      <c r="S8" s="34">
        <v>2050</v>
      </c>
      <c r="T8" s="14" t="s">
        <v>163</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16</v>
      </c>
      <c r="F9" s="34">
        <v>2030</v>
      </c>
      <c r="G9" s="14" t="s">
        <v>164</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16</v>
      </c>
      <c r="S9" s="34">
        <v>2050</v>
      </c>
      <c r="T9" s="14" t="s">
        <v>164</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16</v>
      </c>
      <c r="F10" s="34">
        <v>2030</v>
      </c>
      <c r="G10" s="14" t="s">
        <v>165</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16</v>
      </c>
      <c r="S10" s="34">
        <v>2050</v>
      </c>
      <c r="T10" s="14" t="s">
        <v>165</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16</v>
      </c>
      <c r="F11" s="34">
        <v>2030</v>
      </c>
      <c r="G11" s="19" t="s">
        <v>166</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16</v>
      </c>
      <c r="S11" s="34">
        <v>2050</v>
      </c>
      <c r="T11" s="19" t="s">
        <v>166</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16</v>
      </c>
      <c r="F12" s="34">
        <v>2030</v>
      </c>
      <c r="G12" s="19" t="s">
        <v>167</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16</v>
      </c>
      <c r="S12" s="34">
        <v>2050</v>
      </c>
      <c r="T12" s="19" t="s">
        <v>167</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16</v>
      </c>
      <c r="F13" s="34">
        <v>2030</v>
      </c>
      <c r="G13" s="19" t="s">
        <v>168</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16</v>
      </c>
      <c r="S13" s="34">
        <v>2050</v>
      </c>
      <c r="T13" s="19" t="s">
        <v>168</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16</v>
      </c>
      <c r="F14" s="34">
        <v>2030</v>
      </c>
      <c r="G14" s="19" t="s">
        <v>169</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16</v>
      </c>
      <c r="S14" s="34">
        <v>2050</v>
      </c>
      <c r="T14" s="19" t="s">
        <v>169</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16</v>
      </c>
      <c r="F15" s="34">
        <v>2030</v>
      </c>
      <c r="G15" s="14" t="s">
        <v>170</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16</v>
      </c>
      <c r="S15" s="34">
        <v>2050</v>
      </c>
      <c r="T15" s="14" t="s">
        <v>170</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16</v>
      </c>
      <c r="F16" s="34">
        <v>2030</v>
      </c>
      <c r="G16" s="14" t="s">
        <v>171</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16</v>
      </c>
      <c r="S16" s="34">
        <v>2050</v>
      </c>
      <c r="T16" s="14" t="s">
        <v>171</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16</v>
      </c>
      <c r="F17" s="34">
        <v>2030</v>
      </c>
      <c r="G17" s="14" t="s">
        <v>172</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16</v>
      </c>
      <c r="S17" s="34">
        <v>2050</v>
      </c>
      <c r="T17" s="14" t="s">
        <v>172</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16</v>
      </c>
      <c r="F18" s="34">
        <v>2030</v>
      </c>
      <c r="G18" s="14" t="s">
        <v>173</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16</v>
      </c>
      <c r="S18" s="34">
        <v>2050</v>
      </c>
      <c r="T18" s="14" t="s">
        <v>173</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16</v>
      </c>
      <c r="F19" s="34">
        <v>2030</v>
      </c>
      <c r="G19" s="22" t="s">
        <v>174</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16</v>
      </c>
      <c r="S19" s="34">
        <v>2050</v>
      </c>
      <c r="T19" s="22" t="s">
        <v>174</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16</v>
      </c>
      <c r="F20" s="34">
        <v>2030</v>
      </c>
      <c r="G20" s="22" t="s">
        <v>175</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16</v>
      </c>
      <c r="S20" s="34">
        <v>2050</v>
      </c>
      <c r="T20" s="22" t="s">
        <v>175</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16</v>
      </c>
      <c r="F21" s="34">
        <v>2030</v>
      </c>
      <c r="G21" s="22" t="s">
        <v>176</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16</v>
      </c>
      <c r="S21" s="34">
        <v>2050</v>
      </c>
      <c r="T21" s="22" t="s">
        <v>176</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16</v>
      </c>
      <c r="F22" s="34">
        <v>2030</v>
      </c>
      <c r="G22" s="22" t="s">
        <v>177</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16</v>
      </c>
      <c r="S22" s="34">
        <v>2050</v>
      </c>
      <c r="T22" s="22" t="s">
        <v>177</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16</v>
      </c>
      <c r="F23" s="34">
        <v>2030</v>
      </c>
      <c r="G23" s="22" t="s">
        <v>178</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16</v>
      </c>
      <c r="S23" s="34">
        <v>2050</v>
      </c>
      <c r="T23" s="22" t="s">
        <v>178</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16</v>
      </c>
      <c r="F24" s="34">
        <v>2030</v>
      </c>
      <c r="G24" s="22" t="s">
        <v>179</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16</v>
      </c>
      <c r="S24" s="34">
        <v>2050</v>
      </c>
      <c r="T24" s="22" t="s">
        <v>179</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16</v>
      </c>
      <c r="F25" s="34">
        <v>2030</v>
      </c>
      <c r="G25" s="22" t="s">
        <v>180</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16</v>
      </c>
      <c r="S25" s="34">
        <v>2050</v>
      </c>
      <c r="T25" s="22" t="s">
        <v>180</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16</v>
      </c>
      <c r="F26" s="34">
        <v>2030</v>
      </c>
      <c r="G26" s="14" t="s">
        <v>181</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16</v>
      </c>
      <c r="S26" s="34">
        <v>2050</v>
      </c>
      <c r="T26" s="14" t="s">
        <v>181</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148</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163</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226</v>
      </c>
    </row>
    <row r="2" hidden="1" spans="2:6">
      <c r="B2" s="1" t="s">
        <v>227</v>
      </c>
      <c r="C2" s="1" t="s">
        <v>6</v>
      </c>
      <c r="D2" s="1" t="s">
        <v>228</v>
      </c>
      <c r="E2" s="1" t="s">
        <v>229</v>
      </c>
      <c r="F2" s="1" t="s">
        <v>230</v>
      </c>
    </row>
    <row r="3" hidden="1" spans="2:6">
      <c r="B3" s="1" t="s">
        <v>231</v>
      </c>
      <c r="C3" s="1">
        <v>2020</v>
      </c>
      <c r="D3" s="1">
        <v>108.9092</v>
      </c>
      <c r="E3" s="1" t="s">
        <v>232</v>
      </c>
      <c r="F3" s="1" t="s">
        <v>233</v>
      </c>
    </row>
    <row r="4" hidden="1" spans="2:6">
      <c r="B4" s="1" t="s">
        <v>231</v>
      </c>
      <c r="C4" s="1">
        <v>2021</v>
      </c>
      <c r="D4" s="1">
        <v>105.7028</v>
      </c>
      <c r="E4" s="1" t="s">
        <v>232</v>
      </c>
      <c r="F4" s="1" t="s">
        <v>233</v>
      </c>
    </row>
    <row r="5" hidden="1" spans="2:6">
      <c r="B5" s="1" t="s">
        <v>231</v>
      </c>
      <c r="C5" s="1">
        <v>2025</v>
      </c>
      <c r="D5" s="1">
        <v>110.9355</v>
      </c>
      <c r="E5" s="1" t="s">
        <v>232</v>
      </c>
      <c r="F5" s="1" t="s">
        <v>233</v>
      </c>
    </row>
    <row r="6" hidden="1" spans="2:6">
      <c r="B6" s="1" t="s">
        <v>231</v>
      </c>
      <c r="C6" s="1">
        <v>2030</v>
      </c>
      <c r="D6" s="1">
        <v>105.392</v>
      </c>
      <c r="E6" s="1" t="s">
        <v>232</v>
      </c>
      <c r="F6" s="1" t="s">
        <v>233</v>
      </c>
    </row>
    <row r="7" hidden="1" spans="2:6">
      <c r="B7" s="1" t="s">
        <v>231</v>
      </c>
      <c r="C7" s="1">
        <v>2035</v>
      </c>
      <c r="D7" s="1">
        <v>98.8928</v>
      </c>
      <c r="E7" s="1" t="s">
        <v>232</v>
      </c>
      <c r="F7" s="1" t="s">
        <v>233</v>
      </c>
    </row>
    <row r="8" hidden="1" spans="2:6">
      <c r="B8" s="1" t="s">
        <v>231</v>
      </c>
      <c r="C8" s="1">
        <v>2040</v>
      </c>
      <c r="D8" s="1">
        <v>91.6708</v>
      </c>
      <c r="E8" s="1" t="s">
        <v>232</v>
      </c>
      <c r="F8" s="1" t="s">
        <v>233</v>
      </c>
    </row>
    <row r="9" hidden="1" spans="2:6">
      <c r="B9" s="1" t="s">
        <v>231</v>
      </c>
      <c r="C9" s="1">
        <v>2050</v>
      </c>
      <c r="D9" s="1">
        <v>78.8478</v>
      </c>
      <c r="E9" s="1" t="s">
        <v>232</v>
      </c>
      <c r="F9" s="1" t="s">
        <v>233</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231</v>
      </c>
      <c r="C17" s="1">
        <v>2020</v>
      </c>
      <c r="D17" s="1">
        <v>170.3911</v>
      </c>
      <c r="E17" s="1" t="s">
        <v>232</v>
      </c>
      <c r="F17" s="1" t="s">
        <v>234</v>
      </c>
    </row>
    <row r="18" spans="2:6">
      <c r="B18" s="1" t="s">
        <v>231</v>
      </c>
      <c r="C18" s="1">
        <v>2021</v>
      </c>
      <c r="D18" s="1">
        <v>154.2085</v>
      </c>
      <c r="E18" s="1" t="s">
        <v>232</v>
      </c>
      <c r="F18" s="1" t="s">
        <v>234</v>
      </c>
    </row>
    <row r="19" spans="2:6">
      <c r="B19" s="1" t="s">
        <v>231</v>
      </c>
      <c r="C19" s="1">
        <v>2025</v>
      </c>
      <c r="D19" s="1">
        <v>159.4145</v>
      </c>
      <c r="E19" s="1" t="s">
        <v>232</v>
      </c>
      <c r="F19" s="1" t="s">
        <v>234</v>
      </c>
    </row>
    <row r="20" spans="2:6">
      <c r="B20" s="1" t="s">
        <v>231</v>
      </c>
      <c r="C20" s="1">
        <v>2030</v>
      </c>
      <c r="D20" s="1">
        <v>152.4572</v>
      </c>
      <c r="E20" s="1" t="s">
        <v>232</v>
      </c>
      <c r="F20" s="1" t="s">
        <v>234</v>
      </c>
    </row>
    <row r="21" spans="2:6">
      <c r="B21" s="1" t="s">
        <v>231</v>
      </c>
      <c r="C21" s="1">
        <v>2035</v>
      </c>
      <c r="D21" s="1">
        <v>148.9887</v>
      </c>
      <c r="E21" s="1" t="s">
        <v>232</v>
      </c>
      <c r="F21" s="1" t="s">
        <v>234</v>
      </c>
    </row>
    <row r="22" spans="2:6">
      <c r="B22" s="1" t="s">
        <v>231</v>
      </c>
      <c r="C22" s="1">
        <v>2040</v>
      </c>
      <c r="D22" s="1">
        <v>145.5485</v>
      </c>
      <c r="E22" s="1" t="s">
        <v>232</v>
      </c>
      <c r="F22" s="1" t="s">
        <v>234</v>
      </c>
    </row>
    <row r="23" spans="2:6">
      <c r="B23" s="1" t="s">
        <v>231</v>
      </c>
      <c r="C23" s="1">
        <v>2050</v>
      </c>
      <c r="D23" s="1">
        <v>144.0817</v>
      </c>
      <c r="E23" s="1" t="s">
        <v>232</v>
      </c>
      <c r="F23" s="1" t="s">
        <v>234</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231</v>
      </c>
      <c r="C31" s="1">
        <v>2020</v>
      </c>
      <c r="D31" s="1">
        <v>221.7087</v>
      </c>
      <c r="E31" s="1" t="s">
        <v>232</v>
      </c>
      <c r="F31" s="1" t="s">
        <v>235</v>
      </c>
    </row>
    <row r="32" hidden="1" spans="1:6">
      <c r="A32" s="1">
        <v>48863</v>
      </c>
      <c r="B32" s="1" t="s">
        <v>231</v>
      </c>
      <c r="C32" s="1">
        <v>2020</v>
      </c>
      <c r="D32" s="1">
        <v>57.2368</v>
      </c>
      <c r="E32" s="1" t="s">
        <v>232</v>
      </c>
      <c r="F32" s="1" t="s">
        <v>236</v>
      </c>
    </row>
    <row r="33" hidden="1" spans="1:6">
      <c r="A33" s="1">
        <v>48869</v>
      </c>
      <c r="B33" s="1" t="s">
        <v>231</v>
      </c>
      <c r="C33" s="1">
        <v>2020</v>
      </c>
      <c r="D33" s="1">
        <v>527.0749</v>
      </c>
      <c r="E33" s="1" t="s">
        <v>232</v>
      </c>
      <c r="F33" s="1" t="s">
        <v>237</v>
      </c>
    </row>
    <row r="34" hidden="1" spans="1:6">
      <c r="A34" s="1">
        <v>48871</v>
      </c>
      <c r="B34" s="1" t="s">
        <v>231</v>
      </c>
      <c r="C34" s="1">
        <v>2020</v>
      </c>
      <c r="D34" s="1">
        <v>376.2447</v>
      </c>
      <c r="E34" s="1" t="s">
        <v>232</v>
      </c>
      <c r="F34" s="1" t="s">
        <v>238</v>
      </c>
    </row>
    <row r="35" hidden="1" spans="1:6">
      <c r="A35" s="1">
        <v>48872</v>
      </c>
      <c r="B35" s="1" t="s">
        <v>231</v>
      </c>
      <c r="C35" s="1">
        <v>2020</v>
      </c>
      <c r="D35" s="1">
        <v>53.0441</v>
      </c>
      <c r="E35" s="1" t="s">
        <v>232</v>
      </c>
      <c r="F35" s="1" t="s">
        <v>239</v>
      </c>
    </row>
    <row r="36" hidden="1" spans="1:6">
      <c r="A36" s="1">
        <v>49323</v>
      </c>
      <c r="B36" s="1" t="s">
        <v>231</v>
      </c>
      <c r="C36" s="1">
        <v>2025</v>
      </c>
      <c r="D36" s="1">
        <v>224.0699</v>
      </c>
      <c r="E36" s="1" t="s">
        <v>232</v>
      </c>
      <c r="F36" s="1" t="s">
        <v>235</v>
      </c>
    </row>
    <row r="37" hidden="1" spans="1:6">
      <c r="A37" s="1">
        <v>49325</v>
      </c>
      <c r="B37" s="1" t="s">
        <v>231</v>
      </c>
      <c r="C37" s="1">
        <v>2025</v>
      </c>
      <c r="D37" s="1">
        <v>57.9043</v>
      </c>
      <c r="E37" s="1" t="s">
        <v>232</v>
      </c>
      <c r="F37" s="1" t="s">
        <v>236</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231</v>
      </c>
      <c r="C45" s="1">
        <v>2025</v>
      </c>
      <c r="D45" s="1">
        <v>529.9569</v>
      </c>
      <c r="E45" s="1" t="s">
        <v>232</v>
      </c>
      <c r="F45" s="1" t="s">
        <v>237</v>
      </c>
    </row>
    <row r="46" hidden="1" spans="1:6">
      <c r="A46" s="1">
        <v>49333</v>
      </c>
      <c r="B46" s="1" t="s">
        <v>231</v>
      </c>
      <c r="C46" s="1">
        <v>2025</v>
      </c>
      <c r="D46" s="1">
        <v>371.1271</v>
      </c>
      <c r="E46" s="1" t="s">
        <v>232</v>
      </c>
      <c r="F46" s="1" t="s">
        <v>238</v>
      </c>
    </row>
    <row r="47" hidden="1" spans="1:6">
      <c r="A47" s="1">
        <v>49334</v>
      </c>
      <c r="B47" s="1" t="s">
        <v>231</v>
      </c>
      <c r="C47" s="1">
        <v>2025</v>
      </c>
      <c r="D47" s="1">
        <v>56.1772</v>
      </c>
      <c r="E47" s="1" t="s">
        <v>232</v>
      </c>
      <c r="F47" s="1" t="s">
        <v>239</v>
      </c>
    </row>
    <row r="48" hidden="1" spans="1:6">
      <c r="A48" s="1">
        <v>49953</v>
      </c>
      <c r="B48" s="1" t="s">
        <v>231</v>
      </c>
      <c r="C48" s="1">
        <v>2030</v>
      </c>
      <c r="D48" s="1">
        <v>218.7538</v>
      </c>
      <c r="E48" s="1" t="s">
        <v>232</v>
      </c>
      <c r="F48" s="1" t="s">
        <v>235</v>
      </c>
    </row>
    <row r="49" hidden="1" spans="1:6">
      <c r="A49" s="1">
        <v>49955</v>
      </c>
      <c r="B49" s="1" t="s">
        <v>231</v>
      </c>
      <c r="C49" s="1">
        <v>2030</v>
      </c>
      <c r="D49" s="1">
        <v>56.4587</v>
      </c>
      <c r="E49" s="1" t="s">
        <v>232</v>
      </c>
      <c r="F49" s="1" t="s">
        <v>236</v>
      </c>
    </row>
    <row r="50" hidden="1" spans="1:6">
      <c r="A50" s="1">
        <v>49961</v>
      </c>
      <c r="B50" s="1" t="s">
        <v>231</v>
      </c>
      <c r="C50" s="1">
        <v>2030</v>
      </c>
      <c r="D50" s="1">
        <v>494.1326</v>
      </c>
      <c r="E50" s="1" t="s">
        <v>232</v>
      </c>
      <c r="F50" s="1" t="s">
        <v>237</v>
      </c>
    </row>
    <row r="51" hidden="1" spans="1:6">
      <c r="A51" s="1">
        <v>49963</v>
      </c>
      <c r="B51" s="1" t="s">
        <v>231</v>
      </c>
      <c r="C51" s="1">
        <v>2030</v>
      </c>
      <c r="D51" s="1">
        <v>349.7659</v>
      </c>
      <c r="E51" s="1" t="s">
        <v>232</v>
      </c>
      <c r="F51" s="1" t="s">
        <v>238</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231</v>
      </c>
      <c r="C59" s="1">
        <v>2030</v>
      </c>
      <c r="D59" s="1">
        <v>55.0902</v>
      </c>
      <c r="E59" s="1" t="s">
        <v>232</v>
      </c>
      <c r="F59" s="1" t="s">
        <v>239</v>
      </c>
    </row>
    <row r="60" hidden="1" spans="1:6">
      <c r="A60" s="1">
        <v>50583</v>
      </c>
      <c r="B60" s="1" t="s">
        <v>231</v>
      </c>
      <c r="C60" s="1">
        <v>2035</v>
      </c>
      <c r="D60" s="1">
        <v>207.5507</v>
      </c>
      <c r="E60" s="1" t="s">
        <v>232</v>
      </c>
      <c r="F60" s="1" t="s">
        <v>235</v>
      </c>
    </row>
    <row r="61" hidden="1" spans="1:6">
      <c r="A61" s="1">
        <v>50585</v>
      </c>
      <c r="B61" s="1" t="s">
        <v>231</v>
      </c>
      <c r="C61" s="1">
        <v>2035</v>
      </c>
      <c r="D61" s="1">
        <v>54.6593</v>
      </c>
      <c r="E61" s="1" t="s">
        <v>232</v>
      </c>
      <c r="F61" s="1" t="s">
        <v>236</v>
      </c>
    </row>
    <row r="62" hidden="1" spans="1:6">
      <c r="A62" s="1">
        <v>50591</v>
      </c>
      <c r="B62" s="1" t="s">
        <v>231</v>
      </c>
      <c r="C62" s="1">
        <v>2035</v>
      </c>
      <c r="D62" s="1">
        <v>459.1245</v>
      </c>
      <c r="E62" s="1" t="s">
        <v>232</v>
      </c>
      <c r="F62" s="1" t="s">
        <v>237</v>
      </c>
    </row>
    <row r="63" hidden="1" spans="1:6">
      <c r="A63" s="1">
        <v>50593</v>
      </c>
      <c r="B63" s="1" t="s">
        <v>231</v>
      </c>
      <c r="C63" s="1">
        <v>2035</v>
      </c>
      <c r="D63" s="1">
        <v>329.7483</v>
      </c>
      <c r="E63" s="1" t="s">
        <v>232</v>
      </c>
      <c r="F63" s="1" t="s">
        <v>238</v>
      </c>
    </row>
    <row r="64" hidden="1" spans="1:6">
      <c r="A64" s="1">
        <v>50594</v>
      </c>
      <c r="B64" s="1" t="s">
        <v>231</v>
      </c>
      <c r="C64" s="1">
        <v>2035</v>
      </c>
      <c r="D64" s="1">
        <v>52.9182</v>
      </c>
      <c r="E64" s="1" t="s">
        <v>232</v>
      </c>
      <c r="F64" s="1" t="s">
        <v>239</v>
      </c>
    </row>
    <row r="65" hidden="1" spans="1:6">
      <c r="A65" s="1">
        <v>51213</v>
      </c>
      <c r="B65" s="1" t="s">
        <v>231</v>
      </c>
      <c r="C65" s="1">
        <v>2040</v>
      </c>
      <c r="D65" s="1">
        <v>194.58</v>
      </c>
      <c r="E65" s="1" t="s">
        <v>232</v>
      </c>
      <c r="F65" s="1" t="s">
        <v>235</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231</v>
      </c>
      <c r="C73" s="1">
        <v>2040</v>
      </c>
      <c r="D73" s="1">
        <v>52.6404</v>
      </c>
      <c r="E73" s="1" t="s">
        <v>232</v>
      </c>
      <c r="F73" s="1" t="s">
        <v>236</v>
      </c>
    </row>
    <row r="74" hidden="1" spans="1:6">
      <c r="A74" s="1">
        <v>51221</v>
      </c>
      <c r="B74" s="1" t="s">
        <v>231</v>
      </c>
      <c r="C74" s="1">
        <v>2040</v>
      </c>
      <c r="D74" s="1">
        <v>425.1764</v>
      </c>
      <c r="E74" s="1" t="s">
        <v>232</v>
      </c>
      <c r="F74" s="1" t="s">
        <v>237</v>
      </c>
    </row>
    <row r="75" hidden="1" spans="1:6">
      <c r="A75" s="1">
        <v>51223</v>
      </c>
      <c r="B75" s="1" t="s">
        <v>231</v>
      </c>
      <c r="C75" s="1">
        <v>2040</v>
      </c>
      <c r="D75" s="1">
        <v>309.89</v>
      </c>
      <c r="E75" s="1" t="s">
        <v>232</v>
      </c>
      <c r="F75" s="1" t="s">
        <v>238</v>
      </c>
    </row>
    <row r="76" hidden="1" spans="1:6">
      <c r="A76" s="1">
        <v>51224</v>
      </c>
      <c r="B76" s="1" t="s">
        <v>231</v>
      </c>
      <c r="C76" s="1">
        <v>2040</v>
      </c>
      <c r="D76" s="1">
        <v>50.7442</v>
      </c>
      <c r="E76" s="1" t="s">
        <v>232</v>
      </c>
      <c r="F76" s="1" t="s">
        <v>239</v>
      </c>
    </row>
    <row r="77" hidden="1" spans="1:6">
      <c r="A77" s="1">
        <v>51843</v>
      </c>
      <c r="B77" s="1" t="s">
        <v>231</v>
      </c>
      <c r="C77" s="1">
        <v>2045</v>
      </c>
      <c r="D77" s="1">
        <v>181.1503</v>
      </c>
      <c r="E77" s="1" t="s">
        <v>232</v>
      </c>
      <c r="F77" s="1" t="s">
        <v>235</v>
      </c>
    </row>
    <row r="78" hidden="1" spans="1:6">
      <c r="A78" s="1">
        <v>51845</v>
      </c>
      <c r="B78" s="1" t="s">
        <v>231</v>
      </c>
      <c r="C78" s="1">
        <v>2045</v>
      </c>
      <c r="D78" s="1">
        <v>50.7657</v>
      </c>
      <c r="E78" s="1" t="s">
        <v>232</v>
      </c>
      <c r="F78" s="1" t="s">
        <v>236</v>
      </c>
    </row>
    <row r="79" hidden="1" spans="1:6">
      <c r="A79" s="1">
        <v>51851</v>
      </c>
      <c r="B79" s="1" t="s">
        <v>231</v>
      </c>
      <c r="C79" s="1">
        <v>2045</v>
      </c>
      <c r="D79" s="1">
        <v>396.8887</v>
      </c>
      <c r="E79" s="1" t="s">
        <v>232</v>
      </c>
      <c r="F79" s="1" t="s">
        <v>237</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231</v>
      </c>
      <c r="C87" s="1">
        <v>2045</v>
      </c>
      <c r="D87" s="1">
        <v>291.6253</v>
      </c>
      <c r="E87" s="1" t="s">
        <v>232</v>
      </c>
      <c r="F87" s="1" t="s">
        <v>238</v>
      </c>
    </row>
    <row r="88" hidden="1" spans="1:6">
      <c r="A88" s="1"/>
      <c r="B88" s="1"/>
      <c r="C88" s="1"/>
      <c r="D88" s="1"/>
      <c r="E88" s="1"/>
      <c r="F88" s="1"/>
    </row>
    <row r="89" hidden="1" spans="1:6">
      <c r="A89" s="1">
        <v>51854</v>
      </c>
      <c r="B89" s="1" t="s">
        <v>231</v>
      </c>
      <c r="C89" s="1">
        <v>2045</v>
      </c>
      <c r="D89" s="1">
        <v>48.8224</v>
      </c>
      <c r="E89" s="1" t="s">
        <v>232</v>
      </c>
      <c r="F89" s="1" t="s">
        <v>239</v>
      </c>
    </row>
    <row r="90" hidden="1" spans="1:6">
      <c r="A90" s="1">
        <v>52473</v>
      </c>
      <c r="B90" s="1" t="s">
        <v>231</v>
      </c>
      <c r="C90" s="1">
        <v>2050</v>
      </c>
      <c r="D90" s="1">
        <v>169.1968</v>
      </c>
      <c r="E90" s="1" t="s">
        <v>232</v>
      </c>
      <c r="F90" s="1" t="s">
        <v>235</v>
      </c>
    </row>
    <row r="91" hidden="1" spans="1:6">
      <c r="A91" s="1">
        <v>52475</v>
      </c>
      <c r="B91" s="1" t="s">
        <v>231</v>
      </c>
      <c r="C91" s="1">
        <v>2050</v>
      </c>
      <c r="D91" s="1">
        <v>49.1252</v>
      </c>
      <c r="E91" s="1" t="s">
        <v>232</v>
      </c>
      <c r="F91" s="1" t="s">
        <v>236</v>
      </c>
    </row>
    <row r="92" hidden="1" spans="1:6">
      <c r="A92" s="1">
        <v>52481</v>
      </c>
      <c r="B92" s="1" t="s">
        <v>231</v>
      </c>
      <c r="C92" s="1">
        <v>2050</v>
      </c>
      <c r="D92" s="1">
        <v>378.4453</v>
      </c>
      <c r="E92" s="1" t="s">
        <v>232</v>
      </c>
      <c r="F92" s="1" t="s">
        <v>237</v>
      </c>
    </row>
    <row r="93" hidden="1" spans="1:6">
      <c r="A93" s="1">
        <v>52483</v>
      </c>
      <c r="B93" s="1" t="s">
        <v>231</v>
      </c>
      <c r="C93" s="1">
        <v>2050</v>
      </c>
      <c r="D93" s="1">
        <v>276.2249</v>
      </c>
      <c r="E93" s="1" t="s">
        <v>232</v>
      </c>
      <c r="F93" s="1" t="s">
        <v>238</v>
      </c>
    </row>
    <row r="94" hidden="1" spans="1:6">
      <c r="A94" s="1">
        <v>52484</v>
      </c>
      <c r="B94" s="1" t="s">
        <v>231</v>
      </c>
      <c r="C94" s="1">
        <v>2050</v>
      </c>
      <c r="D94" s="1">
        <v>46.642</v>
      </c>
      <c r="E94" s="1" t="s">
        <v>232</v>
      </c>
      <c r="F94" s="1" t="s">
        <v>239</v>
      </c>
    </row>
    <row r="95" hidden="1" spans="1:6">
      <c r="A95" s="1">
        <v>73569</v>
      </c>
      <c r="B95" s="1" t="s">
        <v>231</v>
      </c>
      <c r="C95" s="1">
        <v>2021</v>
      </c>
      <c r="D95" s="1">
        <v>209.9818</v>
      </c>
      <c r="E95" s="1" t="s">
        <v>232</v>
      </c>
      <c r="F95" s="1" t="s">
        <v>235</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231</v>
      </c>
      <c r="C103" s="1">
        <v>2021</v>
      </c>
      <c r="D103" s="1">
        <v>55.27</v>
      </c>
      <c r="E103" s="1" t="s">
        <v>232</v>
      </c>
      <c r="F103" s="1" t="s">
        <v>236</v>
      </c>
    </row>
    <row r="104" hidden="1" spans="1:6">
      <c r="A104" s="1"/>
      <c r="B104" s="1"/>
      <c r="C104" s="1"/>
      <c r="D104" s="1"/>
      <c r="E104" s="1"/>
      <c r="F104" s="1"/>
    </row>
    <row r="105" hidden="1" spans="1:6">
      <c r="A105" s="1">
        <v>73695</v>
      </c>
      <c r="B105" s="1" t="s">
        <v>231</v>
      </c>
      <c r="C105" s="1">
        <v>2021</v>
      </c>
      <c r="D105" s="1">
        <v>527.1025</v>
      </c>
      <c r="E105" s="1" t="s">
        <v>232</v>
      </c>
      <c r="F105" s="1" t="s">
        <v>237</v>
      </c>
    </row>
    <row r="106" hidden="1" spans="1:6">
      <c r="A106" s="1">
        <v>73723</v>
      </c>
      <c r="B106" s="1" t="s">
        <v>231</v>
      </c>
      <c r="C106" s="1">
        <v>2021</v>
      </c>
      <c r="D106" s="1">
        <v>362.244</v>
      </c>
      <c r="E106" s="1" t="s">
        <v>232</v>
      </c>
      <c r="F106" s="1" t="s">
        <v>238</v>
      </c>
    </row>
    <row r="107" hidden="1" spans="1:6">
      <c r="A107" s="1">
        <v>73737</v>
      </c>
      <c r="B107" s="1" t="s">
        <v>231</v>
      </c>
      <c r="C107" s="1">
        <v>2021</v>
      </c>
      <c r="D107" s="1">
        <v>53.6333</v>
      </c>
      <c r="E107" s="1" t="s">
        <v>232</v>
      </c>
      <c r="F107" s="1" t="s">
        <v>239</v>
      </c>
    </row>
    <row r="108" hidden="1" spans="2:6">
      <c r="B108" s="1" t="s">
        <v>240</v>
      </c>
      <c r="C108" s="1">
        <v>2020</v>
      </c>
      <c r="D108" s="1">
        <v>108.9092</v>
      </c>
      <c r="E108" s="1" t="s">
        <v>232</v>
      </c>
      <c r="F108" s="1" t="s">
        <v>233</v>
      </c>
    </row>
    <row r="109" hidden="1" spans="2:6">
      <c r="B109" s="1" t="s">
        <v>240</v>
      </c>
      <c r="C109" s="1">
        <v>2021</v>
      </c>
      <c r="D109" s="1">
        <v>105.7028</v>
      </c>
      <c r="E109" s="1" t="s">
        <v>232</v>
      </c>
      <c r="F109" s="1" t="s">
        <v>233</v>
      </c>
    </row>
    <row r="110" hidden="1" spans="2:6">
      <c r="B110" s="1" t="s">
        <v>240</v>
      </c>
      <c r="C110" s="1">
        <v>2025</v>
      </c>
      <c r="D110" s="1">
        <v>112.0104</v>
      </c>
      <c r="E110" s="1" t="s">
        <v>232</v>
      </c>
      <c r="F110" s="1" t="s">
        <v>233</v>
      </c>
    </row>
    <row r="111" hidden="1" spans="2:6">
      <c r="B111" s="1" t="s">
        <v>240</v>
      </c>
      <c r="C111" s="1">
        <v>2030</v>
      </c>
      <c r="D111" s="1">
        <v>111.0026</v>
      </c>
      <c r="E111" s="1" t="s">
        <v>232</v>
      </c>
      <c r="F111" s="1" t="s">
        <v>233</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240</v>
      </c>
      <c r="C119" s="1">
        <v>2035</v>
      </c>
      <c r="D119" s="1">
        <v>110.3158</v>
      </c>
      <c r="E119" s="1" t="s">
        <v>232</v>
      </c>
      <c r="F119" s="1" t="s">
        <v>233</v>
      </c>
    </row>
    <row r="120" hidden="1" spans="2:6">
      <c r="B120" s="1" t="s">
        <v>240</v>
      </c>
      <c r="C120" s="1">
        <v>2040</v>
      </c>
      <c r="D120" s="1">
        <v>109.1153</v>
      </c>
      <c r="E120" s="1" t="s">
        <v>232</v>
      </c>
      <c r="F120" s="1" t="s">
        <v>233</v>
      </c>
    </row>
    <row r="121" hidden="1" spans="2:6">
      <c r="B121" s="1" t="s">
        <v>240</v>
      </c>
      <c r="C121" s="1">
        <v>2050</v>
      </c>
      <c r="D121" s="1">
        <v>106.283</v>
      </c>
      <c r="E121" s="1" t="s">
        <v>232</v>
      </c>
      <c r="F121" s="1" t="s">
        <v>233</v>
      </c>
    </row>
    <row r="122" spans="2:6">
      <c r="B122" s="1" t="s">
        <v>240</v>
      </c>
      <c r="C122" s="1">
        <v>2020</v>
      </c>
      <c r="D122" s="1">
        <v>170.3911</v>
      </c>
      <c r="E122" s="1" t="s">
        <v>232</v>
      </c>
      <c r="F122" s="1" t="s">
        <v>234</v>
      </c>
    </row>
    <row r="123" spans="2:6">
      <c r="B123" s="1" t="s">
        <v>240</v>
      </c>
      <c r="C123" s="1">
        <v>2021</v>
      </c>
      <c r="D123" s="1">
        <v>154.2085</v>
      </c>
      <c r="E123" s="1" t="s">
        <v>232</v>
      </c>
      <c r="F123" s="1" t="s">
        <v>234</v>
      </c>
    </row>
    <row r="124" spans="2:6">
      <c r="B124" s="1" t="s">
        <v>240</v>
      </c>
      <c r="C124" s="1">
        <v>2025</v>
      </c>
      <c r="D124" s="1">
        <v>161.1528</v>
      </c>
      <c r="E124" s="1" t="s">
        <v>232</v>
      </c>
      <c r="F124" s="1" t="s">
        <v>234</v>
      </c>
    </row>
    <row r="125" spans="2:6">
      <c r="B125" s="1" t="s">
        <v>240</v>
      </c>
      <c r="C125" s="1">
        <v>2030</v>
      </c>
      <c r="D125" s="1">
        <v>159.7778</v>
      </c>
      <c r="E125" s="1" t="s">
        <v>232</v>
      </c>
      <c r="F125" s="1" t="s">
        <v>234</v>
      </c>
    </row>
    <row r="126" spans="2:6">
      <c r="B126" s="1" t="s">
        <v>240</v>
      </c>
      <c r="C126" s="1">
        <v>2035</v>
      </c>
      <c r="D126" s="1">
        <v>165.8717</v>
      </c>
      <c r="E126" s="1" t="s">
        <v>232</v>
      </c>
      <c r="F126" s="1" t="s">
        <v>234</v>
      </c>
    </row>
    <row r="127" spans="2:6">
      <c r="B127" s="1" t="s">
        <v>240</v>
      </c>
      <c r="C127" s="1">
        <v>2040</v>
      </c>
      <c r="D127" s="1">
        <v>171.9568</v>
      </c>
      <c r="E127" s="1" t="s">
        <v>232</v>
      </c>
      <c r="F127" s="1" t="s">
        <v>234</v>
      </c>
    </row>
    <row r="128" spans="2:6">
      <c r="B128" s="1" t="s">
        <v>240</v>
      </c>
      <c r="C128" s="1">
        <v>2050</v>
      </c>
      <c r="D128" s="1">
        <v>187.1837</v>
      </c>
      <c r="E128" s="1" t="s">
        <v>232</v>
      </c>
      <c r="F128" s="1" t="s">
        <v>234</v>
      </c>
    </row>
    <row r="129" hidden="1" spans="1:6">
      <c r="A129" s="1">
        <v>877</v>
      </c>
      <c r="B129" s="1" t="s">
        <v>240</v>
      </c>
      <c r="C129" s="1">
        <v>2021</v>
      </c>
      <c r="D129" s="1">
        <v>209.9818</v>
      </c>
      <c r="E129" s="1" t="s">
        <v>232</v>
      </c>
      <c r="F129" s="1" t="s">
        <v>235</v>
      </c>
    </row>
    <row r="130" hidden="1" spans="1:6">
      <c r="A130" s="1">
        <v>3298</v>
      </c>
      <c r="B130" s="1" t="s">
        <v>240</v>
      </c>
      <c r="C130" s="1">
        <v>2020</v>
      </c>
      <c r="D130" s="1">
        <v>221.7087</v>
      </c>
      <c r="E130" s="1" t="s">
        <v>232</v>
      </c>
      <c r="F130" s="1" t="s">
        <v>235</v>
      </c>
    </row>
    <row r="131" hidden="1" spans="1:6">
      <c r="A131" s="1">
        <v>3307</v>
      </c>
      <c r="B131" s="1" t="s">
        <v>240</v>
      </c>
      <c r="C131" s="1">
        <v>2025</v>
      </c>
      <c r="D131" s="1">
        <v>226.5256</v>
      </c>
      <c r="E131" s="1" t="s">
        <v>232</v>
      </c>
      <c r="F131" s="1" t="s">
        <v>235</v>
      </c>
    </row>
    <row r="132" hidden="1" spans="1:6">
      <c r="A132" s="1">
        <v>3322</v>
      </c>
      <c r="B132" s="1" t="s">
        <v>240</v>
      </c>
      <c r="C132" s="1">
        <v>2030</v>
      </c>
      <c r="D132" s="1">
        <v>231.1245</v>
      </c>
      <c r="E132" s="1" t="s">
        <v>232</v>
      </c>
      <c r="F132" s="1" t="s">
        <v>235</v>
      </c>
    </row>
    <row r="133" hidden="1" spans="1:6">
      <c r="A133" s="1">
        <v>3337</v>
      </c>
      <c r="B133" s="1" t="s">
        <v>240</v>
      </c>
      <c r="C133" s="1">
        <v>2035</v>
      </c>
      <c r="D133" s="1">
        <v>235.6001</v>
      </c>
      <c r="E133" s="1" t="s">
        <v>232</v>
      </c>
      <c r="F133" s="1" t="s">
        <v>235</v>
      </c>
    </row>
    <row r="134" hidden="1" spans="1:6">
      <c r="A134" s="1">
        <v>3352</v>
      </c>
      <c r="B134" s="1" t="s">
        <v>240</v>
      </c>
      <c r="C134" s="1">
        <v>2040</v>
      </c>
      <c r="D134" s="1">
        <v>242.8674</v>
      </c>
      <c r="E134" s="1" t="s">
        <v>232</v>
      </c>
      <c r="F134" s="1" t="s">
        <v>235</v>
      </c>
    </row>
    <row r="135" hidden="1" spans="1:6">
      <c r="A135" s="1">
        <v>3367</v>
      </c>
      <c r="B135" s="1" t="s">
        <v>240</v>
      </c>
      <c r="C135" s="1">
        <v>2045</v>
      </c>
      <c r="D135" s="1">
        <v>251.6125</v>
      </c>
      <c r="E135" s="1" t="s">
        <v>232</v>
      </c>
      <c r="F135" s="1" t="s">
        <v>235</v>
      </c>
    </row>
    <row r="136" hidden="1" spans="1:6">
      <c r="A136" s="1">
        <v>3900</v>
      </c>
      <c r="B136" s="1" t="s">
        <v>240</v>
      </c>
      <c r="C136" s="1">
        <v>2050</v>
      </c>
      <c r="D136" s="1">
        <v>259.56</v>
      </c>
      <c r="E136" s="1" t="s">
        <v>232</v>
      </c>
      <c r="F136" s="1" t="s">
        <v>235</v>
      </c>
    </row>
    <row r="137" hidden="1" spans="1:6">
      <c r="A137" s="1">
        <v>16101</v>
      </c>
      <c r="B137" s="1" t="s">
        <v>240</v>
      </c>
      <c r="C137" s="1">
        <v>2021</v>
      </c>
      <c r="D137" s="1">
        <v>55.27</v>
      </c>
      <c r="E137" s="1" t="s">
        <v>232</v>
      </c>
      <c r="F137" s="1" t="s">
        <v>236</v>
      </c>
    </row>
    <row r="138" hidden="1" spans="1:6">
      <c r="A138" s="1">
        <v>18522</v>
      </c>
      <c r="B138" s="1" t="s">
        <v>240</v>
      </c>
      <c r="C138" s="1">
        <v>2020</v>
      </c>
      <c r="D138" s="1">
        <v>57.2368</v>
      </c>
      <c r="E138" s="1" t="s">
        <v>232</v>
      </c>
      <c r="F138" s="1" t="s">
        <v>236</v>
      </c>
    </row>
    <row r="139" hidden="1" spans="1:6">
      <c r="A139" s="1">
        <v>18531</v>
      </c>
      <c r="B139" s="1" t="s">
        <v>240</v>
      </c>
      <c r="C139" s="1">
        <v>2025</v>
      </c>
      <c r="D139" s="1">
        <v>58.5323</v>
      </c>
      <c r="E139" s="1" t="s">
        <v>232</v>
      </c>
      <c r="F139" s="1" t="s">
        <v>236</v>
      </c>
    </row>
    <row r="140" hidden="1" spans="1:6">
      <c r="A140" s="1">
        <v>18546</v>
      </c>
      <c r="B140" s="1" t="s">
        <v>240</v>
      </c>
      <c r="C140" s="1">
        <v>2030</v>
      </c>
      <c r="D140" s="1">
        <v>58.9789</v>
      </c>
      <c r="E140" s="1" t="s">
        <v>232</v>
      </c>
      <c r="F140" s="1" t="s">
        <v>236</v>
      </c>
    </row>
    <row r="141" hidden="1" spans="1:6">
      <c r="A141" s="1">
        <v>18561</v>
      </c>
      <c r="B141" s="1" t="s">
        <v>240</v>
      </c>
      <c r="C141" s="1">
        <v>2035</v>
      </c>
      <c r="D141" s="1">
        <v>59.9884</v>
      </c>
      <c r="E141" s="1" t="s">
        <v>232</v>
      </c>
      <c r="F141" s="1" t="s">
        <v>236</v>
      </c>
    </row>
    <row r="142" hidden="1" spans="1:6">
      <c r="A142" s="1">
        <v>18576</v>
      </c>
      <c r="B142" s="1" t="s">
        <v>240</v>
      </c>
      <c r="C142" s="1">
        <v>2040</v>
      </c>
      <c r="D142" s="1">
        <v>61.0819</v>
      </c>
      <c r="E142" s="1" t="s">
        <v>232</v>
      </c>
      <c r="F142" s="1" t="s">
        <v>236</v>
      </c>
    </row>
    <row r="143" hidden="1" spans="1:6">
      <c r="A143" s="1">
        <v>18591</v>
      </c>
      <c r="B143" s="1" t="s">
        <v>240</v>
      </c>
      <c r="C143" s="1">
        <v>2045</v>
      </c>
      <c r="D143" s="1">
        <v>62.2632</v>
      </c>
      <c r="E143" s="1" t="s">
        <v>232</v>
      </c>
      <c r="F143" s="1" t="s">
        <v>236</v>
      </c>
    </row>
    <row r="144" hidden="1" spans="1:6">
      <c r="A144" s="1">
        <v>18606</v>
      </c>
      <c r="B144" s="1" t="s">
        <v>240</v>
      </c>
      <c r="C144" s="1">
        <v>2050</v>
      </c>
      <c r="D144" s="1">
        <v>63.3183</v>
      </c>
      <c r="E144" s="1" t="s">
        <v>232</v>
      </c>
      <c r="F144" s="1" t="s">
        <v>236</v>
      </c>
    </row>
    <row r="145" hidden="1" spans="1:6">
      <c r="A145" s="1">
        <v>50278</v>
      </c>
      <c r="B145" s="1" t="s">
        <v>240</v>
      </c>
      <c r="C145" s="1">
        <v>2020</v>
      </c>
      <c r="D145" s="1">
        <v>527.0749</v>
      </c>
      <c r="E145" s="1" t="s">
        <v>232</v>
      </c>
      <c r="F145" s="1" t="s">
        <v>237</v>
      </c>
    </row>
    <row r="146" hidden="1" spans="1:6">
      <c r="A146" s="1">
        <v>50517</v>
      </c>
      <c r="B146" s="1" t="s">
        <v>240</v>
      </c>
      <c r="C146" s="1">
        <v>2021</v>
      </c>
      <c r="D146" s="1">
        <v>527.1025</v>
      </c>
      <c r="E146" s="1" t="s">
        <v>232</v>
      </c>
      <c r="F146" s="1" t="s">
        <v>237</v>
      </c>
    </row>
    <row r="147" hidden="1" spans="1:6">
      <c r="A147" s="1">
        <v>50533</v>
      </c>
      <c r="B147" s="1" t="s">
        <v>240</v>
      </c>
      <c r="C147" s="1">
        <v>2025</v>
      </c>
      <c r="D147" s="1">
        <v>535.4011</v>
      </c>
      <c r="E147" s="1" t="s">
        <v>232</v>
      </c>
      <c r="F147" s="1" t="s">
        <v>237</v>
      </c>
    </row>
    <row r="148" hidden="1" spans="1:6">
      <c r="A148" s="1">
        <v>50548</v>
      </c>
      <c r="B148" s="1" t="s">
        <v>240</v>
      </c>
      <c r="C148" s="1">
        <v>2030</v>
      </c>
      <c r="D148" s="1">
        <v>517.2114</v>
      </c>
      <c r="E148" s="1" t="s">
        <v>232</v>
      </c>
      <c r="F148" s="1" t="s">
        <v>237</v>
      </c>
    </row>
    <row r="149" hidden="1" spans="1:6">
      <c r="A149" s="1">
        <v>50647</v>
      </c>
      <c r="B149" s="1" t="s">
        <v>240</v>
      </c>
      <c r="C149" s="1">
        <v>2035</v>
      </c>
      <c r="D149" s="1">
        <v>509.3774</v>
      </c>
      <c r="E149" s="1" t="s">
        <v>232</v>
      </c>
      <c r="F149" s="1" t="s">
        <v>237</v>
      </c>
    </row>
    <row r="150" hidden="1" spans="1:6">
      <c r="A150" s="1">
        <v>50662</v>
      </c>
      <c r="B150" s="1" t="s">
        <v>240</v>
      </c>
      <c r="C150" s="1">
        <v>2040</v>
      </c>
      <c r="D150" s="1">
        <v>503.9154</v>
      </c>
      <c r="E150" s="1" t="s">
        <v>232</v>
      </c>
      <c r="F150" s="1" t="s">
        <v>237</v>
      </c>
    </row>
    <row r="151" hidden="1" spans="1:6">
      <c r="A151" s="1"/>
      <c r="B151" s="1"/>
      <c r="C151" s="1"/>
      <c r="D151" s="1"/>
      <c r="E151" s="1"/>
      <c r="F151" s="1"/>
    </row>
    <row r="152" hidden="1" spans="1:6">
      <c r="A152" s="1">
        <v>50677</v>
      </c>
      <c r="B152" s="1" t="s">
        <v>240</v>
      </c>
      <c r="C152" s="1">
        <v>2045</v>
      </c>
      <c r="D152" s="1">
        <v>501.4682</v>
      </c>
      <c r="E152" s="1" t="s">
        <v>232</v>
      </c>
      <c r="F152" s="1" t="s">
        <v>237</v>
      </c>
    </row>
    <row r="153" hidden="1" spans="1:6">
      <c r="A153" s="1">
        <v>50776</v>
      </c>
      <c r="B153" s="1" t="s">
        <v>240</v>
      </c>
      <c r="C153" s="1">
        <v>2050</v>
      </c>
      <c r="D153" s="1">
        <v>502.5455</v>
      </c>
      <c r="E153" s="1" t="s">
        <v>232</v>
      </c>
      <c r="F153" s="1" t="s">
        <v>237</v>
      </c>
    </row>
    <row r="154" hidden="1" spans="1:6">
      <c r="A154" s="1">
        <v>55378</v>
      </c>
      <c r="B154" s="1" t="s">
        <v>240</v>
      </c>
      <c r="C154" s="1">
        <v>2020</v>
      </c>
      <c r="D154" s="1">
        <v>376.2447</v>
      </c>
      <c r="E154" s="1" t="s">
        <v>232</v>
      </c>
      <c r="F154" s="1" t="s">
        <v>238</v>
      </c>
    </row>
    <row r="155" hidden="1" spans="1:6">
      <c r="A155" s="1">
        <v>55387</v>
      </c>
      <c r="B155" s="1" t="s">
        <v>240</v>
      </c>
      <c r="C155" s="1">
        <v>2025</v>
      </c>
      <c r="D155" s="1">
        <v>378.6208</v>
      </c>
      <c r="E155" s="1" t="s">
        <v>232</v>
      </c>
      <c r="F155" s="1" t="s">
        <v>238</v>
      </c>
    </row>
    <row r="156" hidden="1" spans="1:6">
      <c r="A156" s="1">
        <v>55402</v>
      </c>
      <c r="B156" s="1" t="s">
        <v>240</v>
      </c>
      <c r="C156" s="1">
        <v>2030</v>
      </c>
      <c r="D156" s="1">
        <v>373.8546</v>
      </c>
      <c r="E156" s="1" t="s">
        <v>232</v>
      </c>
      <c r="F156" s="1" t="s">
        <v>238</v>
      </c>
    </row>
    <row r="157" hidden="1" spans="1:6">
      <c r="A157" s="1">
        <v>55417</v>
      </c>
      <c r="B157" s="1" t="s">
        <v>240</v>
      </c>
      <c r="C157" s="1">
        <v>2035</v>
      </c>
      <c r="D157" s="1">
        <v>373.9648</v>
      </c>
      <c r="E157" s="1" t="s">
        <v>232</v>
      </c>
      <c r="F157" s="1" t="s">
        <v>238</v>
      </c>
    </row>
    <row r="158" hidden="1" spans="1:6">
      <c r="A158" s="1">
        <v>55432</v>
      </c>
      <c r="B158" s="1" t="s">
        <v>240</v>
      </c>
      <c r="C158" s="1">
        <v>2040</v>
      </c>
      <c r="D158" s="1">
        <v>373.4196</v>
      </c>
      <c r="E158" s="1" t="s">
        <v>232</v>
      </c>
      <c r="F158" s="1" t="s">
        <v>238</v>
      </c>
    </row>
    <row r="159" hidden="1" spans="1:6">
      <c r="A159" s="1">
        <v>55447</v>
      </c>
      <c r="B159" s="1" t="s">
        <v>240</v>
      </c>
      <c r="C159" s="1">
        <v>2045</v>
      </c>
      <c r="D159" s="1">
        <v>372.1479</v>
      </c>
      <c r="E159" s="1" t="s">
        <v>232</v>
      </c>
      <c r="F159" s="1" t="s">
        <v>238</v>
      </c>
    </row>
    <row r="160" hidden="1" spans="1:6">
      <c r="A160" s="1">
        <v>55462</v>
      </c>
      <c r="B160" s="1" t="s">
        <v>240</v>
      </c>
      <c r="C160" s="1">
        <v>2050</v>
      </c>
      <c r="D160" s="1">
        <v>371.4418</v>
      </c>
      <c r="E160" s="1" t="s">
        <v>232</v>
      </c>
      <c r="F160" s="1" t="s">
        <v>238</v>
      </c>
    </row>
    <row r="161" hidden="1" spans="1:6">
      <c r="A161" s="1">
        <v>55693</v>
      </c>
      <c r="B161" s="1" t="s">
        <v>240</v>
      </c>
      <c r="C161" s="1">
        <v>2021</v>
      </c>
      <c r="D161" s="1">
        <v>362.244</v>
      </c>
      <c r="E161" s="1" t="s">
        <v>232</v>
      </c>
      <c r="F161" s="1" t="s">
        <v>238</v>
      </c>
    </row>
    <row r="162" hidden="1" spans="1:6">
      <c r="A162" s="1">
        <v>57172</v>
      </c>
      <c r="B162" s="1" t="s">
        <v>240</v>
      </c>
      <c r="C162" s="1">
        <v>2020</v>
      </c>
      <c r="D162" s="1">
        <v>53.0441</v>
      </c>
      <c r="E162" s="1" t="s">
        <v>232</v>
      </c>
      <c r="F162" s="1" t="s">
        <v>239</v>
      </c>
    </row>
    <row r="163" hidden="1" spans="1:6">
      <c r="A163" s="1">
        <v>57181</v>
      </c>
      <c r="B163" s="1" t="s">
        <v>240</v>
      </c>
      <c r="C163" s="1">
        <v>2025</v>
      </c>
      <c r="D163" s="1">
        <v>56.0914</v>
      </c>
      <c r="E163" s="1" t="s">
        <v>232</v>
      </c>
      <c r="F163" s="1" t="s">
        <v>239</v>
      </c>
    </row>
    <row r="164" hidden="1" spans="1:6">
      <c r="A164" s="1">
        <v>57196</v>
      </c>
      <c r="B164" s="1" t="s">
        <v>240</v>
      </c>
      <c r="C164" s="1">
        <v>2030</v>
      </c>
      <c r="D164" s="1">
        <v>55.8728</v>
      </c>
      <c r="E164" s="1" t="s">
        <v>232</v>
      </c>
      <c r="F164" s="1" t="s">
        <v>239</v>
      </c>
    </row>
    <row r="165" hidden="1" spans="1:6">
      <c r="A165" s="1">
        <v>57211</v>
      </c>
      <c r="B165" s="1" t="s">
        <v>240</v>
      </c>
      <c r="C165" s="1">
        <v>2035</v>
      </c>
      <c r="D165" s="1">
        <v>55.8541</v>
      </c>
      <c r="E165" s="1" t="s">
        <v>232</v>
      </c>
      <c r="F165" s="1" t="s">
        <v>239</v>
      </c>
    </row>
    <row r="166" hidden="1" spans="1:6">
      <c r="A166" s="1">
        <v>57226</v>
      </c>
      <c r="B166" s="1" t="s">
        <v>240</v>
      </c>
      <c r="C166" s="1">
        <v>2040</v>
      </c>
      <c r="D166" s="1">
        <v>56.5715</v>
      </c>
      <c r="E166" s="1" t="s">
        <v>232</v>
      </c>
      <c r="F166" s="1" t="s">
        <v>239</v>
      </c>
    </row>
    <row r="167" hidden="1" spans="1:6">
      <c r="A167" s="1">
        <v>57241</v>
      </c>
      <c r="B167" s="1" t="s">
        <v>240</v>
      </c>
      <c r="C167" s="1">
        <v>2045</v>
      </c>
      <c r="D167" s="1">
        <v>58.5048</v>
      </c>
      <c r="E167" s="1" t="s">
        <v>232</v>
      </c>
      <c r="F167" s="1" t="s">
        <v>239</v>
      </c>
    </row>
    <row r="168" hidden="1" spans="1:6">
      <c r="A168" s="1">
        <v>57256</v>
      </c>
      <c r="B168" s="1" t="s">
        <v>240</v>
      </c>
      <c r="C168" s="1">
        <v>2050</v>
      </c>
      <c r="D168" s="1">
        <v>60.2191</v>
      </c>
      <c r="E168" s="1" t="s">
        <v>232</v>
      </c>
      <c r="F168" s="1" t="s">
        <v>239</v>
      </c>
    </row>
    <row r="169" hidden="1" spans="1:6">
      <c r="A169" s="1">
        <v>57487</v>
      </c>
      <c r="B169" s="1" t="s">
        <v>240</v>
      </c>
      <c r="C169" s="1">
        <v>2021</v>
      </c>
      <c r="D169" s="1">
        <v>53.6333</v>
      </c>
      <c r="E169" s="1" t="s">
        <v>232</v>
      </c>
      <c r="F169" s="1" t="s">
        <v>239</v>
      </c>
    </row>
    <row r="170" hidden="1" spans="2:6">
      <c r="B170" s="1" t="s">
        <v>241</v>
      </c>
      <c r="C170" s="1">
        <v>2020</v>
      </c>
      <c r="D170" s="1">
        <v>108.9092</v>
      </c>
      <c r="E170" s="1" t="s">
        <v>232</v>
      </c>
      <c r="F170" s="1" t="s">
        <v>233</v>
      </c>
    </row>
    <row r="171" hidden="1" spans="2:6">
      <c r="B171" s="1" t="s">
        <v>241</v>
      </c>
      <c r="C171" s="1">
        <v>2021</v>
      </c>
      <c r="D171" s="1">
        <v>105.7028</v>
      </c>
      <c r="E171" s="1" t="s">
        <v>232</v>
      </c>
      <c r="F171" s="1" t="s">
        <v>233</v>
      </c>
    </row>
    <row r="172" hidden="1" spans="2:6">
      <c r="B172" s="1" t="s">
        <v>241</v>
      </c>
      <c r="C172" s="1">
        <v>2025</v>
      </c>
      <c r="D172" s="1">
        <v>111.7816</v>
      </c>
      <c r="E172" s="1" t="s">
        <v>232</v>
      </c>
      <c r="F172" s="1" t="s">
        <v>233</v>
      </c>
    </row>
    <row r="173" hidden="1" spans="2:6">
      <c r="B173" s="1" t="s">
        <v>241</v>
      </c>
      <c r="C173" s="1">
        <v>2030</v>
      </c>
      <c r="D173" s="1">
        <v>107.3508</v>
      </c>
      <c r="E173" s="1" t="s">
        <v>232</v>
      </c>
      <c r="F173" s="1" t="s">
        <v>233</v>
      </c>
    </row>
    <row r="174" hidden="1" spans="2:6">
      <c r="B174" s="1" t="s">
        <v>241</v>
      </c>
      <c r="C174" s="1">
        <v>2035</v>
      </c>
      <c r="D174" s="1">
        <v>101.9029</v>
      </c>
      <c r="E174" s="1" t="s">
        <v>232</v>
      </c>
      <c r="F174" s="1" t="s">
        <v>233</v>
      </c>
    </row>
    <row r="175" hidden="1" spans="2:6">
      <c r="B175" s="1" t="s">
        <v>241</v>
      </c>
      <c r="C175" s="1">
        <v>2040</v>
      </c>
      <c r="D175" s="1">
        <v>95.7301</v>
      </c>
      <c r="E175" s="1" t="s">
        <v>232</v>
      </c>
      <c r="F175" s="1" t="s">
        <v>233</v>
      </c>
    </row>
    <row r="176" hidden="1" spans="2:6">
      <c r="B176" s="1" t="s">
        <v>241</v>
      </c>
      <c r="C176" s="1">
        <v>2050</v>
      </c>
      <c r="D176" s="1">
        <v>84.7416</v>
      </c>
      <c r="E176" s="1" t="s">
        <v>232</v>
      </c>
      <c r="F176" s="1" t="s">
        <v>233</v>
      </c>
    </row>
    <row r="177" spans="2:6">
      <c r="B177" s="1" t="s">
        <v>241</v>
      </c>
      <c r="C177" s="1">
        <v>2020</v>
      </c>
      <c r="D177" s="1">
        <v>170.3911</v>
      </c>
      <c r="E177" s="1" t="s">
        <v>232</v>
      </c>
      <c r="F177" s="1" t="s">
        <v>234</v>
      </c>
    </row>
    <row r="178" spans="2:6">
      <c r="B178" s="1" t="s">
        <v>241</v>
      </c>
      <c r="C178" s="1">
        <v>2021</v>
      </c>
      <c r="D178" s="1">
        <v>154.2085</v>
      </c>
      <c r="E178" s="1" t="s">
        <v>232</v>
      </c>
      <c r="F178" s="1" t="s">
        <v>234</v>
      </c>
    </row>
    <row r="179" spans="2:6">
      <c r="B179" s="1" t="s">
        <v>241</v>
      </c>
      <c r="C179" s="1">
        <v>2025</v>
      </c>
      <c r="D179" s="1">
        <v>159.344</v>
      </c>
      <c r="E179" s="1" t="s">
        <v>232</v>
      </c>
      <c r="F179" s="1" t="s">
        <v>234</v>
      </c>
    </row>
    <row r="180" spans="2:6">
      <c r="B180" s="1" t="s">
        <v>241</v>
      </c>
      <c r="C180" s="1">
        <v>2030</v>
      </c>
      <c r="D180" s="1">
        <v>151.9893</v>
      </c>
      <c r="E180" s="1" t="s">
        <v>232</v>
      </c>
      <c r="F180" s="1" t="s">
        <v>234</v>
      </c>
    </row>
    <row r="181" spans="2:6">
      <c r="B181" s="1" t="s">
        <v>241</v>
      </c>
      <c r="C181" s="1">
        <v>2035</v>
      </c>
      <c r="D181" s="1">
        <v>147.9454</v>
      </c>
      <c r="E181" s="1" t="s">
        <v>232</v>
      </c>
      <c r="F181" s="1" t="s">
        <v>234</v>
      </c>
    </row>
    <row r="182" spans="2:6">
      <c r="B182" s="1" t="s">
        <v>241</v>
      </c>
      <c r="C182" s="1">
        <v>2040</v>
      </c>
      <c r="D182" s="1">
        <v>145.2317</v>
      </c>
      <c r="E182" s="1" t="s">
        <v>232</v>
      </c>
      <c r="F182" s="1" t="s">
        <v>234</v>
      </c>
    </row>
    <row r="183" spans="2:6">
      <c r="B183" s="1" t="s">
        <v>241</v>
      </c>
      <c r="C183" s="1">
        <v>2050</v>
      </c>
      <c r="D183" s="1">
        <v>141.627</v>
      </c>
      <c r="E183" s="1" t="s">
        <v>232</v>
      </c>
      <c r="F183" s="1" t="s">
        <v>234</v>
      </c>
    </row>
    <row r="184" hidden="1" spans="1:6">
      <c r="A184" s="1">
        <v>48903</v>
      </c>
      <c r="B184" s="1" t="s">
        <v>241</v>
      </c>
      <c r="C184" s="1">
        <v>2020</v>
      </c>
      <c r="D184" s="1">
        <v>221.7087</v>
      </c>
      <c r="E184" s="1" t="s">
        <v>232</v>
      </c>
      <c r="F184" s="1" t="s">
        <v>235</v>
      </c>
    </row>
    <row r="185" hidden="1" spans="1:6">
      <c r="A185" s="1">
        <v>48905</v>
      </c>
      <c r="B185" s="1" t="s">
        <v>241</v>
      </c>
      <c r="C185" s="1">
        <v>2020</v>
      </c>
      <c r="D185" s="1">
        <v>57.2368</v>
      </c>
      <c r="E185" s="1" t="s">
        <v>232</v>
      </c>
      <c r="F185" s="1" t="s">
        <v>236</v>
      </c>
    </row>
    <row r="186" hidden="1" spans="1:6">
      <c r="A186" s="1">
        <v>48911</v>
      </c>
      <c r="B186" s="1" t="s">
        <v>241</v>
      </c>
      <c r="C186" s="1">
        <v>2020</v>
      </c>
      <c r="D186" s="1">
        <v>527.0749</v>
      </c>
      <c r="E186" s="1" t="s">
        <v>232</v>
      </c>
      <c r="F186" s="1" t="s">
        <v>237</v>
      </c>
    </row>
    <row r="187" hidden="1" spans="1:6">
      <c r="A187" s="1">
        <v>48913</v>
      </c>
      <c r="B187" s="1" t="s">
        <v>241</v>
      </c>
      <c r="C187" s="1">
        <v>2020</v>
      </c>
      <c r="D187" s="1">
        <v>376.2447</v>
      </c>
      <c r="E187" s="1" t="s">
        <v>232</v>
      </c>
      <c r="F187" s="1" t="s">
        <v>238</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241</v>
      </c>
      <c r="C195" s="1">
        <v>2020</v>
      </c>
      <c r="D195" s="1">
        <v>53.0441</v>
      </c>
      <c r="E195" s="1" t="s">
        <v>232</v>
      </c>
      <c r="F195" s="1" t="s">
        <v>239</v>
      </c>
    </row>
    <row r="196" hidden="1" spans="1:6">
      <c r="A196" s="1">
        <v>49365</v>
      </c>
      <c r="B196" s="1" t="s">
        <v>241</v>
      </c>
      <c r="C196" s="1">
        <v>2025</v>
      </c>
      <c r="D196" s="1">
        <v>223.7577</v>
      </c>
      <c r="E196" s="1" t="s">
        <v>232</v>
      </c>
      <c r="F196" s="1" t="s">
        <v>235</v>
      </c>
    </row>
    <row r="197" hidden="1" spans="1:6">
      <c r="A197" s="1">
        <v>49367</v>
      </c>
      <c r="B197" s="1" t="s">
        <v>241</v>
      </c>
      <c r="C197" s="1">
        <v>2025</v>
      </c>
      <c r="D197" s="1">
        <v>57.9004</v>
      </c>
      <c r="E197" s="1" t="s">
        <v>232</v>
      </c>
      <c r="F197" s="1" t="s">
        <v>236</v>
      </c>
    </row>
    <row r="198" hidden="1" spans="1:6">
      <c r="A198" s="1">
        <v>49373</v>
      </c>
      <c r="B198" s="1" t="s">
        <v>241</v>
      </c>
      <c r="C198" s="1">
        <v>2025</v>
      </c>
      <c r="D198" s="1">
        <v>528.0178</v>
      </c>
      <c r="E198" s="1" t="s">
        <v>232</v>
      </c>
      <c r="F198" s="1" t="s">
        <v>237</v>
      </c>
    </row>
    <row r="199" hidden="1" spans="1:6">
      <c r="A199" s="1">
        <v>49375</v>
      </c>
      <c r="B199" s="1" t="s">
        <v>241</v>
      </c>
      <c r="C199" s="1">
        <v>2025</v>
      </c>
      <c r="D199" s="1">
        <v>371.0486</v>
      </c>
      <c r="E199" s="1" t="s">
        <v>232</v>
      </c>
      <c r="F199" s="1" t="s">
        <v>238</v>
      </c>
    </row>
    <row r="200" hidden="1" spans="1:6">
      <c r="A200" s="1">
        <v>49376</v>
      </c>
      <c r="B200" s="1" t="s">
        <v>241</v>
      </c>
      <c r="C200" s="1">
        <v>2025</v>
      </c>
      <c r="D200" s="1">
        <v>56.1883</v>
      </c>
      <c r="E200" s="1" t="s">
        <v>232</v>
      </c>
      <c r="F200" s="1" t="s">
        <v>239</v>
      </c>
    </row>
    <row r="201" hidden="1" spans="1:6">
      <c r="A201" s="1">
        <v>49995</v>
      </c>
      <c r="B201" s="1" t="s">
        <v>241</v>
      </c>
      <c r="C201" s="1">
        <v>2030</v>
      </c>
      <c r="D201" s="1">
        <v>218.0181</v>
      </c>
      <c r="E201" s="1" t="s">
        <v>232</v>
      </c>
      <c r="F201" s="1" t="s">
        <v>235</v>
      </c>
    </row>
    <row r="202" hidden="1" spans="1:6">
      <c r="A202" s="1">
        <v>49997</v>
      </c>
      <c r="B202" s="1" t="s">
        <v>241</v>
      </c>
      <c r="C202" s="1">
        <v>2030</v>
      </c>
      <c r="D202" s="1">
        <v>56.4866</v>
      </c>
      <c r="E202" s="1" t="s">
        <v>232</v>
      </c>
      <c r="F202" s="1" t="s">
        <v>236</v>
      </c>
    </row>
    <row r="203" hidden="1" spans="1:6">
      <c r="A203" s="1">
        <v>50003</v>
      </c>
      <c r="B203" s="1" t="s">
        <v>241</v>
      </c>
      <c r="C203" s="1">
        <v>2030</v>
      </c>
      <c r="D203" s="1">
        <v>494.9369</v>
      </c>
      <c r="E203" s="1" t="s">
        <v>232</v>
      </c>
      <c r="F203" s="1" t="s">
        <v>237</v>
      </c>
    </row>
    <row r="204" hidden="1" spans="1:6">
      <c r="A204" s="1">
        <v>50005</v>
      </c>
      <c r="B204" s="1" t="s">
        <v>241</v>
      </c>
      <c r="C204" s="1">
        <v>2030</v>
      </c>
      <c r="D204" s="1">
        <v>349.4093</v>
      </c>
      <c r="E204" s="1" t="s">
        <v>232</v>
      </c>
      <c r="F204" s="1" t="s">
        <v>238</v>
      </c>
    </row>
    <row r="205" hidden="1" spans="1:6">
      <c r="A205" s="1">
        <v>50006</v>
      </c>
      <c r="B205" s="1" t="s">
        <v>241</v>
      </c>
      <c r="C205" s="1">
        <v>2030</v>
      </c>
      <c r="D205" s="1">
        <v>55.1786</v>
      </c>
      <c r="E205" s="1" t="s">
        <v>232</v>
      </c>
      <c r="F205" s="1" t="s">
        <v>239</v>
      </c>
    </row>
    <row r="206" hidden="1" spans="1:6">
      <c r="A206" s="1">
        <v>50625</v>
      </c>
      <c r="B206" s="1" t="s">
        <v>241</v>
      </c>
      <c r="C206" s="1">
        <v>2035</v>
      </c>
      <c r="D206" s="1">
        <v>205.2845</v>
      </c>
      <c r="E206" s="1" t="s">
        <v>232</v>
      </c>
      <c r="F206" s="1" t="s">
        <v>235</v>
      </c>
    </row>
    <row r="207" hidden="1" spans="1:6">
      <c r="A207" s="1">
        <v>50627</v>
      </c>
      <c r="B207" s="1" t="s">
        <v>241</v>
      </c>
      <c r="C207" s="1">
        <v>2035</v>
      </c>
      <c r="D207" s="1">
        <v>54.5771</v>
      </c>
      <c r="E207" s="1" t="s">
        <v>232</v>
      </c>
      <c r="F207" s="1" t="s">
        <v>236</v>
      </c>
    </row>
    <row r="208" hidden="1" spans="1:6">
      <c r="A208" s="1">
        <v>50633</v>
      </c>
      <c r="B208" s="1" t="s">
        <v>241</v>
      </c>
      <c r="C208" s="1">
        <v>2035</v>
      </c>
      <c r="D208" s="1">
        <v>462.3955</v>
      </c>
      <c r="E208" s="1" t="s">
        <v>232</v>
      </c>
      <c r="F208" s="1" t="s">
        <v>237</v>
      </c>
    </row>
    <row r="209" hidden="1" spans="1:6">
      <c r="A209" s="1">
        <v>50635</v>
      </c>
      <c r="B209" s="1" t="s">
        <v>241</v>
      </c>
      <c r="C209" s="1">
        <v>2035</v>
      </c>
      <c r="D209" s="1">
        <v>329.1195</v>
      </c>
      <c r="E209" s="1" t="s">
        <v>232</v>
      </c>
      <c r="F209" s="1" t="s">
        <v>238</v>
      </c>
    </row>
    <row r="210" hidden="1" spans="1:6">
      <c r="A210" s="1">
        <v>50636</v>
      </c>
      <c r="B210" s="1" t="s">
        <v>241</v>
      </c>
      <c r="C210" s="1">
        <v>2035</v>
      </c>
      <c r="D210" s="1">
        <v>53.3026</v>
      </c>
      <c r="E210" s="1" t="s">
        <v>232</v>
      </c>
      <c r="F210" s="1" t="s">
        <v>239</v>
      </c>
    </row>
    <row r="211" hidden="1" spans="1:6">
      <c r="A211" s="1">
        <v>51255</v>
      </c>
      <c r="B211" s="1" t="s">
        <v>241</v>
      </c>
      <c r="C211" s="1">
        <v>2040</v>
      </c>
      <c r="D211" s="1">
        <v>189.9723</v>
      </c>
      <c r="E211" s="1" t="s">
        <v>232</v>
      </c>
      <c r="F211" s="1" t="s">
        <v>235</v>
      </c>
    </row>
    <row r="212" hidden="1" spans="1:6">
      <c r="A212" s="1">
        <v>51257</v>
      </c>
      <c r="B212" s="1" t="s">
        <v>241</v>
      </c>
      <c r="C212" s="1">
        <v>2040</v>
      </c>
      <c r="D212" s="1">
        <v>52.3689</v>
      </c>
      <c r="E212" s="1" t="s">
        <v>232</v>
      </c>
      <c r="F212" s="1" t="s">
        <v>236</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241</v>
      </c>
      <c r="C221" s="1">
        <v>2040</v>
      </c>
      <c r="D221" s="1">
        <v>429.2499</v>
      </c>
      <c r="E221" s="1" t="s">
        <v>232</v>
      </c>
      <c r="F221" s="1" t="s">
        <v>237</v>
      </c>
    </row>
    <row r="222" hidden="1" spans="1:6">
      <c r="A222" s="1">
        <v>51265</v>
      </c>
      <c r="B222" s="1" t="s">
        <v>241</v>
      </c>
      <c r="C222" s="1">
        <v>2040</v>
      </c>
      <c r="D222" s="1">
        <v>308.9306</v>
      </c>
      <c r="E222" s="1" t="s">
        <v>232</v>
      </c>
      <c r="F222" s="1" t="s">
        <v>238</v>
      </c>
    </row>
    <row r="223" hidden="1" spans="1:6">
      <c r="A223" s="1">
        <v>51266</v>
      </c>
      <c r="B223" s="1" t="s">
        <v>241</v>
      </c>
      <c r="C223" s="1">
        <v>2040</v>
      </c>
      <c r="D223" s="1">
        <v>51.3157</v>
      </c>
      <c r="E223" s="1" t="s">
        <v>232</v>
      </c>
      <c r="F223" s="1" t="s">
        <v>239</v>
      </c>
    </row>
    <row r="224" hidden="1" spans="1:6">
      <c r="A224" s="1">
        <v>51885</v>
      </c>
      <c r="B224" s="1" t="s">
        <v>241</v>
      </c>
      <c r="C224" s="1">
        <v>2045</v>
      </c>
      <c r="D224" s="1">
        <v>176.0912</v>
      </c>
      <c r="E224" s="1" t="s">
        <v>232</v>
      </c>
      <c r="F224" s="1" t="s">
        <v>235</v>
      </c>
    </row>
    <row r="225" hidden="1" spans="1:6">
      <c r="A225" s="1">
        <v>51887</v>
      </c>
      <c r="B225" s="1" t="s">
        <v>241</v>
      </c>
      <c r="C225" s="1">
        <v>2045</v>
      </c>
      <c r="D225" s="1">
        <v>50.3069</v>
      </c>
      <c r="E225" s="1" t="s">
        <v>232</v>
      </c>
      <c r="F225" s="1" t="s">
        <v>236</v>
      </c>
    </row>
    <row r="226" hidden="1" spans="1:6">
      <c r="A226" s="1">
        <v>51893</v>
      </c>
      <c r="B226" s="1" t="s">
        <v>241</v>
      </c>
      <c r="C226" s="1">
        <v>2045</v>
      </c>
      <c r="D226" s="1">
        <v>400.6198</v>
      </c>
      <c r="E226" s="1" t="s">
        <v>232</v>
      </c>
      <c r="F226" s="1" t="s">
        <v>237</v>
      </c>
    </row>
    <row r="227" hidden="1" spans="1:6">
      <c r="A227" s="1">
        <v>51895</v>
      </c>
      <c r="B227" s="1" t="s">
        <v>241</v>
      </c>
      <c r="C227" s="1">
        <v>2045</v>
      </c>
      <c r="D227" s="1">
        <v>290.1618</v>
      </c>
      <c r="E227" s="1" t="s">
        <v>232</v>
      </c>
      <c r="F227" s="1" t="s">
        <v>238</v>
      </c>
    </row>
    <row r="228" hidden="1" spans="1:6">
      <c r="A228" s="1">
        <v>51896</v>
      </c>
      <c r="B228" s="1" t="s">
        <v>241</v>
      </c>
      <c r="C228" s="1">
        <v>2045</v>
      </c>
      <c r="D228" s="1">
        <v>48.85</v>
      </c>
      <c r="E228" s="1" t="s">
        <v>232</v>
      </c>
      <c r="F228" s="1" t="s">
        <v>239</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241</v>
      </c>
      <c r="C307" s="1">
        <v>2050</v>
      </c>
      <c r="D307" s="1">
        <v>164.339</v>
      </c>
      <c r="E307" s="1" t="s">
        <v>232</v>
      </c>
      <c r="F307" s="1" t="s">
        <v>235</v>
      </c>
    </row>
    <row r="308" hidden="1" spans="1:6">
      <c r="A308" s="1">
        <v>52517</v>
      </c>
      <c r="B308" s="1" t="s">
        <v>241</v>
      </c>
      <c r="C308" s="1">
        <v>2050</v>
      </c>
      <c r="D308" s="1">
        <v>48.5892</v>
      </c>
      <c r="E308" s="1" t="s">
        <v>232</v>
      </c>
      <c r="F308" s="1" t="s">
        <v>236</v>
      </c>
    </row>
    <row r="309" hidden="1" spans="1:6">
      <c r="A309" s="1">
        <v>52523</v>
      </c>
      <c r="B309" s="1" t="s">
        <v>241</v>
      </c>
      <c r="C309" s="1">
        <v>2050</v>
      </c>
      <c r="D309" s="1">
        <v>382.0583</v>
      </c>
      <c r="E309" s="1" t="s">
        <v>232</v>
      </c>
      <c r="F309" s="1" t="s">
        <v>237</v>
      </c>
    </row>
    <row r="310" hidden="1" spans="1:6">
      <c r="A310" s="1">
        <v>52525</v>
      </c>
      <c r="B310" s="1" t="s">
        <v>241</v>
      </c>
      <c r="C310" s="1">
        <v>2050</v>
      </c>
      <c r="D310" s="1">
        <v>274.2328</v>
      </c>
      <c r="E310" s="1" t="s">
        <v>232</v>
      </c>
      <c r="F310" s="1" t="s">
        <v>238</v>
      </c>
    </row>
    <row r="311" hidden="1" spans="1:6">
      <c r="A311" s="1">
        <v>52526</v>
      </c>
      <c r="B311" s="1" t="s">
        <v>241</v>
      </c>
      <c r="C311" s="1">
        <v>2050</v>
      </c>
      <c r="D311" s="1">
        <v>46.5695</v>
      </c>
      <c r="E311" s="1" t="s">
        <v>232</v>
      </c>
      <c r="F311" s="1" t="s">
        <v>239</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241</v>
      </c>
      <c r="C317" s="1">
        <v>2021</v>
      </c>
      <c r="D317" s="1">
        <v>209.9818</v>
      </c>
      <c r="E317" s="1" t="s">
        <v>232</v>
      </c>
      <c r="F317" s="1" t="s">
        <v>235</v>
      </c>
    </row>
    <row r="318" hidden="1" spans="1:6">
      <c r="A318" s="1">
        <v>74702</v>
      </c>
      <c r="B318" s="1" t="s">
        <v>241</v>
      </c>
      <c r="C318" s="1">
        <v>2021</v>
      </c>
      <c r="D318" s="1">
        <v>55.27</v>
      </c>
      <c r="E318" s="1" t="s">
        <v>232</v>
      </c>
      <c r="F318" s="1" t="s">
        <v>236</v>
      </c>
    </row>
    <row r="319" hidden="1" spans="1:6">
      <c r="A319" s="1">
        <v>74786</v>
      </c>
      <c r="B319" s="1" t="s">
        <v>241</v>
      </c>
      <c r="C319" s="1">
        <v>2021</v>
      </c>
      <c r="D319" s="1">
        <v>527.1025</v>
      </c>
      <c r="E319" s="1" t="s">
        <v>232</v>
      </c>
      <c r="F319" s="1" t="s">
        <v>237</v>
      </c>
    </row>
    <row r="320" hidden="1" spans="1:6">
      <c r="A320" s="1">
        <v>74814</v>
      </c>
      <c r="B320" s="1" t="s">
        <v>241</v>
      </c>
      <c r="C320" s="1">
        <v>2021</v>
      </c>
      <c r="D320" s="1">
        <v>362.244</v>
      </c>
      <c r="E320" s="1" t="s">
        <v>232</v>
      </c>
      <c r="F320" s="1" t="s">
        <v>238</v>
      </c>
    </row>
    <row r="321" hidden="1" spans="1:6">
      <c r="A321" s="1">
        <v>74828</v>
      </c>
      <c r="B321" s="1" t="s">
        <v>241</v>
      </c>
      <c r="C321" s="1">
        <v>2021</v>
      </c>
      <c r="D321" s="1">
        <v>53.6333</v>
      </c>
      <c r="E321" s="1" t="s">
        <v>232</v>
      </c>
      <c r="F321" s="1" t="s">
        <v>239</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6" zoomScaleNormal="36" topLeftCell="H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28" t="s">
        <v>0</v>
      </c>
    </row>
    <row r="5" spans="3:28">
      <c r="C5" s="40" t="s">
        <v>2</v>
      </c>
      <c r="D5" s="34"/>
      <c r="E5" s="34"/>
      <c r="F5" s="34"/>
      <c r="G5" s="34"/>
      <c r="H5" s="41"/>
      <c r="Q5" s="40" t="s">
        <v>2</v>
      </c>
      <c r="R5" s="34"/>
      <c r="S5" s="34"/>
      <c r="T5" s="34"/>
      <c r="U5" s="34"/>
      <c r="V5" s="41"/>
      <c r="W5" s="27"/>
      <c r="X5" s="27"/>
      <c r="Y5" s="27"/>
      <c r="Z5" s="27"/>
      <c r="AA5" s="27"/>
      <c r="AB5" s="27"/>
    </row>
    <row r="6" ht="15.25" spans="3:29">
      <c r="C6" s="31" t="s">
        <v>3</v>
      </c>
      <c r="D6" s="31" t="s">
        <v>4</v>
      </c>
      <c r="E6" s="31" t="s">
        <v>5</v>
      </c>
      <c r="F6" s="31" t="s">
        <v>6</v>
      </c>
      <c r="G6" s="32" t="s">
        <v>7</v>
      </c>
      <c r="H6" s="33" t="s">
        <v>8</v>
      </c>
      <c r="I6" s="33" t="s">
        <v>9</v>
      </c>
      <c r="J6" s="33" t="s">
        <v>10</v>
      </c>
      <c r="K6" s="33" t="s">
        <v>11</v>
      </c>
      <c r="L6" s="33" t="s">
        <v>12</v>
      </c>
      <c r="M6" s="33" t="s">
        <v>13</v>
      </c>
      <c r="N6" s="33" t="s">
        <v>14</v>
      </c>
      <c r="O6" s="56" t="s">
        <v>15</v>
      </c>
      <c r="P6" s="56"/>
      <c r="Q6" s="31" t="s">
        <v>3</v>
      </c>
      <c r="R6" s="31" t="s">
        <v>4</v>
      </c>
      <c r="S6" s="31" t="s">
        <v>5</v>
      </c>
      <c r="T6" s="31" t="s">
        <v>6</v>
      </c>
      <c r="U6" s="32" t="s">
        <v>7</v>
      </c>
      <c r="V6" s="33" t="s">
        <v>8</v>
      </c>
      <c r="W6" s="33" t="s">
        <v>9</v>
      </c>
      <c r="X6" s="33" t="s">
        <v>10</v>
      </c>
      <c r="Y6" s="33" t="s">
        <v>11</v>
      </c>
      <c r="Z6" s="33" t="s">
        <v>12</v>
      </c>
      <c r="AA6" s="33" t="s">
        <v>13</v>
      </c>
      <c r="AB6" s="33" t="s">
        <v>14</v>
      </c>
      <c r="AC6" s="56" t="s">
        <v>15</v>
      </c>
    </row>
    <row r="7" spans="3:29">
      <c r="C7" s="34"/>
      <c r="D7" s="34"/>
      <c r="E7" s="35" t="s">
        <v>16</v>
      </c>
      <c r="F7" s="34">
        <v>2030</v>
      </c>
      <c r="G7" s="16" t="s">
        <v>242</v>
      </c>
      <c r="H7" s="1" t="s">
        <v>243</v>
      </c>
      <c r="I7" s="1" t="s">
        <v>244</v>
      </c>
      <c r="J7" s="1" t="s">
        <v>245</v>
      </c>
      <c r="K7" s="1" t="s">
        <v>246</v>
      </c>
      <c r="L7" s="1" t="s">
        <v>247</v>
      </c>
      <c r="M7" s="1" t="s">
        <v>248</v>
      </c>
      <c r="N7" s="1" t="s">
        <v>249</v>
      </c>
      <c r="O7" s="27" t="s">
        <v>25</v>
      </c>
      <c r="Q7" s="34"/>
      <c r="R7" s="34"/>
      <c r="S7" s="35" t="s">
        <v>16</v>
      </c>
      <c r="T7" s="34">
        <v>2050</v>
      </c>
      <c r="U7" s="16" t="s">
        <v>242</v>
      </c>
      <c r="V7" s="1" t="s">
        <v>250</v>
      </c>
      <c r="W7" s="1" t="s">
        <v>251</v>
      </c>
      <c r="X7" s="1" t="s">
        <v>252</v>
      </c>
      <c r="Y7" s="1" t="s">
        <v>253</v>
      </c>
      <c r="Z7" s="1" t="s">
        <v>254</v>
      </c>
      <c r="AA7" s="1" t="s">
        <v>255</v>
      </c>
      <c r="AB7" s="1" t="s">
        <v>256</v>
      </c>
      <c r="AC7" s="27" t="s">
        <v>25</v>
      </c>
    </row>
    <row r="8" spans="3:29">
      <c r="C8" s="34"/>
      <c r="D8" s="34"/>
      <c r="E8" s="35" t="s">
        <v>16</v>
      </c>
      <c r="F8" s="34">
        <v>2030</v>
      </c>
      <c r="G8" s="14" t="s">
        <v>257</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O8" s="27" t="s">
        <v>25</v>
      </c>
      <c r="Q8" s="34"/>
      <c r="R8" s="34"/>
      <c r="S8" s="35" t="s">
        <v>16</v>
      </c>
      <c r="T8" s="34">
        <v>2050</v>
      </c>
      <c r="U8" s="14" t="s">
        <v>257</v>
      </c>
      <c r="V8" s="39" t="str">
        <f t="shared" ref="V8:AB8" si="1">V7</f>
        <v>*0.8421</v>
      </c>
      <c r="W8" s="39" t="str">
        <f t="shared" si="1"/>
        <v>*1.0176</v>
      </c>
      <c r="X8" s="39" t="str">
        <f t="shared" si="1"/>
        <v>*0.9047</v>
      </c>
      <c r="Y8" s="39" t="str">
        <f t="shared" si="1"/>
        <v>*1.2054</v>
      </c>
      <c r="Z8" s="39" t="str">
        <f t="shared" si="1"/>
        <v>*1.5198</v>
      </c>
      <c r="AA8" s="39" t="str">
        <f t="shared" si="1"/>
        <v>*0.4859</v>
      </c>
      <c r="AB8" s="39" t="str">
        <f t="shared" si="1"/>
        <v>*1.7956</v>
      </c>
      <c r="AC8" s="27" t="s">
        <v>25</v>
      </c>
    </row>
    <row r="9" spans="3:29">
      <c r="C9" s="34"/>
      <c r="D9" s="34"/>
      <c r="E9" s="35" t="s">
        <v>16</v>
      </c>
      <c r="F9" s="34">
        <v>2030</v>
      </c>
      <c r="G9" s="14" t="s">
        <v>258</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O9" s="27" t="s">
        <v>25</v>
      </c>
      <c r="Q9" s="34"/>
      <c r="R9" s="34"/>
      <c r="S9" s="35" t="s">
        <v>16</v>
      </c>
      <c r="T9" s="34">
        <v>2050</v>
      </c>
      <c r="U9" s="14" t="s">
        <v>258</v>
      </c>
      <c r="V9" s="39" t="str">
        <f t="shared" ref="V9:AB9" si="3">V8</f>
        <v>*0.8421</v>
      </c>
      <c r="W9" s="39" t="str">
        <f t="shared" si="3"/>
        <v>*1.0176</v>
      </c>
      <c r="X9" s="39" t="str">
        <f t="shared" si="3"/>
        <v>*0.9047</v>
      </c>
      <c r="Y9" s="39" t="str">
        <f t="shared" si="3"/>
        <v>*1.2054</v>
      </c>
      <c r="Z9" s="39" t="str">
        <f t="shared" si="3"/>
        <v>*1.5198</v>
      </c>
      <c r="AA9" s="39" t="str">
        <f t="shared" si="3"/>
        <v>*0.4859</v>
      </c>
      <c r="AB9" s="39" t="str">
        <f t="shared" si="3"/>
        <v>*1.7956</v>
      </c>
      <c r="AC9" s="27" t="s">
        <v>25</v>
      </c>
    </row>
    <row r="10" spans="3:29">
      <c r="C10" s="34"/>
      <c r="D10" s="34"/>
      <c r="E10" s="34" t="s">
        <v>42</v>
      </c>
      <c r="G10" s="14" t="s">
        <v>42</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O10" s="27" t="s">
        <v>25</v>
      </c>
      <c r="Q10" s="34"/>
      <c r="R10" s="34"/>
      <c r="S10" s="34" t="s">
        <v>42</v>
      </c>
      <c r="T10" s="34" t="s">
        <v>42</v>
      </c>
      <c r="U10" s="14" t="s">
        <v>42</v>
      </c>
      <c r="V10" s="39" t="str">
        <f t="shared" ref="V10:AB10" si="5">V9</f>
        <v>*0.8421</v>
      </c>
      <c r="W10" s="39" t="str">
        <f t="shared" si="5"/>
        <v>*1.0176</v>
      </c>
      <c r="X10" s="39" t="str">
        <f t="shared" si="5"/>
        <v>*0.9047</v>
      </c>
      <c r="Y10" s="39" t="str">
        <f t="shared" si="5"/>
        <v>*1.2054</v>
      </c>
      <c r="Z10" s="39" t="str">
        <f t="shared" si="5"/>
        <v>*1.5198</v>
      </c>
      <c r="AA10" s="39" t="str">
        <f t="shared" si="5"/>
        <v>*0.4859</v>
      </c>
      <c r="AB10" s="39" t="str">
        <f t="shared" si="5"/>
        <v>*1.7956</v>
      </c>
      <c r="AC10" s="27" t="s">
        <v>25</v>
      </c>
    </row>
    <row r="11" spans="3:29">
      <c r="C11" s="34"/>
      <c r="D11" s="34"/>
      <c r="E11" s="35" t="s">
        <v>16</v>
      </c>
      <c r="F11" s="34">
        <v>2030</v>
      </c>
      <c r="G11" s="19" t="s">
        <v>259</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O11" s="27" t="s">
        <v>25</v>
      </c>
      <c r="Q11" s="34"/>
      <c r="R11" s="34"/>
      <c r="S11" s="35" t="s">
        <v>16</v>
      </c>
      <c r="T11" s="34">
        <v>2050</v>
      </c>
      <c r="U11" s="19" t="s">
        <v>259</v>
      </c>
      <c r="V11" s="39" t="str">
        <f t="shared" ref="V11:AB11" si="7">V10</f>
        <v>*0.8421</v>
      </c>
      <c r="W11" s="39" t="str">
        <f t="shared" si="7"/>
        <v>*1.0176</v>
      </c>
      <c r="X11" s="39" t="str">
        <f t="shared" si="7"/>
        <v>*0.9047</v>
      </c>
      <c r="Y11" s="39" t="str">
        <f t="shared" si="7"/>
        <v>*1.2054</v>
      </c>
      <c r="Z11" s="39" t="str">
        <f t="shared" si="7"/>
        <v>*1.5198</v>
      </c>
      <c r="AA11" s="39" t="str">
        <f t="shared" si="7"/>
        <v>*0.4859</v>
      </c>
      <c r="AB11" s="39" t="str">
        <f t="shared" si="7"/>
        <v>*1.7956</v>
      </c>
      <c r="AC11" s="27" t="s">
        <v>25</v>
      </c>
    </row>
    <row r="12" spans="3:29">
      <c r="C12" s="34"/>
      <c r="D12" s="34"/>
      <c r="E12" s="35" t="s">
        <v>16</v>
      </c>
      <c r="F12" s="34">
        <v>2030</v>
      </c>
      <c r="G12" s="19" t="s">
        <v>260</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O12" s="27" t="s">
        <v>25</v>
      </c>
      <c r="Q12" s="34"/>
      <c r="R12" s="34"/>
      <c r="S12" s="35" t="s">
        <v>16</v>
      </c>
      <c r="T12" s="34">
        <v>2050</v>
      </c>
      <c r="U12" s="19" t="s">
        <v>260</v>
      </c>
      <c r="V12" s="39" t="str">
        <f t="shared" ref="V12:AB12" si="9">V11</f>
        <v>*0.8421</v>
      </c>
      <c r="W12" s="39" t="str">
        <f t="shared" si="9"/>
        <v>*1.0176</v>
      </c>
      <c r="X12" s="39" t="str">
        <f t="shared" si="9"/>
        <v>*0.9047</v>
      </c>
      <c r="Y12" s="39" t="str">
        <f t="shared" si="9"/>
        <v>*1.2054</v>
      </c>
      <c r="Z12" s="39" t="str">
        <f t="shared" si="9"/>
        <v>*1.5198</v>
      </c>
      <c r="AA12" s="39" t="str">
        <f t="shared" si="9"/>
        <v>*0.4859</v>
      </c>
      <c r="AB12" s="39" t="str">
        <f t="shared" si="9"/>
        <v>*1.7956</v>
      </c>
      <c r="AC12" s="27" t="s">
        <v>25</v>
      </c>
    </row>
    <row r="13" spans="3:29">
      <c r="C13" s="34"/>
      <c r="D13" s="34"/>
      <c r="E13" s="35" t="s">
        <v>16</v>
      </c>
      <c r="F13" s="34">
        <v>2030</v>
      </c>
      <c r="G13" s="19" t="s">
        <v>261</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O13" s="27" t="s">
        <v>25</v>
      </c>
      <c r="Q13" s="34"/>
      <c r="R13" s="34"/>
      <c r="S13" s="35" t="s">
        <v>16</v>
      </c>
      <c r="T13" s="34">
        <v>2050</v>
      </c>
      <c r="U13" s="19" t="s">
        <v>261</v>
      </c>
      <c r="V13" s="39" t="str">
        <f t="shared" ref="V13:AB13" si="11">V12</f>
        <v>*0.8421</v>
      </c>
      <c r="W13" s="39" t="str">
        <f t="shared" si="11"/>
        <v>*1.0176</v>
      </c>
      <c r="X13" s="39" t="str">
        <f t="shared" si="11"/>
        <v>*0.9047</v>
      </c>
      <c r="Y13" s="39" t="str">
        <f t="shared" si="11"/>
        <v>*1.2054</v>
      </c>
      <c r="Z13" s="39" t="str">
        <f t="shared" si="11"/>
        <v>*1.5198</v>
      </c>
      <c r="AA13" s="39" t="str">
        <f t="shared" si="11"/>
        <v>*0.4859</v>
      </c>
      <c r="AB13" s="39" t="str">
        <f t="shared" si="11"/>
        <v>*1.7956</v>
      </c>
      <c r="AC13" s="27" t="s">
        <v>25</v>
      </c>
    </row>
    <row r="14" spans="3:29">
      <c r="C14" s="34"/>
      <c r="D14" s="34"/>
      <c r="E14" s="35" t="s">
        <v>16</v>
      </c>
      <c r="F14" s="34">
        <v>2030</v>
      </c>
      <c r="G14" s="19" t="s">
        <v>262</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O14" s="27" t="s">
        <v>25</v>
      </c>
      <c r="Q14" s="34"/>
      <c r="R14" s="34"/>
      <c r="S14" s="35" t="s">
        <v>16</v>
      </c>
      <c r="T14" s="34">
        <v>2050</v>
      </c>
      <c r="U14" s="19" t="s">
        <v>262</v>
      </c>
      <c r="V14" s="39" t="str">
        <f t="shared" ref="V14:AB14" si="13">V13</f>
        <v>*0.8421</v>
      </c>
      <c r="W14" s="39" t="str">
        <f t="shared" si="13"/>
        <v>*1.0176</v>
      </c>
      <c r="X14" s="39" t="str">
        <f t="shared" si="13"/>
        <v>*0.9047</v>
      </c>
      <c r="Y14" s="39" t="str">
        <f t="shared" si="13"/>
        <v>*1.2054</v>
      </c>
      <c r="Z14" s="39" t="str">
        <f t="shared" si="13"/>
        <v>*1.5198</v>
      </c>
      <c r="AA14" s="39" t="str">
        <f t="shared" si="13"/>
        <v>*0.4859</v>
      </c>
      <c r="AB14" s="39" t="str">
        <f t="shared" si="13"/>
        <v>*1.7956</v>
      </c>
      <c r="AC14" s="27" t="s">
        <v>25</v>
      </c>
    </row>
    <row r="15" spans="3:29">
      <c r="C15" s="34"/>
      <c r="D15" s="34"/>
      <c r="E15" s="35" t="s">
        <v>16</v>
      </c>
      <c r="F15" s="34">
        <v>2030</v>
      </c>
      <c r="G15" s="14" t="s">
        <v>263</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O15" s="27" t="s">
        <v>25</v>
      </c>
      <c r="Q15" s="34"/>
      <c r="R15" s="34"/>
      <c r="S15" s="35" t="s">
        <v>16</v>
      </c>
      <c r="T15" s="34">
        <v>2050</v>
      </c>
      <c r="U15" s="14" t="s">
        <v>263</v>
      </c>
      <c r="V15" s="39" t="str">
        <f t="shared" ref="V15:AB15" si="15">V14</f>
        <v>*0.8421</v>
      </c>
      <c r="W15" s="39" t="str">
        <f t="shared" si="15"/>
        <v>*1.0176</v>
      </c>
      <c r="X15" s="39" t="str">
        <f t="shared" si="15"/>
        <v>*0.9047</v>
      </c>
      <c r="Y15" s="39" t="str">
        <f t="shared" si="15"/>
        <v>*1.2054</v>
      </c>
      <c r="Z15" s="39" t="str">
        <f t="shared" si="15"/>
        <v>*1.5198</v>
      </c>
      <c r="AA15" s="39" t="str">
        <f t="shared" si="15"/>
        <v>*0.4859</v>
      </c>
      <c r="AB15" s="39" t="str">
        <f t="shared" si="15"/>
        <v>*1.7956</v>
      </c>
      <c r="AC15" s="27" t="s">
        <v>25</v>
      </c>
    </row>
    <row r="16" spans="3:28">
      <c r="C16" s="34"/>
      <c r="D16" s="34"/>
      <c r="E16" s="35"/>
      <c r="F16" s="34"/>
      <c r="G16" s="14"/>
      <c r="H16" s="39"/>
      <c r="I16" s="39"/>
      <c r="J16" s="39"/>
      <c r="K16" s="39"/>
      <c r="L16" s="39"/>
      <c r="M16" s="39"/>
      <c r="N16" s="39"/>
      <c r="Q16" s="34"/>
      <c r="R16" s="34"/>
      <c r="S16" s="35"/>
      <c r="T16" s="34"/>
      <c r="U16" s="14"/>
      <c r="V16" s="39"/>
      <c r="W16" s="39"/>
      <c r="X16" s="39"/>
      <c r="Y16" s="39"/>
      <c r="Z16" s="39"/>
      <c r="AA16" s="39"/>
      <c r="AB16" s="39"/>
    </row>
    <row r="17" spans="5:28">
      <c r="E17" s="35"/>
      <c r="F17" s="34"/>
      <c r="G17" s="14"/>
      <c r="H17" s="39"/>
      <c r="I17" s="39"/>
      <c r="J17" s="39"/>
      <c r="K17" s="39"/>
      <c r="L17" s="39"/>
      <c r="M17" s="39"/>
      <c r="N17" s="39"/>
      <c r="Q17" s="27"/>
      <c r="R17" s="27"/>
      <c r="S17" s="35"/>
      <c r="T17" s="34"/>
      <c r="U17" s="14"/>
      <c r="V17" s="39"/>
      <c r="W17" s="39"/>
      <c r="X17" s="39"/>
      <c r="Y17" s="39"/>
      <c r="Z17" s="39"/>
      <c r="AA17" s="39"/>
      <c r="AB17" s="39"/>
    </row>
    <row r="18" spans="5:28">
      <c r="E18" s="35"/>
      <c r="F18" s="34"/>
      <c r="G18" s="14"/>
      <c r="H18" s="39"/>
      <c r="I18" s="39"/>
      <c r="J18" s="39"/>
      <c r="K18" s="39"/>
      <c r="L18" s="39"/>
      <c r="M18" s="39"/>
      <c r="N18" s="39"/>
      <c r="Q18" s="27"/>
      <c r="R18" s="27"/>
      <c r="S18" s="35"/>
      <c r="T18" s="34"/>
      <c r="U18" s="14"/>
      <c r="V18" s="39"/>
      <c r="W18" s="39"/>
      <c r="X18" s="39"/>
      <c r="Y18" s="39"/>
      <c r="Z18" s="39"/>
      <c r="AA18" s="39"/>
      <c r="AB18" s="39"/>
    </row>
    <row r="19" spans="5:28">
      <c r="E19" s="35"/>
      <c r="F19" s="34"/>
      <c r="G19" s="22"/>
      <c r="H19" s="39"/>
      <c r="I19" s="39"/>
      <c r="J19" s="39"/>
      <c r="K19" s="39"/>
      <c r="L19" s="39"/>
      <c r="M19" s="39"/>
      <c r="N19" s="39"/>
      <c r="Q19" s="27"/>
      <c r="R19" s="27"/>
      <c r="S19" s="35"/>
      <c r="T19" s="34"/>
      <c r="U19" s="22"/>
      <c r="V19" s="39"/>
      <c r="W19" s="39"/>
      <c r="X19" s="39"/>
      <c r="Y19" s="39"/>
      <c r="Z19" s="39"/>
      <c r="AA19" s="39"/>
      <c r="AB19" s="39"/>
    </row>
    <row r="20" spans="5:28">
      <c r="E20" s="35"/>
      <c r="F20" s="34"/>
      <c r="G20" s="22"/>
      <c r="H20" s="39"/>
      <c r="I20" s="39"/>
      <c r="J20" s="39"/>
      <c r="K20" s="39"/>
      <c r="L20" s="39"/>
      <c r="M20" s="39"/>
      <c r="N20" s="39"/>
      <c r="Q20" s="27"/>
      <c r="R20" s="27"/>
      <c r="S20" s="35"/>
      <c r="T20" s="34"/>
      <c r="U20" s="22"/>
      <c r="V20" s="39"/>
      <c r="W20" s="39"/>
      <c r="X20" s="39"/>
      <c r="Y20" s="39"/>
      <c r="Z20" s="39"/>
      <c r="AA20" s="39"/>
      <c r="AB20" s="39"/>
    </row>
    <row r="21" spans="5:28">
      <c r="E21" s="35"/>
      <c r="F21" s="34"/>
      <c r="G21" s="22"/>
      <c r="H21" s="39"/>
      <c r="I21" s="39"/>
      <c r="J21" s="39"/>
      <c r="K21" s="39"/>
      <c r="L21" s="39"/>
      <c r="M21" s="39"/>
      <c r="N21" s="39"/>
      <c r="Q21" s="27"/>
      <c r="R21" s="27"/>
      <c r="S21" s="35"/>
      <c r="T21" s="34"/>
      <c r="U21" s="22"/>
      <c r="V21" s="39"/>
      <c r="W21" s="39"/>
      <c r="X21" s="39"/>
      <c r="Y21" s="39"/>
      <c r="Z21" s="39"/>
      <c r="AA21" s="39"/>
      <c r="AB21" s="39"/>
    </row>
    <row r="22" spans="5:28">
      <c r="E22" s="35"/>
      <c r="F22" s="34"/>
      <c r="G22" s="22"/>
      <c r="H22" s="39"/>
      <c r="I22" s="39"/>
      <c r="J22" s="39"/>
      <c r="K22" s="39"/>
      <c r="L22" s="39"/>
      <c r="M22" s="39"/>
      <c r="N22" s="39"/>
      <c r="Q22" s="27"/>
      <c r="R22" s="27"/>
      <c r="S22" s="35"/>
      <c r="T22" s="34"/>
      <c r="U22" s="22"/>
      <c r="V22" s="39"/>
      <c r="W22" s="39"/>
      <c r="X22" s="39"/>
      <c r="Y22" s="39"/>
      <c r="Z22" s="39"/>
      <c r="AA22" s="39"/>
      <c r="AB22" s="39"/>
    </row>
    <row r="23" spans="5:28">
      <c r="E23" s="35"/>
      <c r="F23" s="34"/>
      <c r="G23" s="22"/>
      <c r="H23" s="39"/>
      <c r="I23" s="39"/>
      <c r="J23" s="39"/>
      <c r="K23" s="39"/>
      <c r="L23" s="39"/>
      <c r="M23" s="39"/>
      <c r="N23" s="39"/>
      <c r="Q23" s="27"/>
      <c r="R23" s="27"/>
      <c r="S23" s="35"/>
      <c r="T23" s="34"/>
      <c r="U23" s="22"/>
      <c r="V23" s="39"/>
      <c r="W23" s="39"/>
      <c r="X23" s="39"/>
      <c r="Y23" s="39"/>
      <c r="Z23" s="39"/>
      <c r="AA23" s="39"/>
      <c r="AB23" s="39"/>
    </row>
    <row r="24" spans="5:28">
      <c r="E24" s="35"/>
      <c r="F24" s="34"/>
      <c r="G24" s="22"/>
      <c r="H24" s="39"/>
      <c r="I24" s="39"/>
      <c r="J24" s="39"/>
      <c r="K24" s="39"/>
      <c r="L24" s="39"/>
      <c r="M24" s="39"/>
      <c r="N24" s="39"/>
      <c r="Q24" s="27"/>
      <c r="R24" s="27"/>
      <c r="S24" s="35"/>
      <c r="T24" s="34"/>
      <c r="U24" s="22"/>
      <c r="V24" s="39"/>
      <c r="W24" s="39"/>
      <c r="X24" s="39"/>
      <c r="Y24" s="39"/>
      <c r="Z24" s="39"/>
      <c r="AA24" s="39"/>
      <c r="AB24" s="39"/>
    </row>
    <row r="25" spans="5:28">
      <c r="E25" s="35"/>
      <c r="F25" s="34"/>
      <c r="G25" s="22"/>
      <c r="H25" s="39"/>
      <c r="I25" s="39"/>
      <c r="J25" s="39"/>
      <c r="K25" s="39"/>
      <c r="L25" s="39"/>
      <c r="M25" s="39"/>
      <c r="N25" s="39"/>
      <c r="Q25" s="27"/>
      <c r="R25" s="27"/>
      <c r="S25" s="35"/>
      <c r="T25" s="34"/>
      <c r="U25" s="22"/>
      <c r="V25" s="39"/>
      <c r="W25" s="39"/>
      <c r="X25" s="39"/>
      <c r="Y25" s="39"/>
      <c r="Z25" s="39"/>
      <c r="AA25" s="39"/>
      <c r="AB25" s="39"/>
    </row>
    <row r="26" spans="5:28">
      <c r="E26" s="35"/>
      <c r="F26" s="34"/>
      <c r="G26" s="14"/>
      <c r="H26" s="39"/>
      <c r="I26" s="43"/>
      <c r="J26" s="43"/>
      <c r="K26" s="43"/>
      <c r="L26" s="43"/>
      <c r="M26" s="43"/>
      <c r="N26" s="43"/>
      <c r="Q26" s="27"/>
      <c r="R26" s="27"/>
      <c r="S26" s="35"/>
      <c r="T26" s="34"/>
      <c r="U26" s="14"/>
      <c r="V26" s="39"/>
      <c r="W26" s="39"/>
      <c r="X26" s="39"/>
      <c r="Y26" s="39"/>
      <c r="Z26" s="39"/>
      <c r="AA26" s="39"/>
      <c r="AB26" s="39"/>
    </row>
    <row r="27" spans="5:28">
      <c r="E27" s="35"/>
      <c r="F27" s="34"/>
      <c r="G27" s="2"/>
      <c r="H27" s="43"/>
      <c r="I27" s="43"/>
      <c r="J27" s="43"/>
      <c r="K27" s="43"/>
      <c r="L27" s="43"/>
      <c r="M27" s="43"/>
      <c r="N27" s="43"/>
      <c r="Q27" s="27"/>
      <c r="R27" s="27"/>
      <c r="S27" s="35"/>
      <c r="T27" s="34"/>
      <c r="U27" s="2"/>
      <c r="V27" s="27"/>
      <c r="W27" s="27"/>
      <c r="X27" s="27"/>
      <c r="Y27" s="27"/>
      <c r="Z27" s="27"/>
      <c r="AA27" s="27"/>
      <c r="AB27" s="27"/>
    </row>
    <row r="28" spans="5:28">
      <c r="E28" s="35"/>
      <c r="F28" s="34"/>
      <c r="G28" s="34"/>
      <c r="H28" s="43"/>
      <c r="I28" s="43"/>
      <c r="J28" s="43"/>
      <c r="K28" s="43"/>
      <c r="L28" s="43"/>
      <c r="M28" s="43"/>
      <c r="N28" s="43"/>
      <c r="Q28" s="27"/>
      <c r="R28" s="27"/>
      <c r="S28" s="35"/>
      <c r="T28" s="34"/>
      <c r="U28" s="34"/>
      <c r="V28" s="43"/>
      <c r="W28" s="27"/>
      <c r="X28" s="27"/>
      <c r="Y28" s="27"/>
      <c r="Z28" s="27"/>
      <c r="AA28" s="27"/>
      <c r="AB28" s="27"/>
    </row>
    <row r="29" spans="5:28">
      <c r="E29" s="35"/>
      <c r="F29" s="34"/>
      <c r="G29" s="6"/>
      <c r="H29" s="43"/>
      <c r="I29" s="43"/>
      <c r="J29" s="43"/>
      <c r="K29" s="43"/>
      <c r="L29" s="43"/>
      <c r="M29" s="43"/>
      <c r="N29" s="43"/>
      <c r="Q29" s="27"/>
      <c r="R29" s="27"/>
      <c r="S29" s="35"/>
      <c r="T29" s="34"/>
      <c r="U29" s="6"/>
      <c r="V29" s="27"/>
      <c r="W29" s="27"/>
      <c r="X29" s="27"/>
      <c r="Y29" s="27"/>
      <c r="Z29" s="27"/>
      <c r="AA29" s="27"/>
      <c r="AB29" s="27"/>
    </row>
    <row r="30" spans="5:28">
      <c r="E30" s="35"/>
      <c r="F30" s="34"/>
      <c r="G30" s="6"/>
      <c r="H30" s="43"/>
      <c r="I30" s="43"/>
      <c r="J30" s="43"/>
      <c r="K30" s="43"/>
      <c r="L30" s="43"/>
      <c r="M30" s="43"/>
      <c r="N30" s="43"/>
      <c r="Q30" s="27"/>
      <c r="R30" s="27"/>
      <c r="S30" s="35"/>
      <c r="T30" s="34"/>
      <c r="U30" s="6"/>
      <c r="V30" s="27"/>
      <c r="W30" s="27"/>
      <c r="X30" s="27"/>
      <c r="Y30" s="27"/>
      <c r="Z30" s="27"/>
      <c r="AA30" s="27"/>
      <c r="AB30" s="27"/>
    </row>
    <row r="31" spans="4:28">
      <c r="D31" s="34"/>
      <c r="E31" s="35"/>
      <c r="F31" s="34"/>
      <c r="G31" s="6"/>
      <c r="H31" s="43"/>
      <c r="I31" s="43"/>
      <c r="J31" s="43"/>
      <c r="K31" s="43"/>
      <c r="L31" s="43"/>
      <c r="M31" s="43"/>
      <c r="N31" s="43"/>
      <c r="Q31" s="27"/>
      <c r="R31" s="34"/>
      <c r="S31" s="35"/>
      <c r="T31" s="34"/>
      <c r="U31" s="6"/>
      <c r="V31" s="27"/>
      <c r="W31" s="27"/>
      <c r="X31" s="27"/>
      <c r="Y31" s="27"/>
      <c r="Z31" s="27"/>
      <c r="AA31" s="27"/>
      <c r="AB31" s="27"/>
    </row>
    <row r="32" spans="4:28">
      <c r="D32" s="34"/>
      <c r="E32" s="35"/>
      <c r="F32" s="34"/>
      <c r="G32" s="6"/>
      <c r="H32" s="43"/>
      <c r="I32" s="43"/>
      <c r="J32" s="43"/>
      <c r="K32" s="43"/>
      <c r="L32" s="43"/>
      <c r="M32" s="43"/>
      <c r="N32" s="43"/>
      <c r="Q32" s="27"/>
      <c r="R32" s="34"/>
      <c r="S32" s="35"/>
      <c r="T32" s="34"/>
      <c r="U32" s="6"/>
      <c r="V32" s="27"/>
      <c r="W32" s="27"/>
      <c r="X32" s="27"/>
      <c r="Y32" s="27"/>
      <c r="Z32" s="27"/>
      <c r="AA32" s="27"/>
      <c r="AB32" s="27"/>
    </row>
    <row r="33" spans="4:28">
      <c r="D33" s="34"/>
      <c r="E33" s="35"/>
      <c r="F33" s="34"/>
      <c r="G33" s="6"/>
      <c r="H33" s="43"/>
      <c r="I33" s="43"/>
      <c r="J33" s="43"/>
      <c r="K33" s="43"/>
      <c r="L33" s="43"/>
      <c r="M33" s="43"/>
      <c r="N33" s="43"/>
      <c r="Q33" s="27"/>
      <c r="R33" s="34"/>
      <c r="S33" s="35"/>
      <c r="T33" s="34"/>
      <c r="U33" s="6"/>
      <c r="V33" s="27"/>
      <c r="W33" s="27"/>
      <c r="X33" s="27"/>
      <c r="Y33" s="27"/>
      <c r="Z33" s="27"/>
      <c r="AA33" s="27"/>
      <c r="AB33" s="27"/>
    </row>
    <row r="34" spans="4:28">
      <c r="D34" s="34"/>
      <c r="E34" s="35"/>
      <c r="F34" s="34"/>
      <c r="G34" s="6"/>
      <c r="H34" s="43"/>
      <c r="I34" s="43"/>
      <c r="J34" s="43"/>
      <c r="K34" s="43"/>
      <c r="L34" s="43"/>
      <c r="M34" s="43"/>
      <c r="N34" s="43"/>
      <c r="Q34" s="27"/>
      <c r="R34" s="34"/>
      <c r="S34" s="35"/>
      <c r="T34" s="34"/>
      <c r="U34" s="6"/>
      <c r="V34" s="27"/>
      <c r="W34" s="27"/>
      <c r="X34" s="27"/>
      <c r="Y34" s="27"/>
      <c r="Z34" s="27"/>
      <c r="AA34" s="27"/>
      <c r="AB34" s="27"/>
    </row>
    <row r="35" spans="4:28">
      <c r="D35" s="34"/>
      <c r="E35" s="35"/>
      <c r="F35" s="34"/>
      <c r="G35" s="6"/>
      <c r="H35" s="43"/>
      <c r="I35" s="43"/>
      <c r="J35" s="43"/>
      <c r="K35" s="43"/>
      <c r="L35" s="43"/>
      <c r="M35" s="43"/>
      <c r="N35" s="43"/>
      <c r="Q35" s="27"/>
      <c r="R35" s="34"/>
      <c r="S35" s="35"/>
      <c r="T35" s="34"/>
      <c r="U35" s="6"/>
      <c r="V35" s="27"/>
      <c r="W35" s="27"/>
      <c r="X35" s="27"/>
      <c r="Y35" s="27"/>
      <c r="Z35" s="27"/>
      <c r="AA35" s="27"/>
      <c r="AB35" s="27"/>
    </row>
    <row r="36" spans="4:28">
      <c r="D36" s="34"/>
      <c r="E36" s="35"/>
      <c r="F36" s="34"/>
      <c r="G36" s="6"/>
      <c r="H36" s="43"/>
      <c r="I36" s="43"/>
      <c r="J36" s="43"/>
      <c r="K36" s="43"/>
      <c r="L36" s="43"/>
      <c r="M36" s="43"/>
      <c r="N36" s="43"/>
      <c r="Q36" s="27"/>
      <c r="R36" s="34"/>
      <c r="S36" s="35"/>
      <c r="T36" s="34"/>
      <c r="U36" s="6"/>
      <c r="V36" s="27"/>
      <c r="W36" s="27"/>
      <c r="X36" s="27"/>
      <c r="Y36" s="27"/>
      <c r="Z36" s="27"/>
      <c r="AA36" s="27"/>
      <c r="AB36" s="27"/>
    </row>
    <row r="37" spans="4:28">
      <c r="D37" s="34"/>
      <c r="E37" s="35"/>
      <c r="F37" s="34"/>
      <c r="G37" s="6"/>
      <c r="H37" s="43"/>
      <c r="I37" s="43"/>
      <c r="J37" s="43"/>
      <c r="K37" s="43"/>
      <c r="L37" s="43"/>
      <c r="M37" s="43"/>
      <c r="N37" s="43"/>
      <c r="Q37" s="27"/>
      <c r="R37" s="34"/>
      <c r="S37" s="35"/>
      <c r="T37" s="34"/>
      <c r="U37" s="6"/>
      <c r="V37" s="27"/>
      <c r="W37" s="27"/>
      <c r="X37" s="27"/>
      <c r="Y37" s="27"/>
      <c r="Z37" s="27"/>
      <c r="AA37" s="27"/>
      <c r="AB37" s="27"/>
    </row>
    <row r="38" spans="4:28">
      <c r="D38" s="34"/>
      <c r="E38" s="35"/>
      <c r="F38" s="34"/>
      <c r="G38" s="6"/>
      <c r="H38" s="43"/>
      <c r="I38" s="43"/>
      <c r="J38" s="43"/>
      <c r="K38" s="43"/>
      <c r="L38" s="43"/>
      <c r="M38" s="43"/>
      <c r="N38" s="43"/>
      <c r="Q38" s="27"/>
      <c r="R38" s="34"/>
      <c r="S38" s="35"/>
      <c r="T38" s="34"/>
      <c r="U38" s="6"/>
      <c r="V38" s="27"/>
      <c r="W38" s="27"/>
      <c r="X38" s="27"/>
      <c r="Y38" s="27"/>
      <c r="Z38" s="27"/>
      <c r="AA38" s="27"/>
      <c r="AB38" s="27"/>
    </row>
    <row r="39" spans="4:28">
      <c r="D39" s="34"/>
      <c r="E39" s="35"/>
      <c r="F39" s="34"/>
      <c r="G39" s="34"/>
      <c r="H39" s="43"/>
      <c r="I39" s="43"/>
      <c r="J39" s="43"/>
      <c r="K39" s="43"/>
      <c r="L39" s="43"/>
      <c r="M39" s="43"/>
      <c r="N39" s="43"/>
      <c r="Q39" s="27"/>
      <c r="R39" s="34"/>
      <c r="S39" s="35"/>
      <c r="T39" s="34"/>
      <c r="U39" s="34"/>
      <c r="V39" s="48"/>
      <c r="W39" s="27"/>
      <c r="X39" s="27"/>
      <c r="Y39" s="27"/>
      <c r="Z39" s="27"/>
      <c r="AA39" s="27"/>
      <c r="AB39" s="27"/>
    </row>
    <row r="40" spans="4:28">
      <c r="D40" s="34"/>
      <c r="E40" s="35"/>
      <c r="F40" s="34"/>
      <c r="G40" s="9"/>
      <c r="H40" s="43"/>
      <c r="I40" s="43"/>
      <c r="J40" s="43"/>
      <c r="K40" s="43"/>
      <c r="L40" s="43"/>
      <c r="M40" s="43"/>
      <c r="N40" s="43"/>
      <c r="Q40" s="27"/>
      <c r="R40" s="34"/>
      <c r="S40" s="35"/>
      <c r="T40" s="34"/>
      <c r="U40" s="9"/>
      <c r="V40" s="27"/>
      <c r="W40" s="27"/>
      <c r="X40" s="27"/>
      <c r="Y40" s="27"/>
      <c r="Z40" s="27"/>
      <c r="AA40" s="27"/>
      <c r="AB40" s="27"/>
    </row>
    <row r="41" spans="5:28">
      <c r="E41" s="35"/>
      <c r="F41" s="34"/>
      <c r="G41" s="9"/>
      <c r="H41" s="43"/>
      <c r="I41" s="43"/>
      <c r="J41" s="43"/>
      <c r="K41" s="43"/>
      <c r="L41" s="43"/>
      <c r="M41" s="43"/>
      <c r="N41" s="43"/>
      <c r="Q41" s="27"/>
      <c r="R41" s="27"/>
      <c r="S41" s="35"/>
      <c r="T41" s="34"/>
      <c r="U41" s="9"/>
      <c r="V41" s="27"/>
      <c r="W41" s="27"/>
      <c r="X41" s="27"/>
      <c r="Y41" s="27"/>
      <c r="Z41" s="27"/>
      <c r="AA41" s="27"/>
      <c r="AB41" s="27"/>
    </row>
    <row r="42" spans="2:28">
      <c r="B42" s="42"/>
      <c r="C42" s="42"/>
      <c r="E42" s="35"/>
      <c r="F42" s="34"/>
      <c r="G42" s="9"/>
      <c r="H42" s="43"/>
      <c r="I42" s="43"/>
      <c r="J42" s="43"/>
      <c r="K42" s="43"/>
      <c r="L42" s="43"/>
      <c r="M42" s="43"/>
      <c r="N42" s="43"/>
      <c r="Q42" s="42"/>
      <c r="R42" s="27"/>
      <c r="S42" s="35"/>
      <c r="T42" s="34"/>
      <c r="U42" s="9"/>
      <c r="V42" s="27"/>
      <c r="W42" s="27"/>
      <c r="X42" s="27"/>
      <c r="Y42" s="27"/>
      <c r="Z42" s="27"/>
      <c r="AA42" s="27"/>
      <c r="AB42" s="27"/>
    </row>
    <row r="43" spans="2:28">
      <c r="B43" s="42"/>
      <c r="C43" s="44"/>
      <c r="E43" s="35"/>
      <c r="F43" s="34"/>
      <c r="G43" s="9"/>
      <c r="H43" s="43"/>
      <c r="I43" s="43"/>
      <c r="J43" s="43"/>
      <c r="K43" s="43"/>
      <c r="L43" s="43"/>
      <c r="M43" s="43"/>
      <c r="N43" s="43"/>
      <c r="Q43" s="44"/>
      <c r="R43" s="27"/>
      <c r="S43" s="35"/>
      <c r="T43" s="34"/>
      <c r="U43" s="9"/>
      <c r="V43" s="27"/>
      <c r="W43" s="27"/>
      <c r="X43" s="27"/>
      <c r="Y43" s="27"/>
      <c r="Z43" s="27"/>
      <c r="AA43" s="27"/>
      <c r="AB43" s="27"/>
    </row>
    <row r="44" spans="2:28">
      <c r="B44" s="42"/>
      <c r="C44" s="45"/>
      <c r="E44" s="35"/>
      <c r="F44" s="34"/>
      <c r="G44" s="9"/>
      <c r="H44" s="43"/>
      <c r="I44" s="43"/>
      <c r="J44" s="43"/>
      <c r="K44" s="43"/>
      <c r="L44" s="43"/>
      <c r="M44" s="43"/>
      <c r="N44" s="43"/>
      <c r="Q44" s="45"/>
      <c r="R44" s="27"/>
      <c r="S44" s="35"/>
      <c r="T44" s="34"/>
      <c r="U44" s="9"/>
      <c r="V44" s="27"/>
      <c r="W44" s="27"/>
      <c r="X44" s="27"/>
      <c r="Y44" s="27"/>
      <c r="Z44" s="27"/>
      <c r="AA44" s="27"/>
      <c r="AB44" s="27"/>
    </row>
    <row r="45" spans="2:28">
      <c r="B45" s="42"/>
      <c r="C45" s="46"/>
      <c r="E45" s="35"/>
      <c r="F45" s="34"/>
      <c r="G45" s="9"/>
      <c r="H45" s="43"/>
      <c r="I45" s="43"/>
      <c r="J45" s="43"/>
      <c r="K45" s="43"/>
      <c r="L45" s="43"/>
      <c r="M45" s="43"/>
      <c r="N45" s="43"/>
      <c r="Q45" s="46"/>
      <c r="R45" s="27"/>
      <c r="S45" s="35"/>
      <c r="T45" s="34"/>
      <c r="U45" s="9"/>
      <c r="V45" s="27"/>
      <c r="W45" s="27"/>
      <c r="X45" s="27"/>
      <c r="Y45" s="27"/>
      <c r="Z45" s="27"/>
      <c r="AA45" s="27"/>
      <c r="AB45" s="27"/>
    </row>
    <row r="46" spans="2:28">
      <c r="B46" s="42"/>
      <c r="C46" s="46"/>
      <c r="E46" s="35"/>
      <c r="F46" s="34"/>
      <c r="G46" s="9"/>
      <c r="H46" s="43"/>
      <c r="I46" s="43"/>
      <c r="J46" s="43"/>
      <c r="K46" s="43"/>
      <c r="L46" s="43"/>
      <c r="M46" s="43"/>
      <c r="N46" s="43"/>
      <c r="Q46" s="46"/>
      <c r="R46" s="27"/>
      <c r="S46" s="35"/>
      <c r="T46" s="34"/>
      <c r="U46" s="9"/>
      <c r="V46" s="27"/>
      <c r="W46" s="27"/>
      <c r="X46" s="27"/>
      <c r="Y46" s="27"/>
      <c r="Z46" s="27"/>
      <c r="AA46" s="27"/>
      <c r="AB46" s="27"/>
    </row>
    <row r="47" spans="2:28">
      <c r="B47" s="42"/>
      <c r="C47" s="46"/>
      <c r="E47" s="35"/>
      <c r="F47" s="34"/>
      <c r="G47" s="9"/>
      <c r="H47" s="43"/>
      <c r="I47" s="43"/>
      <c r="J47" s="43"/>
      <c r="K47" s="43"/>
      <c r="L47" s="43"/>
      <c r="M47" s="43"/>
      <c r="N47" s="43"/>
      <c r="Q47" s="46"/>
      <c r="R47" s="27"/>
      <c r="S47" s="35"/>
      <c r="T47" s="34"/>
      <c r="U47" s="9"/>
      <c r="V47" s="27"/>
      <c r="W47" s="27"/>
      <c r="X47" s="27"/>
      <c r="Y47" s="27"/>
      <c r="Z47" s="27"/>
      <c r="AA47" s="27"/>
      <c r="AB47" s="27"/>
    </row>
    <row r="48" spans="2:28">
      <c r="B48" s="42"/>
      <c r="C48" s="46"/>
      <c r="E48" s="35"/>
      <c r="F48" s="34"/>
      <c r="G48" s="9"/>
      <c r="H48" s="43"/>
      <c r="I48" s="43"/>
      <c r="J48" s="43"/>
      <c r="K48" s="43"/>
      <c r="L48" s="43"/>
      <c r="M48" s="43"/>
      <c r="N48" s="43"/>
      <c r="Q48" s="46"/>
      <c r="R48" s="27"/>
      <c r="S48" s="35"/>
      <c r="T48" s="34"/>
      <c r="U48" s="9"/>
      <c r="V48" s="27"/>
      <c r="W48" s="27"/>
      <c r="X48" s="27"/>
      <c r="Y48" s="27"/>
      <c r="Z48" s="27"/>
      <c r="AA48" s="27"/>
      <c r="AB48" s="27"/>
    </row>
    <row r="49" spans="2:28">
      <c r="B49" s="42"/>
      <c r="C49" s="46"/>
      <c r="D49" s="34"/>
      <c r="E49" s="35"/>
      <c r="F49" s="34"/>
      <c r="G49" s="9"/>
      <c r="H49" s="43"/>
      <c r="I49" s="43"/>
      <c r="J49" s="43"/>
      <c r="K49" s="43"/>
      <c r="L49" s="43"/>
      <c r="M49" s="43"/>
      <c r="N49" s="43"/>
      <c r="Q49" s="46"/>
      <c r="R49" s="34"/>
      <c r="S49" s="35"/>
      <c r="T49" s="34"/>
      <c r="U49" s="9"/>
      <c r="V49" s="27"/>
      <c r="W49" s="27"/>
      <c r="X49" s="27"/>
      <c r="Y49" s="27"/>
      <c r="Z49" s="27"/>
      <c r="AA49" s="27"/>
      <c r="AB49" s="27"/>
    </row>
    <row r="50" spans="2:28">
      <c r="B50" s="42"/>
      <c r="C50" s="46"/>
      <c r="D50" s="34"/>
      <c r="E50" s="35"/>
      <c r="F50" s="34"/>
      <c r="G50" s="34"/>
      <c r="H50" s="43"/>
      <c r="I50" s="43"/>
      <c r="J50" s="43"/>
      <c r="K50" s="43"/>
      <c r="L50" s="43"/>
      <c r="M50" s="43"/>
      <c r="N50" s="43"/>
      <c r="Q50" s="46"/>
      <c r="R50" s="34"/>
      <c r="S50" s="35"/>
      <c r="T50" s="34"/>
      <c r="U50" s="34"/>
      <c r="V50" s="47"/>
      <c r="W50" s="27"/>
      <c r="X50" s="27"/>
      <c r="Y50" s="27"/>
      <c r="Z50" s="27"/>
      <c r="AA50" s="27"/>
      <c r="AB50" s="27"/>
    </row>
    <row r="51" spans="2:28">
      <c r="B51" s="42"/>
      <c r="C51" s="46"/>
      <c r="D51" s="34"/>
      <c r="E51" s="35"/>
      <c r="F51" s="34"/>
      <c r="G51" s="6"/>
      <c r="H51" s="43"/>
      <c r="I51" s="43"/>
      <c r="J51" s="43"/>
      <c r="K51" s="43"/>
      <c r="L51" s="43"/>
      <c r="M51" s="43"/>
      <c r="N51" s="43"/>
      <c r="Q51" s="46"/>
      <c r="R51" s="34"/>
      <c r="S51" s="35"/>
      <c r="T51" s="34"/>
      <c r="U51" s="6"/>
      <c r="V51" s="27"/>
      <c r="W51" s="27"/>
      <c r="X51" s="27"/>
      <c r="Y51" s="27"/>
      <c r="Z51" s="27"/>
      <c r="AA51" s="27"/>
      <c r="AB51" s="27"/>
    </row>
    <row r="52" spans="2:28">
      <c r="B52" s="42"/>
      <c r="C52" s="46"/>
      <c r="D52" s="34"/>
      <c r="E52" s="35"/>
      <c r="F52" s="34"/>
      <c r="G52" s="6"/>
      <c r="H52" s="43"/>
      <c r="I52" s="43"/>
      <c r="J52" s="43"/>
      <c r="K52" s="43"/>
      <c r="L52" s="43"/>
      <c r="M52" s="43"/>
      <c r="N52" s="43"/>
      <c r="Q52" s="46"/>
      <c r="R52" s="34"/>
      <c r="S52" s="35"/>
      <c r="T52" s="34"/>
      <c r="U52" s="6"/>
      <c r="V52" s="27"/>
      <c r="W52" s="27"/>
      <c r="X52" s="27"/>
      <c r="Y52" s="27"/>
      <c r="Z52" s="27"/>
      <c r="AA52" s="27"/>
      <c r="AB52" s="27"/>
    </row>
    <row r="53" spans="2:28">
      <c r="B53" s="42"/>
      <c r="C53" s="46"/>
      <c r="D53" s="34"/>
      <c r="E53" s="35"/>
      <c r="F53" s="34"/>
      <c r="G53" s="6"/>
      <c r="H53" s="43"/>
      <c r="I53" s="43"/>
      <c r="J53" s="43"/>
      <c r="K53" s="43"/>
      <c r="L53" s="43"/>
      <c r="M53" s="43"/>
      <c r="N53" s="43"/>
      <c r="Q53" s="46"/>
      <c r="R53" s="34"/>
      <c r="S53" s="35"/>
      <c r="T53" s="34"/>
      <c r="U53" s="6"/>
      <c r="V53" s="27"/>
      <c r="W53" s="27"/>
      <c r="X53" s="27"/>
      <c r="Y53" s="27"/>
      <c r="Z53" s="27"/>
      <c r="AA53" s="27"/>
      <c r="AB53" s="27"/>
    </row>
    <row r="54" spans="2:28">
      <c r="B54" s="42"/>
      <c r="C54" s="46"/>
      <c r="D54" s="34"/>
      <c r="E54" s="35"/>
      <c r="F54" s="34"/>
      <c r="G54" s="6"/>
      <c r="H54" s="43"/>
      <c r="I54" s="43"/>
      <c r="J54" s="43"/>
      <c r="K54" s="43"/>
      <c r="L54" s="43"/>
      <c r="M54" s="43"/>
      <c r="N54" s="43"/>
      <c r="Q54" s="46"/>
      <c r="R54" s="34"/>
      <c r="S54" s="35"/>
      <c r="T54" s="34"/>
      <c r="U54" s="6"/>
      <c r="V54" s="27"/>
      <c r="W54" s="27"/>
      <c r="X54" s="27"/>
      <c r="Y54" s="27"/>
      <c r="Z54" s="27"/>
      <c r="AA54" s="27"/>
      <c r="AB54" s="27"/>
    </row>
    <row r="55" spans="2:28">
      <c r="B55" s="42"/>
      <c r="C55" s="42"/>
      <c r="D55" s="34"/>
      <c r="E55" s="35"/>
      <c r="F55" s="34"/>
      <c r="G55" s="6"/>
      <c r="H55" s="43"/>
      <c r="I55" s="43"/>
      <c r="J55" s="43"/>
      <c r="K55" s="43"/>
      <c r="L55" s="43"/>
      <c r="M55" s="43"/>
      <c r="N55" s="43"/>
      <c r="Q55" s="42"/>
      <c r="R55" s="34"/>
      <c r="S55" s="35"/>
      <c r="T55" s="34"/>
      <c r="U55" s="6"/>
      <c r="V55" s="27"/>
      <c r="W55" s="27"/>
      <c r="X55" s="27"/>
      <c r="Y55" s="27"/>
      <c r="Z55" s="27"/>
      <c r="AA55" s="27"/>
      <c r="AB55" s="27"/>
    </row>
    <row r="56" spans="2:28">
      <c r="B56" s="42"/>
      <c r="C56" s="42"/>
      <c r="D56" s="34"/>
      <c r="E56" s="35"/>
      <c r="F56" s="34"/>
      <c r="G56" s="6"/>
      <c r="H56" s="43"/>
      <c r="I56" s="43"/>
      <c r="J56" s="43"/>
      <c r="K56" s="43"/>
      <c r="L56" s="43"/>
      <c r="M56" s="43"/>
      <c r="N56" s="43"/>
      <c r="Q56" s="42"/>
      <c r="R56" s="34"/>
      <c r="S56" s="35"/>
      <c r="T56" s="34"/>
      <c r="U56" s="6"/>
      <c r="V56" s="27"/>
      <c r="W56" s="27"/>
      <c r="X56" s="27"/>
      <c r="Y56" s="27"/>
      <c r="Z56" s="27"/>
      <c r="AA56" s="27"/>
      <c r="AB56" s="27"/>
    </row>
    <row r="57" spans="2:28">
      <c r="B57" s="42"/>
      <c r="C57" s="42"/>
      <c r="D57" s="34"/>
      <c r="E57" s="35"/>
      <c r="F57" s="34"/>
      <c r="G57" s="6"/>
      <c r="H57" s="43"/>
      <c r="I57" s="43"/>
      <c r="J57" s="43"/>
      <c r="K57" s="43"/>
      <c r="L57" s="43"/>
      <c r="M57" s="43"/>
      <c r="N57" s="43"/>
      <c r="Q57" s="42"/>
      <c r="R57" s="34"/>
      <c r="S57" s="35"/>
      <c r="T57" s="34"/>
      <c r="U57" s="6"/>
      <c r="V57" s="27"/>
      <c r="W57" s="27"/>
      <c r="X57" s="27"/>
      <c r="Y57" s="27"/>
      <c r="Z57" s="27"/>
      <c r="AA57" s="27"/>
      <c r="AB57" s="27"/>
    </row>
    <row r="58" spans="2:28">
      <c r="B58" s="42"/>
      <c r="C58" s="42"/>
      <c r="D58" s="34"/>
      <c r="E58" s="35"/>
      <c r="F58" s="34"/>
      <c r="G58" s="6"/>
      <c r="H58" s="43"/>
      <c r="I58" s="43"/>
      <c r="J58" s="43"/>
      <c r="K58" s="43"/>
      <c r="L58" s="43"/>
      <c r="M58" s="43"/>
      <c r="N58" s="43"/>
      <c r="Q58" s="42"/>
      <c r="R58" s="34"/>
      <c r="S58" s="35"/>
      <c r="T58" s="34"/>
      <c r="U58" s="6"/>
      <c r="V58" s="27"/>
      <c r="W58" s="27"/>
      <c r="X58" s="27"/>
      <c r="Y58" s="27"/>
      <c r="Z58" s="27"/>
      <c r="AA58" s="27"/>
      <c r="AB58" s="27"/>
    </row>
    <row r="59" spans="2:28">
      <c r="B59" s="42"/>
      <c r="C59" s="42"/>
      <c r="E59" s="35"/>
      <c r="F59" s="34"/>
      <c r="G59" s="6"/>
      <c r="H59" s="43"/>
      <c r="I59" s="43"/>
      <c r="J59" s="43"/>
      <c r="K59" s="43"/>
      <c r="L59" s="43"/>
      <c r="M59" s="43"/>
      <c r="N59" s="43"/>
      <c r="Q59" s="42"/>
      <c r="R59" s="27"/>
      <c r="S59" s="35"/>
      <c r="T59" s="34"/>
      <c r="U59" s="6"/>
      <c r="V59" s="27"/>
      <c r="W59" s="27"/>
      <c r="X59" s="27"/>
      <c r="Y59" s="27"/>
      <c r="Z59" s="27"/>
      <c r="AA59" s="27"/>
      <c r="AB59" s="27"/>
    </row>
    <row r="60" spans="2:28">
      <c r="B60" s="42"/>
      <c r="C60" s="42"/>
      <c r="E60" s="35"/>
      <c r="F60" s="34"/>
      <c r="G60" s="6"/>
      <c r="H60" s="43"/>
      <c r="I60" s="43"/>
      <c r="J60" s="43"/>
      <c r="K60" s="43"/>
      <c r="L60" s="43"/>
      <c r="M60" s="43"/>
      <c r="N60" s="43"/>
      <c r="Q60" s="42"/>
      <c r="R60" s="27"/>
      <c r="S60" s="35"/>
      <c r="T60" s="34"/>
      <c r="U60" s="6"/>
      <c r="V60" s="27"/>
      <c r="W60" s="27"/>
      <c r="X60" s="27"/>
      <c r="Y60" s="27"/>
      <c r="Z60" s="27"/>
      <c r="AA60" s="27"/>
      <c r="AB60" s="27"/>
    </row>
    <row r="61" spans="2:21">
      <c r="B61" s="42"/>
      <c r="C61" s="42"/>
      <c r="E61" s="35"/>
      <c r="F61" s="34"/>
      <c r="G61" s="3"/>
      <c r="H61" s="43"/>
      <c r="I61" s="43"/>
      <c r="J61" s="43"/>
      <c r="K61" s="43"/>
      <c r="L61" s="43"/>
      <c r="M61" s="43"/>
      <c r="N61" s="43"/>
      <c r="T61" s="34"/>
      <c r="U61" s="3"/>
    </row>
    <row r="62" spans="2:28">
      <c r="B62" s="42"/>
      <c r="C62" s="42"/>
      <c r="E62" s="35"/>
      <c r="F62" s="34"/>
      <c r="G62" s="9"/>
      <c r="H62" s="43"/>
      <c r="I62" s="43"/>
      <c r="J62" s="43"/>
      <c r="K62" s="43"/>
      <c r="L62" s="43"/>
      <c r="M62" s="43"/>
      <c r="N62" s="43"/>
      <c r="T62" s="34"/>
      <c r="U62" s="9"/>
      <c r="V62" s="27"/>
      <c r="W62" s="27"/>
      <c r="X62" s="27"/>
      <c r="Y62" s="27"/>
      <c r="Z62" s="27"/>
      <c r="AA62" s="27"/>
      <c r="AB62" s="27"/>
    </row>
    <row r="63" spans="2:28">
      <c r="B63" s="42"/>
      <c r="C63" s="42"/>
      <c r="E63" s="35"/>
      <c r="F63" s="34"/>
      <c r="G63" s="9"/>
      <c r="H63" s="43"/>
      <c r="I63" s="43"/>
      <c r="J63" s="43"/>
      <c r="K63" s="43"/>
      <c r="L63" s="43"/>
      <c r="M63" s="43"/>
      <c r="N63" s="43"/>
      <c r="T63" s="34"/>
      <c r="U63" s="9"/>
      <c r="V63" s="27"/>
      <c r="W63" s="27"/>
      <c r="X63" s="27"/>
      <c r="Y63" s="27"/>
      <c r="Z63" s="27"/>
      <c r="AA63" s="27"/>
      <c r="AB63" s="27"/>
    </row>
    <row r="64" spans="2:28">
      <c r="B64" s="42"/>
      <c r="C64" s="42"/>
      <c r="E64" s="35"/>
      <c r="F64" s="34"/>
      <c r="G64" s="9"/>
      <c r="H64" s="43"/>
      <c r="I64" s="43"/>
      <c r="J64" s="43"/>
      <c r="K64" s="43"/>
      <c r="L64" s="43"/>
      <c r="M64" s="43"/>
      <c r="N64" s="43"/>
      <c r="T64" s="34"/>
      <c r="U64" s="9"/>
      <c r="V64" s="27"/>
      <c r="W64" s="27"/>
      <c r="X64" s="27"/>
      <c r="Y64" s="27"/>
      <c r="Z64" s="27"/>
      <c r="AA64" s="27"/>
      <c r="AB64" s="27"/>
    </row>
    <row r="65" spans="2:28">
      <c r="B65" s="42"/>
      <c r="C65" s="42"/>
      <c r="E65" s="35"/>
      <c r="F65" s="34"/>
      <c r="G65" s="9"/>
      <c r="H65" s="43"/>
      <c r="I65" s="43"/>
      <c r="J65" s="43"/>
      <c r="K65" s="43"/>
      <c r="L65" s="43"/>
      <c r="M65" s="43"/>
      <c r="N65" s="43"/>
      <c r="T65" s="34"/>
      <c r="U65" s="9"/>
      <c r="V65" s="27"/>
      <c r="W65" s="27"/>
      <c r="X65" s="27"/>
      <c r="Y65" s="27"/>
      <c r="Z65" s="27"/>
      <c r="AA65" s="27"/>
      <c r="AB65" s="27"/>
    </row>
    <row r="66" spans="2:28">
      <c r="B66" s="42"/>
      <c r="C66" s="42"/>
      <c r="E66" s="35"/>
      <c r="F66" s="34"/>
      <c r="G66" s="9"/>
      <c r="H66" s="43"/>
      <c r="I66" s="43"/>
      <c r="J66" s="43"/>
      <c r="K66" s="43"/>
      <c r="L66" s="43"/>
      <c r="M66" s="43"/>
      <c r="N66" s="43"/>
      <c r="T66" s="34"/>
      <c r="U66" s="9"/>
      <c r="V66" s="27"/>
      <c r="W66" s="27"/>
      <c r="X66" s="27"/>
      <c r="Y66" s="27"/>
      <c r="Z66" s="27"/>
      <c r="AA66" s="27"/>
      <c r="AB66" s="27"/>
    </row>
    <row r="67" spans="2:28">
      <c r="B67" s="44"/>
      <c r="C67" s="46"/>
      <c r="D67" s="34"/>
      <c r="E67" s="35"/>
      <c r="F67" s="34"/>
      <c r="G67" s="9"/>
      <c r="H67" s="43"/>
      <c r="I67" s="43"/>
      <c r="J67" s="43"/>
      <c r="K67" s="43"/>
      <c r="L67" s="43"/>
      <c r="M67" s="43"/>
      <c r="N67" s="43"/>
      <c r="T67" s="34"/>
      <c r="U67" s="9"/>
      <c r="V67" s="27"/>
      <c r="W67" s="27"/>
      <c r="X67" s="27"/>
      <c r="Y67" s="27"/>
      <c r="Z67" s="27"/>
      <c r="AA67" s="27"/>
      <c r="AB67" s="27"/>
    </row>
    <row r="68" spans="2:28">
      <c r="B68" s="45"/>
      <c r="C68" s="45"/>
      <c r="D68" s="34"/>
      <c r="E68" s="35"/>
      <c r="F68" s="34"/>
      <c r="G68" s="9"/>
      <c r="H68" s="43"/>
      <c r="I68" s="43"/>
      <c r="J68" s="43"/>
      <c r="K68" s="43"/>
      <c r="L68" s="43"/>
      <c r="M68" s="43"/>
      <c r="N68" s="43"/>
      <c r="T68" s="34"/>
      <c r="U68" s="9"/>
      <c r="V68" s="27"/>
      <c r="W68" s="27"/>
      <c r="X68" s="27"/>
      <c r="Y68" s="27"/>
      <c r="Z68" s="27"/>
      <c r="AA68" s="27"/>
      <c r="AB68" s="27"/>
    </row>
    <row r="69" spans="2:28">
      <c r="B69" s="46"/>
      <c r="C69" s="42"/>
      <c r="D69" s="34"/>
      <c r="E69" s="35"/>
      <c r="F69" s="34"/>
      <c r="G69" s="9"/>
      <c r="H69" s="43"/>
      <c r="I69" s="43"/>
      <c r="J69" s="43"/>
      <c r="K69" s="43"/>
      <c r="L69" s="43"/>
      <c r="M69" s="43"/>
      <c r="N69" s="43"/>
      <c r="T69" s="34"/>
      <c r="U69" s="9"/>
      <c r="V69" s="27"/>
      <c r="W69" s="27"/>
      <c r="X69" s="27"/>
      <c r="Y69" s="27"/>
      <c r="Z69" s="27"/>
      <c r="AA69" s="27"/>
      <c r="AB69" s="27"/>
    </row>
    <row r="70" spans="2:28">
      <c r="B70" s="46"/>
      <c r="D70" s="34"/>
      <c r="E70" s="35"/>
      <c r="F70" s="34"/>
      <c r="G70" s="9"/>
      <c r="H70" s="43"/>
      <c r="I70" s="43"/>
      <c r="J70" s="43"/>
      <c r="K70" s="43"/>
      <c r="L70" s="43"/>
      <c r="M70" s="43"/>
      <c r="N70" s="43"/>
      <c r="O70" s="53"/>
      <c r="P70" s="53"/>
      <c r="T70" s="34"/>
      <c r="U70" s="9"/>
      <c r="V70" s="27"/>
      <c r="W70" s="27"/>
      <c r="X70" s="27"/>
      <c r="Y70" s="27"/>
      <c r="Z70" s="27"/>
      <c r="AA70" s="27"/>
      <c r="AB70" s="27"/>
    </row>
    <row r="71" spans="2:28">
      <c r="B71" s="46"/>
      <c r="D71" s="34"/>
      <c r="E71" s="35"/>
      <c r="F71" s="34"/>
      <c r="G71" s="9"/>
      <c r="H71" s="43"/>
      <c r="I71" s="43"/>
      <c r="J71" s="43"/>
      <c r="K71" s="43"/>
      <c r="L71" s="43"/>
      <c r="M71" s="43"/>
      <c r="N71" s="43"/>
      <c r="O71" s="53"/>
      <c r="P71" s="53"/>
      <c r="T71" s="34"/>
      <c r="U71" s="9"/>
      <c r="V71" s="27"/>
      <c r="W71" s="27"/>
      <c r="X71" s="27"/>
      <c r="Y71" s="27"/>
      <c r="Z71" s="27"/>
      <c r="AA71" s="27"/>
      <c r="AB71" s="27"/>
    </row>
    <row r="72" spans="2:21">
      <c r="B72" s="46"/>
      <c r="D72" s="34"/>
      <c r="E72" s="35"/>
      <c r="F72" s="34"/>
      <c r="G72" s="3"/>
      <c r="H72" s="43"/>
      <c r="I72" s="43"/>
      <c r="J72" s="43"/>
      <c r="K72" s="43"/>
      <c r="L72" s="43"/>
      <c r="M72" s="43"/>
      <c r="N72" s="43"/>
      <c r="O72" s="53"/>
      <c r="P72" s="53"/>
      <c r="T72" s="34"/>
      <c r="U72" s="3"/>
    </row>
    <row r="73" spans="2:16">
      <c r="B73" s="46"/>
      <c r="D73" s="34"/>
      <c r="E73" s="35"/>
      <c r="F73" s="34"/>
      <c r="G73" s="34"/>
      <c r="H73" s="48"/>
      <c r="O73" s="53"/>
      <c r="P73" s="53"/>
    </row>
    <row r="74" spans="2:16">
      <c r="B74" s="46"/>
      <c r="D74" s="34"/>
      <c r="E74" s="35"/>
      <c r="F74" s="34"/>
      <c r="G74" s="34"/>
      <c r="H74" s="48"/>
      <c r="O74" s="54"/>
      <c r="P74" s="54"/>
    </row>
    <row r="75" spans="2:16">
      <c r="B75" s="46"/>
      <c r="D75" s="34"/>
      <c r="E75" s="35"/>
      <c r="F75" s="34"/>
      <c r="G75" s="34"/>
      <c r="H75" s="48"/>
      <c r="O75" s="54"/>
      <c r="P75" s="54"/>
    </row>
    <row r="76" spans="2:16">
      <c r="B76" s="46"/>
      <c r="D76" s="34"/>
      <c r="E76" s="35"/>
      <c r="F76" s="34"/>
      <c r="G76" s="34"/>
      <c r="H76" s="48"/>
      <c r="O76" s="55"/>
      <c r="P76" s="55"/>
    </row>
    <row r="77" spans="2:16">
      <c r="B77" s="46"/>
      <c r="D77" s="34"/>
      <c r="E77" s="35"/>
      <c r="F77" s="34"/>
      <c r="G77" s="34"/>
      <c r="H77" s="48"/>
      <c r="O77" s="55"/>
      <c r="P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93</v>
      </c>
      <c r="E84" s="35"/>
      <c r="F84" s="34"/>
      <c r="H84" s="48"/>
      <c r="O84" s="42"/>
    </row>
    <row r="85" spans="2:28">
      <c r="B85" s="42"/>
      <c r="C85" s="27" t="s">
        <v>94</v>
      </c>
      <c r="D85" s="34"/>
      <c r="E85" s="35"/>
      <c r="F85" s="31" t="s">
        <v>6</v>
      </c>
      <c r="G85" s="32" t="s">
        <v>7</v>
      </c>
      <c r="H85" s="33" t="s">
        <v>8</v>
      </c>
      <c r="I85" s="33" t="s">
        <v>9</v>
      </c>
      <c r="J85" s="33" t="s">
        <v>10</v>
      </c>
      <c r="K85" s="33" t="s">
        <v>11</v>
      </c>
      <c r="L85" s="33" t="s">
        <v>12</v>
      </c>
      <c r="M85" s="33" t="s">
        <v>13</v>
      </c>
      <c r="N85" s="33" t="s">
        <v>14</v>
      </c>
      <c r="O85" s="42"/>
      <c r="T85" s="31" t="s">
        <v>6</v>
      </c>
      <c r="U85" s="32" t="s">
        <v>7</v>
      </c>
      <c r="V85" s="33" t="s">
        <v>8</v>
      </c>
      <c r="W85" s="33" t="s">
        <v>9</v>
      </c>
      <c r="X85" s="33" t="s">
        <v>10</v>
      </c>
      <c r="Y85" s="33" t="s">
        <v>11</v>
      </c>
      <c r="Z85" s="33" t="s">
        <v>12</v>
      </c>
      <c r="AA85" s="33" t="s">
        <v>13</v>
      </c>
      <c r="AB85" s="33" t="s">
        <v>14</v>
      </c>
    </row>
    <row r="86" spans="2:28">
      <c r="B86" s="42"/>
      <c r="D86" s="34"/>
      <c r="E86" s="35"/>
      <c r="F86" s="34">
        <v>2030</v>
      </c>
      <c r="G86" s="6" t="s">
        <v>264</v>
      </c>
      <c r="H86" s="59">
        <f>'attach-indCalibrated'!C17</f>
        <v>1.12256796123832</v>
      </c>
      <c r="I86" s="60">
        <f>'attach-indCalibrated'!F17</f>
        <v>1.05470113577387</v>
      </c>
      <c r="J86" s="60">
        <f>'attach-indCalibrated'!I17</f>
        <v>1.03276739093092</v>
      </c>
      <c r="K86" s="59">
        <f>'attach-indCalibrated'!L17</f>
        <v>1.19364712454968</v>
      </c>
      <c r="L86" s="60">
        <f>'attach-indCalibrated'!O17</f>
        <v>1.11326896815914</v>
      </c>
      <c r="M86" s="60">
        <f>'attach-indCalibrated'!R17</f>
        <v>1.08390687475795</v>
      </c>
      <c r="N86" s="59">
        <f>'attach-indCalibrated'!U17</f>
        <v>1.42095040521891</v>
      </c>
      <c r="O86" s="42"/>
      <c r="T86">
        <v>2050</v>
      </c>
      <c r="U86" s="6" t="s">
        <v>264</v>
      </c>
      <c r="V86" s="59">
        <f>'attach-indCalibrated'!C18</f>
        <v>0.842129759237525</v>
      </c>
      <c r="W86" s="60">
        <f>'attach-indCalibrated'!F18</f>
        <v>1.01759617760123</v>
      </c>
      <c r="X86" s="60">
        <f>'attach-indCalibrated'!I18</f>
        <v>0.904661915671884</v>
      </c>
      <c r="Y86" s="59">
        <f>'attach-indCalibrated'!L18</f>
        <v>1.20537323238871</v>
      </c>
      <c r="Z86" s="60">
        <f>'attach-indCalibrated'!O18</f>
        <v>1.51982488388301</v>
      </c>
      <c r="AA86" s="60">
        <f>'attach-indCalibrated'!R18</f>
        <v>0.48591425331676</v>
      </c>
      <c r="AB86" s="59">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6">
      <c r="B92" s="44"/>
      <c r="D92" s="34"/>
      <c r="E92" s="35"/>
      <c r="F92" s="34"/>
      <c r="G92" s="34"/>
      <c r="H92" s="1" t="s">
        <v>243</v>
      </c>
      <c r="I92" s="1" t="s">
        <v>244</v>
      </c>
      <c r="J92" s="1" t="s">
        <v>245</v>
      </c>
      <c r="K92" s="1" t="s">
        <v>246</v>
      </c>
      <c r="L92" s="1" t="s">
        <v>247</v>
      </c>
      <c r="M92" s="1" t="s">
        <v>248</v>
      </c>
      <c r="N92" s="1" t="s">
        <v>249</v>
      </c>
      <c r="O92" s="46"/>
      <c r="P92" s="34"/>
    </row>
    <row r="93" spans="2:16">
      <c r="B93" s="45"/>
      <c r="D93" s="34"/>
      <c r="E93" s="35"/>
      <c r="F93" s="34"/>
      <c r="G93" s="34"/>
      <c r="H93" s="1" t="s">
        <v>250</v>
      </c>
      <c r="I93" s="1" t="s">
        <v>251</v>
      </c>
      <c r="J93" s="1" t="s">
        <v>252</v>
      </c>
      <c r="K93" s="1" t="s">
        <v>253</v>
      </c>
      <c r="L93" s="1" t="s">
        <v>254</v>
      </c>
      <c r="M93" s="1" t="s">
        <v>255</v>
      </c>
      <c r="N93" s="1" t="s">
        <v>256</v>
      </c>
      <c r="O93" s="45"/>
      <c r="P93" s="57"/>
    </row>
    <row r="94" spans="2:15">
      <c r="B94" s="46"/>
      <c r="D94" s="34"/>
      <c r="E94" s="35"/>
      <c r="F94" s="34"/>
      <c r="G94" s="34"/>
      <c r="H94" s="1" t="s">
        <v>265</v>
      </c>
      <c r="I94" s="1" t="s">
        <v>244</v>
      </c>
      <c r="J94" s="1" t="s">
        <v>266</v>
      </c>
      <c r="K94" s="1" t="s">
        <v>267</v>
      </c>
      <c r="L94" s="1" t="s">
        <v>268</v>
      </c>
      <c r="M94" s="1" t="s">
        <v>269</v>
      </c>
      <c r="N94" s="1" t="s">
        <v>270</v>
      </c>
      <c r="O94" s="42"/>
    </row>
    <row r="95" spans="2:15">
      <c r="B95" s="46"/>
      <c r="E95" s="50"/>
      <c r="F95" s="51"/>
      <c r="G95" s="51"/>
      <c r="H95" s="1" t="s">
        <v>271</v>
      </c>
      <c r="I95" s="1" t="s">
        <v>272</v>
      </c>
      <c r="J95" s="1" t="s">
        <v>273</v>
      </c>
      <c r="K95" s="1" t="s">
        <v>274</v>
      </c>
      <c r="L95" s="1" t="s">
        <v>275</v>
      </c>
      <c r="M95" s="1" t="s">
        <v>276</v>
      </c>
      <c r="N95" s="1" t="s">
        <v>277</v>
      </c>
      <c r="O95" s="42"/>
    </row>
    <row r="96" spans="2:15">
      <c r="B96" s="46"/>
      <c r="E96" s="50"/>
      <c r="F96" s="51"/>
      <c r="G96" s="51"/>
      <c r="H96" s="1" t="s">
        <v>278</v>
      </c>
      <c r="I96" s="1" t="s">
        <v>279</v>
      </c>
      <c r="J96" s="1" t="s">
        <v>280</v>
      </c>
      <c r="K96" s="1" t="s">
        <v>281</v>
      </c>
      <c r="L96" s="1" t="s">
        <v>282</v>
      </c>
      <c r="M96" s="1" t="s">
        <v>283</v>
      </c>
      <c r="N96" s="1" t="s">
        <v>284</v>
      </c>
      <c r="O96" s="42"/>
    </row>
    <row r="97" spans="2:15">
      <c r="B97" s="46"/>
      <c r="E97" s="50"/>
      <c r="F97" s="51"/>
      <c r="G97" s="51"/>
      <c r="H97" s="1" t="s">
        <v>285</v>
      </c>
      <c r="I97" s="1" t="s">
        <v>286</v>
      </c>
      <c r="J97" s="1" t="s">
        <v>287</v>
      </c>
      <c r="K97" s="1" t="s">
        <v>288</v>
      </c>
      <c r="L97" s="1" t="s">
        <v>289</v>
      </c>
      <c r="M97" s="1" t="s">
        <v>290</v>
      </c>
      <c r="N97" s="1" t="s">
        <v>291</v>
      </c>
      <c r="O97" s="42"/>
    </row>
    <row r="98" spans="2:11">
      <c r="B98" s="34"/>
      <c r="E98" s="50"/>
      <c r="F98" s="51"/>
      <c r="G98" s="51"/>
      <c r="H98" s="51"/>
      <c r="I98" s="51"/>
      <c r="J98" s="51"/>
      <c r="K98" s="51"/>
    </row>
    <row r="99" spans="2:16">
      <c r="B99" s="34"/>
      <c r="E99" s="50"/>
      <c r="F99" s="51"/>
      <c r="O99" s="53"/>
      <c r="P99" s="53"/>
    </row>
    <row r="100" spans="2:16">
      <c r="B100" s="34"/>
      <c r="E100" s="50"/>
      <c r="F100" s="51"/>
      <c r="O100" s="53"/>
      <c r="P100" s="53"/>
    </row>
    <row r="101" spans="2:16">
      <c r="B101" s="34"/>
      <c r="E101" s="50"/>
      <c r="F101" s="51"/>
      <c r="O101" s="53"/>
      <c r="P101" s="53"/>
    </row>
    <row r="102" spans="2:16">
      <c r="B102" s="34"/>
      <c r="E102" s="50"/>
      <c r="F102" s="51"/>
      <c r="O102" s="53"/>
      <c r="P102" s="53"/>
    </row>
    <row r="103" spans="2:10">
      <c r="B103" s="34"/>
      <c r="E103" s="35"/>
      <c r="F103" s="42"/>
      <c r="G103" s="42"/>
      <c r="H103" s="14"/>
      <c r="I103" s="42"/>
      <c r="J103" s="42"/>
    </row>
    <row r="104" spans="5:10">
      <c r="E104" s="35"/>
      <c r="F104" s="42"/>
      <c r="G104" s="42"/>
      <c r="H104" s="42"/>
      <c r="I104" s="42"/>
      <c r="J104" s="42"/>
    </row>
    <row r="125" spans="2:4">
      <c r="B125" s="40"/>
      <c r="C125" s="34"/>
      <c r="D125" s="34"/>
    </row>
    <row r="126"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2025-02-04T19:01:18Z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