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A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30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0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3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57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<sst xmlns="http://schemas.openxmlformats.org/spreadsheetml/2006/main" count="125" uniqueCount="67">
  <si>
    <t>~TFM_INS</t>
  </si>
  <si>
    <t>*Act_BND for electricity trading are from SceTrade_Trade_Links, and ON's trade is 2020's trade in https://www.ieso.ca/power-data/supply-overview/imports-and-exports?utm_source=chatgpt.com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</si>
  <si>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</si>
  <si>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</si>
  <si>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</si>
  <si>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</si>
  <si>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</si>
  <si>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</si>
  <si>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</si>
  <si>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</si>
  <si>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</si>
  <si>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</si>
  <si>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</si>
  <si>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</si>
  <si>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</si>
  <si>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</si>
  <si>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</si>
  <si>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ACT_BND</t>
  </si>
  <si>
    <t>TB_ELC_QU_AT_01</t>
  </si>
  <si>
    <t>TB_ELC_QU_ON_01</t>
  </si>
  <si>
    <t>TB_ELC_MA_SA_01</t>
  </si>
  <si>
    <t>TB_ELC_SA_AL_01</t>
  </si>
  <si>
    <t>TB_ELC_BC_AL_01</t>
  </si>
  <si>
    <t>TU_GASNAT_AL_MA_01</t>
  </si>
  <si>
    <t>TU_GASNAT_AL_ON_01</t>
  </si>
  <si>
    <t>TU_GASNAT_AL_SA_01</t>
  </si>
  <si>
    <t>TU_GASNAT_BC_AL_01</t>
  </si>
  <si>
    <t>TU_GASNAT_ON_QU_01</t>
  </si>
  <si>
    <t>TU_OILCRD_AL_BC_01</t>
  </si>
  <si>
    <t>*</t>
  </si>
  <si>
    <t>TB_ELC_ON_QU_01</t>
  </si>
  <si>
    <t>TU_OILCRD_AL_MA_01</t>
  </si>
  <si>
    <t>TB_ELC_SA_MA_01</t>
  </si>
  <si>
    <t>TU_OILCRD_AL_ON_01</t>
  </si>
  <si>
    <t>TB_ELC_AL_BC_01</t>
  </si>
  <si>
    <t>TU_OILCRD_AL_QU_01</t>
  </si>
  <si>
    <t>TU_OILCRD_AT_BC_01</t>
  </si>
  <si>
    <t>TU_OILCRD_AT_MA_01</t>
  </si>
  <si>
    <t>TU_OILCRD_AT_ON_01</t>
  </si>
  <si>
    <t>TU_OILCRD_AT_QU_01</t>
  </si>
  <si>
    <t>TU_OILCRD_SA_BC_01</t>
  </si>
  <si>
    <t>TU_OILCRD_SA_MA_01</t>
  </si>
  <si>
    <t>TU_OILCRD_SA_ON_01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</si>
  <si>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</si>
  <si>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</si>
  <si>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</si>
  <si>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</si>
  <si>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</si>
  <si>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</si>
  <si>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</si>
  <si>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</si>
  <si>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</si>
  <si>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</si>
  <si>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</si>
  <si>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</si>
  <si>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</si>
  <si>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</si>
  <si>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</si>
  <si>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</si>
  <si>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</si>
  <si>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</si>
  <si>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</si>
  <si>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</si>
  <si>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</si>
  <si>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TU_*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</si>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</sst>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sz val="8"/>
      <name val="Tahoma"/>
      <charset val="134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" fillId="0" borderId="0"/>
    <xf numFmtId="0" fontId="27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1" xfId="0" applyFont="1" applyFill="1" applyBorder="1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2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9"/>
  <sheetViews>
    <sheetView tabSelected="1" zoomScale="74" zoomScaleNormal="74" workbookViewId="0">
      <selection activeCell="E18" sqref="E18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11.545454545454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1" t="s">
        <v>0</v>
      </c>
      <c r="M1" s="11"/>
      <c r="R1" s="17" t="s">
        <v>1</v>
      </c>
      <c r="S1" s="11"/>
      <c r="T1" s="11"/>
      <c r="U1" s="11"/>
      <c r="V1" s="11"/>
      <c r="W1" s="11"/>
    </row>
    <row r="2" ht="15.25" spans="1:2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S2" s="11"/>
      <c r="T2" s="11"/>
      <c r="U2" s="11"/>
      <c r="V2" s="11"/>
      <c r="W2" s="11"/>
    </row>
    <row r="3" spans="3:23">
      <c r="C3" s="4" t="s">
        <v>17</v>
      </c>
      <c r="D3">
        <v>2020</v>
      </c>
      <c r="G3">
        <v>11.76</v>
      </c>
      <c r="I3" s="8" t="s">
        <v>18</v>
      </c>
      <c r="S3" s="11"/>
      <c r="T3" s="11"/>
      <c r="U3" s="11"/>
      <c r="V3" s="11"/>
      <c r="W3" s="11"/>
    </row>
    <row r="4" spans="3:23">
      <c r="C4" s="4" t="s">
        <v>17</v>
      </c>
      <c r="D4">
        <v>2020</v>
      </c>
      <c r="G4">
        <v>15.41</v>
      </c>
      <c r="I4" s="8" t="s">
        <v>19</v>
      </c>
      <c r="S4" s="11"/>
      <c r="T4" s="11"/>
      <c r="U4" s="11"/>
      <c r="V4" s="11"/>
      <c r="W4" s="11"/>
    </row>
    <row r="5" spans="3:23">
      <c r="C5" s="4" t="s">
        <v>17</v>
      </c>
      <c r="D5">
        <v>2020</v>
      </c>
      <c r="G5">
        <v>4.16</v>
      </c>
      <c r="I5" s="8" t="s">
        <v>20</v>
      </c>
      <c r="S5" s="11"/>
      <c r="T5" s="11"/>
      <c r="U5" s="11"/>
      <c r="V5" s="11"/>
      <c r="W5" s="11"/>
    </row>
    <row r="6" spans="3:23">
      <c r="C6" s="4" t="s">
        <v>17</v>
      </c>
      <c r="D6">
        <v>2020</v>
      </c>
      <c r="G6">
        <v>1.34</v>
      </c>
      <c r="I6" s="8" t="s">
        <v>21</v>
      </c>
      <c r="S6" s="11"/>
      <c r="T6" s="11"/>
      <c r="U6" s="11"/>
      <c r="V6" s="11"/>
      <c r="W6" s="11"/>
    </row>
    <row r="7" spans="3:23">
      <c r="C7" s="4" t="str">
        <f>T15</f>
        <v>ACT_BND</v>
      </c>
      <c r="D7">
        <v>2020</v>
      </c>
      <c r="G7">
        <v>18.4</v>
      </c>
      <c r="I7" s="8" t="s">
        <v>22</v>
      </c>
      <c r="S7" s="11"/>
      <c r="T7" s="11"/>
      <c r="U7" s="11"/>
      <c r="V7" s="11"/>
      <c r="W7" s="11"/>
    </row>
    <row r="8" spans="3:23">
      <c r="C8" s="5" t="s">
        <v>17</v>
      </c>
      <c r="D8">
        <v>2020</v>
      </c>
      <c r="E8" s="5"/>
      <c r="F8" s="5"/>
      <c r="G8" s="5">
        <v>10</v>
      </c>
      <c r="H8" s="5"/>
      <c r="I8" s="12" t="s">
        <v>23</v>
      </c>
      <c r="S8" s="11"/>
      <c r="T8" s="11"/>
      <c r="U8" s="11"/>
      <c r="V8" s="11"/>
      <c r="W8" s="11"/>
    </row>
    <row r="9" spans="3:9">
      <c r="C9" s="5" t="s">
        <v>17</v>
      </c>
      <c r="D9">
        <v>2020</v>
      </c>
      <c r="E9" s="5"/>
      <c r="F9" s="5"/>
      <c r="G9" s="5">
        <v>10</v>
      </c>
      <c r="H9" s="5"/>
      <c r="I9" s="12" t="s">
        <v>24</v>
      </c>
    </row>
    <row r="10" spans="3:9">
      <c r="C10" s="5" t="s">
        <v>17</v>
      </c>
      <c r="D10">
        <v>2020</v>
      </c>
      <c r="E10" s="5"/>
      <c r="F10" s="5"/>
      <c r="G10" s="5">
        <v>10</v>
      </c>
      <c r="H10" s="5"/>
      <c r="I10" s="12" t="s">
        <v>25</v>
      </c>
    </row>
    <row r="11" spans="3:9">
      <c r="C11" s="5" t="s">
        <v>17</v>
      </c>
      <c r="D11">
        <v>2020</v>
      </c>
      <c r="E11" s="5"/>
      <c r="F11" s="5"/>
      <c r="G11" s="5">
        <v>10</v>
      </c>
      <c r="H11" s="5"/>
      <c r="I11" s="12" t="s">
        <v>26</v>
      </c>
    </row>
    <row r="12" spans="3:9">
      <c r="C12" s="5" t="s">
        <v>17</v>
      </c>
      <c r="D12">
        <v>2020</v>
      </c>
      <c r="E12" s="5"/>
      <c r="F12" s="5"/>
      <c r="G12" s="5">
        <v>10</v>
      </c>
      <c r="H12" s="5"/>
      <c r="I12" s="12" t="s">
        <v>27</v>
      </c>
    </row>
    <row r="13" spans="3:26">
      <c r="C13" s="5" t="s">
        <v>17</v>
      </c>
      <c r="D13">
        <v>2020</v>
      </c>
      <c r="G13" s="5">
        <v>10</v>
      </c>
      <c r="I13" s="13" t="s">
        <v>28</v>
      </c>
      <c r="T13" s="4" t="s">
        <v>17</v>
      </c>
      <c r="U13" t="s">
        <v>29</v>
      </c>
      <c r="X13">
        <v>6.98</v>
      </c>
      <c r="Z13" s="8" t="s">
        <v>30</v>
      </c>
    </row>
    <row r="14" spans="3:26">
      <c r="C14" s="5" t="s">
        <v>17</v>
      </c>
      <c r="D14">
        <v>2020</v>
      </c>
      <c r="G14" s="5">
        <v>10</v>
      </c>
      <c r="I14" s="13" t="s">
        <v>31</v>
      </c>
      <c r="T14" s="4" t="s">
        <v>17</v>
      </c>
      <c r="U14" t="s">
        <v>29</v>
      </c>
      <c r="X14">
        <v>0.0015</v>
      </c>
      <c r="Z14" s="8" t="s">
        <v>32</v>
      </c>
    </row>
    <row r="15" spans="3:26">
      <c r="C15" s="5" t="s">
        <v>17</v>
      </c>
      <c r="D15">
        <v>2020</v>
      </c>
      <c r="G15" s="5">
        <v>10</v>
      </c>
      <c r="I15" s="13" t="s">
        <v>33</v>
      </c>
      <c r="T15" s="4" t="str">
        <f>C6</f>
        <v>ACT_BND</v>
      </c>
      <c r="U15" t="s">
        <v>29</v>
      </c>
      <c r="X15">
        <v>3.38</v>
      </c>
      <c r="Z15" s="8" t="s">
        <v>34</v>
      </c>
    </row>
    <row r="16" spans="3:9">
      <c r="C16" s="5" t="s">
        <v>17</v>
      </c>
      <c r="D16">
        <v>2020</v>
      </c>
      <c r="G16" s="5">
        <v>10</v>
      </c>
      <c r="I16" s="13" t="s">
        <v>35</v>
      </c>
    </row>
    <row r="17" spans="3:9">
      <c r="C17" s="5" t="s">
        <v>17</v>
      </c>
      <c r="D17">
        <v>2020</v>
      </c>
      <c r="G17" s="5">
        <v>10</v>
      </c>
      <c r="I17" s="13" t="s">
        <v>36</v>
      </c>
    </row>
    <row r="18" spans="3:9">
      <c r="C18" s="5" t="s">
        <v>17</v>
      </c>
      <c r="D18">
        <v>2020</v>
      </c>
      <c r="G18" s="5">
        <v>10</v>
      </c>
      <c r="I18" s="13" t="s">
        <v>37</v>
      </c>
    </row>
    <row r="19" spans="3:9">
      <c r="C19" s="5" t="s">
        <v>17</v>
      </c>
      <c r="D19">
        <v>2020</v>
      </c>
      <c r="G19" s="5">
        <v>10</v>
      </c>
      <c r="I19" s="13" t="s">
        <v>38</v>
      </c>
    </row>
    <row r="20" spans="3:9">
      <c r="C20" s="5" t="s">
        <v>17</v>
      </c>
      <c r="D20">
        <v>2020</v>
      </c>
      <c r="G20" s="5">
        <v>10</v>
      </c>
      <c r="I20" s="13" t="s">
        <v>39</v>
      </c>
    </row>
    <row r="21" spans="3:9">
      <c r="C21" s="5" t="s">
        <v>17</v>
      </c>
      <c r="D21">
        <v>2020</v>
      </c>
      <c r="G21" s="5">
        <v>10</v>
      </c>
      <c r="I21" s="13" t="s">
        <v>40</v>
      </c>
    </row>
    <row r="22" spans="3:9">
      <c r="C22" s="5" t="s">
        <v>17</v>
      </c>
      <c r="D22">
        <v>2020</v>
      </c>
      <c r="G22" s="5">
        <v>10</v>
      </c>
      <c r="I22" s="13" t="s">
        <v>41</v>
      </c>
    </row>
    <row r="23" spans="3:9">
      <c r="C23" s="5" t="s">
        <v>17</v>
      </c>
      <c r="D23">
        <v>2020</v>
      </c>
      <c r="G23" s="5">
        <v>10</v>
      </c>
      <c r="I23" s="13" t="s">
        <v>42</v>
      </c>
    </row>
    <row r="24" spans="3:9">
      <c r="C24" s="5" t="s">
        <v>17</v>
      </c>
      <c r="D24">
        <v>2020</v>
      </c>
      <c r="G24" s="5">
        <v>10</v>
      </c>
      <c r="I24" s="13" t="s">
        <v>43</v>
      </c>
    </row>
    <row r="29" spans="1:5">
      <c r="A29" t="s">
        <v>44</v>
      </c>
      <c r="D29" s="6" t="s">
        <v>45</v>
      </c>
      <c r="E29" s="6" t="s">
        <v>46</v>
      </c>
    </row>
    <row r="30" spans="9:16">
      <c r="I30" s="14"/>
      <c r="J30" s="15"/>
      <c r="K30" s="15"/>
      <c r="L30" s="15"/>
      <c r="M30" s="15"/>
      <c r="N30" s="15"/>
      <c r="O30" s="15"/>
      <c r="P30" s="15"/>
    </row>
    <row r="31" spans="2:16">
      <c r="B31" s="7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7" t="s">
        <v>7</v>
      </c>
      <c r="H31" s="7" t="s">
        <v>8</v>
      </c>
      <c r="I31" s="16" t="s">
        <v>9</v>
      </c>
      <c r="J31" s="16" t="s">
        <v>10</v>
      </c>
      <c r="K31" s="16" t="s">
        <v>11</v>
      </c>
      <c r="L31" s="16" t="s">
        <v>12</v>
      </c>
      <c r="M31" s="16" t="s">
        <v>13</v>
      </c>
      <c r="N31" s="16" t="s">
        <v>14</v>
      </c>
      <c r="O31" s="16" t="s">
        <v>15</v>
      </c>
      <c r="P31" s="16" t="s">
        <v>16</v>
      </c>
    </row>
    <row r="32" spans="2:16">
      <c r="B32" s="4"/>
      <c r="C32" s="4"/>
      <c r="D32" s="4" t="s">
        <v>29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>
      <c r="B33" s="4"/>
      <c r="C33" s="4"/>
      <c r="D33" s="4" t="s">
        <v>29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>
      <c r="B34" s="4"/>
      <c r="C34" s="4"/>
      <c r="D34" s="4" t="s">
        <v>29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>
      <c r="B35" s="4"/>
      <c r="C35" s="4"/>
      <c r="D35" s="4" t="s">
        <v>29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>
      <c r="B36" s="4"/>
      <c r="C36" s="4"/>
      <c r="D36" s="4" t="s">
        <v>29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2:16">
      <c r="B37" s="4"/>
      <c r="C37" s="4"/>
      <c r="D37" s="4" t="s">
        <v>29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>
      <c r="B38" s="4"/>
      <c r="C38" s="4"/>
      <c r="D38" s="4" t="s">
        <v>29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20">
      <c r="B39" s="4"/>
      <c r="C39" s="4"/>
      <c r="D39" s="4" t="s">
        <v>17</v>
      </c>
      <c r="E39" s="4"/>
      <c r="F39" s="4"/>
      <c r="G39" s="4"/>
      <c r="H39" s="8">
        <f>1.35/0.2777</f>
        <v>4.86136118113072</v>
      </c>
      <c r="I39" s="8"/>
      <c r="J39" s="8" t="s">
        <v>47</v>
      </c>
      <c r="K39" s="4"/>
      <c r="L39" s="4"/>
      <c r="M39" s="4"/>
      <c r="N39" s="4"/>
      <c r="O39" s="4"/>
      <c r="P39" s="4"/>
      <c r="R39" s="4"/>
      <c r="S39" s="4" t="s">
        <v>48</v>
      </c>
      <c r="T39" s="4"/>
    </row>
    <row r="40" spans="2:20">
      <c r="B40" s="4"/>
      <c r="C40" s="4"/>
      <c r="D40" s="4" t="s">
        <v>17</v>
      </c>
      <c r="E40" s="4"/>
      <c r="F40" s="4"/>
      <c r="G40" s="4"/>
      <c r="H40" s="8">
        <f>31.1/0.27777</f>
        <v>111.963134967779</v>
      </c>
      <c r="I40" s="8"/>
      <c r="J40" s="8" t="s">
        <v>49</v>
      </c>
      <c r="K40" s="4"/>
      <c r="L40" s="4"/>
      <c r="M40" s="4"/>
      <c r="N40" s="4"/>
      <c r="O40" s="4"/>
      <c r="P40" s="4"/>
      <c r="R40" s="4" t="s">
        <v>50</v>
      </c>
      <c r="S40" s="4" t="s">
        <v>51</v>
      </c>
      <c r="T40" s="4"/>
    </row>
    <row r="41" spans="2:20">
      <c r="B41" s="4"/>
      <c r="C41" s="4"/>
      <c r="D41" s="4" t="s">
        <v>17</v>
      </c>
      <c r="E41" s="4"/>
      <c r="F41" s="4"/>
      <c r="G41" s="4"/>
      <c r="H41" s="4">
        <f>7.9/3/0.27777</f>
        <v>9.48026544743253</v>
      </c>
      <c r="I41" s="4"/>
      <c r="J41" s="4" t="s">
        <v>52</v>
      </c>
      <c r="K41" s="4"/>
      <c r="L41" s="4"/>
      <c r="M41" s="4"/>
      <c r="N41" s="4"/>
      <c r="O41" s="4"/>
      <c r="P41" s="4"/>
      <c r="R41" s="4"/>
      <c r="S41" s="4" t="s">
        <v>53</v>
      </c>
      <c r="T41" s="4"/>
    </row>
    <row r="42" spans="2:20">
      <c r="B42" s="4"/>
      <c r="C42" s="4"/>
      <c r="D42" s="4" t="s">
        <v>17</v>
      </c>
      <c r="E42" s="4"/>
      <c r="F42" s="4"/>
      <c r="G42" s="4"/>
      <c r="H42" s="8">
        <f>0.02/0.27777</f>
        <v>0.0720020160564496</v>
      </c>
      <c r="I42" s="8"/>
      <c r="J42" s="8" t="s">
        <v>54</v>
      </c>
      <c r="K42" s="4"/>
      <c r="L42" s="4"/>
      <c r="M42" s="4"/>
      <c r="N42" s="4"/>
      <c r="O42" s="4"/>
      <c r="P42" s="4"/>
      <c r="R42" s="4"/>
      <c r="S42" s="4" t="s">
        <v>55</v>
      </c>
      <c r="T42" s="4"/>
    </row>
    <row r="43" spans="2:20">
      <c r="B43" s="4"/>
      <c r="C43" s="4"/>
      <c r="D43" s="4" t="s">
        <v>17</v>
      </c>
      <c r="E43" s="4"/>
      <c r="F43" s="4"/>
      <c r="G43" s="4"/>
      <c r="H43" s="8">
        <f>3.4/0.27777</f>
        <v>12.2403427295964</v>
      </c>
      <c r="I43" s="8"/>
      <c r="J43" s="8" t="s">
        <v>56</v>
      </c>
      <c r="K43" s="4"/>
      <c r="L43" s="4"/>
      <c r="M43" s="4"/>
      <c r="N43" s="4"/>
      <c r="O43" s="4"/>
      <c r="P43" s="4"/>
      <c r="R43" s="4"/>
      <c r="S43" s="4" t="s">
        <v>57</v>
      </c>
      <c r="T43" s="4"/>
    </row>
    <row r="44" spans="2:20">
      <c r="B44" s="4"/>
      <c r="C44" s="4"/>
      <c r="D44" s="4" t="s">
        <v>17</v>
      </c>
      <c r="E44" s="4"/>
      <c r="F44" s="4"/>
      <c r="G44" s="4"/>
      <c r="H44" s="8">
        <f>2.7/0.277777</f>
        <v>9.72002721607621</v>
      </c>
      <c r="I44" s="8"/>
      <c r="J44" s="8" t="s">
        <v>58</v>
      </c>
      <c r="K44" s="4"/>
      <c r="L44" s="4"/>
      <c r="M44" s="4"/>
      <c r="N44" s="4"/>
      <c r="O44" s="4"/>
      <c r="P44" s="4"/>
      <c r="R44" s="4"/>
      <c r="S44" s="4"/>
      <c r="T44" s="4"/>
    </row>
    <row r="45" spans="2:20">
      <c r="B45" s="4"/>
      <c r="C45" s="4"/>
      <c r="D45" s="4" t="str">
        <f>D44</f>
        <v>ACT_BND</v>
      </c>
      <c r="E45" s="4"/>
      <c r="F45" s="4"/>
      <c r="G45" s="4"/>
      <c r="H45" s="9">
        <f>H43</f>
        <v>12.2403427295964</v>
      </c>
      <c r="I45" s="8"/>
      <c r="J45" s="8" t="s">
        <v>59</v>
      </c>
      <c r="K45" s="4"/>
      <c r="L45" s="4"/>
      <c r="M45" s="4"/>
      <c r="N45" s="4"/>
      <c r="O45" s="4"/>
      <c r="P45" s="4"/>
      <c r="R45" s="4"/>
      <c r="S45" s="4"/>
      <c r="T45" s="4"/>
    </row>
    <row r="46" spans="2:16">
      <c r="B46" s="4"/>
      <c r="C46" s="4"/>
      <c r="D46" s="4" t="str">
        <f>D45</f>
        <v>ACT_BND</v>
      </c>
      <c r="E46" s="4"/>
      <c r="F46" s="4"/>
      <c r="G46" s="4"/>
      <c r="H46" s="9">
        <f>H42</f>
        <v>0.0720020160564496</v>
      </c>
      <c r="I46" s="8"/>
      <c r="J46" s="8" t="s">
        <v>60</v>
      </c>
      <c r="K46" s="4"/>
      <c r="L46" s="4"/>
      <c r="M46" s="4"/>
      <c r="N46" s="4"/>
      <c r="O46" s="4"/>
      <c r="P46" s="4"/>
    </row>
    <row r="47" spans="2:16">
      <c r="B47" s="4"/>
      <c r="C47" s="4"/>
      <c r="D47" s="4" t="str">
        <f>D46</f>
        <v>ACT_BND</v>
      </c>
      <c r="E47" s="4"/>
      <c r="F47" s="4"/>
      <c r="G47" s="4"/>
      <c r="H47" s="10">
        <f>H44</f>
        <v>9.72002721607621</v>
      </c>
      <c r="I47" s="4"/>
      <c r="J47" s="4" t="s">
        <v>61</v>
      </c>
      <c r="K47" s="4"/>
      <c r="L47" s="4"/>
      <c r="M47" s="4"/>
      <c r="N47" s="4"/>
      <c r="O47" s="4"/>
      <c r="P47" s="4"/>
    </row>
    <row r="48" spans="2:16">
      <c r="B48" s="4"/>
      <c r="C48" s="4"/>
      <c r="D48" s="4" t="str">
        <f>D47</f>
        <v>ACT_BND</v>
      </c>
      <c r="E48" s="4"/>
      <c r="F48" s="4"/>
      <c r="G48" s="4"/>
      <c r="H48" s="4">
        <f>H41</f>
        <v>9.48026544743253</v>
      </c>
      <c r="I48" s="4"/>
      <c r="J48" s="4" t="s">
        <v>62</v>
      </c>
      <c r="K48" s="4"/>
      <c r="L48" s="4"/>
      <c r="M48" s="4"/>
      <c r="N48" s="4"/>
      <c r="O48" s="4"/>
      <c r="P48" s="4"/>
    </row>
    <row r="55" spans="5:15">
      <c r="E55" s="4" t="s">
        <v>63</v>
      </c>
      <c r="F55" s="4"/>
      <c r="G55" s="4"/>
      <c r="H55" s="4">
        <f>50*1.37</f>
        <v>68.5</v>
      </c>
      <c r="I55" s="4"/>
      <c r="J55" s="4" t="s">
        <v>64</v>
      </c>
      <c r="K55" s="4"/>
      <c r="L55" s="4"/>
      <c r="M55" s="4"/>
      <c r="N55" s="4"/>
      <c r="O55" s="4"/>
    </row>
    <row r="56" spans="5:15">
      <c r="E56" s="4" t="s">
        <v>63</v>
      </c>
      <c r="F56" s="4"/>
      <c r="G56" s="4"/>
      <c r="H56" s="4">
        <f>57.5*1.37</f>
        <v>78.775</v>
      </c>
      <c r="I56" s="4"/>
      <c r="J56" s="4" t="s">
        <v>65</v>
      </c>
      <c r="K56" s="4"/>
      <c r="L56" s="4"/>
      <c r="M56" s="4"/>
      <c r="N56" s="4"/>
      <c r="O56" s="4"/>
    </row>
    <row r="57" spans="5:15">
      <c r="E57" s="4"/>
      <c r="F57" s="4"/>
      <c r="G57" s="4"/>
      <c r="H57" s="4">
        <v>50</v>
      </c>
      <c r="I57" s="4"/>
      <c r="J57" s="4" t="s">
        <v>64</v>
      </c>
      <c r="K57" s="4"/>
      <c r="L57" s="4"/>
      <c r="M57" s="4"/>
      <c r="N57" s="4"/>
      <c r="O57" s="4"/>
    </row>
    <row r="58" spans="5:15">
      <c r="E58" s="4"/>
      <c r="F58" s="4"/>
      <c r="G58" s="4"/>
      <c r="H58" s="4">
        <v>100</v>
      </c>
      <c r="I58" s="4"/>
      <c r="J58" s="4" t="s">
        <v>65</v>
      </c>
      <c r="K58" s="4"/>
      <c r="L58" s="4"/>
      <c r="M58" s="4"/>
      <c r="N58" s="4"/>
      <c r="O58" s="4"/>
    </row>
    <row r="59" spans="5:15">
      <c r="E59" s="4" t="s">
        <v>66</v>
      </c>
      <c r="F59" s="4"/>
      <c r="G59" s="4"/>
      <c r="H59" s="4">
        <f>1.37*2.5</f>
        <v>3.425</v>
      </c>
      <c r="I59" s="4"/>
      <c r="J59" s="4" t="s">
        <v>65</v>
      </c>
      <c r="K59" s="4"/>
      <c r="L59" s="4"/>
      <c r="M59" s="4"/>
      <c r="N59" s="4"/>
      <c r="O59" s="4"/>
    </row>
    <row r="60" spans="5:15">
      <c r="E60" s="4"/>
      <c r="F60" s="4"/>
      <c r="G60" s="4"/>
      <c r="H60" s="4">
        <v>31.54</v>
      </c>
      <c r="I60" s="4"/>
      <c r="J60" s="4" t="s">
        <v>65</v>
      </c>
      <c r="K60" s="4"/>
      <c r="L60" s="4"/>
      <c r="M60" s="4"/>
      <c r="N60" s="4"/>
      <c r="O60" s="4"/>
    </row>
    <row r="61" spans="5:15">
      <c r="E61" s="4"/>
      <c r="F61" s="4"/>
      <c r="G61" s="4"/>
      <c r="H61" s="4">
        <v>0.7</v>
      </c>
      <c r="I61" s="4"/>
      <c r="J61" s="4" t="s">
        <v>65</v>
      </c>
      <c r="K61" s="4"/>
      <c r="L61" s="4"/>
      <c r="M61" s="4"/>
      <c r="N61" s="4"/>
      <c r="O61" s="4"/>
    </row>
    <row r="62" spans="5:1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5:1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5:1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5:15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5:15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5:15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5:15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5:15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