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firstSheet="5" activeTab="5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<sst xmlns="http://schemas.openxmlformats.org/spreadsheetml/2006/main" count="1650" uniqueCount="58">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</sst>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7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6"/>
    <xf numFmtId="0" fontId="7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0" fillId="4" borderId="0" xfId="0" applyFill="1" applyBorder="1"/>
    <xf numFmtId="0" fontId="11" fillId="3" borderId="0" xfId="0" applyFont="1" applyFill="1"/>
    <xf numFmtId="0" fontId="1" fillId="2" borderId="0" xfId="0" applyFont="1" applyFill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26" workbookViewId="0">
      <selection activeCell="C40" sqref="C40:S5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54924.6793995208</v>
      </c>
      <c r="G38">
        <f>V38*M2*1000/SUM(L2:R2)</f>
        <v>7806.55341719078</v>
      </c>
      <c r="H38">
        <f>V38*N2*1000/SUM(L2:R2)</f>
        <v>12739.2657412399</v>
      </c>
      <c r="I38">
        <f>V38*O2*1000/SUM(L2:R2)</f>
        <v>4439.4410916442</v>
      </c>
      <c r="J38">
        <f>V38*P2*1000/SUM(L2:R2)</f>
        <v>32298.5424348607</v>
      </c>
      <c r="K38">
        <f>V38*Q2*1000/SUM(L2:R2)</f>
        <v>16621.0958745133</v>
      </c>
      <c r="L38">
        <f>V38*R2*1000/SUM(L2:R2)</f>
        <v>14390.6520410302</v>
      </c>
      <c r="S38" t="s">
        <v>29</v>
      </c>
      <c r="T38" s="13"/>
      <c r="V38">
        <v>143.22023</v>
      </c>
    </row>
    <row r="39" spans="3:22">
      <c r="C39" t="s">
        <v>20</v>
      </c>
      <c r="D39" t="s">
        <v>28</v>
      </c>
      <c r="E39">
        <v>2021</v>
      </c>
      <c r="F39">
        <f>V39*L2*1000/SUM(L2:R2)</f>
        <v>57568.7094508985</v>
      </c>
      <c r="G39">
        <f>V39*M2*1000/SUM(L2:R2)</f>
        <v>8182.3546427673</v>
      </c>
      <c r="H39">
        <f>V39*N2*1000/SUM(L2:R2)</f>
        <v>13352.5237851752</v>
      </c>
      <c r="I39">
        <f>V39*O2*1000/SUM(L2:R2)</f>
        <v>4653.15222816712</v>
      </c>
      <c r="J39">
        <f>V39*P2*1000/SUM(L2:R2)</f>
        <v>33853.3683846361</v>
      </c>
      <c r="K39">
        <f>V39*Q2*1000/SUM(L2:R2)</f>
        <v>17421.2221102875</v>
      </c>
      <c r="L39">
        <f>V39*R2*1000/SUM(L2:R2)</f>
        <v>15083.4064980683</v>
      </c>
      <c r="S39" t="s">
        <v>29</v>
      </c>
      <c r="V39" s="15">
        <v>150.1147371</v>
      </c>
    </row>
    <row r="40" spans="22:22">
      <c r="V40" s="15">
        <v>168.6509161</v>
      </c>
    </row>
    <row r="41" spans="22:22">
      <c r="V41" s="15">
        <v>172.3297735</v>
      </c>
    </row>
    <row r="42" spans="22:22">
      <c r="V42" s="15">
        <v>170.3799788</v>
      </c>
    </row>
    <row r="43" spans="22:22">
      <c r="V43" s="15">
        <v>169.5661153</v>
      </c>
    </row>
    <row r="44" spans="22:22">
      <c r="V44" s="15">
        <v>167.6813094</v>
      </c>
    </row>
    <row r="45" spans="22:22">
      <c r="V45" s="15">
        <v>164.8233073</v>
      </c>
    </row>
    <row r="46" spans="22:22">
      <c r="V46" s="15">
        <v>159.7339805</v>
      </c>
    </row>
    <row r="47" spans="9:22">
      <c r="I47"/>
      <c r="V47" s="15">
        <v>154.4092259</v>
      </c>
    </row>
    <row r="48" spans="22:22">
      <c r="V48" s="15">
        <v>148.0346677</v>
      </c>
    </row>
    <row r="49" spans="22:22">
      <c r="V49" s="15">
        <v>140.6880977</v>
      </c>
    </row>
    <row r="50" spans="22:22">
      <c r="V50" s="15">
        <v>133.0328466</v>
      </c>
    </row>
    <row r="51" spans="22:22">
      <c r="V51" s="15">
        <v>125.1382539</v>
      </c>
    </row>
    <row r="52" spans="22:22">
      <c r="V52" s="15">
        <v>117.2461892</v>
      </c>
    </row>
    <row r="53" spans="22:22">
      <c r="V53" s="15">
        <v>108.9984381</v>
      </c>
    </row>
    <row r="54" spans="22:22">
      <c r="V54" s="15">
        <v>100.3357872</v>
      </c>
    </row>
    <row r="55" spans="22:22">
      <c r="V55" s="15">
        <v>91.95446574</v>
      </c>
    </row>
    <row r="56" spans="22:22">
      <c r="V56" s="15">
        <v>83.99741757</v>
      </c>
    </row>
    <row r="57" spans="22:22">
      <c r="V57" s="15">
        <v>76.37808009</v>
      </c>
    </row>
    <row r="58" spans="3:22">
      <c r="C58" t="s">
        <v>20</v>
      </c>
      <c r="D58" t="s">
        <v>28</v>
      </c>
      <c r="E58">
        <v>2040</v>
      </c>
      <c r="S58" t="s">
        <v>29</v>
      </c>
      <c r="V58" s="15">
        <v>68.86837811</v>
      </c>
    </row>
    <row r="59" spans="3:22">
      <c r="C59" t="s">
        <v>20</v>
      </c>
      <c r="D59" t="s">
        <v>28</v>
      </c>
      <c r="E59">
        <v>2041</v>
      </c>
      <c r="S59" t="s">
        <v>29</v>
      </c>
      <c r="V59" s="15">
        <v>61.64118503</v>
      </c>
    </row>
    <row r="60" spans="3:22">
      <c r="C60" t="s">
        <v>20</v>
      </c>
      <c r="D60" t="s">
        <v>28</v>
      </c>
      <c r="E60">
        <v>2042</v>
      </c>
      <c r="S60" t="s">
        <v>29</v>
      </c>
      <c r="V60" s="15">
        <v>54.79910077</v>
      </c>
    </row>
    <row r="61" spans="3:22">
      <c r="C61" t="s">
        <v>20</v>
      </c>
      <c r="D61" t="s">
        <v>28</v>
      </c>
      <c r="E61">
        <v>2043</v>
      </c>
      <c r="S61" t="s">
        <v>29</v>
      </c>
      <c r="V61" s="15">
        <v>48.45681244</v>
      </c>
    </row>
    <row r="62" spans="3:22">
      <c r="C62" t="s">
        <v>20</v>
      </c>
      <c r="D62" t="s">
        <v>28</v>
      </c>
      <c r="E62">
        <v>2044</v>
      </c>
      <c r="S62" t="s">
        <v>29</v>
      </c>
      <c r="V62" s="15">
        <v>42.49213536</v>
      </c>
    </row>
    <row r="63" spans="3:22">
      <c r="C63" t="s">
        <v>20</v>
      </c>
      <c r="D63" t="s">
        <v>28</v>
      </c>
      <c r="E63">
        <v>2045</v>
      </c>
      <c r="S63" t="s">
        <v>29</v>
      </c>
      <c r="V63" s="15">
        <v>36.96732284</v>
      </c>
    </row>
    <row r="64" spans="3:22">
      <c r="C64" t="s">
        <v>20</v>
      </c>
      <c r="D64" t="s">
        <v>28</v>
      </c>
      <c r="E64">
        <v>2046</v>
      </c>
      <c r="S64" t="s">
        <v>29</v>
      </c>
      <c r="V64" s="15">
        <v>31.78085527</v>
      </c>
    </row>
    <row r="65" spans="3:22">
      <c r="C65" t="s">
        <v>20</v>
      </c>
      <c r="D65" t="s">
        <v>28</v>
      </c>
      <c r="E65">
        <v>2047</v>
      </c>
      <c r="S65" t="s">
        <v>29</v>
      </c>
      <c r="V65" s="15">
        <v>26.89498763</v>
      </c>
    </row>
    <row r="66" spans="3:22">
      <c r="C66" t="s">
        <v>20</v>
      </c>
      <c r="D66" t="s">
        <v>28</v>
      </c>
      <c r="E66">
        <v>2048</v>
      </c>
      <c r="S66" t="s">
        <v>29</v>
      </c>
      <c r="V66" s="15">
        <v>22.35253594</v>
      </c>
    </row>
    <row r="67" spans="3:22">
      <c r="C67" t="s">
        <v>20</v>
      </c>
      <c r="D67" t="s">
        <v>28</v>
      </c>
      <c r="E67">
        <v>2049</v>
      </c>
      <c r="S67" t="s">
        <v>29</v>
      </c>
      <c r="V67" s="15">
        <v>18.09483061</v>
      </c>
    </row>
    <row r="68" spans="3:22">
      <c r="C68" t="s">
        <v>20</v>
      </c>
      <c r="D68" t="s">
        <v>28</v>
      </c>
      <c r="E68">
        <v>2050</v>
      </c>
      <c r="S68" t="s">
        <v>29</v>
      </c>
      <c r="V68" s="15">
        <v>14.2978521</v>
      </c>
    </row>
    <row r="72" spans="6:14">
      <c r="F72">
        <f>F67*V68/V67</f>
        <v>0</v>
      </c>
      <c r="G72">
        <f>G67*V68/V67</f>
        <v>0</v>
      </c>
      <c r="H72">
        <f>H67*V68/V67</f>
        <v>0</v>
      </c>
      <c r="I72">
        <f>I67*V68/V67</f>
        <v>0</v>
      </c>
      <c r="J72">
        <f>J67*V68/V67</f>
        <v>0</v>
      </c>
      <c r="K72">
        <f>K67*V68/V67</f>
        <v>0</v>
      </c>
      <c r="L72">
        <f>L67*V68/V67</f>
        <v>0</v>
      </c>
      <c r="N72" t="s">
        <v>30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3" workbookViewId="0">
      <selection activeCell="C40" sqref="C40:S53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55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43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43</v>
      </c>
      <c r="V39" s="15">
        <v>87.16960461</v>
      </c>
    </row>
    <row r="40" spans="22:22">
      <c r="V40" s="15">
        <v>81.92832281</v>
      </c>
    </row>
    <row r="41" spans="22:22">
      <c r="V41" s="15">
        <v>81.07532998</v>
      </c>
    </row>
    <row r="42" spans="22:22">
      <c r="V42" s="15">
        <v>79.26947329</v>
      </c>
    </row>
    <row r="43" spans="22:22">
      <c r="V43" s="15">
        <v>77.014882</v>
      </c>
    </row>
    <row r="44" spans="22:22">
      <c r="V44" s="15">
        <v>74.93176239</v>
      </c>
    </row>
    <row r="45" spans="22:22">
      <c r="V45" s="15">
        <v>72.69289916</v>
      </c>
    </row>
    <row r="46" spans="22:22">
      <c r="V46" s="15">
        <v>70.44736638</v>
      </c>
    </row>
    <row r="47" spans="2:22">
      <c r="B47" s="6"/>
      <c r="I47"/>
      <c r="M47" s="11"/>
      <c r="N47" s="11"/>
      <c r="O47" s="11"/>
      <c r="P47" s="11"/>
      <c r="V47" s="15">
        <v>68.0975924</v>
      </c>
    </row>
    <row r="48" ht="15.25" spans="2:22">
      <c r="B48" s="7"/>
      <c r="M48" s="12"/>
      <c r="N48" s="12"/>
      <c r="O48" s="12"/>
      <c r="P48" s="12"/>
      <c r="Q48" s="12"/>
      <c r="R48" s="12"/>
      <c r="T48" s="12"/>
      <c r="V48" s="15">
        <v>65.62529254</v>
      </c>
    </row>
    <row r="49" spans="22:22">
      <c r="V49" s="15">
        <v>63.29539881</v>
      </c>
    </row>
    <row r="50" spans="22:22">
      <c r="V50" s="15">
        <v>60.60697963</v>
      </c>
    </row>
    <row r="51" spans="22:22">
      <c r="V51" s="15">
        <v>58.01265608</v>
      </c>
    </row>
    <row r="52" spans="22:22">
      <c r="V52" s="15">
        <v>55.30797144</v>
      </c>
    </row>
    <row r="53" spans="22:22">
      <c r="V53" s="15">
        <v>52.31786826</v>
      </c>
    </row>
    <row r="54" spans="3:22">
      <c r="C54" t="s">
        <v>20</v>
      </c>
      <c r="D54" t="s">
        <v>28</v>
      </c>
      <c r="E54">
        <v>2036</v>
      </c>
      <c r="S54" t="s">
        <v>43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S55" t="s">
        <v>43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S56" t="s">
        <v>43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S57" t="s">
        <v>43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S58" t="s">
        <v>43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S59" t="s">
        <v>43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S60" t="s">
        <v>43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S61" t="s">
        <v>43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S62" t="s">
        <v>43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S63" t="s">
        <v>43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S64" t="s">
        <v>43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S65" t="s">
        <v>43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S66" t="s">
        <v>43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S67" t="s">
        <v>43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S68" t="s">
        <v>43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72" zoomScaleNormal="72" topLeftCell="A18" workbookViewId="0">
      <selection activeCell="O49" sqref="O49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56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2020</v>
      </c>
      <c r="F38">
        <f>V38*L2*500/SUM(L2:R2)</f>
        <v>43989.390410602</v>
      </c>
      <c r="G38">
        <f>V38*M2*500/SUM(L2:R2)</f>
        <v>6252.29914465409</v>
      </c>
      <c r="H38">
        <f>V38*N2*500/SUM(L2:R2)</f>
        <v>10202.9277250674</v>
      </c>
      <c r="I38">
        <f>V38*O2*500/SUM(L2:R2)</f>
        <v>3555.56572237197</v>
      </c>
      <c r="J38">
        <f>V38*P2*500/SUM(L2:R2)</f>
        <v>25868.0288787062</v>
      </c>
      <c r="K38">
        <f>V38*Q2*500/SUM(L2:R2)</f>
        <v>13311.9006513926</v>
      </c>
      <c r="L38">
        <f>V38*R2*500/SUM(L2:R2)</f>
        <v>11525.5294672057</v>
      </c>
      <c r="M38" s="13"/>
      <c r="N38" s="13"/>
      <c r="O38" s="13"/>
      <c r="P38" s="13"/>
      <c r="Q38" s="13"/>
      <c r="R38" s="13"/>
      <c r="S38" t="s">
        <v>57</v>
      </c>
      <c r="T38" s="13"/>
      <c r="V38">
        <f>W38+X38</f>
        <v>229.411284</v>
      </c>
      <c r="W38">
        <v>183.35403</v>
      </c>
      <c r="X38">
        <v>46.057254</v>
      </c>
    </row>
    <row r="39" spans="3:24">
      <c r="C39" t="s">
        <v>20</v>
      </c>
      <c r="D39" t="s">
        <v>28</v>
      </c>
      <c r="E39">
        <v>2021</v>
      </c>
      <c r="F39">
        <f>V39*L2*500/SUM(L2:R2)</f>
        <v>45278.8780997417</v>
      </c>
      <c r="G39">
        <f>V39*M2*500/SUM(L2:R2)</f>
        <v>6435.5765827044</v>
      </c>
      <c r="H39">
        <f>V39*N2*500/SUM(L2:R2)</f>
        <v>10502.0123355121</v>
      </c>
      <c r="I39">
        <f>V39*O2*500/SUM(L2:R2)</f>
        <v>3659.79217752695</v>
      </c>
      <c r="J39">
        <f>V39*P2*500/SUM(L2:R2)</f>
        <v>26626.3141031671</v>
      </c>
      <c r="K39">
        <f>V39*Q2*500/SUM(L2:R2)</f>
        <v>13702.1204714173</v>
      </c>
      <c r="L39">
        <f>V39*R2*500/SUM(L2:R2)</f>
        <v>11863.3843049304</v>
      </c>
      <c r="S39" t="s">
        <v>57</v>
      </c>
      <c r="V39">
        <f>W39+X39</f>
        <v>236.13615615</v>
      </c>
      <c r="W39" s="15">
        <v>189.1523515</v>
      </c>
      <c r="X39" s="15">
        <v>46.98380465</v>
      </c>
    </row>
    <row r="40" spans="22:24">
      <c r="V40">
        <f t="shared" ref="V40:V68" si="0">W40+X40</f>
        <v>237.35720812</v>
      </c>
      <c r="W40" s="15">
        <v>191.4234074</v>
      </c>
      <c r="X40" s="15">
        <v>45.93380072</v>
      </c>
    </row>
    <row r="41" spans="22:24">
      <c r="V41">
        <f t="shared" si="0"/>
        <v>233.80442163</v>
      </c>
      <c r="W41" s="15">
        <v>188.9128906</v>
      </c>
      <c r="X41" s="15">
        <v>44.89153103</v>
      </c>
    </row>
    <row r="42" spans="22:24">
      <c r="V42">
        <f t="shared" si="0"/>
        <v>227.49040975</v>
      </c>
      <c r="W42" s="15">
        <v>183.3913564</v>
      </c>
      <c r="X42" s="15">
        <v>44.09905335</v>
      </c>
    </row>
    <row r="43" spans="22:24">
      <c r="V43">
        <f t="shared" si="0"/>
        <v>219.6757975</v>
      </c>
      <c r="W43" s="15">
        <v>177.271171</v>
      </c>
      <c r="X43" s="15">
        <v>42.4046265</v>
      </c>
    </row>
    <row r="44" spans="22:24">
      <c r="V44">
        <f t="shared" si="0"/>
        <v>214.04230686</v>
      </c>
      <c r="W44" s="15">
        <v>172.6087422</v>
      </c>
      <c r="X44" s="15">
        <v>41.43356466</v>
      </c>
    </row>
    <row r="45" spans="22:24">
      <c r="V45">
        <f t="shared" si="0"/>
        <v>206.22961585</v>
      </c>
      <c r="W45" s="15">
        <v>165.7685096</v>
      </c>
      <c r="X45" s="15">
        <v>40.46110625</v>
      </c>
    </row>
    <row r="46" spans="22:24">
      <c r="V46">
        <f t="shared" si="0"/>
        <v>196.34313023</v>
      </c>
      <c r="W46" s="15">
        <v>157.1440222</v>
      </c>
      <c r="X46" s="15">
        <v>39.19910803</v>
      </c>
    </row>
    <row r="47" spans="2:24">
      <c r="B47" s="6"/>
      <c r="C47" t="s">
        <v>20</v>
      </c>
      <c r="D47" t="s">
        <v>28</v>
      </c>
      <c r="E47">
        <v>2029</v>
      </c>
      <c r="F47">
        <f t="shared" ref="F41:F68" si="1">F46*V47/V46</f>
        <v>0</v>
      </c>
      <c r="G47">
        <f t="shared" ref="G41:G68" si="2">G46*V47/V46</f>
        <v>0</v>
      </c>
      <c r="H47">
        <f t="shared" ref="H41:H68" si="3">H46*V47/V46</f>
        <v>0</v>
      </c>
      <c r="I47">
        <f t="shared" ref="I41:I68" si="4">I46*V47/V46</f>
        <v>0</v>
      </c>
      <c r="J47">
        <f t="shared" ref="J41:J68" si="5">J46*V47/V46</f>
        <v>0</v>
      </c>
      <c r="K47">
        <f t="shared" ref="K41:K68" si="6">K46*V47/V46</f>
        <v>0</v>
      </c>
      <c r="L47">
        <f t="shared" ref="L41:L68" si="7">L46*V47/V46</f>
        <v>0</v>
      </c>
      <c r="S47" t="s">
        <v>57</v>
      </c>
      <c r="V47">
        <f t="shared" si="0"/>
        <v>184.80839083</v>
      </c>
      <c r="W47" s="15">
        <v>146.8629556</v>
      </c>
      <c r="X47" s="15">
        <v>37.94543523</v>
      </c>
    </row>
    <row r="48" ht="15.25" spans="2:24">
      <c r="B48" s="7"/>
      <c r="C48" t="s">
        <v>20</v>
      </c>
      <c r="D48" t="s">
        <v>28</v>
      </c>
      <c r="E48">
        <v>2030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S48" t="s">
        <v>57</v>
      </c>
      <c r="V48">
        <f t="shared" si="0"/>
        <v>171.4491581</v>
      </c>
      <c r="W48" s="15">
        <v>134.8391153</v>
      </c>
      <c r="X48" s="15">
        <v>36.6100428</v>
      </c>
    </row>
    <row r="49" spans="3:24">
      <c r="C49" t="s">
        <v>20</v>
      </c>
      <c r="D49" t="s">
        <v>28</v>
      </c>
      <c r="E49">
        <v>2031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S49" t="s">
        <v>57</v>
      </c>
      <c r="V49">
        <f t="shared" si="0"/>
        <v>159.83606221</v>
      </c>
      <c r="W49" s="15">
        <v>123.7230884</v>
      </c>
      <c r="X49" s="15">
        <v>36.11297381</v>
      </c>
    </row>
    <row r="50" spans="3:24">
      <c r="C50" t="s">
        <v>20</v>
      </c>
      <c r="D50" t="s">
        <v>28</v>
      </c>
      <c r="E50">
        <v>2032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S50" t="s">
        <v>57</v>
      </c>
      <c r="V50">
        <f t="shared" si="0"/>
        <v>148.79207023</v>
      </c>
      <c r="W50" s="15">
        <v>113.1427199</v>
      </c>
      <c r="X50" s="15">
        <v>35.64935033</v>
      </c>
    </row>
    <row r="51" spans="3:24">
      <c r="C51" t="s">
        <v>20</v>
      </c>
      <c r="D51" t="s">
        <v>28</v>
      </c>
      <c r="E51">
        <v>2033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S51" t="s">
        <v>57</v>
      </c>
      <c r="V51">
        <f t="shared" si="0"/>
        <v>137.74319242</v>
      </c>
      <c r="W51" s="15">
        <v>102.5974759</v>
      </c>
      <c r="X51" s="15">
        <v>35.14571652</v>
      </c>
    </row>
    <row r="52" spans="3:24">
      <c r="C52" t="s">
        <v>20</v>
      </c>
      <c r="D52" t="s">
        <v>28</v>
      </c>
      <c r="E52">
        <v>2034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S52" t="s">
        <v>57</v>
      </c>
      <c r="V52">
        <f t="shared" si="0"/>
        <v>127.0978295</v>
      </c>
      <c r="W52" s="15">
        <v>92.49518478</v>
      </c>
      <c r="X52" s="15">
        <v>34.60264472</v>
      </c>
    </row>
    <row r="53" spans="3:24">
      <c r="C53" t="s">
        <v>20</v>
      </c>
      <c r="D53" t="s">
        <v>28</v>
      </c>
      <c r="E53">
        <v>2035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S53" t="s">
        <v>57</v>
      </c>
      <c r="V53">
        <f t="shared" si="0"/>
        <v>117.75701381</v>
      </c>
      <c r="W53" s="15">
        <v>83.63703044</v>
      </c>
      <c r="X53" s="15">
        <v>34.11998337</v>
      </c>
    </row>
    <row r="54" spans="3:24">
      <c r="C54" t="s">
        <v>20</v>
      </c>
      <c r="D54" t="s">
        <v>28</v>
      </c>
      <c r="E54">
        <v>2036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S54" t="s">
        <v>57</v>
      </c>
      <c r="V54">
        <f t="shared" si="0"/>
        <v>108.26443873</v>
      </c>
      <c r="W54" s="15">
        <v>74.63349683</v>
      </c>
      <c r="X54" s="15">
        <v>33.6309419</v>
      </c>
    </row>
    <row r="55" spans="3:24">
      <c r="C55" t="s">
        <v>20</v>
      </c>
      <c r="D55" t="s">
        <v>28</v>
      </c>
      <c r="E55">
        <v>2037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S55" t="s">
        <v>57</v>
      </c>
      <c r="V55">
        <f t="shared" si="0"/>
        <v>98.60786843</v>
      </c>
      <c r="W55" s="15">
        <v>65.50766735</v>
      </c>
      <c r="X55" s="15">
        <v>33.10020108</v>
      </c>
    </row>
    <row r="56" spans="3:24">
      <c r="C56" t="s">
        <v>20</v>
      </c>
      <c r="D56" t="s">
        <v>28</v>
      </c>
      <c r="E56">
        <v>2038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S56" t="s">
        <v>57</v>
      </c>
      <c r="V56">
        <f t="shared" si="0"/>
        <v>91.3881878</v>
      </c>
      <c r="W56" s="15">
        <v>58.87306954</v>
      </c>
      <c r="X56" s="15">
        <v>32.51511826</v>
      </c>
    </row>
    <row r="57" spans="3:24">
      <c r="C57" t="s">
        <v>20</v>
      </c>
      <c r="D57" t="s">
        <v>28</v>
      </c>
      <c r="E57">
        <v>2039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S57" t="s">
        <v>57</v>
      </c>
      <c r="V57">
        <f t="shared" si="0"/>
        <v>87.51763976</v>
      </c>
      <c r="W57" s="15">
        <v>55.53666573</v>
      </c>
      <c r="X57" s="15">
        <v>31.98097403</v>
      </c>
    </row>
    <row r="58" spans="3:24">
      <c r="C58" t="s">
        <v>20</v>
      </c>
      <c r="D58" t="s">
        <v>28</v>
      </c>
      <c r="E58">
        <v>2040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S58" t="s">
        <v>57</v>
      </c>
      <c r="V58">
        <f t="shared" si="0"/>
        <v>83.46168761</v>
      </c>
      <c r="W58" s="15">
        <v>52.02803603</v>
      </c>
      <c r="X58" s="15">
        <v>31.43365158</v>
      </c>
    </row>
    <row r="59" spans="3:24">
      <c r="C59" t="s">
        <v>20</v>
      </c>
      <c r="D59" t="s">
        <v>28</v>
      </c>
      <c r="E59">
        <v>2041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S59" t="s">
        <v>57</v>
      </c>
      <c r="V59">
        <f t="shared" si="0"/>
        <v>78.56274417</v>
      </c>
      <c r="W59" s="15">
        <v>47.81056568</v>
      </c>
      <c r="X59" s="15">
        <v>30.75217849</v>
      </c>
    </row>
    <row r="60" spans="3:24">
      <c r="C60" t="s">
        <v>20</v>
      </c>
      <c r="D60" t="s">
        <v>28</v>
      </c>
      <c r="E60">
        <v>2042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S60" t="s">
        <v>57</v>
      </c>
      <c r="V60">
        <f t="shared" si="0"/>
        <v>75.46859743</v>
      </c>
      <c r="W60" s="15">
        <v>45.29177179</v>
      </c>
      <c r="X60" s="15">
        <v>30.17682564</v>
      </c>
    </row>
    <row r="61" spans="3:24">
      <c r="C61" t="s">
        <v>20</v>
      </c>
      <c r="D61" t="s">
        <v>28</v>
      </c>
      <c r="E61">
        <v>2043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S61" t="s">
        <v>57</v>
      </c>
      <c r="V61">
        <f t="shared" si="0"/>
        <v>72.95912393</v>
      </c>
      <c r="W61" s="15">
        <v>43.35530839</v>
      </c>
      <c r="X61" s="15">
        <v>29.60381554</v>
      </c>
    </row>
    <row r="62" spans="3:24">
      <c r="C62" t="s">
        <v>20</v>
      </c>
      <c r="D62" t="s">
        <v>28</v>
      </c>
      <c r="E62">
        <v>2044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S62" t="s">
        <v>57</v>
      </c>
      <c r="V62">
        <f t="shared" si="0"/>
        <v>70.41716576</v>
      </c>
      <c r="W62" s="15">
        <v>41.33981175</v>
      </c>
      <c r="X62" s="15">
        <v>29.07735401</v>
      </c>
    </row>
    <row r="63" spans="3:24">
      <c r="C63" t="s">
        <v>20</v>
      </c>
      <c r="D63" t="s">
        <v>28</v>
      </c>
      <c r="E63">
        <v>2045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S63" t="s">
        <v>57</v>
      </c>
      <c r="V63">
        <f t="shared" si="0"/>
        <v>68.04492817</v>
      </c>
      <c r="W63" s="15">
        <v>39.4803992</v>
      </c>
      <c r="X63" s="15">
        <v>28.56452897</v>
      </c>
    </row>
    <row r="64" spans="3:24">
      <c r="C64" t="s">
        <v>20</v>
      </c>
      <c r="D64" t="s">
        <v>28</v>
      </c>
      <c r="E64">
        <v>2046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S64" t="s">
        <v>57</v>
      </c>
      <c r="V64">
        <f t="shared" si="0"/>
        <v>65.89423484</v>
      </c>
      <c r="W64" s="15">
        <v>37.83372709</v>
      </c>
      <c r="X64" s="15">
        <v>28.06050775</v>
      </c>
    </row>
    <row r="65" spans="3:24">
      <c r="C65" t="s">
        <v>20</v>
      </c>
      <c r="D65" t="s">
        <v>28</v>
      </c>
      <c r="E65">
        <v>2047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S65" t="s">
        <v>57</v>
      </c>
      <c r="V65">
        <f t="shared" si="0"/>
        <v>63.87574831</v>
      </c>
      <c r="W65" s="15">
        <v>36.28121566</v>
      </c>
      <c r="X65" s="15">
        <v>27.59453265</v>
      </c>
    </row>
    <row r="66" spans="3:24">
      <c r="C66" t="s">
        <v>20</v>
      </c>
      <c r="D66" t="s">
        <v>28</v>
      </c>
      <c r="E66">
        <v>2048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S66" t="s">
        <v>57</v>
      </c>
      <c r="V66">
        <f t="shared" si="0"/>
        <v>61.8964661</v>
      </c>
      <c r="W66" s="15">
        <v>34.74463757</v>
      </c>
      <c r="X66" s="15">
        <v>27.15182853</v>
      </c>
    </row>
    <row r="67" spans="3:24">
      <c r="C67" t="s">
        <v>20</v>
      </c>
      <c r="D67" t="s">
        <v>28</v>
      </c>
      <c r="E67">
        <v>2049</v>
      </c>
      <c r="F67">
        <f t="shared" si="1"/>
        <v>0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S67" t="s">
        <v>57</v>
      </c>
      <c r="V67">
        <f t="shared" si="0"/>
        <v>60.01576619</v>
      </c>
      <c r="W67" s="15">
        <v>33.28264818</v>
      </c>
      <c r="X67" s="15">
        <v>26.73311801</v>
      </c>
    </row>
    <row r="68" spans="3:24">
      <c r="C68" t="s">
        <v>20</v>
      </c>
      <c r="D68" t="s">
        <v>28</v>
      </c>
      <c r="E68">
        <v>2050</v>
      </c>
      <c r="F68">
        <f t="shared" si="1"/>
        <v>0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S68" t="s">
        <v>57</v>
      </c>
      <c r="V68">
        <f t="shared" si="0"/>
        <v>58.21943294</v>
      </c>
      <c r="W68" s="15">
        <v>31.86210077</v>
      </c>
      <c r="X68" s="15">
        <v>26.35733217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4" workbookViewId="0">
      <selection activeCell="C40" sqref="C40:I67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3" t="s">
        <v>32</v>
      </c>
      <c r="G34" s="24" t="s">
        <v>33</v>
      </c>
      <c r="M34" s="25" t="s">
        <v>34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26" t="s">
        <v>35</v>
      </c>
      <c r="W37" s="26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5">
        <f>W38*1.345</f>
        <v>103.31288355635</v>
      </c>
      <c r="W38" s="15">
        <v>76.81255283</v>
      </c>
    </row>
    <row r="39" spans="3:23">
      <c r="C39" t="s">
        <v>20</v>
      </c>
      <c r="D39" t="s">
        <v>28</v>
      </c>
      <c r="V39" s="15">
        <f t="shared" ref="V39:V67" si="0">W39*1.345</f>
        <v>99.8079767452</v>
      </c>
      <c r="W39" s="15">
        <v>74.20667416</v>
      </c>
    </row>
    <row r="40" spans="22:23">
      <c r="V40" s="15">
        <f t="shared" si="0"/>
        <v>102.10322192175</v>
      </c>
      <c r="W40" s="15">
        <v>75.91317615</v>
      </c>
    </row>
    <row r="41" spans="22:23">
      <c r="V41" s="15">
        <f t="shared" si="0"/>
        <v>100.30349054895</v>
      </c>
      <c r="W41" s="15">
        <v>74.57508591</v>
      </c>
    </row>
    <row r="42" spans="22:23">
      <c r="V42" s="15">
        <f t="shared" si="0"/>
        <v>97.05269764095</v>
      </c>
      <c r="W42" s="15">
        <v>72.15813951</v>
      </c>
    </row>
    <row r="43" spans="22:23">
      <c r="V43" s="15">
        <f t="shared" si="0"/>
        <v>93.68528206945</v>
      </c>
      <c r="W43" s="15">
        <v>69.65448481</v>
      </c>
    </row>
    <row r="44" spans="22:23">
      <c r="V44" s="15">
        <f t="shared" si="0"/>
        <v>91.4912913981</v>
      </c>
      <c r="W44" s="15">
        <v>68.02326498</v>
      </c>
    </row>
    <row r="45" spans="22:23">
      <c r="V45" s="15">
        <f t="shared" si="0"/>
        <v>87.9434224759</v>
      </c>
      <c r="W45" s="15">
        <v>65.38544422</v>
      </c>
    </row>
    <row r="46" spans="9:23">
      <c r="I46"/>
      <c r="V46" s="15">
        <f t="shared" si="0"/>
        <v>81.99282375125</v>
      </c>
      <c r="W46" s="15">
        <v>60.96120725</v>
      </c>
    </row>
    <row r="47" spans="22:23">
      <c r="V47" s="15">
        <f t="shared" si="0"/>
        <v>76.04989718905</v>
      </c>
      <c r="W47" s="15">
        <v>56.54267449</v>
      </c>
    </row>
    <row r="48" spans="22:23">
      <c r="V48" s="15">
        <f t="shared" si="0"/>
        <v>73.2526251673</v>
      </c>
      <c r="W48" s="15">
        <v>54.46291834</v>
      </c>
    </row>
    <row r="49" spans="22:23">
      <c r="V49" s="15">
        <f t="shared" si="0"/>
        <v>69.4241352568</v>
      </c>
      <c r="W49" s="15">
        <v>51.61645744</v>
      </c>
    </row>
    <row r="50" spans="22:23">
      <c r="V50" s="15">
        <f t="shared" si="0"/>
        <v>66.2588165339</v>
      </c>
      <c r="W50" s="15">
        <v>49.26306062</v>
      </c>
    </row>
    <row r="51" spans="22:23">
      <c r="V51" s="15">
        <f t="shared" si="0"/>
        <v>62.98637909235</v>
      </c>
      <c r="W51" s="15">
        <v>46.83002163</v>
      </c>
    </row>
    <row r="52" spans="22:23">
      <c r="V52" s="15">
        <f t="shared" si="0"/>
        <v>61.11385868675</v>
      </c>
      <c r="W52" s="15">
        <v>45.43781315</v>
      </c>
    </row>
    <row r="53" spans="22:23">
      <c r="V53" s="15">
        <f t="shared" si="0"/>
        <v>57.0254994836</v>
      </c>
      <c r="W53" s="15">
        <v>42.39814088</v>
      </c>
    </row>
    <row r="54" spans="22:23">
      <c r="V54" s="15">
        <f t="shared" si="0"/>
        <v>53.18307726955</v>
      </c>
      <c r="W54" s="15">
        <v>39.54132139</v>
      </c>
    </row>
    <row r="55" spans="22:23">
      <c r="V55" s="15">
        <f t="shared" si="0"/>
        <v>49.20356809595</v>
      </c>
      <c r="W55" s="15">
        <v>36.58257851</v>
      </c>
    </row>
    <row r="56" spans="22:23">
      <c r="V56" s="15">
        <f t="shared" si="0"/>
        <v>45.30811736045</v>
      </c>
      <c r="W56" s="15">
        <v>33.68633261</v>
      </c>
    </row>
    <row r="57" spans="22:23">
      <c r="V57" s="15">
        <f t="shared" si="0"/>
        <v>40.43967557505</v>
      </c>
      <c r="W57" s="15">
        <v>30.06667329</v>
      </c>
    </row>
    <row r="58" spans="22:23">
      <c r="V58" s="15">
        <f t="shared" si="0"/>
        <v>36.38797002945</v>
      </c>
      <c r="W58" s="15">
        <v>27.05425281</v>
      </c>
    </row>
    <row r="59" spans="22:23">
      <c r="V59" s="15">
        <f t="shared" si="0"/>
        <v>34.3062705836</v>
      </c>
      <c r="W59" s="15">
        <v>25.50652088</v>
      </c>
    </row>
    <row r="60" spans="22:23">
      <c r="V60" s="15">
        <f t="shared" si="0"/>
        <v>32.80217614225</v>
      </c>
      <c r="W60" s="15">
        <v>24.38823505</v>
      </c>
    </row>
    <row r="61" spans="22:23">
      <c r="V61" s="15">
        <f t="shared" si="0"/>
        <v>31.2626623633</v>
      </c>
      <c r="W61" s="15">
        <v>23.24361514</v>
      </c>
    </row>
    <row r="62" spans="22:23">
      <c r="V62" s="15">
        <f t="shared" si="0"/>
        <v>30.29790191985</v>
      </c>
      <c r="W62" s="15">
        <v>22.52632113</v>
      </c>
    </row>
    <row r="63" spans="22:23">
      <c r="V63" s="15">
        <f t="shared" si="0"/>
        <v>29.15721731905</v>
      </c>
      <c r="W63" s="15">
        <v>21.67822849</v>
      </c>
    </row>
    <row r="64" spans="22:23">
      <c r="V64" s="15">
        <f t="shared" si="0"/>
        <v>28.0094266394</v>
      </c>
      <c r="W64" s="15">
        <v>20.82485252</v>
      </c>
    </row>
    <row r="65" spans="22:23">
      <c r="V65" s="15">
        <f t="shared" si="0"/>
        <v>27.1762969478</v>
      </c>
      <c r="W65" s="15">
        <v>20.20542524</v>
      </c>
    </row>
    <row r="66" spans="22:23">
      <c r="V66" s="15">
        <f t="shared" si="0"/>
        <v>26.28424591315</v>
      </c>
      <c r="W66" s="15">
        <v>19.54219027</v>
      </c>
    </row>
    <row r="67" spans="22:23">
      <c r="V67" s="15">
        <f t="shared" si="0"/>
        <v>25.69058228115</v>
      </c>
      <c r="W67" s="15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1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2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2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2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2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2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2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2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2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2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2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2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2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2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2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2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2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2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2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2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2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2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2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2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2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2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2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2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2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2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2" t="s">
        <v>40</v>
      </c>
      <c r="U40">
        <v>2050</v>
      </c>
      <c r="V40">
        <v>-1</v>
      </c>
    </row>
    <row r="41" spans="19:22">
      <c r="S41" s="22" t="s">
        <v>41</v>
      </c>
      <c r="U41">
        <v>2021</v>
      </c>
      <c r="V41">
        <v>1</v>
      </c>
    </row>
    <row r="42" spans="19:22">
      <c r="S42" s="22" t="s">
        <v>41</v>
      </c>
      <c r="U42">
        <v>2022</v>
      </c>
      <c r="V42">
        <v>1</v>
      </c>
    </row>
    <row r="43" spans="19:22">
      <c r="S43" s="22" t="s">
        <v>41</v>
      </c>
      <c r="U43">
        <v>2023</v>
      </c>
      <c r="V43">
        <v>1</v>
      </c>
    </row>
    <row r="44" spans="19:22">
      <c r="S44" s="22" t="s">
        <v>41</v>
      </c>
      <c r="U44">
        <v>2024</v>
      </c>
      <c r="V44">
        <v>1</v>
      </c>
    </row>
    <row r="45" spans="19:22">
      <c r="S45" s="22" t="s">
        <v>41</v>
      </c>
      <c r="U45">
        <v>2025</v>
      </c>
      <c r="V45">
        <v>1</v>
      </c>
    </row>
    <row r="46" spans="19:22">
      <c r="S46" s="22" t="s">
        <v>41</v>
      </c>
      <c r="U46">
        <v>2026</v>
      </c>
      <c r="V46">
        <v>1</v>
      </c>
    </row>
    <row r="47" spans="19:22">
      <c r="S47" s="22" t="s">
        <v>41</v>
      </c>
      <c r="U47">
        <v>2027</v>
      </c>
      <c r="V47">
        <v>1</v>
      </c>
    </row>
    <row r="48" spans="19:22">
      <c r="S48" s="22" t="s">
        <v>41</v>
      </c>
      <c r="U48">
        <v>2028</v>
      </c>
      <c r="V48">
        <v>1</v>
      </c>
    </row>
    <row r="49" spans="19:22">
      <c r="S49" s="22" t="s">
        <v>41</v>
      </c>
      <c r="U49">
        <v>2029</v>
      </c>
      <c r="V49">
        <v>1</v>
      </c>
    </row>
    <row r="50" spans="19:22">
      <c r="S50" s="22" t="s">
        <v>41</v>
      </c>
      <c r="U50">
        <v>2030</v>
      </c>
      <c r="V50">
        <v>1</v>
      </c>
    </row>
    <row r="51" spans="19:22">
      <c r="S51" s="22" t="s">
        <v>41</v>
      </c>
      <c r="U51">
        <v>2031</v>
      </c>
      <c r="V51">
        <v>1</v>
      </c>
    </row>
    <row r="52" spans="19:22">
      <c r="S52" s="22" t="s">
        <v>41</v>
      </c>
      <c r="U52">
        <v>2032</v>
      </c>
      <c r="V52">
        <v>1</v>
      </c>
    </row>
    <row r="53" spans="19:22">
      <c r="S53" s="22" t="s">
        <v>41</v>
      </c>
      <c r="U53">
        <v>2033</v>
      </c>
      <c r="V53">
        <v>1</v>
      </c>
    </row>
    <row r="54" spans="19:22">
      <c r="S54" s="22" t="s">
        <v>41</v>
      </c>
      <c r="U54">
        <v>2034</v>
      </c>
      <c r="V54">
        <v>1</v>
      </c>
    </row>
    <row r="55" spans="19:22">
      <c r="S55" s="22" t="s">
        <v>41</v>
      </c>
      <c r="U55">
        <v>2035</v>
      </c>
      <c r="V55">
        <v>1</v>
      </c>
    </row>
    <row r="56" spans="19:22">
      <c r="S56" s="22" t="s">
        <v>41</v>
      </c>
      <c r="U56">
        <v>2036</v>
      </c>
      <c r="V56">
        <v>1</v>
      </c>
    </row>
    <row r="57" spans="19:22">
      <c r="S57" s="22" t="s">
        <v>41</v>
      </c>
      <c r="U57">
        <v>2037</v>
      </c>
      <c r="V57">
        <v>1</v>
      </c>
    </row>
    <row r="58" spans="19:22">
      <c r="S58" s="22" t="s">
        <v>41</v>
      </c>
      <c r="U58">
        <v>2038</v>
      </c>
      <c r="V58">
        <v>1</v>
      </c>
    </row>
    <row r="59" spans="19:22">
      <c r="S59" s="22" t="s">
        <v>41</v>
      </c>
      <c r="U59">
        <v>2039</v>
      </c>
      <c r="V59">
        <v>1</v>
      </c>
    </row>
    <row r="60" spans="19:22">
      <c r="S60" s="22" t="s">
        <v>41</v>
      </c>
      <c r="U60">
        <v>2040</v>
      </c>
      <c r="V60">
        <v>1</v>
      </c>
    </row>
    <row r="61" spans="19:22">
      <c r="S61" s="22" t="s">
        <v>41</v>
      </c>
      <c r="U61">
        <v>2041</v>
      </c>
      <c r="V61">
        <v>1</v>
      </c>
    </row>
    <row r="62" spans="19:22">
      <c r="S62" s="22" t="s">
        <v>41</v>
      </c>
      <c r="U62">
        <v>2042</v>
      </c>
      <c r="V62">
        <v>1</v>
      </c>
    </row>
    <row r="63" spans="19:22">
      <c r="S63" s="22" t="s">
        <v>41</v>
      </c>
      <c r="U63">
        <v>2043</v>
      </c>
      <c r="V63">
        <v>1</v>
      </c>
    </row>
    <row r="64" spans="19:22">
      <c r="S64" s="22" t="s">
        <v>41</v>
      </c>
      <c r="U64">
        <v>2044</v>
      </c>
      <c r="V64">
        <v>1</v>
      </c>
    </row>
    <row r="65" spans="19:22">
      <c r="S65" s="22" t="s">
        <v>41</v>
      </c>
      <c r="U65">
        <v>2045</v>
      </c>
      <c r="V65">
        <v>1</v>
      </c>
    </row>
    <row r="66" spans="19:22">
      <c r="S66" s="22" t="s">
        <v>41</v>
      </c>
      <c r="U66">
        <v>2046</v>
      </c>
      <c r="V66">
        <v>1</v>
      </c>
    </row>
    <row r="67" spans="19:22">
      <c r="S67" s="22" t="s">
        <v>41</v>
      </c>
      <c r="U67">
        <v>2047</v>
      </c>
      <c r="V67">
        <v>1</v>
      </c>
    </row>
    <row r="68" spans="19:22">
      <c r="S68" s="22" t="s">
        <v>41</v>
      </c>
      <c r="U68">
        <v>2048</v>
      </c>
      <c r="V68">
        <v>1</v>
      </c>
    </row>
    <row r="69" spans="19:22">
      <c r="S69" s="22" t="s">
        <v>41</v>
      </c>
      <c r="U69">
        <v>2049</v>
      </c>
      <c r="V69">
        <v>1</v>
      </c>
    </row>
    <row r="70" spans="19:22">
      <c r="S70" s="22" t="s">
        <v>41</v>
      </c>
      <c r="U70">
        <v>2050</v>
      </c>
      <c r="V70">
        <v>1</v>
      </c>
    </row>
    <row r="71" spans="19:22">
      <c r="S71" s="22" t="s">
        <v>42</v>
      </c>
      <c r="U71">
        <v>2021</v>
      </c>
      <c r="V71">
        <v>1</v>
      </c>
    </row>
    <row r="72" spans="19:22">
      <c r="S72" s="22" t="s">
        <v>42</v>
      </c>
      <c r="U72">
        <v>2022</v>
      </c>
      <c r="V72">
        <v>1</v>
      </c>
    </row>
    <row r="73" spans="19:22">
      <c r="S73" s="22" t="s">
        <v>42</v>
      </c>
      <c r="U73">
        <v>2023</v>
      </c>
      <c r="V73">
        <v>1</v>
      </c>
    </row>
    <row r="74" spans="19:22">
      <c r="S74" s="22" t="s">
        <v>42</v>
      </c>
      <c r="U74">
        <v>2024</v>
      </c>
      <c r="V74">
        <v>1</v>
      </c>
    </row>
    <row r="75" spans="19:22">
      <c r="S75" s="22" t="s">
        <v>42</v>
      </c>
      <c r="U75">
        <v>2025</v>
      </c>
      <c r="V75">
        <v>1</v>
      </c>
    </row>
    <row r="76" spans="19:22">
      <c r="S76" s="22" t="s">
        <v>42</v>
      </c>
      <c r="U76">
        <v>2026</v>
      </c>
      <c r="V76">
        <v>1</v>
      </c>
    </row>
    <row r="77" spans="19:22">
      <c r="S77" s="22" t="s">
        <v>42</v>
      </c>
      <c r="U77">
        <v>2027</v>
      </c>
      <c r="V77">
        <v>1</v>
      </c>
    </row>
    <row r="78" spans="19:22">
      <c r="S78" s="22" t="s">
        <v>42</v>
      </c>
      <c r="U78">
        <v>2028</v>
      </c>
      <c r="V78">
        <v>1</v>
      </c>
    </row>
    <row r="79" spans="19:22">
      <c r="S79" s="22" t="s">
        <v>42</v>
      </c>
      <c r="U79">
        <v>2029</v>
      </c>
      <c r="V79">
        <v>1</v>
      </c>
    </row>
    <row r="80" spans="19:22">
      <c r="S80" s="22" t="s">
        <v>42</v>
      </c>
      <c r="U80">
        <v>2030</v>
      </c>
      <c r="V80">
        <v>1</v>
      </c>
    </row>
    <row r="81" spans="19:22">
      <c r="S81" s="22" t="s">
        <v>42</v>
      </c>
      <c r="U81">
        <v>2031</v>
      </c>
      <c r="V81">
        <v>1</v>
      </c>
    </row>
    <row r="82" spans="19:22">
      <c r="S82" s="22" t="s">
        <v>42</v>
      </c>
      <c r="U82">
        <v>2032</v>
      </c>
      <c r="V82">
        <v>1</v>
      </c>
    </row>
    <row r="83" spans="19:22">
      <c r="S83" s="22" t="s">
        <v>42</v>
      </c>
      <c r="U83">
        <v>2033</v>
      </c>
      <c r="V83">
        <v>1</v>
      </c>
    </row>
    <row r="84" spans="19:22">
      <c r="S84" s="22" t="s">
        <v>42</v>
      </c>
      <c r="U84">
        <v>2034</v>
      </c>
      <c r="V84">
        <v>1</v>
      </c>
    </row>
    <row r="85" spans="19:22">
      <c r="S85" s="22" t="s">
        <v>42</v>
      </c>
      <c r="U85">
        <v>2035</v>
      </c>
      <c r="V85">
        <v>1</v>
      </c>
    </row>
    <row r="86" spans="19:22">
      <c r="S86" s="22" t="s">
        <v>42</v>
      </c>
      <c r="U86">
        <v>2036</v>
      </c>
      <c r="V86">
        <v>1</v>
      </c>
    </row>
    <row r="87" spans="19:22">
      <c r="S87" s="22" t="s">
        <v>42</v>
      </c>
      <c r="U87">
        <v>2037</v>
      </c>
      <c r="V87">
        <v>1</v>
      </c>
    </row>
    <row r="88" spans="19:22">
      <c r="S88" s="22" t="s">
        <v>42</v>
      </c>
      <c r="U88">
        <v>2038</v>
      </c>
      <c r="V88">
        <v>1</v>
      </c>
    </row>
    <row r="89" spans="19:22">
      <c r="S89" s="22" t="s">
        <v>42</v>
      </c>
      <c r="U89">
        <v>2039</v>
      </c>
      <c r="V89">
        <v>1</v>
      </c>
    </row>
    <row r="90" spans="19:22">
      <c r="S90" s="22" t="s">
        <v>42</v>
      </c>
      <c r="U90">
        <v>2040</v>
      </c>
      <c r="V90">
        <v>1</v>
      </c>
    </row>
    <row r="91" spans="19:22">
      <c r="S91" s="22" t="s">
        <v>42</v>
      </c>
      <c r="U91">
        <v>2041</v>
      </c>
      <c r="V91">
        <v>1</v>
      </c>
    </row>
    <row r="92" spans="19:22">
      <c r="S92" s="22" t="s">
        <v>42</v>
      </c>
      <c r="U92">
        <v>2042</v>
      </c>
      <c r="V92">
        <v>1</v>
      </c>
    </row>
    <row r="93" spans="19:22">
      <c r="S93" s="22" t="s">
        <v>42</v>
      </c>
      <c r="U93">
        <v>2043</v>
      </c>
      <c r="V93">
        <v>1</v>
      </c>
    </row>
    <row r="94" spans="19:22">
      <c r="S94" s="22" t="s">
        <v>42</v>
      </c>
      <c r="U94">
        <v>2044</v>
      </c>
      <c r="V94">
        <v>1</v>
      </c>
    </row>
    <row r="95" spans="19:22">
      <c r="S95" s="22" t="s">
        <v>42</v>
      </c>
      <c r="U95">
        <v>2045</v>
      </c>
      <c r="V95">
        <v>1</v>
      </c>
    </row>
    <row r="96" spans="19:22">
      <c r="S96" s="22" t="s">
        <v>42</v>
      </c>
      <c r="U96">
        <v>2046</v>
      </c>
      <c r="V96">
        <v>1</v>
      </c>
    </row>
    <row r="97" spans="19:22">
      <c r="S97" s="22" t="s">
        <v>42</v>
      </c>
      <c r="U97">
        <v>2047</v>
      </c>
      <c r="V97">
        <v>1</v>
      </c>
    </row>
    <row r="98" spans="19:22">
      <c r="S98" s="22" t="s">
        <v>42</v>
      </c>
      <c r="U98">
        <v>2048</v>
      </c>
      <c r="V98">
        <v>1</v>
      </c>
    </row>
    <row r="99" spans="19:22">
      <c r="S99" s="22" t="s">
        <v>42</v>
      </c>
      <c r="U99">
        <v>2049</v>
      </c>
      <c r="V99">
        <v>1</v>
      </c>
    </row>
    <row r="100" spans="19:22">
      <c r="S100" s="22" t="s">
        <v>42</v>
      </c>
      <c r="U100">
        <v>2050</v>
      </c>
      <c r="V100">
        <v>1</v>
      </c>
    </row>
    <row r="101" spans="19:22">
      <c r="S101" s="22" t="s">
        <v>43</v>
      </c>
      <c r="U101">
        <v>2021</v>
      </c>
      <c r="V101">
        <v>1</v>
      </c>
    </row>
    <row r="102" spans="19:22">
      <c r="S102" s="22" t="s">
        <v>43</v>
      </c>
      <c r="U102">
        <v>2022</v>
      </c>
      <c r="V102">
        <v>1</v>
      </c>
    </row>
    <row r="103" spans="19:22">
      <c r="S103" s="22" t="s">
        <v>43</v>
      </c>
      <c r="U103">
        <v>2023</v>
      </c>
      <c r="V103">
        <v>1</v>
      </c>
    </row>
    <row r="104" spans="19:22">
      <c r="S104" s="22" t="s">
        <v>43</v>
      </c>
      <c r="U104">
        <v>2024</v>
      </c>
      <c r="V104">
        <v>1</v>
      </c>
    </row>
    <row r="105" spans="19:22">
      <c r="S105" s="22" t="s">
        <v>43</v>
      </c>
      <c r="U105">
        <v>2025</v>
      </c>
      <c r="V105">
        <v>1</v>
      </c>
    </row>
    <row r="106" spans="19:22">
      <c r="S106" s="22" t="s">
        <v>43</v>
      </c>
      <c r="U106">
        <v>2026</v>
      </c>
      <c r="V106">
        <v>1</v>
      </c>
    </row>
    <row r="107" spans="19:22">
      <c r="S107" s="22" t="s">
        <v>43</v>
      </c>
      <c r="U107">
        <v>2027</v>
      </c>
      <c r="V107">
        <v>1</v>
      </c>
    </row>
    <row r="108" spans="19:22">
      <c r="S108" s="22" t="s">
        <v>43</v>
      </c>
      <c r="U108">
        <v>2028</v>
      </c>
      <c r="V108">
        <v>1</v>
      </c>
    </row>
    <row r="109" spans="19:22">
      <c r="S109" s="22" t="s">
        <v>43</v>
      </c>
      <c r="U109">
        <v>2029</v>
      </c>
      <c r="V109">
        <v>1</v>
      </c>
    </row>
    <row r="110" spans="19:22">
      <c r="S110" s="22" t="s">
        <v>43</v>
      </c>
      <c r="U110">
        <v>2030</v>
      </c>
      <c r="V110">
        <v>1</v>
      </c>
    </row>
    <row r="111" spans="19:22">
      <c r="S111" s="22" t="s">
        <v>43</v>
      </c>
      <c r="U111">
        <v>2031</v>
      </c>
      <c r="V111">
        <v>1</v>
      </c>
    </row>
    <row r="112" spans="19:22">
      <c r="S112" s="22" t="s">
        <v>43</v>
      </c>
      <c r="U112">
        <v>2032</v>
      </c>
      <c r="V112">
        <v>1</v>
      </c>
    </row>
    <row r="113" spans="19:22">
      <c r="S113" s="22" t="s">
        <v>43</v>
      </c>
      <c r="U113">
        <v>2033</v>
      </c>
      <c r="V113">
        <v>1</v>
      </c>
    </row>
    <row r="114" spans="19:22">
      <c r="S114" s="22" t="s">
        <v>43</v>
      </c>
      <c r="U114">
        <v>2034</v>
      </c>
      <c r="V114">
        <v>1</v>
      </c>
    </row>
    <row r="115" spans="19:22">
      <c r="S115" s="22" t="s">
        <v>43</v>
      </c>
      <c r="U115">
        <v>2035</v>
      </c>
      <c r="V115">
        <v>1</v>
      </c>
    </row>
    <row r="116" spans="19:22">
      <c r="S116" s="22" t="s">
        <v>43</v>
      </c>
      <c r="U116">
        <v>2036</v>
      </c>
      <c r="V116">
        <v>1</v>
      </c>
    </row>
    <row r="117" spans="19:22">
      <c r="S117" s="22" t="s">
        <v>43</v>
      </c>
      <c r="U117">
        <v>2037</v>
      </c>
      <c r="V117">
        <v>1</v>
      </c>
    </row>
    <row r="118" spans="19:22">
      <c r="S118" s="22" t="s">
        <v>43</v>
      </c>
      <c r="U118">
        <v>2038</v>
      </c>
      <c r="V118">
        <v>1</v>
      </c>
    </row>
    <row r="119" spans="19:22">
      <c r="S119" s="22" t="s">
        <v>43</v>
      </c>
      <c r="U119">
        <v>2039</v>
      </c>
      <c r="V119">
        <v>1</v>
      </c>
    </row>
    <row r="120" spans="19:22">
      <c r="S120" s="22" t="s">
        <v>43</v>
      </c>
      <c r="U120">
        <v>2040</v>
      </c>
      <c r="V120">
        <v>1</v>
      </c>
    </row>
    <row r="121" spans="19:22">
      <c r="S121" s="22" t="s">
        <v>43</v>
      </c>
      <c r="U121">
        <v>2041</v>
      </c>
      <c r="V121">
        <v>1</v>
      </c>
    </row>
    <row r="122" spans="19:22">
      <c r="S122" s="22" t="s">
        <v>43</v>
      </c>
      <c r="U122">
        <v>2042</v>
      </c>
      <c r="V122">
        <v>1</v>
      </c>
    </row>
    <row r="123" spans="19:22">
      <c r="S123" s="22" t="s">
        <v>43</v>
      </c>
      <c r="U123">
        <v>2043</v>
      </c>
      <c r="V123">
        <v>1</v>
      </c>
    </row>
    <row r="124" spans="19:22">
      <c r="S124" s="22" t="s">
        <v>43</v>
      </c>
      <c r="U124">
        <v>2044</v>
      </c>
      <c r="V124">
        <v>1</v>
      </c>
    </row>
    <row r="125" spans="19:22">
      <c r="S125" s="22" t="s">
        <v>43</v>
      </c>
      <c r="U125">
        <v>2045</v>
      </c>
      <c r="V125">
        <v>1</v>
      </c>
    </row>
    <row r="126" spans="19:22">
      <c r="S126" s="22" t="s">
        <v>43</v>
      </c>
      <c r="U126">
        <v>2046</v>
      </c>
      <c r="V126">
        <v>1</v>
      </c>
    </row>
    <row r="127" spans="19:22">
      <c r="S127" s="22" t="s">
        <v>43</v>
      </c>
      <c r="U127">
        <v>2047</v>
      </c>
      <c r="V127">
        <v>1</v>
      </c>
    </row>
    <row r="128" spans="19:22">
      <c r="S128" s="22" t="s">
        <v>43</v>
      </c>
      <c r="U128">
        <v>2048</v>
      </c>
      <c r="V128">
        <v>1</v>
      </c>
    </row>
    <row r="129" spans="19:22">
      <c r="S129" s="22" t="s">
        <v>43</v>
      </c>
      <c r="U129">
        <v>2049</v>
      </c>
      <c r="V129">
        <v>1</v>
      </c>
    </row>
    <row r="130" spans="19:22">
      <c r="S130" s="22" t="s">
        <v>43</v>
      </c>
      <c r="U130">
        <v>2050</v>
      </c>
      <c r="V130">
        <v>1</v>
      </c>
    </row>
    <row r="131" spans="19:22">
      <c r="S131" s="22" t="s">
        <v>29</v>
      </c>
      <c r="U131">
        <v>2021</v>
      </c>
      <c r="V131">
        <v>1</v>
      </c>
    </row>
    <row r="132" spans="19:22">
      <c r="S132" s="22" t="s">
        <v>29</v>
      </c>
      <c r="U132">
        <v>2022</v>
      </c>
      <c r="V132">
        <v>1</v>
      </c>
    </row>
    <row r="133" spans="19:22">
      <c r="S133" s="22" t="s">
        <v>29</v>
      </c>
      <c r="U133">
        <v>2023</v>
      </c>
      <c r="V133">
        <v>1</v>
      </c>
    </row>
    <row r="134" spans="19:22">
      <c r="S134" s="22" t="s">
        <v>29</v>
      </c>
      <c r="U134">
        <v>2024</v>
      </c>
      <c r="V134">
        <v>1</v>
      </c>
    </row>
    <row r="135" spans="19:22">
      <c r="S135" s="22" t="s">
        <v>29</v>
      </c>
      <c r="U135">
        <v>2025</v>
      </c>
      <c r="V135">
        <v>1</v>
      </c>
    </row>
    <row r="136" spans="19:22">
      <c r="S136" s="22" t="s">
        <v>29</v>
      </c>
      <c r="U136">
        <v>2026</v>
      </c>
      <c r="V136">
        <v>1</v>
      </c>
    </row>
    <row r="137" spans="19:22">
      <c r="S137" s="22" t="s">
        <v>29</v>
      </c>
      <c r="U137">
        <v>2027</v>
      </c>
      <c r="V137">
        <v>1</v>
      </c>
    </row>
    <row r="138" spans="19:22">
      <c r="S138" s="22" t="s">
        <v>29</v>
      </c>
      <c r="U138">
        <v>2028</v>
      </c>
      <c r="V138">
        <v>1</v>
      </c>
    </row>
    <row r="139" spans="19:22">
      <c r="S139" s="22" t="s">
        <v>29</v>
      </c>
      <c r="U139">
        <v>2029</v>
      </c>
      <c r="V139">
        <v>1</v>
      </c>
    </row>
    <row r="140" spans="19:22">
      <c r="S140" s="22" t="s">
        <v>29</v>
      </c>
      <c r="U140">
        <v>2030</v>
      </c>
      <c r="V140">
        <v>1</v>
      </c>
    </row>
    <row r="141" spans="19:22">
      <c r="S141" s="22" t="s">
        <v>29</v>
      </c>
      <c r="U141">
        <v>2031</v>
      </c>
      <c r="V141">
        <v>1</v>
      </c>
    </row>
    <row r="142" spans="19:22">
      <c r="S142" s="22" t="s">
        <v>29</v>
      </c>
      <c r="U142">
        <v>2032</v>
      </c>
      <c r="V142">
        <v>1</v>
      </c>
    </row>
    <row r="143" spans="19:22">
      <c r="S143" s="22" t="s">
        <v>29</v>
      </c>
      <c r="U143">
        <v>2033</v>
      </c>
      <c r="V143">
        <v>1</v>
      </c>
    </row>
    <row r="144" spans="19:22">
      <c r="S144" s="22" t="s">
        <v>29</v>
      </c>
      <c r="U144">
        <v>2034</v>
      </c>
      <c r="V144">
        <v>1</v>
      </c>
    </row>
    <row r="145" spans="19:22">
      <c r="S145" s="22" t="s">
        <v>29</v>
      </c>
      <c r="U145">
        <v>2035</v>
      </c>
      <c r="V145">
        <v>1</v>
      </c>
    </row>
    <row r="146" spans="19:22">
      <c r="S146" s="22" t="s">
        <v>29</v>
      </c>
      <c r="U146">
        <v>2036</v>
      </c>
      <c r="V146">
        <v>1</v>
      </c>
    </row>
    <row r="147" spans="19:22">
      <c r="S147" s="22" t="s">
        <v>29</v>
      </c>
      <c r="U147">
        <v>2037</v>
      </c>
      <c r="V147">
        <v>1</v>
      </c>
    </row>
    <row r="148" spans="19:22">
      <c r="S148" s="22" t="s">
        <v>29</v>
      </c>
      <c r="U148">
        <v>2038</v>
      </c>
      <c r="V148">
        <v>1</v>
      </c>
    </row>
    <row r="149" spans="19:22">
      <c r="S149" s="22" t="s">
        <v>29</v>
      </c>
      <c r="U149">
        <v>2039</v>
      </c>
      <c r="V149">
        <v>1</v>
      </c>
    </row>
    <row r="150" spans="19:22">
      <c r="S150" s="22" t="s">
        <v>29</v>
      </c>
      <c r="U150">
        <v>2040</v>
      </c>
      <c r="V150">
        <v>1</v>
      </c>
    </row>
    <row r="151" spans="19:22">
      <c r="S151" s="22" t="s">
        <v>29</v>
      </c>
      <c r="U151">
        <v>2041</v>
      </c>
      <c r="V151">
        <v>1</v>
      </c>
    </row>
    <row r="152" spans="19:22">
      <c r="S152" s="22" t="s">
        <v>29</v>
      </c>
      <c r="U152">
        <v>2042</v>
      </c>
      <c r="V152">
        <v>1</v>
      </c>
    </row>
    <row r="153" spans="19:22">
      <c r="S153" s="22" t="s">
        <v>29</v>
      </c>
      <c r="U153">
        <v>2043</v>
      </c>
      <c r="V153">
        <v>1</v>
      </c>
    </row>
    <row r="154" spans="19:22">
      <c r="S154" s="22" t="s">
        <v>29</v>
      </c>
      <c r="U154">
        <v>2044</v>
      </c>
      <c r="V154">
        <v>1</v>
      </c>
    </row>
    <row r="155" spans="19:22">
      <c r="S155" s="22" t="s">
        <v>29</v>
      </c>
      <c r="U155">
        <v>2045</v>
      </c>
      <c r="V155">
        <v>1</v>
      </c>
    </row>
    <row r="156" spans="19:22">
      <c r="S156" s="22" t="s">
        <v>29</v>
      </c>
      <c r="U156">
        <v>2046</v>
      </c>
      <c r="V156">
        <v>1</v>
      </c>
    </row>
    <row r="157" spans="19:22">
      <c r="S157" s="22" t="s">
        <v>29</v>
      </c>
      <c r="U157">
        <v>2047</v>
      </c>
      <c r="V157">
        <v>1</v>
      </c>
    </row>
    <row r="158" spans="19:22">
      <c r="S158" s="22" t="s">
        <v>29</v>
      </c>
      <c r="U158">
        <v>2048</v>
      </c>
      <c r="V158">
        <v>1</v>
      </c>
    </row>
    <row r="159" spans="19:22">
      <c r="S159" s="22" t="s">
        <v>29</v>
      </c>
      <c r="U159">
        <v>2049</v>
      </c>
      <c r="V159">
        <v>1</v>
      </c>
    </row>
    <row r="160" spans="19:22">
      <c r="S160" s="22" t="s">
        <v>29</v>
      </c>
      <c r="U160">
        <v>2050</v>
      </c>
      <c r="V160">
        <v>1</v>
      </c>
    </row>
    <row r="161" spans="19:22">
      <c r="S161" s="22" t="s">
        <v>44</v>
      </c>
      <c r="U161">
        <v>2021</v>
      </c>
      <c r="V161">
        <v>1</v>
      </c>
    </row>
    <row r="162" spans="19:22">
      <c r="S162" s="22" t="s">
        <v>44</v>
      </c>
      <c r="U162">
        <v>2022</v>
      </c>
      <c r="V162">
        <v>1</v>
      </c>
    </row>
    <row r="163" spans="19:22">
      <c r="S163" s="22" t="s">
        <v>44</v>
      </c>
      <c r="U163">
        <v>2023</v>
      </c>
      <c r="V163">
        <v>1</v>
      </c>
    </row>
    <row r="164" spans="19:22">
      <c r="S164" s="22" t="s">
        <v>44</v>
      </c>
      <c r="U164">
        <v>2024</v>
      </c>
      <c r="V164">
        <v>1</v>
      </c>
    </row>
    <row r="165" spans="19:22">
      <c r="S165" s="22" t="s">
        <v>44</v>
      </c>
      <c r="U165">
        <v>2025</v>
      </c>
      <c r="V165">
        <v>1</v>
      </c>
    </row>
    <row r="166" spans="19:22">
      <c r="S166" s="22" t="s">
        <v>44</v>
      </c>
      <c r="U166">
        <v>2026</v>
      </c>
      <c r="V166">
        <v>1</v>
      </c>
    </row>
    <row r="167" spans="19:22">
      <c r="S167" s="22" t="s">
        <v>44</v>
      </c>
      <c r="U167">
        <v>2027</v>
      </c>
      <c r="V167">
        <v>1</v>
      </c>
    </row>
    <row r="168" spans="19:22">
      <c r="S168" s="22" t="s">
        <v>44</v>
      </c>
      <c r="U168">
        <v>2028</v>
      </c>
      <c r="V168">
        <v>1</v>
      </c>
    </row>
    <row r="169" spans="19:22">
      <c r="S169" s="22" t="s">
        <v>44</v>
      </c>
      <c r="U169">
        <v>2029</v>
      </c>
      <c r="V169">
        <v>1</v>
      </c>
    </row>
    <row r="170" spans="19:22">
      <c r="S170" s="22" t="s">
        <v>44</v>
      </c>
      <c r="U170">
        <v>2030</v>
      </c>
      <c r="V170">
        <v>1</v>
      </c>
    </row>
    <row r="171" spans="19:22">
      <c r="S171" s="22" t="s">
        <v>44</v>
      </c>
      <c r="U171">
        <v>2031</v>
      </c>
      <c r="V171">
        <v>1</v>
      </c>
    </row>
    <row r="172" spans="19:22">
      <c r="S172" s="22" t="s">
        <v>44</v>
      </c>
      <c r="U172">
        <v>2032</v>
      </c>
      <c r="V172">
        <v>1</v>
      </c>
    </row>
    <row r="173" spans="19:22">
      <c r="S173" s="22" t="s">
        <v>44</v>
      </c>
      <c r="U173">
        <v>2033</v>
      </c>
      <c r="V173">
        <v>1</v>
      </c>
    </row>
    <row r="174" spans="19:22">
      <c r="S174" s="22" t="s">
        <v>44</v>
      </c>
      <c r="U174">
        <v>2034</v>
      </c>
      <c r="V174">
        <v>1</v>
      </c>
    </row>
    <row r="175" spans="19:22">
      <c r="S175" s="22" t="s">
        <v>44</v>
      </c>
      <c r="U175">
        <v>2035</v>
      </c>
      <c r="V175">
        <v>1</v>
      </c>
    </row>
    <row r="176" spans="19:22">
      <c r="S176" s="22" t="s">
        <v>44</v>
      </c>
      <c r="U176">
        <v>2036</v>
      </c>
      <c r="V176">
        <v>1</v>
      </c>
    </row>
    <row r="177" spans="19:22">
      <c r="S177" s="22" t="s">
        <v>44</v>
      </c>
      <c r="U177">
        <v>2037</v>
      </c>
      <c r="V177">
        <v>1</v>
      </c>
    </row>
    <row r="178" spans="19:22">
      <c r="S178" s="22" t="s">
        <v>44</v>
      </c>
      <c r="U178">
        <v>2038</v>
      </c>
      <c r="V178">
        <v>1</v>
      </c>
    </row>
    <row r="179" spans="19:22">
      <c r="S179" s="22" t="s">
        <v>44</v>
      </c>
      <c r="U179">
        <v>2039</v>
      </c>
      <c r="V179">
        <v>1</v>
      </c>
    </row>
    <row r="180" spans="19:22">
      <c r="S180" s="22" t="s">
        <v>44</v>
      </c>
      <c r="U180">
        <v>2040</v>
      </c>
      <c r="V180">
        <v>1</v>
      </c>
    </row>
    <row r="181" spans="19:22">
      <c r="S181" s="22" t="s">
        <v>44</v>
      </c>
      <c r="U181">
        <v>2041</v>
      </c>
      <c r="V181">
        <v>1</v>
      </c>
    </row>
    <row r="182" spans="19:22">
      <c r="S182" s="22" t="s">
        <v>44</v>
      </c>
      <c r="U182">
        <v>2042</v>
      </c>
      <c r="V182">
        <v>1</v>
      </c>
    </row>
    <row r="183" spans="19:22">
      <c r="S183" s="22" t="s">
        <v>44</v>
      </c>
      <c r="U183">
        <v>2043</v>
      </c>
      <c r="V183">
        <v>1</v>
      </c>
    </row>
    <row r="184" spans="19:22">
      <c r="S184" s="22" t="s">
        <v>44</v>
      </c>
      <c r="U184">
        <v>2044</v>
      </c>
      <c r="V184">
        <v>1</v>
      </c>
    </row>
    <row r="185" spans="19:22">
      <c r="S185" s="22" t="s">
        <v>44</v>
      </c>
      <c r="U185">
        <v>2045</v>
      </c>
      <c r="V185">
        <v>1</v>
      </c>
    </row>
    <row r="186" spans="19:22">
      <c r="S186" s="22" t="s">
        <v>44</v>
      </c>
      <c r="U186">
        <v>2046</v>
      </c>
      <c r="V186">
        <v>1</v>
      </c>
    </row>
    <row r="187" spans="19:22">
      <c r="S187" s="22" t="s">
        <v>44</v>
      </c>
      <c r="U187">
        <v>2047</v>
      </c>
      <c r="V187">
        <v>1</v>
      </c>
    </row>
    <row r="188" spans="19:22">
      <c r="S188" s="22" t="s">
        <v>44</v>
      </c>
      <c r="U188">
        <v>2048</v>
      </c>
      <c r="V188">
        <v>1</v>
      </c>
    </row>
    <row r="189" spans="19:22">
      <c r="S189" s="22" t="s">
        <v>44</v>
      </c>
      <c r="U189">
        <v>2049</v>
      </c>
      <c r="V189">
        <v>1</v>
      </c>
    </row>
    <row r="190" spans="19:22">
      <c r="S190" s="22" t="s">
        <v>44</v>
      </c>
      <c r="U190">
        <v>2050</v>
      </c>
      <c r="V190">
        <v>1</v>
      </c>
    </row>
    <row r="191" spans="19:22">
      <c r="S191" s="22" t="s">
        <v>37</v>
      </c>
      <c r="U191">
        <v>2021</v>
      </c>
      <c r="V191">
        <v>1</v>
      </c>
    </row>
    <row r="192" spans="19:22">
      <c r="S192" s="22" t="s">
        <v>37</v>
      </c>
      <c r="U192">
        <v>2022</v>
      </c>
      <c r="V192">
        <v>1</v>
      </c>
    </row>
    <row r="193" spans="19:22">
      <c r="S193" s="22" t="s">
        <v>37</v>
      </c>
      <c r="U193">
        <v>2023</v>
      </c>
      <c r="V193">
        <v>1</v>
      </c>
    </row>
    <row r="194" spans="19:22">
      <c r="S194" s="22" t="s">
        <v>37</v>
      </c>
      <c r="U194">
        <v>2024</v>
      </c>
      <c r="V194">
        <v>1</v>
      </c>
    </row>
    <row r="195" spans="19:22">
      <c r="S195" s="22" t="s">
        <v>37</v>
      </c>
      <c r="U195">
        <v>2025</v>
      </c>
      <c r="V195">
        <v>1</v>
      </c>
    </row>
    <row r="196" spans="19:22">
      <c r="S196" s="22" t="s">
        <v>37</v>
      </c>
      <c r="U196">
        <v>2026</v>
      </c>
      <c r="V196">
        <v>1</v>
      </c>
    </row>
    <row r="197" spans="19:22">
      <c r="S197" s="22" t="s">
        <v>37</v>
      </c>
      <c r="U197">
        <v>2027</v>
      </c>
      <c r="V197">
        <v>1</v>
      </c>
    </row>
    <row r="198" spans="19:22">
      <c r="S198" s="22" t="s">
        <v>37</v>
      </c>
      <c r="U198">
        <v>2028</v>
      </c>
      <c r="V198">
        <v>1</v>
      </c>
    </row>
    <row r="199" spans="19:22">
      <c r="S199" s="22" t="s">
        <v>37</v>
      </c>
      <c r="U199">
        <v>2029</v>
      </c>
      <c r="V199">
        <v>1</v>
      </c>
    </row>
    <row r="200" spans="19:22">
      <c r="S200" s="22" t="s">
        <v>37</v>
      </c>
      <c r="U200">
        <v>2030</v>
      </c>
      <c r="V200">
        <v>1</v>
      </c>
    </row>
    <row r="201" spans="19:22">
      <c r="S201" s="22" t="s">
        <v>37</v>
      </c>
      <c r="U201">
        <v>2031</v>
      </c>
      <c r="V201">
        <v>1</v>
      </c>
    </row>
    <row r="202" spans="19:22">
      <c r="S202" s="22" t="s">
        <v>37</v>
      </c>
      <c r="U202">
        <v>2032</v>
      </c>
      <c r="V202">
        <v>1</v>
      </c>
    </row>
    <row r="203" spans="19:22">
      <c r="S203" s="22" t="s">
        <v>37</v>
      </c>
      <c r="U203">
        <v>2033</v>
      </c>
      <c r="V203">
        <v>1</v>
      </c>
    </row>
    <row r="204" spans="19:22">
      <c r="S204" s="22" t="s">
        <v>37</v>
      </c>
      <c r="U204">
        <v>2034</v>
      </c>
      <c r="V204">
        <v>1</v>
      </c>
    </row>
    <row r="205" spans="19:22">
      <c r="S205" s="22" t="s">
        <v>37</v>
      </c>
      <c r="U205">
        <v>2035</v>
      </c>
      <c r="V205">
        <v>1</v>
      </c>
    </row>
    <row r="206" spans="19:22">
      <c r="S206" s="22" t="s">
        <v>37</v>
      </c>
      <c r="U206">
        <v>2036</v>
      </c>
      <c r="V206">
        <v>1</v>
      </c>
    </row>
    <row r="207" spans="19:22">
      <c r="S207" s="22" t="s">
        <v>37</v>
      </c>
      <c r="U207">
        <v>2037</v>
      </c>
      <c r="V207">
        <v>1</v>
      </c>
    </row>
    <row r="208" spans="19:22">
      <c r="S208" s="22" t="s">
        <v>37</v>
      </c>
      <c r="U208">
        <v>2038</v>
      </c>
      <c r="V208">
        <v>1</v>
      </c>
    </row>
    <row r="209" spans="19:22">
      <c r="S209" s="22" t="s">
        <v>37</v>
      </c>
      <c r="U209">
        <v>2039</v>
      </c>
      <c r="V209">
        <v>1</v>
      </c>
    </row>
    <row r="210" spans="19:22">
      <c r="S210" s="22" t="s">
        <v>37</v>
      </c>
      <c r="U210">
        <v>2040</v>
      </c>
      <c r="V210">
        <v>1</v>
      </c>
    </row>
    <row r="211" spans="19:22">
      <c r="S211" s="22" t="s">
        <v>37</v>
      </c>
      <c r="U211">
        <v>2041</v>
      </c>
      <c r="V211">
        <v>1</v>
      </c>
    </row>
    <row r="212" spans="19:22">
      <c r="S212" s="22" t="s">
        <v>37</v>
      </c>
      <c r="U212">
        <v>2042</v>
      </c>
      <c r="V212">
        <v>1</v>
      </c>
    </row>
    <row r="213" spans="19:22">
      <c r="S213" s="22" t="s">
        <v>37</v>
      </c>
      <c r="U213">
        <v>2043</v>
      </c>
      <c r="V213">
        <v>1</v>
      </c>
    </row>
    <row r="214" spans="19:22">
      <c r="S214" s="22" t="s">
        <v>37</v>
      </c>
      <c r="U214">
        <v>2044</v>
      </c>
      <c r="V214">
        <v>1</v>
      </c>
    </row>
    <row r="215" spans="19:22">
      <c r="S215" s="22" t="s">
        <v>37</v>
      </c>
      <c r="U215">
        <v>2045</v>
      </c>
      <c r="V215">
        <v>1</v>
      </c>
    </row>
    <row r="216" spans="19:22">
      <c r="S216" s="22" t="s">
        <v>37</v>
      </c>
      <c r="U216">
        <v>2046</v>
      </c>
      <c r="V216">
        <v>1</v>
      </c>
    </row>
    <row r="217" spans="19:22">
      <c r="S217" s="22" t="s">
        <v>37</v>
      </c>
      <c r="U217">
        <v>2047</v>
      </c>
      <c r="V217">
        <v>1</v>
      </c>
    </row>
    <row r="218" spans="19:22">
      <c r="S218" s="22" t="s">
        <v>37</v>
      </c>
      <c r="U218">
        <v>2048</v>
      </c>
      <c r="V218">
        <v>1</v>
      </c>
    </row>
    <row r="219" spans="19:22">
      <c r="S219" s="22" t="s">
        <v>37</v>
      </c>
      <c r="U219">
        <v>2049</v>
      </c>
      <c r="V219">
        <v>1</v>
      </c>
    </row>
    <row r="220" spans="19:22">
      <c r="S220" s="22" t="s">
        <v>37</v>
      </c>
      <c r="U220">
        <v>2050</v>
      </c>
      <c r="V220">
        <v>1</v>
      </c>
    </row>
    <row r="221" spans="19:22">
      <c r="S221" s="22" t="s">
        <v>45</v>
      </c>
      <c r="U221">
        <v>2021</v>
      </c>
      <c r="V221">
        <v>1</v>
      </c>
    </row>
    <row r="222" spans="19:22">
      <c r="S222" s="22" t="s">
        <v>45</v>
      </c>
      <c r="U222">
        <v>2022</v>
      </c>
      <c r="V222">
        <v>1</v>
      </c>
    </row>
    <row r="223" spans="19:22">
      <c r="S223" s="22" t="s">
        <v>45</v>
      </c>
      <c r="U223">
        <v>2023</v>
      </c>
      <c r="V223">
        <v>1</v>
      </c>
    </row>
    <row r="224" spans="19:22">
      <c r="S224" s="22" t="s">
        <v>45</v>
      </c>
      <c r="U224">
        <v>2024</v>
      </c>
      <c r="V224">
        <v>1</v>
      </c>
    </row>
    <row r="225" spans="19:22">
      <c r="S225" s="22" t="s">
        <v>45</v>
      </c>
      <c r="U225">
        <v>2025</v>
      </c>
      <c r="V225">
        <v>1</v>
      </c>
    </row>
    <row r="226" spans="19:22">
      <c r="S226" s="22" t="s">
        <v>45</v>
      </c>
      <c r="U226">
        <v>2026</v>
      </c>
      <c r="V226">
        <v>1</v>
      </c>
    </row>
    <row r="227" spans="19:22">
      <c r="S227" s="22" t="s">
        <v>45</v>
      </c>
      <c r="U227">
        <v>2027</v>
      </c>
      <c r="V227">
        <v>1</v>
      </c>
    </row>
    <row r="228" spans="19:22">
      <c r="S228" s="22" t="s">
        <v>45</v>
      </c>
      <c r="U228">
        <v>2028</v>
      </c>
      <c r="V228">
        <v>1</v>
      </c>
    </row>
    <row r="229" spans="19:22">
      <c r="S229" s="22" t="s">
        <v>45</v>
      </c>
      <c r="U229">
        <v>2029</v>
      </c>
      <c r="V229">
        <v>1</v>
      </c>
    </row>
    <row r="230" spans="19:22">
      <c r="S230" s="22" t="s">
        <v>45</v>
      </c>
      <c r="U230">
        <v>2030</v>
      </c>
      <c r="V230">
        <v>1</v>
      </c>
    </row>
    <row r="231" spans="19:22">
      <c r="S231" s="22" t="s">
        <v>45</v>
      </c>
      <c r="U231">
        <v>2031</v>
      </c>
      <c r="V231">
        <v>1</v>
      </c>
    </row>
    <row r="232" spans="19:22">
      <c r="S232" s="22" t="s">
        <v>45</v>
      </c>
      <c r="U232">
        <v>2032</v>
      </c>
      <c r="V232">
        <v>1</v>
      </c>
    </row>
    <row r="233" spans="19:22">
      <c r="S233" s="22" t="s">
        <v>45</v>
      </c>
      <c r="U233">
        <v>2033</v>
      </c>
      <c r="V233">
        <v>1</v>
      </c>
    </row>
    <row r="234" spans="19:22">
      <c r="S234" s="22" t="s">
        <v>45</v>
      </c>
      <c r="U234">
        <v>2034</v>
      </c>
      <c r="V234">
        <v>1</v>
      </c>
    </row>
    <row r="235" spans="19:22">
      <c r="S235" s="22" t="s">
        <v>45</v>
      </c>
      <c r="U235">
        <v>2035</v>
      </c>
      <c r="V235">
        <v>1</v>
      </c>
    </row>
    <row r="236" spans="19:22">
      <c r="S236" s="22" t="s">
        <v>45</v>
      </c>
      <c r="U236">
        <v>2036</v>
      </c>
      <c r="V236">
        <v>1</v>
      </c>
    </row>
    <row r="237" spans="19:22">
      <c r="S237" s="22" t="s">
        <v>45</v>
      </c>
      <c r="U237">
        <v>2037</v>
      </c>
      <c r="V237">
        <v>1</v>
      </c>
    </row>
    <row r="238" spans="19:22">
      <c r="S238" s="22" t="s">
        <v>45</v>
      </c>
      <c r="U238">
        <v>2038</v>
      </c>
      <c r="V238">
        <v>1</v>
      </c>
    </row>
    <row r="239" spans="19:22">
      <c r="S239" s="22" t="s">
        <v>45</v>
      </c>
      <c r="U239">
        <v>2039</v>
      </c>
      <c r="V239">
        <v>1</v>
      </c>
    </row>
    <row r="240" spans="19:22">
      <c r="S240" s="22" t="s">
        <v>45</v>
      </c>
      <c r="U240">
        <v>2040</v>
      </c>
      <c r="V240">
        <v>1</v>
      </c>
    </row>
    <row r="241" spans="19:22">
      <c r="S241" s="22" t="s">
        <v>45</v>
      </c>
      <c r="U241">
        <v>2041</v>
      </c>
      <c r="V241">
        <v>1</v>
      </c>
    </row>
    <row r="242" spans="19:22">
      <c r="S242" s="22" t="s">
        <v>45</v>
      </c>
      <c r="U242">
        <v>2042</v>
      </c>
      <c r="V242">
        <v>1</v>
      </c>
    </row>
    <row r="243" spans="19:22">
      <c r="S243" s="22" t="s">
        <v>45</v>
      </c>
      <c r="U243">
        <v>2043</v>
      </c>
      <c r="V243">
        <v>1</v>
      </c>
    </row>
    <row r="244" spans="19:22">
      <c r="S244" s="22" t="s">
        <v>45</v>
      </c>
      <c r="U244">
        <v>2044</v>
      </c>
      <c r="V244">
        <v>1</v>
      </c>
    </row>
    <row r="245" spans="19:22">
      <c r="S245" s="22" t="s">
        <v>45</v>
      </c>
      <c r="U245">
        <v>2045</v>
      </c>
      <c r="V245">
        <v>1</v>
      </c>
    </row>
    <row r="246" spans="19:22">
      <c r="S246" s="22" t="s">
        <v>45</v>
      </c>
      <c r="U246">
        <v>2046</v>
      </c>
      <c r="V246">
        <v>1</v>
      </c>
    </row>
    <row r="247" spans="19:22">
      <c r="S247" s="22" t="s">
        <v>45</v>
      </c>
      <c r="U247">
        <v>2047</v>
      </c>
      <c r="V247">
        <v>1</v>
      </c>
    </row>
    <row r="248" spans="19:22">
      <c r="S248" s="22" t="s">
        <v>45</v>
      </c>
      <c r="U248">
        <v>2048</v>
      </c>
      <c r="V248">
        <v>1</v>
      </c>
    </row>
    <row r="249" spans="19:22">
      <c r="S249" s="22" t="s">
        <v>45</v>
      </c>
      <c r="U249">
        <v>2049</v>
      </c>
      <c r="V249">
        <v>1</v>
      </c>
    </row>
    <row r="250" spans="19:22">
      <c r="S250" s="22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5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0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0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0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0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0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0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5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5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5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5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5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5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5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5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5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5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5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5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5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5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5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5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5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5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5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5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5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5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2"/>
  <sheetViews>
    <sheetView tabSelected="1" topLeftCell="A7" workbookViewId="0">
      <selection activeCell="J17" sqref="J17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1.7272727272727" style="18"/>
  </cols>
  <sheetData>
    <row r="4" spans="2:2">
      <c r="B4" s="19" t="s">
        <v>51</v>
      </c>
    </row>
    <row r="5" spans="2:2">
      <c r="B5" s="18" t="s">
        <v>52</v>
      </c>
    </row>
    <row r="9" spans="10:10">
      <c r="J9" s="18" t="s">
        <v>53</v>
      </c>
    </row>
    <row r="10" spans="2:12">
      <c r="B10" s="18" t="s">
        <v>0</v>
      </c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39</v>
      </c>
    </row>
    <row r="11" spans="2:12">
      <c r="B11" s="18" t="s">
        <v>18</v>
      </c>
      <c r="G11" s="18" t="s">
        <v>19</v>
      </c>
      <c r="I11" s="18">
        <v>2020</v>
      </c>
      <c r="J11" s="18" t="s">
        <v>20</v>
      </c>
      <c r="K11" s="18">
        <v>1</v>
      </c>
      <c r="L11" s="18">
        <v>645400.5</v>
      </c>
    </row>
    <row r="12" spans="7:12">
      <c r="G12" s="18" t="s">
        <v>19</v>
      </c>
      <c r="I12" s="18">
        <v>2050</v>
      </c>
      <c r="J12" s="18" t="s">
        <v>20</v>
      </c>
      <c r="K12" s="18">
        <v>1</v>
      </c>
      <c r="L12" s="18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C40" sqref="C40:S49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26759.9024224318</v>
      </c>
      <c r="G38">
        <f>V38*M2*1000/SUM(L2:R2)</f>
        <v>3803.43790775681</v>
      </c>
      <c r="H38">
        <f>V38*N2*1000/SUM(L2:R2)</f>
        <v>6206.70911320755</v>
      </c>
      <c r="I38">
        <f>V38*O2*1000/SUM(L2:R2)</f>
        <v>2162.94408490566</v>
      </c>
      <c r="J38">
        <f>V38*P2*1000/SUM(L2:R2)</f>
        <v>15736.2018930818</v>
      </c>
      <c r="K38">
        <f>V38*Q2*1000/SUM(L2:R2)</f>
        <v>8097.97906184486</v>
      </c>
      <c r="L38">
        <f>V38*R2*1000/SUM(L2:R2)</f>
        <v>7011.28251677148</v>
      </c>
      <c r="M38" s="13"/>
      <c r="N38" s="13"/>
      <c r="O38" s="13"/>
      <c r="P38" s="13"/>
      <c r="Q38" s="13"/>
      <c r="R38" s="13"/>
      <c r="S38" t="s">
        <v>41</v>
      </c>
      <c r="T38" s="13"/>
      <c r="V38">
        <v>69.778457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26276.0678636148</v>
      </c>
      <c r="G39">
        <f>V39*M2*1000/SUM(L2:R2)</f>
        <v>3734.66954406708</v>
      </c>
      <c r="H39">
        <f>V39*N2*1000/SUM(L2:R2)</f>
        <v>6094.48821202157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7951.56290289008</v>
      </c>
      <c r="L39">
        <f>V39*R2*1000/SUM(L2:R2)</f>
        <v>6884.51446172806</v>
      </c>
      <c r="S39" t="s">
        <v>41</v>
      </c>
      <c r="V39" s="15">
        <v>68.51682202</v>
      </c>
    </row>
    <row r="40" spans="22:22">
      <c r="V40" s="15">
        <v>70.79152977</v>
      </c>
    </row>
    <row r="41" spans="22:22">
      <c r="V41" s="15">
        <v>71.00242011</v>
      </c>
    </row>
    <row r="42" spans="22:22">
      <c r="V42" s="15">
        <v>69.50505737</v>
      </c>
    </row>
    <row r="43" spans="22:22">
      <c r="V43" s="15">
        <v>68.42110232</v>
      </c>
    </row>
    <row r="44" spans="22:22">
      <c r="V44" s="15">
        <v>67.91270519</v>
      </c>
    </row>
    <row r="45" spans="22:22">
      <c r="V45" s="15">
        <v>67.18962796</v>
      </c>
    </row>
    <row r="46" spans="22:22">
      <c r="V46" s="15">
        <v>66.55900267</v>
      </c>
    </row>
    <row r="47" spans="9:22">
      <c r="I47"/>
      <c r="V47" s="15">
        <v>65.95557899</v>
      </c>
    </row>
    <row r="48" spans="22:22">
      <c r="V48" s="15">
        <v>65.14508654</v>
      </c>
    </row>
    <row r="49" spans="22:22">
      <c r="V49" s="15">
        <v>64.49197242</v>
      </c>
    </row>
    <row r="50" spans="3:22">
      <c r="C50" t="s">
        <v>20</v>
      </c>
      <c r="D50" t="s">
        <v>28</v>
      </c>
      <c r="E50">
        <v>2032</v>
      </c>
      <c r="S50" t="s">
        <v>41</v>
      </c>
      <c r="V50" s="15">
        <v>63.91374973</v>
      </c>
    </row>
    <row r="51" spans="3:22">
      <c r="C51" t="s">
        <v>20</v>
      </c>
      <c r="D51" t="s">
        <v>28</v>
      </c>
      <c r="E51">
        <v>2033</v>
      </c>
      <c r="S51" t="s">
        <v>41</v>
      </c>
      <c r="V51" s="15">
        <v>63.3483318</v>
      </c>
    </row>
    <row r="52" spans="3:22">
      <c r="C52" t="s">
        <v>20</v>
      </c>
      <c r="D52" t="s">
        <v>28</v>
      </c>
      <c r="E52">
        <v>2034</v>
      </c>
      <c r="S52" t="s">
        <v>41</v>
      </c>
      <c r="V52" s="15">
        <v>62.79253945</v>
      </c>
    </row>
    <row r="53" spans="3:22">
      <c r="C53" t="s">
        <v>20</v>
      </c>
      <c r="D53" t="s">
        <v>28</v>
      </c>
      <c r="E53">
        <v>2035</v>
      </c>
      <c r="S53" t="s">
        <v>41</v>
      </c>
      <c r="V53" s="15">
        <v>62.22419619</v>
      </c>
    </row>
    <row r="54" spans="3:22">
      <c r="C54" t="s">
        <v>20</v>
      </c>
      <c r="D54" t="s">
        <v>28</v>
      </c>
      <c r="E54">
        <v>2036</v>
      </c>
      <c r="S54" t="s">
        <v>41</v>
      </c>
      <c r="V54" s="15">
        <v>61.51528903</v>
      </c>
    </row>
    <row r="55" spans="3:22">
      <c r="C55" t="s">
        <v>20</v>
      </c>
      <c r="D55" t="s">
        <v>28</v>
      </c>
      <c r="E55">
        <v>2037</v>
      </c>
      <c r="S55" t="s">
        <v>41</v>
      </c>
      <c r="V55" s="15">
        <v>60.67002063</v>
      </c>
    </row>
    <row r="56" spans="3:22">
      <c r="C56" t="s">
        <v>20</v>
      </c>
      <c r="D56" t="s">
        <v>28</v>
      </c>
      <c r="E56">
        <v>2038</v>
      </c>
      <c r="S56" t="s">
        <v>41</v>
      </c>
      <c r="V56" s="15">
        <v>59.78392101</v>
      </c>
    </row>
    <row r="57" spans="3:22">
      <c r="C57" t="s">
        <v>20</v>
      </c>
      <c r="D57" t="s">
        <v>28</v>
      </c>
      <c r="E57">
        <v>2039</v>
      </c>
      <c r="S57" t="s">
        <v>41</v>
      </c>
      <c r="V57" s="15">
        <v>58.88154005</v>
      </c>
    </row>
    <row r="58" spans="3:22">
      <c r="C58" t="s">
        <v>20</v>
      </c>
      <c r="D58" t="s">
        <v>28</v>
      </c>
      <c r="E58">
        <v>2040</v>
      </c>
      <c r="S58" t="s">
        <v>41</v>
      </c>
      <c r="V58" s="15">
        <v>57.97955482</v>
      </c>
    </row>
    <row r="59" spans="3:22">
      <c r="C59" t="s">
        <v>20</v>
      </c>
      <c r="D59" t="s">
        <v>28</v>
      </c>
      <c r="E59">
        <v>2041</v>
      </c>
      <c r="S59" t="s">
        <v>41</v>
      </c>
      <c r="V59" s="15">
        <v>57.05977441</v>
      </c>
    </row>
    <row r="60" spans="3:22">
      <c r="C60" t="s">
        <v>20</v>
      </c>
      <c r="D60" t="s">
        <v>28</v>
      </c>
      <c r="E60">
        <v>2042</v>
      </c>
      <c r="S60" t="s">
        <v>41</v>
      </c>
      <c r="V60" s="15">
        <v>56.14351271</v>
      </c>
    </row>
    <row r="61" spans="3:22">
      <c r="C61" t="s">
        <v>20</v>
      </c>
      <c r="D61" t="s">
        <v>28</v>
      </c>
      <c r="E61">
        <v>2043</v>
      </c>
      <c r="S61" t="s">
        <v>41</v>
      </c>
      <c r="V61" s="15">
        <v>55.21807883</v>
      </c>
    </row>
    <row r="62" spans="3:22">
      <c r="C62" t="s">
        <v>20</v>
      </c>
      <c r="D62" t="s">
        <v>28</v>
      </c>
      <c r="E62">
        <v>2044</v>
      </c>
      <c r="S62" t="s">
        <v>41</v>
      </c>
      <c r="V62" s="15">
        <v>54.31546631</v>
      </c>
    </row>
    <row r="63" spans="3:22">
      <c r="C63" t="s">
        <v>20</v>
      </c>
      <c r="D63" t="s">
        <v>28</v>
      </c>
      <c r="E63">
        <v>2045</v>
      </c>
      <c r="S63" t="s">
        <v>41</v>
      </c>
      <c r="V63" s="15">
        <v>53.44138833</v>
      </c>
    </row>
    <row r="64" spans="3:22">
      <c r="C64" t="s">
        <v>20</v>
      </c>
      <c r="D64" t="s">
        <v>28</v>
      </c>
      <c r="E64">
        <v>2046</v>
      </c>
      <c r="S64" t="s">
        <v>41</v>
      </c>
      <c r="V64" s="15">
        <v>52.57801402</v>
      </c>
    </row>
    <row r="65" spans="3:22">
      <c r="C65" t="s">
        <v>20</v>
      </c>
      <c r="D65" t="s">
        <v>28</v>
      </c>
      <c r="E65">
        <v>2047</v>
      </c>
      <c r="S65" t="s">
        <v>41</v>
      </c>
      <c r="V65" s="15">
        <v>51.72406687</v>
      </c>
    </row>
    <row r="66" spans="3:22">
      <c r="C66" t="s">
        <v>20</v>
      </c>
      <c r="D66" t="s">
        <v>28</v>
      </c>
      <c r="E66">
        <v>2048</v>
      </c>
      <c r="S66" t="s">
        <v>41</v>
      </c>
      <c r="V66" s="15">
        <v>50.89428237</v>
      </c>
    </row>
    <row r="67" spans="3:22">
      <c r="C67" t="s">
        <v>20</v>
      </c>
      <c r="D67" t="s">
        <v>28</v>
      </c>
      <c r="E67">
        <v>2049</v>
      </c>
      <c r="S67" t="s">
        <v>41</v>
      </c>
      <c r="V67" s="15">
        <v>50.09598593</v>
      </c>
    </row>
    <row r="68" spans="3:22">
      <c r="C68" t="s">
        <v>20</v>
      </c>
      <c r="D68" t="s">
        <v>28</v>
      </c>
      <c r="E68">
        <v>2050</v>
      </c>
      <c r="S68" t="s">
        <v>41</v>
      </c>
      <c r="V68" s="15">
        <v>49.34236453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7" workbookViewId="0">
      <selection activeCell="C40" sqref="C40:S51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20587.885902965</v>
      </c>
      <c r="G38">
        <f>V38*M2*1000/SUM(L2:R2)</f>
        <v>2926.19698113208</v>
      </c>
      <c r="H38">
        <f>V38*N2*1000/SUM(L2:R2)</f>
        <v>4775.16760107817</v>
      </c>
      <c r="I38">
        <f>V38*O2*1000/SUM(L2:R2)</f>
        <v>1664.07355795148</v>
      </c>
      <c r="J38">
        <f>V38*P2*1000/SUM(L2:R2)</f>
        <v>12106.7380592992</v>
      </c>
      <c r="K38">
        <f>V38*Q2*1000/SUM(L2:R2)</f>
        <v>6230.22708894879</v>
      </c>
      <c r="L38">
        <f>V38*R2*1000/SUM(L2:R2)</f>
        <v>5394.17080862534</v>
      </c>
      <c r="M38" s="13"/>
      <c r="N38" s="13"/>
      <c r="O38" s="13"/>
      <c r="P38" s="13"/>
      <c r="Q38" s="13"/>
      <c r="R38" s="13"/>
      <c r="S38" t="s">
        <v>44</v>
      </c>
      <c r="T38" s="13"/>
      <c r="V38">
        <v>53.68446</v>
      </c>
    </row>
    <row r="39" spans="3:22">
      <c r="C39" t="s">
        <v>20</v>
      </c>
      <c r="D39" t="s">
        <v>28</v>
      </c>
      <c r="E39">
        <v>2021</v>
      </c>
      <c r="F39">
        <f>V39*L2*1000/SUM(L2:R2)</f>
        <v>19818.3410260991</v>
      </c>
      <c r="G39">
        <f>V39*M2*1000/SUM(L2:R2)</f>
        <v>2816.82004431866</v>
      </c>
      <c r="H39">
        <f>V39*N2*1000/SUM(L2:R2)</f>
        <v>4596.678863531</v>
      </c>
      <c r="I39">
        <f>V39*O2*1000/SUM(L2:R2)</f>
        <v>1601.87293729111</v>
      </c>
      <c r="J39">
        <f>V39*P2*1000/SUM(L2:R2)</f>
        <v>11654.2060075382</v>
      </c>
      <c r="K39">
        <f>V39*Q2*1000/SUM(L2:R2)</f>
        <v>5997.35036908505</v>
      </c>
      <c r="L39">
        <f>V39*R2*1000/SUM(L2:R2)</f>
        <v>5192.54464213687</v>
      </c>
      <c r="S39" t="s">
        <v>44</v>
      </c>
      <c r="V39" s="15">
        <v>51.67781389</v>
      </c>
    </row>
    <row r="40" spans="22:22">
      <c r="V40" s="15">
        <v>55.3950355</v>
      </c>
    </row>
    <row r="41" spans="22:22">
      <c r="V41" s="15">
        <v>53.10614489</v>
      </c>
    </row>
    <row r="42" spans="22:22">
      <c r="V42" s="15">
        <v>45.36501788</v>
      </c>
    </row>
    <row r="43" spans="22:22">
      <c r="V43" s="15">
        <v>34.97720559</v>
      </c>
    </row>
    <row r="44" spans="22:22">
      <c r="V44" s="15">
        <v>35.19417164</v>
      </c>
    </row>
    <row r="45" spans="22:22">
      <c r="V45" s="15">
        <v>35.83090737</v>
      </c>
    </row>
    <row r="46" spans="22:22">
      <c r="V46" s="15">
        <v>36.18661766</v>
      </c>
    </row>
    <row r="47" spans="9:22">
      <c r="I47"/>
      <c r="V47" s="15">
        <v>33.30848543</v>
      </c>
    </row>
    <row r="48" spans="22:22">
      <c r="V48" s="15">
        <v>27.55049185</v>
      </c>
    </row>
    <row r="49" spans="22:22">
      <c r="V49" s="15">
        <v>17.02595966</v>
      </c>
    </row>
    <row r="50" spans="22:22">
      <c r="V50" s="15">
        <v>7.512528453</v>
      </c>
    </row>
    <row r="51" spans="22:22">
      <c r="V51" s="15">
        <v>5.960649678</v>
      </c>
    </row>
    <row r="52" spans="3:22">
      <c r="C52" t="s">
        <v>20</v>
      </c>
      <c r="D52" t="s">
        <v>28</v>
      </c>
      <c r="E52">
        <v>2034</v>
      </c>
      <c r="S52" t="s">
        <v>44</v>
      </c>
      <c r="V52" s="15">
        <v>0.791187009</v>
      </c>
    </row>
    <row r="53" spans="3:23">
      <c r="C53" t="s">
        <v>20</v>
      </c>
      <c r="D53" t="s">
        <v>28</v>
      </c>
      <c r="E53">
        <v>2035</v>
      </c>
      <c r="S53" t="s">
        <v>44</v>
      </c>
      <c r="V53" s="15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S54" t="s">
        <v>44</v>
      </c>
      <c r="V54" s="15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S55" t="s">
        <v>44</v>
      </c>
      <c r="V55" s="15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S56" t="s">
        <v>44</v>
      </c>
      <c r="V56" s="15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S57" t="s">
        <v>44</v>
      </c>
      <c r="V57" s="15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S58" t="s">
        <v>44</v>
      </c>
      <c r="V58" s="15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S59" t="s">
        <v>44</v>
      </c>
      <c r="V59" s="15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S60" t="s">
        <v>44</v>
      </c>
      <c r="V60" s="15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S61" t="s">
        <v>44</v>
      </c>
      <c r="V61" s="15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S62" t="s">
        <v>44</v>
      </c>
      <c r="V62" s="15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S63" t="s">
        <v>44</v>
      </c>
      <c r="V63" s="15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S64" t="s">
        <v>44</v>
      </c>
      <c r="V64" s="15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S65" t="s">
        <v>44</v>
      </c>
      <c r="V65" s="15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S66" t="s">
        <v>44</v>
      </c>
      <c r="V66" s="15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S67" t="s">
        <v>44</v>
      </c>
      <c r="V67" s="15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S68" t="s">
        <v>44</v>
      </c>
      <c r="V68" s="15">
        <v>0</v>
      </c>
      <c r="W68">
        <v>-35.44024209</v>
      </c>
    </row>
    <row r="72" spans="22:22">
      <c r="V72" t="s">
        <v>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8" workbookViewId="0">
      <selection activeCell="C40" sqref="C40:S52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55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42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42</v>
      </c>
      <c r="V39" s="15">
        <v>87.16960461</v>
      </c>
    </row>
    <row r="40" spans="22:22">
      <c r="V40" s="15">
        <v>81.92832281</v>
      </c>
    </row>
    <row r="41" spans="22:22">
      <c r="V41" s="15">
        <v>81.07532998</v>
      </c>
    </row>
    <row r="42" spans="22:22">
      <c r="V42" s="15">
        <v>79.26947329</v>
      </c>
    </row>
    <row r="43" spans="22:22">
      <c r="V43" s="15">
        <v>77.014882</v>
      </c>
    </row>
    <row r="44" spans="22:22">
      <c r="V44" s="15">
        <v>74.93176239</v>
      </c>
    </row>
    <row r="45" spans="22:22">
      <c r="V45" s="15">
        <v>72.69289916</v>
      </c>
    </row>
    <row r="46" spans="22:22">
      <c r="V46" s="15">
        <v>70.44736638</v>
      </c>
    </row>
    <row r="47" spans="9:22">
      <c r="I47"/>
      <c r="M47" s="11"/>
      <c r="N47" s="11"/>
      <c r="O47" s="11"/>
      <c r="P47" s="11"/>
      <c r="V47" s="15">
        <v>68.0975924</v>
      </c>
    </row>
    <row r="48" ht="15.25" spans="13:22">
      <c r="M48" s="12"/>
      <c r="N48" s="12"/>
      <c r="O48" s="12"/>
      <c r="P48" s="12"/>
      <c r="Q48" s="12"/>
      <c r="R48" s="12"/>
      <c r="T48" s="12"/>
      <c r="V48" s="15">
        <v>65.62529254</v>
      </c>
    </row>
    <row r="49" spans="22:22">
      <c r="V49" s="15">
        <v>63.29539881</v>
      </c>
    </row>
    <row r="50" spans="22:22">
      <c r="V50" s="15">
        <v>60.60697963</v>
      </c>
    </row>
    <row r="51" spans="22:22">
      <c r="V51" s="15">
        <v>58.01265608</v>
      </c>
    </row>
    <row r="52" spans="22:22">
      <c r="V52" s="15">
        <v>55.30797144</v>
      </c>
    </row>
    <row r="53" spans="3:22">
      <c r="C53" t="s">
        <v>20</v>
      </c>
      <c r="D53" t="s">
        <v>28</v>
      </c>
      <c r="E53">
        <v>2035</v>
      </c>
      <c r="S53" t="s">
        <v>42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S54" t="s">
        <v>42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S55" t="s">
        <v>42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S56" t="s">
        <v>42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S57" t="s">
        <v>42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S58" t="s">
        <v>42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S59" t="s">
        <v>42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S60" t="s">
        <v>42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S61" t="s">
        <v>42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S62" t="s">
        <v>42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S63" t="s">
        <v>42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S64" t="s">
        <v>42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S65" t="s">
        <v>42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S66" t="s">
        <v>42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S67" t="s">
        <v>42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S68" t="s">
        <v>42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2024-06-07T20:36:10Z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1033-12.2.0.16909</vt:lpwstr>
  </property>
</Properties>
</file>