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0" windowHeight="8720" activeTab="2"/>
  </bookViews>
  <sheets>
    <sheet name="cnz-commercial" sheetId="7" r:id="rId1"/>
    <sheet name="attach-comCalibrated" sheetId="24" r:id="rId2"/>
    <sheet name="gnz-commercial" sheetId="8" r:id="rId3"/>
    <sheet name="cm-commercial" sheetId="9" r:id="rId4"/>
    <sheet name="cnz-residential" sheetId="10" r:id="rId5"/>
    <sheet name="gnz-residential" sheetId="12" r:id="rId6"/>
    <sheet name="cm-residential" sheetId="13" r:id="rId7"/>
    <sheet name="!attach-RSD_CEF_Stated" sheetId="19" r:id="rId8"/>
    <sheet name="cnz-Industrial" sheetId="14" r:id="rId9"/>
    <sheet name="attach-indCalibrated" sheetId="25" r:id="rId10"/>
    <sheet name="gnz-Industrial" sheetId="16" r:id="rId11"/>
    <sheet name="cm-Industrial" sheetId="17" r:id="rId12"/>
    <sheet name="cnz-Transportation" sheetId="18" r:id="rId13"/>
    <sheet name="gnz-Transportation" sheetId="22" r:id="rId14"/>
    <sheet name="cm-Transportation" sheetId="23" r:id="rId15"/>
    <sheet name="nouseattach-futureCNZ" sheetId="5" r:id="rId16"/>
    <sheet name="nouseattchInd-2020subsubsector" sheetId="15" r:id="rId17"/>
    <sheet name="nouseattachRes-2020subsubsector" sheetId="11" r:id="rId18"/>
    <sheet name="nouseattach-futureGNZ" sheetId="4" r:id="rId19"/>
    <sheet name="nouseattach-futureCM" sheetId="6" r:id="rId20"/>
    <sheet name="nouseattachCom-2020subsubsector" sheetId="3" r:id="rId21"/>
    <sheet name="!attach-TRA_CEFStated" sheetId="21" r:id="rId22"/>
    <sheet name="Sheet7" sheetId="20" r:id="rId23"/>
  </sheets>
  <definedNames>
    <definedName name="_xlnm._FilterDatabase" localSheetId="7" hidden="1">'!attach-RSD_CEF_Stated'!$F$1:$F$326</definedName>
    <definedName name="_xlnm._FilterDatabase" localSheetId="15" hidden="1">'nouseattach-futureCNZ'!$A$1:$A$274</definedName>
    <definedName name="_xlnm._FilterDatabase" localSheetId="21" hidden="1">'!attach-TRA_CEFStated'!$F$1:$F$326</definedName>
    <definedName name="_xlnm._FilterDatabase" localSheetId="22" hidden="1">Sheet7!$E$1:$E$9661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Maurizio Gargiulo</author>
  </authors>
  <commentList>
    <comment ref="B67" authorId="0">
      <text>
        <r>
          <rPr>
            <b/>
            <sz val="8"/>
            <rFont val="Tahoma"/>
            <charset val="134"/>
          </rPr>
          <t>Insert Table</t>
        </r>
      </text>
    </comment>
  </commentList>
</comments>
</file>

<file path=xl/comments2.xml><?xml version="1.0" encoding="utf-8"?>
<comments xmlns="http://schemas.openxmlformats.org/spreadsheetml/2006/main">
  <authors>
    <author>Maurizio Gargiulo</author>
  </authors>
  <commentList>
    <comment ref="C5" authorId="0">
      <text>
        <r>
          <rPr>
            <b/>
            <sz val="8"/>
            <rFont val="Tahoma"/>
            <charset val="134"/>
          </rPr>
          <t>Insert Table</t>
        </r>
      </text>
    </comment>
    <comment ref="R5" authorId="0">
      <text>
        <r>
          <rPr>
            <b/>
            <sz val="8"/>
            <rFont val="Tahoma"/>
            <charset val="134"/>
          </rPr>
          <t>Insert Table</t>
        </r>
      </text>
    </comment>
    <comment ref="B67" authorId="0">
      <text>
        <r>
          <rPr>
            <b/>
            <sz val="8"/>
            <rFont val="Tahoma"/>
            <charset val="134"/>
          </rPr>
          <t>Insert Table</t>
        </r>
      </text>
    </comment>
  </commentList>
</comments>
</file>

<file path=xl/comments3.xml><?xml version="1.0" encoding="utf-8"?>
<comments xmlns="http://schemas.openxmlformats.org/spreadsheetml/2006/main">
  <authors>
    <author>Maurizio Gargiulo</author>
  </authors>
  <commentList>
    <comment ref="C5" authorId="0">
      <text>
        <r>
          <rPr>
            <b/>
            <sz val="8"/>
            <rFont val="Tahoma"/>
            <charset val="134"/>
          </rPr>
          <t>Insert Table</t>
        </r>
      </text>
    </comment>
    <comment ref="P5" authorId="0">
      <text>
        <r>
          <rPr>
            <b/>
            <sz val="8"/>
            <rFont val="Tahoma"/>
            <charset val="134"/>
          </rPr>
          <t>Insert Table</t>
        </r>
      </text>
    </comment>
    <comment ref="B67" authorId="0">
      <text>
        <r>
          <rPr>
            <b/>
            <sz val="8"/>
            <rFont val="Tahoma"/>
            <charset val="134"/>
          </rPr>
          <t>Insert Table</t>
        </r>
      </text>
    </comment>
  </commentList>
</comments>
</file>

<file path=xl/comments4.xml><?xml version="1.0" encoding="utf-8"?>
<comments xmlns="http://schemas.openxmlformats.org/spreadsheetml/2006/main">
  <authors>
    <author>Maurizio Gargiulo</author>
  </authors>
  <commentList>
    <comment ref="B67" authorId="0">
      <text>
        <r>
          <rPr>
            <b/>
            <sz val="8"/>
            <rFont val="Tahoma"/>
            <charset val="134"/>
          </rPr>
          <t>Insert Table</t>
        </r>
      </text>
    </comment>
  </commentList>
</comments>
</file>

<file path=xl/comments5.xml><?xml version="1.0" encoding="utf-8"?>
<comments xmlns="http://schemas.openxmlformats.org/spreadsheetml/2006/main">
  <authors>
    <author>Maurizio Gargiulo</author>
  </authors>
  <commentList>
    <comment ref="C5" authorId="0">
      <text>
        <r>
          <rPr>
            <b/>
            <sz val="8"/>
            <rFont val="Tahoma"/>
            <charset val="134"/>
          </rPr>
          <t>Insert Table</t>
        </r>
      </text>
    </comment>
    <comment ref="Q5" authorId="0">
      <text>
        <r>
          <rPr>
            <b/>
            <sz val="8"/>
            <rFont val="Tahoma"/>
            <charset val="134"/>
          </rPr>
          <t>Insert Table</t>
        </r>
      </text>
    </comment>
    <comment ref="B67" authorId="0">
      <text>
        <r>
          <rPr>
            <b/>
            <sz val="8"/>
            <rFont val="Tahoma"/>
            <charset val="134"/>
          </rPr>
          <t>Insert Table</t>
        </r>
      </text>
    </comment>
  </commentList>
</comments>
</file>

<file path=xl/comments6.xml><?xml version="1.0" encoding="utf-8"?>
<comments xmlns="http://schemas.openxmlformats.org/spreadsheetml/2006/main">
  <authors>
    <author>Maurizio Gargiulo</author>
  </authors>
  <commentList>
    <comment ref="C5" authorId="0">
      <text>
        <r>
          <rPr>
            <b/>
            <sz val="8"/>
            <rFont val="Tahoma"/>
            <charset val="134"/>
          </rPr>
          <t>Insert Table</t>
        </r>
      </text>
    </comment>
    <comment ref="P5" authorId="0">
      <text>
        <r>
          <rPr>
            <b/>
            <sz val="8"/>
            <rFont val="Tahoma"/>
            <charset val="134"/>
          </rPr>
          <t>Insert Table</t>
        </r>
      </text>
    </comment>
    <comment ref="B67" authorId="0">
      <text>
        <r>
          <rPr>
            <b/>
            <sz val="8"/>
            <rFont val="Tahoma"/>
            <charset val="134"/>
          </rPr>
          <t>Insert Table</t>
        </r>
      </text>
    </comment>
  </commentList>
</comments>
</file>

<file path=xl/comments7.xml><?xml version="1.0" encoding="utf-8"?>
<comments xmlns="http://schemas.openxmlformats.org/spreadsheetml/2006/main">
  <authors>
    <author>Maurizio Gargiulo</author>
  </authors>
  <commentList>
    <comment ref="B67" authorId="0">
      <text>
        <r>
          <rPr>
            <b/>
            <sz val="8"/>
            <rFont val="Tahoma"/>
            <charset val="134"/>
          </rPr>
          <t>Insert Table</t>
        </r>
      </text>
    </comment>
  </commentList>
</comments>
</file>

<file path=xl/comments8.xml><?xml version="1.0" encoding="utf-8"?>
<comments xmlns="http://schemas.openxmlformats.org/spreadsheetml/2006/main">
  <authors>
    <author>Maurizio Gargiulo</author>
    <author>xli9</author>
  </authors>
  <commentList>
    <comment ref="C5" authorId="0">
      <text>
        <r>
          <rPr>
            <b/>
            <sz val="8"/>
            <rFont val="Tahoma"/>
            <charset val="134"/>
          </rPr>
          <t>Insert Table</t>
        </r>
      </text>
    </comment>
    <comment ref="Q5" authorId="0">
      <text>
        <r>
          <rPr>
            <b/>
            <sz val="8"/>
            <rFont val="Tahoma"/>
            <charset val="134"/>
          </rPr>
          <t>Insert Table</t>
        </r>
      </text>
    </comment>
    <comment ref="AA7" authorId="1">
      <text>
        <r>
          <rPr>
            <b/>
            <sz val="9"/>
            <rFont val="Times New Roman"/>
            <charset val="134"/>
          </rPr>
          <t>xli9:</t>
        </r>
        <r>
          <rPr>
            <sz val="9"/>
            <rFont val="Times New Roman"/>
            <charset val="134"/>
          </rPr>
          <t xml:space="preserve">
Calibrated data is negative so we adjust it to be same as CNZ; given that both are net-zero and other data’s similarity, this is reasonable</t>
        </r>
      </text>
    </comment>
    <comment ref="B67" authorId="0">
      <text>
        <r>
          <rPr>
            <b/>
            <sz val="8"/>
            <rFont val="Tahoma"/>
            <charset val="134"/>
          </rPr>
          <t>Insert Table</t>
        </r>
      </text>
    </comment>
  </commentList>
</comments>
</file>

<file path=xl/comments9.xml><?xml version="1.0" encoding="utf-8"?>
<comments xmlns="http://schemas.openxmlformats.org/spreadsheetml/2006/main">
  <authors>
    <author>Maurizio Gargiulo</author>
  </authors>
  <commentList>
    <comment ref="C5" authorId="0">
      <text>
        <r>
          <rPr>
            <b/>
            <sz val="8"/>
            <rFont val="Tahoma"/>
            <charset val="134"/>
          </rPr>
          <t>Insert Table</t>
        </r>
      </text>
    </comment>
    <comment ref="P5" authorId="0">
      <text>
        <r>
          <rPr>
            <b/>
            <sz val="8"/>
            <rFont val="Tahoma"/>
            <charset val="134"/>
          </rPr>
          <t>Insert Table</t>
        </r>
      </text>
    </comment>
    <comment ref="B67" authorId="0">
      <text>
        <r>
          <rPr>
            <b/>
            <sz val="8"/>
            <rFont val="Tahoma"/>
            <charset val="134"/>
          </rPr>
          <t>Insert Table</t>
        </r>
      </text>
    </comment>
  </commentList>
</comments>
</file>

<file path=xl/comments10.xml><?xml version="1.0" encoding="utf-8"?>
<comments xmlns="http://schemas.openxmlformats.org/spreadsheetml/2006/main">
  <authors>
    <author>xli9</author>
    <author>Maurizio Gargiulo</author>
  </authors>
  <commentList>
    <comment ref="G7" authorId="0">
      <text>
        <r>
          <rPr>
            <b/>
            <sz val="9"/>
            <rFont val="Times New Roman"/>
            <charset val="134"/>
          </rPr>
          <t>xli9:</t>
        </r>
        <r>
          <rPr>
            <sz val="9"/>
            <rFont val="Times New Roman"/>
            <charset val="134"/>
          </rPr>
          <t xml:space="preserve">
This include different energy-powered</t>
        </r>
      </text>
    </comment>
    <comment ref="T7" authorId="0">
      <text>
        <r>
          <rPr>
            <b/>
            <sz val="9"/>
            <rFont val="Times New Roman"/>
            <charset val="134"/>
          </rPr>
          <t>xli9:</t>
        </r>
        <r>
          <rPr>
            <sz val="9"/>
            <rFont val="Times New Roman"/>
            <charset val="134"/>
          </rPr>
          <t xml:space="preserve">
This include different energy-powered</t>
        </r>
      </text>
    </comment>
    <comment ref="G28" authorId="0">
      <text>
        <r>
          <rPr>
            <b/>
            <sz val="9"/>
            <rFont val="Times New Roman"/>
            <charset val="134"/>
          </rPr>
          <t>xli9:</t>
        </r>
        <r>
          <rPr>
            <sz val="9"/>
            <rFont val="Times New Roman"/>
            <charset val="134"/>
          </rPr>
          <t xml:space="preserve">
This include different energy-powered</t>
        </r>
      </text>
    </comment>
    <comment ref="T28" authorId="0">
      <text>
        <r>
          <rPr>
            <b/>
            <sz val="9"/>
            <rFont val="Times New Roman"/>
            <charset val="134"/>
          </rPr>
          <t>xli9:</t>
        </r>
        <r>
          <rPr>
            <sz val="9"/>
            <rFont val="Times New Roman"/>
            <charset val="134"/>
          </rPr>
          <t xml:space="preserve">
This include different energy-powered</t>
        </r>
      </text>
    </comment>
    <comment ref="B67" authorId="1">
      <text>
        <r>
          <rPr>
            <b/>
            <sz val="8"/>
            <rFont val="Tahoma"/>
            <charset val="134"/>
          </rPr>
          <t>Insert Table</t>
        </r>
      </text>
    </comment>
  </commentList>
</comments>
</file>

<file path=xl/comments11.xml><?xml version="1.0" encoding="utf-8"?>
<comments xmlns="http://schemas.openxmlformats.org/spreadsheetml/2006/main">
  <authors>
    <author>xli9</author>
    <author>Maurizio Gargiulo</author>
  </authors>
  <commentList>
    <comment ref="G7" authorId="0">
      <text>
        <r>
          <rPr>
            <b/>
            <sz val="9"/>
            <rFont val="Times New Roman"/>
            <charset val="134"/>
          </rPr>
          <t>xli9:</t>
        </r>
        <r>
          <rPr>
            <sz val="9"/>
            <rFont val="Times New Roman"/>
            <charset val="134"/>
          </rPr>
          <t xml:space="preserve">
This include different energy-powered</t>
        </r>
      </text>
    </comment>
    <comment ref="C32" authorId="1">
      <text>
        <r>
          <rPr>
            <b/>
            <sz val="8"/>
            <rFont val="Tahoma"/>
            <charset val="134"/>
          </rPr>
          <t>Insert Table</t>
        </r>
      </text>
    </comment>
    <comment ref="Q32" authorId="1">
      <text>
        <r>
          <rPr>
            <b/>
            <sz val="8"/>
            <rFont val="Tahoma"/>
            <charset val="134"/>
          </rPr>
          <t>Insert Table</t>
        </r>
      </text>
    </comment>
    <comment ref="G34" authorId="0">
      <text>
        <r>
          <rPr>
            <b/>
            <sz val="9"/>
            <rFont val="Times New Roman"/>
            <charset val="134"/>
          </rPr>
          <t>xli9:</t>
        </r>
        <r>
          <rPr>
            <sz val="9"/>
            <rFont val="Times New Roman"/>
            <charset val="134"/>
          </rPr>
          <t xml:space="preserve">
This include different energy-powered</t>
        </r>
      </text>
    </comment>
    <comment ref="U34" authorId="0">
      <text>
        <r>
          <rPr>
            <b/>
            <sz val="9"/>
            <rFont val="Times New Roman"/>
            <charset val="134"/>
          </rPr>
          <t>xli9:</t>
        </r>
        <r>
          <rPr>
            <sz val="9"/>
            <rFont val="Times New Roman"/>
            <charset val="134"/>
          </rPr>
          <t xml:space="preserve">
This include different energy-powered</t>
        </r>
      </text>
    </comment>
    <comment ref="B67" authorId="1">
      <text>
        <r>
          <rPr>
            <b/>
            <sz val="8"/>
            <rFont val="Tahoma"/>
            <charset val="134"/>
          </rPr>
          <t>Insert Table</t>
        </r>
      </text>
    </comment>
  </commentList>
</comments>
</file>

<file path=xl/comments12.xml><?xml version="1.0" encoding="utf-8"?>
<comments xmlns="http://schemas.openxmlformats.org/spreadsheetml/2006/main">
  <authors>
    <author>xli9</author>
    <author>Maurizio Gargiulo</author>
  </authors>
  <commentList>
    <comment ref="G7" authorId="0">
      <text>
        <r>
          <rPr>
            <b/>
            <sz val="9"/>
            <rFont val="Times New Roman"/>
            <charset val="134"/>
          </rPr>
          <t>xli9:</t>
        </r>
        <r>
          <rPr>
            <sz val="9"/>
            <rFont val="Times New Roman"/>
            <charset val="134"/>
          </rPr>
          <t xml:space="preserve">
This include different energy-powered</t>
        </r>
      </text>
    </comment>
    <comment ref="C27" authorId="1">
      <text>
        <r>
          <rPr>
            <b/>
            <sz val="8"/>
            <rFont val="Tahoma"/>
            <charset val="134"/>
          </rPr>
          <t>Insert Table</t>
        </r>
      </text>
    </comment>
    <comment ref="P27" authorId="1">
      <text>
        <r>
          <rPr>
            <b/>
            <sz val="8"/>
            <rFont val="Tahoma"/>
            <charset val="134"/>
          </rPr>
          <t>Insert Table</t>
        </r>
      </text>
    </comment>
    <comment ref="G29" authorId="0">
      <text>
        <r>
          <rPr>
            <b/>
            <sz val="9"/>
            <rFont val="Times New Roman"/>
            <charset val="134"/>
          </rPr>
          <t>xli9:</t>
        </r>
        <r>
          <rPr>
            <sz val="9"/>
            <rFont val="Times New Roman"/>
            <charset val="134"/>
          </rPr>
          <t xml:space="preserve">
This include different energy-powered</t>
        </r>
      </text>
    </comment>
    <comment ref="T29" authorId="0">
      <text>
        <r>
          <rPr>
            <b/>
            <sz val="9"/>
            <rFont val="Times New Roman"/>
            <charset val="134"/>
          </rPr>
          <t>xli9:</t>
        </r>
        <r>
          <rPr>
            <sz val="9"/>
            <rFont val="Times New Roman"/>
            <charset val="134"/>
          </rPr>
          <t xml:space="preserve">
This include different energy-powered</t>
        </r>
      </text>
    </comment>
    <comment ref="B67" authorId="1">
      <text>
        <r>
          <rPr>
            <b/>
            <sz val="8"/>
            <rFont val="Tahoma"/>
            <charset val="134"/>
          </rPr>
          <t>Insert Table</t>
        </r>
      </text>
    </comment>
  </commentList>
</comments>
</file>

<file path=xl/comments13.xml><?xml version="1.0" encoding="utf-8"?>
<comments xmlns="http://schemas.openxmlformats.org/spreadsheetml/2006/main">
  <authors>
    <author>xli9</author>
  </authors>
  <commentList>
    <comment ref="E9" authorId="0">
      <text>
        <r>
          <rPr>
            <b/>
            <sz val="9"/>
            <rFont val="Times New Roman"/>
            <charset val="134"/>
          </rPr>
          <t>xli9:</t>
        </r>
        <r>
          <rPr>
            <sz val="9"/>
            <rFont val="Times New Roman"/>
            <charset val="134"/>
          </rPr>
          <t xml:space="preserve">
If we use the observed data the IMPDMD will be used, so we calibrated it by using the STOCK*CAP2ACT*AFA, to avoid IMPDMD</t>
        </r>
      </text>
    </comment>
  </commentList>
</comments>
</file>

<file path=xl/sharedStrings.xml><?xml version="1.0" encoding="utf-8"?>
<sst xmlns="http://schemas.openxmlformats.org/spreadsheetml/2006/main" count="10573" uniqueCount="479">
  <si>
    <t>*We import 2030 and 2050's demand as key years, and interpolate for other interval years</t>
  </si>
  <si>
    <t>*The sub-sector (for example, street-lighting of commercial) has been brokendown by using (1) the average historical gap between CEF aggregated commercial and NRCan aggregated value, (2) calibrating CEF data then, (3) breakingdowin CEF data by using base-year proportions to sub-sector and micro-levels, based on proportion calculation of TIMES model</t>
  </si>
  <si>
    <t>TimeSlice</t>
  </si>
  <si>
    <t>LimType</t>
  </si>
  <si>
    <t>Attribute</t>
  </si>
  <si>
    <t>Year</t>
  </si>
  <si>
    <t>CommName</t>
  </si>
  <si>
    <t>AT</t>
  </si>
  <si>
    <t>QU</t>
  </si>
  <si>
    <t>ON</t>
  </si>
  <si>
    <t>MA</t>
  </si>
  <si>
    <t>SA</t>
  </si>
  <si>
    <t>AL</t>
  </si>
  <si>
    <t>BC</t>
  </si>
  <si>
    <t>Demand</t>
  </si>
  <si>
    <t>WST-Light</t>
  </si>
  <si>
    <t>*1.1534</t>
  </si>
  <si>
    <t>*1.0688</t>
  </si>
  <si>
    <t>*1.0734</t>
  </si>
  <si>
    <t>*0.9744</t>
  </si>
  <si>
    <t>*1.1191</t>
  </si>
  <si>
    <t>*0.9961</t>
  </si>
  <si>
    <t>*1.1707</t>
  </si>
  <si>
    <t>*1.0651</t>
  </si>
  <si>
    <t>*1.0008</t>
  </si>
  <si>
    <t>*1.0036</t>
  </si>
  <si>
    <t>*0.6917</t>
  </si>
  <si>
    <t>*0.5498</t>
  </si>
  <si>
    <t>*0.7061</t>
  </si>
  <si>
    <t>*0.9984</t>
  </si>
  <si>
    <t>RTS-Light</t>
  </si>
  <si>
    <t>TWS-Light</t>
  </si>
  <si>
    <t>ICS-Light</t>
  </si>
  <si>
    <t>OS-Light</t>
  </si>
  <si>
    <t>EDU-Light</t>
  </si>
  <si>
    <t>HSS-Light</t>
  </si>
  <si>
    <t>ART-Light</t>
  </si>
  <si>
    <t>AFM-Light</t>
  </si>
  <si>
    <t>OTH-Light</t>
  </si>
  <si>
    <t>*</t>
  </si>
  <si>
    <t>WST-AuxiliaryMot</t>
  </si>
  <si>
    <t>RTS-AuxiliaryMot</t>
  </si>
  <si>
    <t>TWS-AuxiliaryMot</t>
  </si>
  <si>
    <t>ICS-AuxiliaryMot</t>
  </si>
  <si>
    <t>OS-AuxiliaryMot</t>
  </si>
  <si>
    <t>EDU-AuxiliaryMot</t>
  </si>
  <si>
    <t>HSS-AuxiliaryMot</t>
  </si>
  <si>
    <t>ART-AuxiliaryMot</t>
  </si>
  <si>
    <t>AFM-AuxiliaryMot</t>
  </si>
  <si>
    <t>OTH-AuxiliaryMot</t>
  </si>
  <si>
    <t>WST-AuxiliaryEquip</t>
  </si>
  <si>
    <t>RTS-AuxiliaryEquip</t>
  </si>
  <si>
    <t>TWS-AuxiliaryEquip</t>
  </si>
  <si>
    <t>ICS-AuxiliaryEquip</t>
  </si>
  <si>
    <t>OS-AuxiliaryEquip</t>
  </si>
  <si>
    <t>EDU-AuxiliaryEquip</t>
  </si>
  <si>
    <t>HSS-AuxiliaryEquip</t>
  </si>
  <si>
    <t>ART-AuxiliaryEquip</t>
  </si>
  <si>
    <t>AFM-AuxiliaryEquip</t>
  </si>
  <si>
    <t>OTH-AuxiliaryEquip</t>
  </si>
  <si>
    <t>WST-WaterHeat</t>
  </si>
  <si>
    <t>RTS-WaterHeat</t>
  </si>
  <si>
    <t>TWS-WaterHeat</t>
  </si>
  <si>
    <t>ICS-WaterHeat</t>
  </si>
  <si>
    <t>OS-WaterHeat</t>
  </si>
  <si>
    <t>EDU-WaterHeat</t>
  </si>
  <si>
    <t>HSS-WaterHeat</t>
  </si>
  <si>
    <t>ART-WaterHeat</t>
  </si>
  <si>
    <t>AFM-WaterHeat</t>
  </si>
  <si>
    <t>OTH-WaterHeat</t>
  </si>
  <si>
    <t>WST-SpHeat</t>
  </si>
  <si>
    <t>RTS-SpHeat</t>
  </si>
  <si>
    <t>TWS-SpHeat</t>
  </si>
  <si>
    <t>ICS-SpHeat</t>
  </si>
  <si>
    <t>OS-SpHeat</t>
  </si>
  <si>
    <t>EDU-SpHeat</t>
  </si>
  <si>
    <t>HSS-SpHeat</t>
  </si>
  <si>
    <t>ART-SpHeat</t>
  </si>
  <si>
    <t>AFM-SpHeat</t>
  </si>
  <si>
    <t>OTH-SpHeat</t>
  </si>
  <si>
    <t>WST-SpCool</t>
  </si>
  <si>
    <t>RTS-SpCool</t>
  </si>
  <si>
    <t>TWS-SpCool</t>
  </si>
  <si>
    <t>ICS-SpCool</t>
  </si>
  <si>
    <t>OS-SpCool</t>
  </si>
  <si>
    <t>EDU-SpCool</t>
  </si>
  <si>
    <t>HSS-SpCool</t>
  </si>
  <si>
    <t>ART-SpCool</t>
  </si>
  <si>
    <t>AFM-SpCool</t>
  </si>
  <si>
    <t>OTH-SpCool</t>
  </si>
  <si>
    <t>**Multiply factor (that is, 2030's aggregated demand/2020's aggregated demand both in Calibrated CEF data) in CNZ</t>
  </si>
  <si>
    <t>Proportion</t>
  </si>
  <si>
    <t>aggregated commercial</t>
  </si>
  <si>
    <t>Atlantic_Global Net-zero</t>
  </si>
  <si>
    <t>Atlantic_Canada Net-zero</t>
  </si>
  <si>
    <t>Atlantic_Current Measures</t>
  </si>
  <si>
    <t>Quebec_Global Net-zero</t>
  </si>
  <si>
    <t>Quebec_Canada Net-zero</t>
  </si>
  <si>
    <t>Quebec_Current Measures</t>
  </si>
  <si>
    <t>Ontario_Global Net-zero</t>
  </si>
  <si>
    <t>Ontario_Canada Net-zero</t>
  </si>
  <si>
    <t>Ontario_Current Measures</t>
  </si>
  <si>
    <t>Manitoba_Global Net-zero</t>
  </si>
  <si>
    <t>Manitoba_Canada Net-zero</t>
  </si>
  <si>
    <t>Manitoba_Current Measures</t>
  </si>
  <si>
    <t>Saskatchewan_Global Net-zero</t>
  </si>
  <si>
    <t>Saskatchewan_Canada Net-zero</t>
  </si>
  <si>
    <t>Saskatchewan_Current Measures</t>
  </si>
  <si>
    <t>Alberta_Global Net-zero</t>
  </si>
  <si>
    <t>Alberta_Canada Net-zero</t>
  </si>
  <si>
    <t>Alberta_Current Measures</t>
  </si>
  <si>
    <t>BC_Territories_Global Net-zero</t>
  </si>
  <si>
    <t>BC_Territories_Canada Net-zero</t>
  </si>
  <si>
    <t>BC_Territories_Current Measures</t>
  </si>
  <si>
    <t>GNZ</t>
  </si>
  <si>
    <t>CNZ</t>
  </si>
  <si>
    <t>CM</t>
  </si>
  <si>
    <t>~TFM_UPD</t>
  </si>
  <si>
    <r>
      <rPr>
        <b/>
        <sz val="10.5"/>
        <color rgb="FF333333"/>
        <rFont val="Tahoma"/>
        <charset val="134"/>
      </rPr>
      <t>sourcescen</t>
    </r>
    <r>
      <rPr>
        <sz val="10.5"/>
        <color rgb="FF333333"/>
        <rFont val="Tahoma"/>
        <charset val="134"/>
      </rPr>
      <t> </t>
    </r>
  </si>
  <si>
    <t>*1.1574</t>
  </si>
  <si>
    <t>*1.0689</t>
  </si>
  <si>
    <t>*1.0700</t>
  </si>
  <si>
    <t>*0.9508</t>
  </si>
  <si>
    <t>*0.9956</t>
  </si>
  <si>
    <t>*0.9163</t>
  </si>
  <si>
    <t>*1.1206</t>
  </si>
  <si>
    <t>BASE</t>
  </si>
  <si>
    <t>*1.0675</t>
  </si>
  <si>
    <t>*0.9843</t>
  </si>
  <si>
    <t>*0.9858</t>
  </si>
  <si>
    <t>*0.5841</t>
  </si>
  <si>
    <t>*0.2323</t>
  </si>
  <si>
    <t>*0.5078</t>
  </si>
  <si>
    <t>*0.8842</t>
  </si>
  <si>
    <t>*1.1909</t>
  </si>
  <si>
    <t>*1.0362</t>
  </si>
  <si>
    <t>*1.0815</t>
  </si>
  <si>
    <t>*1.0032</t>
  </si>
  <si>
    <t>*1.0578</t>
  </si>
  <si>
    <t>*1.0296</t>
  </si>
  <si>
    <t>*1.2118</t>
  </si>
  <si>
    <t>*1.3471</t>
  </si>
  <si>
    <t>*1.1753</t>
  </si>
  <si>
    <t>*1.2493</t>
  </si>
  <si>
    <t>*1.0478</t>
  </si>
  <si>
    <t>*1.2235</t>
  </si>
  <si>
    <t>*1.2986</t>
  </si>
  <si>
    <t>*1.4284</t>
  </si>
  <si>
    <t>R_ES-SD-SpHeat</t>
  </si>
  <si>
    <t>*0.9677</t>
  </si>
  <si>
    <t>*0.9296</t>
  </si>
  <si>
    <t>*0.9375</t>
  </si>
  <si>
    <t>*0.9864</t>
  </si>
  <si>
    <t>*1.0386</t>
  </si>
  <si>
    <t>*0.9867</t>
  </si>
  <si>
    <t>*0.8947</t>
  </si>
  <si>
    <t>*0.7240</t>
  </si>
  <si>
    <t>*0.7342</t>
  </si>
  <si>
    <t>*0.7180</t>
  </si>
  <si>
    <t>*0.8583</t>
  </si>
  <si>
    <t>*0.8793</t>
  </si>
  <si>
    <t>*0.7631</t>
  </si>
  <si>
    <t>*0.8456</t>
  </si>
  <si>
    <t>R_ES-SA-SpHeat</t>
  </si>
  <si>
    <t>R_ES-AP-SpHeat</t>
  </si>
  <si>
    <t>R_ES-MOB-SpHeat</t>
  </si>
  <si>
    <t>R_ES-SD-SpCool</t>
  </si>
  <si>
    <t>R_ES-SA-SpCool</t>
  </si>
  <si>
    <t>R_ES-AP-SpCool</t>
  </si>
  <si>
    <t>R_ES-MOB-SpCool</t>
  </si>
  <si>
    <t>R_ES-SD-WatHeat</t>
  </si>
  <si>
    <t>R_ES-SA-WatHeat</t>
  </si>
  <si>
    <t>R_ES-AP-WatHeat</t>
  </si>
  <si>
    <t>R_ES-MOB-WatHeat</t>
  </si>
  <si>
    <t>R_ES-APP-RE</t>
  </si>
  <si>
    <t>R_ES-APP-FR</t>
  </si>
  <si>
    <t>R_ES-APP-DW</t>
  </si>
  <si>
    <t>R_ES-APP-CW</t>
  </si>
  <si>
    <t>R_ES-APP-CD</t>
  </si>
  <si>
    <t>R_ES-APP-RA</t>
  </si>
  <si>
    <t>R_ES-APP-OTH</t>
  </si>
  <si>
    <t>R_ES-LI</t>
  </si>
  <si>
    <t>Multiply factor (that is, 2030's aggregated demand/2020's aggregated demand both in CEF) in CNZ</t>
  </si>
  <si>
    <t>*0.9857</t>
  </si>
  <si>
    <t>*0.9287</t>
  </si>
  <si>
    <t>*0.9390</t>
  </si>
  <si>
    <t>*0.9869</t>
  </si>
  <si>
    <t>*1.0402</t>
  </si>
  <si>
    <t>*0.9834</t>
  </si>
  <si>
    <t>*0.8920</t>
  </si>
  <si>
    <t>*0.7781</t>
  </si>
  <si>
    <t>*0.7289</t>
  </si>
  <si>
    <t>*0.7249</t>
  </si>
  <si>
    <t>*0.8489</t>
  </si>
  <si>
    <t>*0.8779</t>
  </si>
  <si>
    <t>*0.7412</t>
  </si>
  <si>
    <t>*0.8312</t>
  </si>
  <si>
    <t>*1.0192</t>
  </si>
  <si>
    <t>*0.9936</t>
  </si>
  <si>
    <t>*0.9813</t>
  </si>
  <si>
    <t>*1.0304</t>
  </si>
  <si>
    <t>*1.0533</t>
  </si>
  <si>
    <t>*1.0425</t>
  </si>
  <si>
    <t>*0.9377</t>
  </si>
  <si>
    <t>*0.9759</t>
  </si>
  <si>
    <t>*0.9872</t>
  </si>
  <si>
    <t>*0.9535</t>
  </si>
  <si>
    <t>*1.1063</t>
  </si>
  <si>
    <t>*1.1353</t>
  </si>
  <si>
    <t>*1.0986</t>
  </si>
  <si>
    <t>*This is the directly stated values from CEF appendix for residential aggregated, which aligns well with NRCan so we didn't calibrate it; ; and we don't need to split it to specific sub-sectors: because aggregated decrease rate same with splited-subsectors' decrease rate (the method we applied)</t>
  </si>
  <si>
    <t>Scenario</t>
  </si>
  <si>
    <t>TotalValue</t>
  </si>
  <si>
    <t>Sector</t>
  </si>
  <si>
    <t>Region</t>
  </si>
  <si>
    <t>Canada Net-zero</t>
  </si>
  <si>
    <t>Residential</t>
  </si>
  <si>
    <t>Atlantic</t>
  </si>
  <si>
    <t>BC_Territories</t>
  </si>
  <si>
    <t>Alberta</t>
  </si>
  <si>
    <t>Manitoba</t>
  </si>
  <si>
    <t>Ontario</t>
  </si>
  <si>
    <t>Quebec</t>
  </si>
  <si>
    <t>Saskatchewan</t>
  </si>
  <si>
    <t>Current Measures</t>
  </si>
  <si>
    <t>Global Net-zero</t>
  </si>
  <si>
    <t>INDCONS</t>
  </si>
  <si>
    <t>*1.1226</t>
  </si>
  <si>
    <t>*1.0547</t>
  </si>
  <si>
    <t>*1.0328</t>
  </si>
  <si>
    <t>*1.1936</t>
  </si>
  <si>
    <t>*1.1133</t>
  </si>
  <si>
    <t>*1.0839</t>
  </si>
  <si>
    <t>*1.4210</t>
  </si>
  <si>
    <t>*0.8421</t>
  </si>
  <si>
    <t>*1.0176</t>
  </si>
  <si>
    <t>*0.9047</t>
  </si>
  <si>
    <t>*1.2054</t>
  </si>
  <si>
    <t>*1.5198</t>
  </si>
  <si>
    <t>*0.4859</t>
  </si>
  <si>
    <t>*1.7956</t>
  </si>
  <si>
    <t>INDIPP</t>
  </si>
  <si>
    <t>INDSME</t>
  </si>
  <si>
    <t>INDCEM</t>
  </si>
  <si>
    <t>INDCHM</t>
  </si>
  <si>
    <t>INDIRON</t>
  </si>
  <si>
    <t>INDOTH</t>
  </si>
  <si>
    <t>INDFOR</t>
  </si>
  <si>
    <t xml:space="preserve">aggregated </t>
  </si>
  <si>
    <t>*1.0883</t>
  </si>
  <si>
    <t>*1.0574</t>
  </si>
  <si>
    <t>*1.1740</t>
  </si>
  <si>
    <t>*1.0195</t>
  </si>
  <si>
    <t>*1.0323</t>
  </si>
  <si>
    <t>*1.2165</t>
  </si>
  <si>
    <t>*0.7831</t>
  </si>
  <si>
    <t>*0.9948</t>
  </si>
  <si>
    <t>*0.9012</t>
  </si>
  <si>
    <t>*1.1506</t>
  </si>
  <si>
    <t>*1.1054</t>
  </si>
  <si>
    <t>*-0.0318</t>
  </si>
  <si>
    <t>*1.3185</t>
  </si>
  <si>
    <t>*1.1587</t>
  </si>
  <si>
    <t>*1.0985</t>
  </si>
  <si>
    <t>*1.0441</t>
  </si>
  <si>
    <t>*1.2778</t>
  </si>
  <si>
    <t>*1.2653</t>
  </si>
  <si>
    <t>*1.1156</t>
  </si>
  <si>
    <t>*1.5425</t>
  </si>
  <si>
    <t>*1.0480</t>
  </si>
  <si>
    <t>*1.2435</t>
  </si>
  <si>
    <t>*1.1755</t>
  </si>
  <si>
    <t>*1.5618</t>
  </si>
  <si>
    <t>*1.4862</t>
  </si>
  <si>
    <t>*1.0321</t>
  </si>
  <si>
    <t>*1.8459</t>
  </si>
  <si>
    <t>aggregated Indmercial</t>
  </si>
  <si>
    <t>*Transportational demand unit is mpkm or mtkm (see BY file), we calculate and apply multiplying factos (e.g., dividing 2030's value/2020-BY's value) rather than specific values to update them. 
Actually, we migarated the decrease rate from 2020 to 2030 (for 2030) of aggregated demand (for transportation) to the subsectors, because this method will get the same results by using absolute values for sub-sectors</t>
  </si>
  <si>
    <t>TRai_Pas</t>
  </si>
  <si>
    <t>TRai_Frt</t>
  </si>
  <si>
    <t>TAvi_Frt</t>
  </si>
  <si>
    <t>TAvi_Pas</t>
  </si>
  <si>
    <t>TNav</t>
  </si>
  <si>
    <t>TRA_Tru</t>
  </si>
  <si>
    <t>TRA_Mot</t>
  </si>
  <si>
    <t>TRA_Bus</t>
  </si>
  <si>
    <t>TRA_Car</t>
  </si>
  <si>
    <t>*0.9739</t>
  </si>
  <si>
    <t>*1.1188</t>
  </si>
  <si>
    <t>*1.1759</t>
  </si>
  <si>
    <t>*1.1816</t>
  </si>
  <si>
    <t>*1.2463</t>
  </si>
  <si>
    <t>*1.2622</t>
  </si>
  <si>
    <t>*1.1051</t>
  </si>
  <si>
    <t>*0.6126</t>
  </si>
  <si>
    <t>*0.8443</t>
  </si>
  <si>
    <t>*0.9538</t>
  </si>
  <si>
    <t>*0.9650</t>
  </si>
  <si>
    <t>*1.0225</t>
  </si>
  <si>
    <t>*0.9109</t>
  </si>
  <si>
    <t>*1.0254</t>
  </si>
  <si>
    <t>Multiply factor (that is, 2030's aggregated demand/2020's aggregated demand both in CEF) in that scenario</t>
  </si>
  <si>
    <t>*0.9809</t>
  </si>
  <si>
    <t>*1.1281</t>
  </si>
  <si>
    <t>*1.1979</t>
  </si>
  <si>
    <t>*1.1963</t>
  </si>
  <si>
    <t>*1.2507</t>
  </si>
  <si>
    <t>*1.2479</t>
  </si>
  <si>
    <t>*1.0868</t>
  </si>
  <si>
    <t>*0.6124</t>
  </si>
  <si>
    <t>*0.8295</t>
  </si>
  <si>
    <t>*0.9692</t>
  </si>
  <si>
    <t>*0.9503</t>
  </si>
  <si>
    <t>*0.9887</t>
  </si>
  <si>
    <t>*0.7858</t>
  </si>
  <si>
    <t>*0.9620</t>
  </si>
  <si>
    <t>*1.0558</t>
  </si>
  <si>
    <t>*1.1413</t>
  </si>
  <si>
    <t>*1.2240</t>
  </si>
  <si>
    <t>*1.2072</t>
  </si>
  <si>
    <t>*1.2467</t>
  </si>
  <si>
    <t>*1.3266</t>
  </si>
  <si>
    <t>*1.1824</t>
  </si>
  <si>
    <t>*0.8100</t>
  </si>
  <si>
    <t>*1.0108</t>
  </si>
  <si>
    <t>*1.2267</t>
  </si>
  <si>
    <t>*1.2445</t>
  </si>
  <si>
    <t>*1.4013</t>
  </si>
  <si>
    <t>*1.4871</t>
  </si>
  <si>
    <t>*1.2369</t>
  </si>
  <si>
    <t>FileName</t>
  </si>
  <si>
    <t>Commercial_Auxiliary_Equipment_Canada_Net_zero_Table.xlsx</t>
  </si>
  <si>
    <t>Commercial_Auxiliary_Motors_Canada_Net_zero_Table.xlsx</t>
  </si>
  <si>
    <t>Commercial_Lighting_Canada_Net_zero_Table.xlsx</t>
  </si>
  <si>
    <t>Commercial_Space_Cooling_Canada_Net_zero_Table.xlsx</t>
  </si>
  <si>
    <t>Commercial_Space_Heating_Canada_Net_zero_Table.xlsx</t>
  </si>
  <si>
    <t>Commercial_Street_Lighting_Canada_Net_zero_Table.xlsx</t>
  </si>
  <si>
    <t>Commercial_Water_Heating_Canada_Net_zero_Table.xlsx</t>
  </si>
  <si>
    <t>Industrial_Cement_Canada_Net_zero_Table.xlsx</t>
  </si>
  <si>
    <t>Industrial_Chemicals_Canada_Net_zero_Table.xlsx</t>
  </si>
  <si>
    <t>Industrial_Construction_Canada_Net_zero_Table.xlsx</t>
  </si>
  <si>
    <t>Industrial_Forestry_Canada_Net_zero_Table.xlsx</t>
  </si>
  <si>
    <t>Industrial_Iron_and_Steel_Canada_Net_zero_Table.xlsx</t>
  </si>
  <si>
    <t>Industrial_Mining__Quarrying__and_Oil_and_Gas_Extraction_Canada_Net_zero_Table.xlsx</t>
  </si>
  <si>
    <t>Industrial_Other_Manufacturing_Canada_Net_zero_Table.xlsx</t>
  </si>
  <si>
    <t>Industrial_Petroleum_Refining_Canada_Net_zero_Table.xlsx</t>
  </si>
  <si>
    <t>Industrial_Pulp_and_Paper_Canada_Net_zero_Table.xlsx</t>
  </si>
  <si>
    <t>Industrial_Smelting_and_Refining_Canada_Net_zero_Table.xlsx</t>
  </si>
  <si>
    <t>Residential_Appliances_Canada_Net_zero_Table.xlsx</t>
  </si>
  <si>
    <t>Residential_Lighting_Canada_Net_zero_Table.xlsx</t>
  </si>
  <si>
    <t>Residential_Space_Cooling_Canada_Net_zero_Table.xlsx</t>
  </si>
  <si>
    <t>Residential_Space_Heating_Canada_Net_zero_Table.xlsx</t>
  </si>
  <si>
    <t>Residential_Water_Heating_Canada_Net_zero_Table.xlsx</t>
  </si>
  <si>
    <t>Transportation_Cars_Canada_Net_zero_Table.xlsx</t>
  </si>
  <si>
    <t>Transportation_Freight_Air_Canada_Net_zero_Table.xlsx</t>
  </si>
  <si>
    <t>Transportation_Freight_Light_Trucks_Canada_Net_zero_Table.xlsx</t>
  </si>
  <si>
    <t>Transportation_Freight_Rail_Canada_Net_zero_Table.xlsx</t>
  </si>
  <si>
    <t>Transportation_Freight_Transportation_Canada_Net_zero_Table.xlsx</t>
  </si>
  <si>
    <t>Transportation_Heavy_Trucks_Canada_Net_zero_Table.xlsx</t>
  </si>
  <si>
    <t>Transportation_Inter_City_Buses_Canada_Net_zero_Table.xlsx</t>
  </si>
  <si>
    <t>Transportation_Marine_Canada_Net_zero_Table.xlsx</t>
  </si>
  <si>
    <t>Transportation_Medium_Trucks_Canada_Net_zero_Table.xlsx</t>
  </si>
  <si>
    <t>Transportation_Motorcycles_Canada_Net_zero_Table.xlsx</t>
  </si>
  <si>
    <t>Transportation_Off_Road1_Canada_Net_zero_Table.xlsx</t>
  </si>
  <si>
    <t>Transportation_Passenger_Air_Canada_Net_zero_Table.xlsx</t>
  </si>
  <si>
    <t>Transportation_Passenger_Light_Trucks_Canada_Net_zero_Table.xlsx</t>
  </si>
  <si>
    <t>Transportation_Passenger_Rail_Canada_Net_zero_Table.xlsx</t>
  </si>
  <si>
    <t>Transportation_Passenger_Transportation_Canada_Net_zero_Table.xlsx</t>
  </si>
  <si>
    <t>Transportation_School_Buses_Canada_Net_zero_Table.xlsx</t>
  </si>
  <si>
    <t>Transportation_Urban_Transit_Canada_Net_zero_Table.xlsx</t>
  </si>
  <si>
    <t>*Unit</t>
  </si>
  <si>
    <t>Demand Commodity Name</t>
  </si>
  <si>
    <t>Demand Unit</t>
  </si>
  <si>
    <t>Demand Value</t>
  </si>
  <si>
    <t>*Units</t>
  </si>
  <si>
    <t>PJ</t>
  </si>
  <si>
    <t>Sourced from RSD-BY data</t>
  </si>
  <si>
    <t>SUM-demand of subsectors</t>
  </si>
  <si>
    <t>Commercial_Auxiliary_Equipment_Global_Net_zero_Table.xlsx</t>
  </si>
  <si>
    <t>Commercial_Auxiliary_Motors_Global_Net_zero_Table.xlsx</t>
  </si>
  <si>
    <t>Commercial_Lighting_Global_Net_zero_Table.xlsx</t>
  </si>
  <si>
    <t>Commercial_Space_Cooling_Global_Net_zero_Table.xlsx</t>
  </si>
  <si>
    <t>Commercial_Space_Heating_Global_Net_zero_Table.xlsx</t>
  </si>
  <si>
    <t>Commercial_Street_Lighting_Global_Net_zero_Table.xlsx</t>
  </si>
  <si>
    <t>Commercial_Water_Heating_Global_Net_zero_Table.xlsx</t>
  </si>
  <si>
    <t>Industrial_Cement_Global_Net_zero_Table.xlsx</t>
  </si>
  <si>
    <t>Industrial_Chemicals_Global_Net_zero_Table.xlsx</t>
  </si>
  <si>
    <t>Industrial_Construction_Global_Net_zero_Table.xlsx</t>
  </si>
  <si>
    <t>Industrial_Forestry_Global_Net_zero_Table.xlsx</t>
  </si>
  <si>
    <t>Industrial_Iron_and_Steel_Global_Net_zero_Table.xlsx</t>
  </si>
  <si>
    <t>Industrial_Mining__Quarrying__and_Oil_and_Gas_Extraction_Global_Net_zero_Table.xlsx</t>
  </si>
  <si>
    <t>Industrial_Other_Manufacturing_Global_Net_zero_Table.xlsx</t>
  </si>
  <si>
    <t>Industrial_Petroleum_Refining_Global_Net_zero_Table.xlsx</t>
  </si>
  <si>
    <t>Industrial_Pulp_and_Paper_Global_Net_zero_Table.xlsx</t>
  </si>
  <si>
    <t>Industrial_Smelting_and_Refining_Global_Net_zero_Table.xlsx</t>
  </si>
  <si>
    <t>Residential_Appliances_Global_Net_zero_Table.xlsx</t>
  </si>
  <si>
    <t>Residential_Lighting_Global_Net_zero_Table.xlsx</t>
  </si>
  <si>
    <t>Residential_Space_Cooling_Global_Net_zero_Table.xlsx</t>
  </si>
  <si>
    <t>Residential_Space_Heating_Global_Net_zero_Table.xlsx</t>
  </si>
  <si>
    <t>Residential_Water_Heating_Global_Net_zero_Table.xlsx</t>
  </si>
  <si>
    <t>Transportation_Cars_Global_Net_zero_Table.xlsx</t>
  </si>
  <si>
    <t>Transportation_Freight_Air_Global_Net_zero_Table.xlsx</t>
  </si>
  <si>
    <t>Transportation_Freight_Light_Trucks_Global_Net_zero_Table.xlsx</t>
  </si>
  <si>
    <t>Transportation_Freight_Rail_Global_Net_zero_Table.xlsx</t>
  </si>
  <si>
    <t>Transportation_Freight_Transportation_Global_Net_zero_Table.xlsx</t>
  </si>
  <si>
    <t>Transportation_Heavy_Trucks_Global_Net_zero_Table.xlsx</t>
  </si>
  <si>
    <t>Transportation_Inter_City_Buses_Global_Net_zero_Table.xlsx</t>
  </si>
  <si>
    <t>Transportation_Marine_Global_Net_zero_Table.xlsx</t>
  </si>
  <si>
    <t>Transportation_Medium_Trucks_Global_Net_zero_Table.xlsx</t>
  </si>
  <si>
    <t>Transportation_Motorcycles_Global_Net_zero_Table.xlsx</t>
  </si>
  <si>
    <t>Transportation_Off_Road1_Global_Net_zero_Table.xlsx</t>
  </si>
  <si>
    <t>Transportation_Passenger_Air_Global_Net_zero_Table.xlsx</t>
  </si>
  <si>
    <t>Transportation_Passenger_Light_Trucks_Global_Net_zero_Table.xlsx</t>
  </si>
  <si>
    <t>Transportation_Passenger_Rail_Global_Net_zero_Table.xlsx</t>
  </si>
  <si>
    <t>Transportation_Passenger_Transportation_Global_Net_zero_Table.xlsx</t>
  </si>
  <si>
    <t>Transportation_School_Buses_Global_Net_zero_Table.xlsx</t>
  </si>
  <si>
    <t>Transportation_Urban_Transit_Global_Net_zero_Table.xlsx</t>
  </si>
  <si>
    <t>Commercial_Auxiliary_Equipment_Current_Measures_Table.xlsx</t>
  </si>
  <si>
    <t>Commercial_Auxiliary_Motors_Current_Measures_Table.xlsx</t>
  </si>
  <si>
    <t>Commercial_Lighting_Current_Measures_Table.xlsx</t>
  </si>
  <si>
    <t>Commercial_Space_Cooling_Current_Measures_Table.xlsx</t>
  </si>
  <si>
    <t>Commercial_Space_Heating_Current_Measures_Table.xlsx</t>
  </si>
  <si>
    <t>Commercial_Street_Lighting_Current_Measures_Table.xlsx</t>
  </si>
  <si>
    <t>Commercial_Water_Heating_Current_Measures_Table.xlsx</t>
  </si>
  <si>
    <t>Compiled_CM_Data.xlsx</t>
  </si>
  <si>
    <t>Industrial_Cement_Current_Measures_Table.xlsx</t>
  </si>
  <si>
    <t>Industrial_Chemicals_Current_Measures_Table.xlsx</t>
  </si>
  <si>
    <t>Industrial_Construction_Current_Measures_Table.xlsx</t>
  </si>
  <si>
    <t>Industrial_Forestry_Current_Measures_Table.xlsx</t>
  </si>
  <si>
    <t>Industrial_Iron_and_Steel_Current_Measures_Table.xlsx</t>
  </si>
  <si>
    <t>Industrial_Mining__Quarrying__and_Oil_and_Gas_Extraction_Current_Measures_Table.xlsx</t>
  </si>
  <si>
    <t>Industrial_Other_Manufacturing_Current_Measures_Table.xlsx</t>
  </si>
  <si>
    <t>Industrial_Petroleum_Refining_Current_Measures_Table.xlsx</t>
  </si>
  <si>
    <t>Industrial_Pulp_and_Paper_Current_Measures_Table.xlsx</t>
  </si>
  <si>
    <t>Industrial_Smelting_and_Refining_Current_Measures_Table.xlsx</t>
  </si>
  <si>
    <t>Residential_Appliances_Current_Measures_Table.xlsx</t>
  </si>
  <si>
    <t>Residential_Lighting_Current_Measures_Table.xlsx</t>
  </si>
  <si>
    <t>Residential_Space_Cooling_Current_Measures_Table.xlsx</t>
  </si>
  <si>
    <t>Residential_Space_Heating_Current_Measures_Table.xlsx</t>
  </si>
  <si>
    <t>Residential_Water_Heating_Current_Measures_Table.xlsx</t>
  </si>
  <si>
    <t>Transportation_Cars_Current_Measures_Table.xlsx</t>
  </si>
  <si>
    <t>Transportation_Freight_Air_Current_Measures_Table.xlsx</t>
  </si>
  <si>
    <t>Transportation_Freight_Light_Trucks_Current_Measures_Table.xlsx</t>
  </si>
  <si>
    <t>Transportation_Freight_Rail_Current_Measures_Table.xlsx</t>
  </si>
  <si>
    <t>Transportation_Freight_Transportation_Current_Measures_Table.xlsx</t>
  </si>
  <si>
    <t>Transportation_Heavy_Trucks_Current_Measures_Table.xlsx</t>
  </si>
  <si>
    <t>Transportation_Inter_City_Buses_Current_Measures_Table.xlsx</t>
  </si>
  <si>
    <t>Transportation_Marine_Current_Measures_Table.xlsx</t>
  </si>
  <si>
    <t>Transportation_Medium_Trucks_Current_Measures_Table.xlsx</t>
  </si>
  <si>
    <t>Transportation_Motorcycles_Current_Measures_Table.xlsx</t>
  </si>
  <si>
    <t>Transportation_Off_Road1_Current_Measures_Table.xlsx</t>
  </si>
  <si>
    <t>Transportation_Passenger_Air_Current_Measures_Table.xlsx</t>
  </si>
  <si>
    <t>Transportation_Passenger_Light_Trucks_Current_Measures_Table.xlsx</t>
  </si>
  <si>
    <t>Transportation_Passenger_Rail_Current_Measures_Table.xlsx</t>
  </si>
  <si>
    <t>Transportation_Passenger_Transportation_Current_Measures_Table.xlsx</t>
  </si>
  <si>
    <t>Transportation_School_Buses_Current_Measures_Table.xlsx</t>
  </si>
  <si>
    <t>Transportation_Urban_Transit_Current_Measures_Table.xlsx</t>
  </si>
  <si>
    <t>Demand (PJ)</t>
  </si>
  <si>
    <t>Sum Demand for sub-sector (PJ)</t>
  </si>
  <si>
    <t>WHOLESALE TRADE</t>
  </si>
  <si>
    <t>Lighting</t>
  </si>
  <si>
    <t>Light</t>
  </si>
  <si>
    <t>Retail Trade Spacing</t>
  </si>
  <si>
    <t>TransWarehouseSpace</t>
  </si>
  <si>
    <t>InformCultIndSpace</t>
  </si>
  <si>
    <t>OfficesSpace</t>
  </si>
  <si>
    <t>EduServSpace</t>
  </si>
  <si>
    <t>HeaSocSpace</t>
  </si>
  <si>
    <t>ArtsSpace</t>
  </si>
  <si>
    <t>AcommFoodSpace</t>
  </si>
  <si>
    <t>Others</t>
  </si>
  <si>
    <t>Auxiliary Motive</t>
  </si>
  <si>
    <t>AuxiliaryMot</t>
  </si>
  <si>
    <t>Auxiliary Equipment</t>
  </si>
  <si>
    <t>Water heating</t>
  </si>
  <si>
    <t>Space heating</t>
  </si>
  <si>
    <t>Transportation</t>
  </si>
  <si>
    <t>*This is the directly stated values from CEF appendix for transportation aggregated, which aligns well with NRCan so we didn't calibrate it; and we don't need to split it to specific sub-sectors: because aggregated decrease rate same with splited-subsectors' decrease rate (the method we applied)</t>
  </si>
  <si>
    <t>Total End-Use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</si>
</sst>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1" formatCode="_-* #,##0_-;\-* #,##0_-;_-* &quot;-&quot;_-;_-@_-"/>
    <numFmt numFmtId="43" formatCode="_-* #,##0.00_-;\-* #,##0.00_-;_-* &quot;-&quot;??_-;_-@_-"/>
    <numFmt numFmtId="176" formatCode="_-&quot;$&quot;* #,##0.00_-;\-&quot;$&quot;* #,##0.00_-;_-&quot;$&quot;* \-??_-;_-@_-"/>
    <numFmt numFmtId="177" formatCode="_-&quot;$&quot;* #,##0_-;\-&quot;$&quot;* #,##0_-;_-&quot;$&quot;* &quot;-&quot;_-;_-@_-"/>
    <numFmt numFmtId="178" formatCode="0.00000"/>
    <numFmt numFmtId="179" formatCode="0.0"/>
    <numFmt numFmtId="180" formatCode="0.0000"/>
    <numFmt numFmtId="181" formatCode="0.0000_ "/>
  </numFmts>
  <fonts count="40">
    <font>
      <sz val="11"/>
      <color theme="1"/>
      <name val="Calibri"/>
      <charset val="134"/>
      <scheme val="minor"/>
    </font>
    <font>
      <b/>
      <sz val="11"/>
      <color rgb="FF9C6500"/>
      <name val="Calibri"/>
      <charset val="134"/>
      <scheme val="minor"/>
    </font>
    <font>
      <b/>
      <sz val="11"/>
      <color theme="1"/>
      <name val="Calibri"/>
      <charset val="134"/>
      <scheme val="minor"/>
    </font>
    <font>
      <sz val="11"/>
      <name val="Calibri"/>
      <charset val="134"/>
    </font>
    <font>
      <sz val="14"/>
      <color theme="0"/>
      <name val="Calibri"/>
      <charset val="134"/>
      <scheme val="minor"/>
    </font>
    <font>
      <sz val="10"/>
      <name val="Arial"/>
      <charset val="134"/>
    </font>
    <font>
      <b/>
      <sz val="11"/>
      <name val="Calibri"/>
      <charset val="134"/>
      <scheme val="minor"/>
    </font>
    <font>
      <b/>
      <i/>
      <sz val="10"/>
      <name val="Arial"/>
      <charset val="134"/>
    </font>
    <font>
      <sz val="10"/>
      <color theme="0" tint="-0.499984740745262"/>
      <name val="Arial"/>
      <charset val="134"/>
    </font>
    <font>
      <sz val="10"/>
      <color rgb="FFFF0000"/>
      <name val="Arial"/>
      <charset val="134"/>
    </font>
    <font>
      <b/>
      <sz val="18"/>
      <color theme="1"/>
      <name val="Calibri"/>
      <charset val="134"/>
      <scheme val="minor"/>
    </font>
    <font>
      <b/>
      <sz val="10"/>
      <name val="Arial"/>
      <charset val="134"/>
    </font>
    <font>
      <b/>
      <sz val="10"/>
      <color indexed="12"/>
      <name val="Arial"/>
      <charset val="134"/>
    </font>
    <font>
      <sz val="11"/>
      <color indexed="8"/>
      <name val="Calibri"/>
      <charset val="134"/>
    </font>
    <font>
      <b/>
      <sz val="10.5"/>
      <color rgb="FF333333"/>
      <name val="Tahom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134"/>
      <scheme val="minor"/>
    </font>
    <font>
      <sz val="11"/>
      <color theme="1"/>
      <name val="Calibri"/>
      <charset val="0"/>
      <scheme val="minor"/>
    </font>
    <font>
      <sz val="11"/>
      <color theme="0"/>
      <name val="Calibri"/>
      <charset val="0"/>
      <scheme val="minor"/>
    </font>
    <font>
      <sz val="11"/>
      <color rgb="FF9C6500"/>
      <name val="Calibri"/>
      <charset val="134"/>
      <scheme val="minor"/>
    </font>
    <font>
      <sz val="10.5"/>
      <color rgb="FF333333"/>
      <name val="Tahoma"/>
      <charset val="134"/>
    </font>
    <font>
      <b/>
      <sz val="8"/>
      <name val="Tahoma"/>
      <charset val="134"/>
    </font>
    <font>
      <b/>
      <sz val="9"/>
      <name val="Times New Roman"/>
      <charset val="134"/>
    </font>
    <font>
      <sz val="9"/>
      <name val="Times New Roman"/>
      <charset val="134"/>
    </font>
  </fonts>
  <fills count="36">
    <fill>
      <patternFill patternType="none"/>
    </fill>
    <fill>
      <patternFill patternType="gray125"/>
    </fill>
    <fill>
      <patternFill patternType="solid">
        <fgColor theme="0" tint="-0.249977111117893"/>
        <bgColor indexed="64"/>
      </patternFill>
    </fill>
    <fill>
      <patternFill patternType="solid">
        <fgColor theme="4"/>
        <bgColor indexed="64"/>
      </patternFill>
    </fill>
    <fill>
      <patternFill patternType="solid">
        <fgColor rgb="FFFFFFCC"/>
        <bgColor indexed="64"/>
      </patternFill>
    </fill>
    <fill>
      <patternFill patternType="solid">
        <fgColor theme="6"/>
        <bgColor indexed="64"/>
      </patternFill>
    </fill>
    <fill>
      <patternFill patternType="solid">
        <fgColor indexed="43"/>
        <bgColor indexed="64"/>
      </patternFill>
    </fill>
    <fill>
      <patternFill patternType="solid">
        <fgColor rgb="FFFF0000"/>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style="medium">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7">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4" borderId="4"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22" fillId="0" borderId="6" applyNumberFormat="0" applyFill="0" applyAlignment="0" applyProtection="0">
      <alignment vertical="center"/>
    </xf>
    <xf numFmtId="0" fontId="22" fillId="0" borderId="0" applyNumberFormat="0" applyFill="0" applyBorder="0" applyAlignment="0" applyProtection="0">
      <alignment vertical="center"/>
    </xf>
    <xf numFmtId="0" fontId="23" fillId="8" borderId="7" applyNumberFormat="0" applyAlignment="0" applyProtection="0">
      <alignment vertical="center"/>
    </xf>
    <xf numFmtId="0" fontId="24" fillId="9" borderId="8" applyNumberFormat="0" applyAlignment="0" applyProtection="0">
      <alignment vertical="center"/>
    </xf>
    <xf numFmtId="0" fontId="25" fillId="9" borderId="7" applyNumberFormat="0" applyAlignment="0" applyProtection="0">
      <alignment vertical="center"/>
    </xf>
    <xf numFmtId="0" fontId="26" fillId="10" borderId="9" applyNumberFormat="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2" fillId="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4" fillId="35" borderId="0" applyNumberFormat="0" applyBorder="0" applyAlignment="0" applyProtection="0">
      <alignment vertical="center"/>
    </xf>
    <xf numFmtId="0" fontId="35" fillId="13" borderId="0" applyNumberFormat="0" applyBorder="0" applyAlignment="0" applyProtection="0"/>
    <xf numFmtId="0" fontId="5" fillId="0" borderId="0"/>
    <xf numFmtId="0" fontId="0" fillId="0" borderId="0"/>
    <xf numFmtId="0" fontId="0" fillId="0" borderId="0"/>
    <xf numFmtId="0" fontId="0" fillId="0" borderId="0"/>
    <xf numFmtId="0" fontId="0" fillId="0" borderId="0"/>
    <xf numFmtId="0" fontId="5" fillId="0" borderId="0"/>
    <xf numFmtId="0" fontId="0" fillId="0" borderId="0"/>
  </cellStyleXfs>
  <cellXfs count="64">
    <xf numFmtId="0" fontId="0" fillId="0" borderId="0" xfId="0"/>
    <xf numFmtId="0" fontId="0" fillId="0" borderId="0" xfId="0" applyFill="1" applyAlignment="1">
      <alignment vertical="center"/>
    </xf>
    <xf numFmtId="0" fontId="0" fillId="2" borderId="0" xfId="0" applyFill="1"/>
    <xf numFmtId="0" fontId="0" fillId="0" borderId="1" xfId="0" applyBorder="1"/>
    <xf numFmtId="0" fontId="1" fillId="0" borderId="1" xfId="49" applyFont="1" applyFill="1" applyBorder="1"/>
    <xf numFmtId="1" fontId="0" fillId="2" borderId="0" xfId="56" applyNumberFormat="1" applyFill="1"/>
    <xf numFmtId="0" fontId="0" fillId="0" borderId="1" xfId="56" applyFill="1" applyBorder="1"/>
    <xf numFmtId="0" fontId="2" fillId="2" borderId="0" xfId="56" applyFont="1" applyFill="1"/>
    <xf numFmtId="0" fontId="0" fillId="0" borderId="1" xfId="0" applyFont="1" applyFill="1" applyBorder="1" applyAlignment="1"/>
    <xf numFmtId="0" fontId="0" fillId="0" borderId="0" xfId="56" applyFill="1"/>
    <xf numFmtId="0" fontId="0" fillId="0" borderId="1" xfId="0" applyNumberFormat="1" applyBorder="1"/>
    <xf numFmtId="0" fontId="3" fillId="0" borderId="0" xfId="0" applyFont="1" applyFill="1" applyAlignment="1"/>
    <xf numFmtId="0" fontId="0" fillId="3" borderId="0" xfId="0" applyFill="1"/>
    <xf numFmtId="0" fontId="4" fillId="3" borderId="0" xfId="25" applyFont="1" applyFill="1" applyBorder="1" applyAlignment="1"/>
    <xf numFmtId="0" fontId="5" fillId="0" borderId="0" xfId="0" applyFont="1" applyFill="1" applyBorder="1" applyAlignment="1"/>
    <xf numFmtId="0" fontId="6" fillId="4" borderId="0" xfId="51" applyFont="1" applyFill="1" applyBorder="1" applyAlignment="1">
      <alignment vertical="center"/>
    </xf>
    <xf numFmtId="0" fontId="7" fillId="0" borderId="0" xfId="0" applyFont="1" applyFill="1" applyBorder="1" applyAlignment="1"/>
    <xf numFmtId="1" fontId="7" fillId="0" borderId="0" xfId="0" applyNumberFormat="1" applyFont="1" applyFill="1" applyBorder="1" applyAlignment="1"/>
    <xf numFmtId="178" fontId="8" fillId="0" borderId="0" xfId="0" applyNumberFormat="1" applyFont="1" applyFill="1" applyBorder="1" applyAlignment="1"/>
    <xf numFmtId="0" fontId="5" fillId="5" borderId="0" xfId="0" applyFont="1" applyFill="1" applyBorder="1" applyAlignment="1"/>
    <xf numFmtId="179" fontId="5" fillId="0" borderId="0" xfId="0" applyNumberFormat="1" applyFont="1" applyFill="1" applyBorder="1" applyAlignment="1"/>
    <xf numFmtId="0" fontId="9" fillId="0" borderId="0" xfId="0" applyFont="1" applyFill="1" applyBorder="1" applyAlignment="1"/>
    <xf numFmtId="0" fontId="5" fillId="3" borderId="0" xfId="0" applyFont="1" applyFill="1" applyBorder="1" applyAlignment="1"/>
    <xf numFmtId="3" fontId="9" fillId="0" borderId="0" xfId="0" applyNumberFormat="1" applyFont="1" applyFill="1" applyBorder="1" applyAlignment="1"/>
    <xf numFmtId="1" fontId="0" fillId="0" borderId="1" xfId="0" applyNumberFormat="1" applyBorder="1"/>
    <xf numFmtId="179" fontId="0" fillId="0" borderId="1" xfId="0" applyNumberFormat="1" applyBorder="1"/>
    <xf numFmtId="3" fontId="0" fillId="0" borderId="1" xfId="0" applyNumberFormat="1" applyBorder="1"/>
    <xf numFmtId="0" fontId="0" fillId="0" borderId="0" xfId="0" applyFill="1"/>
    <xf numFmtId="0" fontId="2" fillId="0" borderId="0" xfId="0" applyFont="1" applyFill="1"/>
    <xf numFmtId="0" fontId="10" fillId="0" borderId="0" xfId="0" applyFont="1" applyFill="1" applyAlignment="1">
      <alignment horizontal="center" wrapText="1"/>
    </xf>
    <xf numFmtId="0" fontId="10" fillId="0" borderId="0" xfId="0" applyFont="1" applyFill="1" applyAlignment="1">
      <alignment horizontal="center"/>
    </xf>
    <xf numFmtId="0" fontId="11" fillId="0" borderId="2" xfId="0" applyFont="1" applyFill="1" applyBorder="1" applyAlignment="1"/>
    <xf numFmtId="0" fontId="11" fillId="0" borderId="1" xfId="0" applyFont="1" applyFill="1" applyBorder="1" applyAlignment="1">
      <alignment vertical="center"/>
    </xf>
    <xf numFmtId="0" fontId="1" fillId="0" borderId="0" xfId="49" applyFont="1" applyFill="1"/>
    <xf numFmtId="0" fontId="0" fillId="0" borderId="0" xfId="0" applyFont="1" applyFill="1" applyAlignment="1"/>
    <xf numFmtId="0" fontId="0" fillId="0" borderId="0" xfId="52" applyFont="1"/>
    <xf numFmtId="180" fontId="0" fillId="0" borderId="0" xfId="0" applyNumberFormat="1" applyFill="1"/>
    <xf numFmtId="0" fontId="0" fillId="0" borderId="0" xfId="52"/>
    <xf numFmtId="0" fontId="11" fillId="0" borderId="3" xfId="55" applyFont="1" applyFill="1" applyBorder="1" applyAlignment="1">
      <alignment horizontal="right" vertical="center"/>
    </xf>
    <xf numFmtId="1" fontId="0" fillId="0" borderId="0" xfId="0" applyNumberFormat="1" applyFill="1"/>
    <xf numFmtId="0" fontId="12" fillId="0" borderId="0" xfId="0" applyFont="1" applyFill="1" applyAlignment="1"/>
    <xf numFmtId="0" fontId="11" fillId="0" borderId="0" xfId="0" applyFont="1" applyFill="1" applyAlignment="1">
      <alignment horizontal="center"/>
    </xf>
    <xf numFmtId="0" fontId="0" fillId="0" borderId="0" xfId="0" applyFill="1" applyBorder="1"/>
    <xf numFmtId="0" fontId="0" fillId="0" borderId="0" xfId="53" applyFont="1" applyFill="1"/>
    <xf numFmtId="0" fontId="12" fillId="0" borderId="0" xfId="0" applyFont="1" applyFill="1" applyBorder="1" applyAlignment="1"/>
    <xf numFmtId="0" fontId="11" fillId="0" borderId="0" xfId="0" applyFont="1" applyFill="1" applyBorder="1" applyAlignment="1"/>
    <xf numFmtId="0" fontId="0" fillId="0" borderId="0" xfId="0" applyFont="1" applyFill="1" applyBorder="1" applyAlignment="1"/>
    <xf numFmtId="0" fontId="5" fillId="0" borderId="0" xfId="0" applyNumberFormat="1" applyFont="1" applyFill="1" applyBorder="1" applyAlignment="1" applyProtection="1"/>
    <xf numFmtId="0" fontId="13" fillId="0" borderId="0" xfId="0" applyFont="1" applyFill="1" applyBorder="1" applyAlignment="1"/>
    <xf numFmtId="0" fontId="5" fillId="0" borderId="0" xfId="0" applyFont="1" applyFill="1" applyAlignment="1">
      <alignment vertical="center"/>
    </xf>
    <xf numFmtId="0" fontId="11" fillId="0" borderId="3" xfId="0" applyNumberFormat="1" applyFont="1" applyFill="1" applyBorder="1" applyAlignment="1" applyProtection="1">
      <alignment horizontal="right" vertical="center"/>
    </xf>
    <xf numFmtId="0" fontId="13" fillId="0" borderId="0" xfId="0" applyNumberFormat="1" applyFont="1" applyFill="1" applyBorder="1" applyAlignment="1" applyProtection="1"/>
    <xf numFmtId="0" fontId="11" fillId="6" borderId="2" xfId="0" applyFont="1" applyFill="1" applyBorder="1" applyAlignment="1"/>
    <xf numFmtId="0" fontId="2" fillId="0" borderId="0" xfId="0" applyFont="1" applyFill="1" applyAlignment="1">
      <alignment horizontal="center" vertical="center"/>
    </xf>
    <xf numFmtId="0" fontId="0" fillId="0" borderId="0" xfId="0" applyFill="1" applyAlignment="1">
      <alignment horizontal="center"/>
    </xf>
    <xf numFmtId="0" fontId="2" fillId="0" borderId="0" xfId="0" applyFont="1" applyFill="1" applyAlignment="1">
      <alignment horizontal="center"/>
    </xf>
    <xf numFmtId="0" fontId="14" fillId="0" borderId="0" xfId="0" applyFont="1"/>
    <xf numFmtId="0" fontId="11" fillId="0" borderId="0" xfId="0" applyFont="1" applyFill="1" applyAlignment="1"/>
    <xf numFmtId="178" fontId="0" fillId="0" borderId="0" xfId="0" applyNumberFormat="1" applyFill="1"/>
    <xf numFmtId="181" fontId="5" fillId="0" borderId="0" xfId="0" applyNumberFormat="1" applyFont="1" applyFill="1" applyAlignment="1">
      <alignment vertical="center"/>
    </xf>
    <xf numFmtId="181" fontId="0" fillId="0" borderId="0" xfId="0" applyNumberFormat="1" applyFill="1"/>
    <xf numFmtId="0" fontId="0" fillId="7" borderId="0" xfId="0" applyFill="1" applyAlignment="1">
      <alignment vertical="center"/>
    </xf>
    <xf numFmtId="0" fontId="3" fillId="0" borderId="0" xfId="0" applyFont="1" applyFill="1" applyAlignment="1">
      <alignment horizontal="center"/>
    </xf>
    <xf numFmtId="181" fontId="0" fillId="0" borderId="0" xfId="0" applyNumberFormat="1"/>
  </cellXfs>
  <cellStyles count="57">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eutral 2" xfId="49"/>
    <cellStyle name="Normal 10" xfId="50"/>
    <cellStyle name="Normal 10 2" xfId="51"/>
    <cellStyle name="Normal 11 2" xfId="52"/>
    <cellStyle name="Normal 11 2 2" xfId="53"/>
    <cellStyle name="Normal 22" xfId="54"/>
    <cellStyle name="Normal 4" xfId="55"/>
    <cellStyle name="Normal 7" xfId="5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tyles" Target="styles.xml"/><Relationship Id="rId25" Type="http://schemas.openxmlformats.org/officeDocument/2006/relationships/sharedStrings" Target="sharedString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comments" Target="../comments11.xml"/></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comments" Target="../comments12.xml"/></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A136"/>
  <sheetViews>
    <sheetView zoomScale="51" zoomScaleNormal="51" workbookViewId="0">
      <selection activeCell="A5" sqref="$A5:$XFD5"/>
    </sheetView>
  </sheetViews>
  <sheetFormatPr defaultColWidth="8.72727272727273" defaultRowHeight="14.5"/>
  <cols>
    <col min="3" max="3" width="60.5454545454545" style="27" customWidth="1"/>
    <col min="4" max="4" width="8.72727272727273" style="27"/>
    <col min="6" max="6" width="11.3636363636364" style="27" customWidth="1"/>
    <col min="7" max="7" width="18.9090909090909" style="27" customWidth="1"/>
    <col min="8" max="8" width="18.7272727272727" style="27" customWidth="1"/>
    <col min="9" max="14" width="12.8181818181818" style="27"/>
    <col min="15" max="15" width="61.7272727272727" style="27" customWidth="1"/>
    <col min="16" max="16" width="10.6363636363636" customWidth="1"/>
    <col min="20" max="20" width="18.9090909090909" customWidth="1"/>
    <col min="21" max="27" width="12.8181818181818"/>
  </cols>
  <sheetData>
    <row r="1" spans="3:3">
      <c r="C1" s="28" t="s">
        <v>0</v>
      </c>
    </row>
    <row r="2" spans="3:3">
      <c r="C2" s="27" t="s">
        <v>1</v>
      </c>
    </row>
    <row r="5" customFormat="1"/>
    <row r="6" ht="15.25" spans="3:27">
      <c r="C6" s="31" t="s">
        <v>2</v>
      </c>
      <c r="D6" s="31" t="s">
        <v>3</v>
      </c>
      <c r="E6" s="31" t="s">
        <v>4</v>
      </c>
      <c r="F6" s="31" t="s">
        <v>5</v>
      </c>
      <c r="G6" s="32" t="s">
        <v>6</v>
      </c>
      <c r="H6" s="33" t="s">
        <v>7</v>
      </c>
      <c r="I6" s="33" t="s">
        <v>8</v>
      </c>
      <c r="J6" s="33" t="s">
        <v>9</v>
      </c>
      <c r="K6" s="33" t="s">
        <v>10</v>
      </c>
      <c r="L6" s="33" t="s">
        <v>11</v>
      </c>
      <c r="M6" s="33" t="s">
        <v>12</v>
      </c>
      <c r="N6" s="33" t="s">
        <v>13</v>
      </c>
      <c r="P6" s="31" t="s">
        <v>2</v>
      </c>
      <c r="Q6" s="31" t="s">
        <v>3</v>
      </c>
      <c r="R6" s="31" t="s">
        <v>4</v>
      </c>
      <c r="S6" s="31" t="s">
        <v>5</v>
      </c>
      <c r="T6" s="32" t="s">
        <v>6</v>
      </c>
      <c r="U6" s="33" t="s">
        <v>7</v>
      </c>
      <c r="V6" s="33" t="s">
        <v>8</v>
      </c>
      <c r="W6" s="33" t="s">
        <v>9</v>
      </c>
      <c r="X6" s="33" t="s">
        <v>10</v>
      </c>
      <c r="Y6" s="33" t="s">
        <v>11</v>
      </c>
      <c r="Z6" s="33" t="s">
        <v>12</v>
      </c>
      <c r="AA6" s="33" t="s">
        <v>13</v>
      </c>
    </row>
    <row r="7" spans="3:27">
      <c r="C7" s="34"/>
      <c r="D7" s="34"/>
      <c r="E7" s="38" t="s">
        <v>14</v>
      </c>
      <c r="F7" s="34">
        <v>2030</v>
      </c>
      <c r="G7" s="6" t="s">
        <v>15</v>
      </c>
      <c r="H7" s="1" t="s">
        <v>16</v>
      </c>
      <c r="I7" s="1" t="s">
        <v>17</v>
      </c>
      <c r="J7" s="1" t="s">
        <v>18</v>
      </c>
      <c r="K7" s="1" t="s">
        <v>19</v>
      </c>
      <c r="L7" s="1" t="s">
        <v>20</v>
      </c>
      <c r="M7" s="1" t="s">
        <v>21</v>
      </c>
      <c r="N7" s="1" t="s">
        <v>22</v>
      </c>
      <c r="P7" s="34"/>
      <c r="Q7" s="34"/>
      <c r="R7" s="38" t="s">
        <v>14</v>
      </c>
      <c r="S7" s="34">
        <v>2050</v>
      </c>
      <c r="T7" s="6" t="s">
        <v>15</v>
      </c>
      <c r="U7" s="1" t="s">
        <v>23</v>
      </c>
      <c r="V7" s="1" t="s">
        <v>24</v>
      </c>
      <c r="W7" s="1" t="s">
        <v>25</v>
      </c>
      <c r="X7" s="1" t="s">
        <v>26</v>
      </c>
      <c r="Y7" s="1" t="s">
        <v>27</v>
      </c>
      <c r="Z7" s="1" t="s">
        <v>28</v>
      </c>
      <c r="AA7" s="1" t="s">
        <v>29</v>
      </c>
    </row>
    <row r="8" spans="3:27">
      <c r="C8" s="34"/>
      <c r="D8" s="34"/>
      <c r="E8" s="38" t="s">
        <v>14</v>
      </c>
      <c r="F8" s="34">
        <v>2030</v>
      </c>
      <c r="G8" s="6" t="s">
        <v>30</v>
      </c>
      <c r="H8" s="27" t="str">
        <f>H7</f>
        <v>*1.1534</v>
      </c>
      <c r="I8" s="27" t="str">
        <f t="shared" ref="I8:N8" si="0">I7</f>
        <v>*1.0688</v>
      </c>
      <c r="J8" s="27" t="str">
        <f t="shared" si="0"/>
        <v>*1.0734</v>
      </c>
      <c r="K8" s="27" t="str">
        <f t="shared" si="0"/>
        <v>*0.9744</v>
      </c>
      <c r="L8" s="27" t="str">
        <f t="shared" si="0"/>
        <v>*1.1191</v>
      </c>
      <c r="M8" s="27" t="str">
        <f t="shared" si="0"/>
        <v>*0.9961</v>
      </c>
      <c r="N8" s="27" t="str">
        <f t="shared" si="0"/>
        <v>*1.1707</v>
      </c>
      <c r="P8" s="34"/>
      <c r="Q8" s="34"/>
      <c r="R8" s="38" t="s">
        <v>14</v>
      </c>
      <c r="S8" s="34">
        <v>2050</v>
      </c>
      <c r="T8" s="6" t="s">
        <v>30</v>
      </c>
      <c r="U8" s="27" t="str">
        <f t="shared" ref="U8:AA8" si="1">U7</f>
        <v>*1.0651</v>
      </c>
      <c r="V8" s="27" t="str">
        <f t="shared" si="1"/>
        <v>*1.0008</v>
      </c>
      <c r="W8" s="27" t="str">
        <f t="shared" si="1"/>
        <v>*1.0036</v>
      </c>
      <c r="X8" s="27" t="str">
        <f t="shared" si="1"/>
        <v>*0.6917</v>
      </c>
      <c r="Y8" s="27" t="str">
        <f t="shared" si="1"/>
        <v>*0.5498</v>
      </c>
      <c r="Z8" s="27" t="str">
        <f t="shared" si="1"/>
        <v>*0.7061</v>
      </c>
      <c r="AA8" s="27" t="str">
        <f t="shared" si="1"/>
        <v>*0.9984</v>
      </c>
    </row>
    <row r="9" spans="3:27">
      <c r="C9" s="34"/>
      <c r="D9" s="34"/>
      <c r="E9" s="38" t="s">
        <v>14</v>
      </c>
      <c r="F9" s="34">
        <v>2030</v>
      </c>
      <c r="G9" s="6" t="s">
        <v>31</v>
      </c>
      <c r="H9" s="27" t="str">
        <f t="shared" ref="H9:H16" si="2">H8</f>
        <v>*1.1534</v>
      </c>
      <c r="I9" s="27" t="str">
        <f t="shared" ref="I9:I16" si="3">I8</f>
        <v>*1.0688</v>
      </c>
      <c r="J9" s="27" t="str">
        <f t="shared" ref="J9:J16" si="4">J8</f>
        <v>*1.0734</v>
      </c>
      <c r="K9" s="27" t="str">
        <f t="shared" ref="K9:K16" si="5">K8</f>
        <v>*0.9744</v>
      </c>
      <c r="L9" s="27" t="str">
        <f t="shared" ref="L9:L16" si="6">L8</f>
        <v>*1.1191</v>
      </c>
      <c r="M9" s="27" t="str">
        <f t="shared" ref="M9:M16" si="7">M8</f>
        <v>*0.9961</v>
      </c>
      <c r="N9" s="27" t="str">
        <f t="shared" ref="N9:N16" si="8">N8</f>
        <v>*1.1707</v>
      </c>
      <c r="P9" s="34"/>
      <c r="Q9" s="34"/>
      <c r="R9" s="38" t="s">
        <v>14</v>
      </c>
      <c r="S9" s="34">
        <v>2050</v>
      </c>
      <c r="T9" s="6" t="s">
        <v>31</v>
      </c>
      <c r="U9" s="27" t="str">
        <f t="shared" ref="U9:AA9" si="9">U8</f>
        <v>*1.0651</v>
      </c>
      <c r="V9" s="27" t="str">
        <f t="shared" si="9"/>
        <v>*1.0008</v>
      </c>
      <c r="W9" s="27" t="str">
        <f t="shared" si="9"/>
        <v>*1.0036</v>
      </c>
      <c r="X9" s="27" t="str">
        <f t="shared" si="9"/>
        <v>*0.6917</v>
      </c>
      <c r="Y9" s="27" t="str">
        <f t="shared" si="9"/>
        <v>*0.5498</v>
      </c>
      <c r="Z9" s="27" t="str">
        <f t="shared" si="9"/>
        <v>*0.7061</v>
      </c>
      <c r="AA9" s="27" t="str">
        <f t="shared" si="9"/>
        <v>*0.9984</v>
      </c>
    </row>
    <row r="10" spans="3:27">
      <c r="C10" s="34"/>
      <c r="D10" s="34"/>
      <c r="E10" s="38" t="s">
        <v>14</v>
      </c>
      <c r="F10" s="34">
        <v>2030</v>
      </c>
      <c r="G10" s="6" t="s">
        <v>32</v>
      </c>
      <c r="H10" s="27" t="str">
        <f t="shared" si="2"/>
        <v>*1.1534</v>
      </c>
      <c r="I10" s="27" t="str">
        <f t="shared" si="3"/>
        <v>*1.0688</v>
      </c>
      <c r="J10" s="27" t="str">
        <f t="shared" si="4"/>
        <v>*1.0734</v>
      </c>
      <c r="K10" s="27" t="str">
        <f t="shared" si="5"/>
        <v>*0.9744</v>
      </c>
      <c r="L10" s="27" t="str">
        <f t="shared" si="6"/>
        <v>*1.1191</v>
      </c>
      <c r="M10" s="27" t="str">
        <f t="shared" si="7"/>
        <v>*0.9961</v>
      </c>
      <c r="N10" s="27" t="str">
        <f t="shared" si="8"/>
        <v>*1.1707</v>
      </c>
      <c r="P10" s="34"/>
      <c r="Q10" s="34"/>
      <c r="R10" s="38" t="s">
        <v>14</v>
      </c>
      <c r="S10" s="34">
        <v>2050</v>
      </c>
      <c r="T10" s="6" t="s">
        <v>32</v>
      </c>
      <c r="U10" s="27" t="str">
        <f t="shared" ref="U10:AA10" si="10">U9</f>
        <v>*1.0651</v>
      </c>
      <c r="V10" s="27" t="str">
        <f t="shared" si="10"/>
        <v>*1.0008</v>
      </c>
      <c r="W10" s="27" t="str">
        <f t="shared" si="10"/>
        <v>*1.0036</v>
      </c>
      <c r="X10" s="27" t="str">
        <f t="shared" si="10"/>
        <v>*0.6917</v>
      </c>
      <c r="Y10" s="27" t="str">
        <f t="shared" si="10"/>
        <v>*0.5498</v>
      </c>
      <c r="Z10" s="27" t="str">
        <f t="shared" si="10"/>
        <v>*0.7061</v>
      </c>
      <c r="AA10" s="27" t="str">
        <f t="shared" si="10"/>
        <v>*0.9984</v>
      </c>
    </row>
    <row r="11" spans="3:27">
      <c r="C11" s="34"/>
      <c r="D11" s="34"/>
      <c r="E11" s="38" t="s">
        <v>14</v>
      </c>
      <c r="F11" s="34">
        <v>2030</v>
      </c>
      <c r="G11" s="6" t="s">
        <v>33</v>
      </c>
      <c r="H11" s="27" t="str">
        <f t="shared" si="2"/>
        <v>*1.1534</v>
      </c>
      <c r="I11" s="27" t="str">
        <f t="shared" si="3"/>
        <v>*1.0688</v>
      </c>
      <c r="J11" s="27" t="str">
        <f t="shared" si="4"/>
        <v>*1.0734</v>
      </c>
      <c r="K11" s="27" t="str">
        <f t="shared" si="5"/>
        <v>*0.9744</v>
      </c>
      <c r="L11" s="27" t="str">
        <f t="shared" si="6"/>
        <v>*1.1191</v>
      </c>
      <c r="M11" s="27" t="str">
        <f t="shared" si="7"/>
        <v>*0.9961</v>
      </c>
      <c r="N11" s="27" t="str">
        <f t="shared" si="8"/>
        <v>*1.1707</v>
      </c>
      <c r="P11" s="34"/>
      <c r="Q11" s="34"/>
      <c r="R11" s="38" t="s">
        <v>14</v>
      </c>
      <c r="S11" s="34">
        <v>2050</v>
      </c>
      <c r="T11" s="6" t="s">
        <v>33</v>
      </c>
      <c r="U11" s="27" t="str">
        <f t="shared" ref="U11:AA11" si="11">U10</f>
        <v>*1.0651</v>
      </c>
      <c r="V11" s="27" t="str">
        <f t="shared" si="11"/>
        <v>*1.0008</v>
      </c>
      <c r="W11" s="27" t="str">
        <f t="shared" si="11"/>
        <v>*1.0036</v>
      </c>
      <c r="X11" s="27" t="str">
        <f t="shared" si="11"/>
        <v>*0.6917</v>
      </c>
      <c r="Y11" s="27" t="str">
        <f t="shared" si="11"/>
        <v>*0.5498</v>
      </c>
      <c r="Z11" s="27" t="str">
        <f t="shared" si="11"/>
        <v>*0.7061</v>
      </c>
      <c r="AA11" s="27" t="str">
        <f t="shared" si="11"/>
        <v>*0.9984</v>
      </c>
    </row>
    <row r="12" spans="3:27">
      <c r="C12" s="34"/>
      <c r="D12" s="34"/>
      <c r="E12" s="38" t="s">
        <v>14</v>
      </c>
      <c r="F12" s="34">
        <v>2030</v>
      </c>
      <c r="G12" s="6" t="s">
        <v>34</v>
      </c>
      <c r="H12" s="27" t="str">
        <f t="shared" si="2"/>
        <v>*1.1534</v>
      </c>
      <c r="I12" s="27" t="str">
        <f t="shared" si="3"/>
        <v>*1.0688</v>
      </c>
      <c r="J12" s="27" t="str">
        <f t="shared" si="4"/>
        <v>*1.0734</v>
      </c>
      <c r="K12" s="27" t="str">
        <f t="shared" si="5"/>
        <v>*0.9744</v>
      </c>
      <c r="L12" s="27" t="str">
        <f t="shared" si="6"/>
        <v>*1.1191</v>
      </c>
      <c r="M12" s="27" t="str">
        <f t="shared" si="7"/>
        <v>*0.9961</v>
      </c>
      <c r="N12" s="27" t="str">
        <f t="shared" si="8"/>
        <v>*1.1707</v>
      </c>
      <c r="P12" s="34"/>
      <c r="Q12" s="34"/>
      <c r="R12" s="38" t="s">
        <v>14</v>
      </c>
      <c r="S12" s="34">
        <v>2050</v>
      </c>
      <c r="T12" s="6" t="s">
        <v>34</v>
      </c>
      <c r="U12" s="27" t="str">
        <f t="shared" ref="U12:AA12" si="12">U11</f>
        <v>*1.0651</v>
      </c>
      <c r="V12" s="27" t="str">
        <f t="shared" si="12"/>
        <v>*1.0008</v>
      </c>
      <c r="W12" s="27" t="str">
        <f t="shared" si="12"/>
        <v>*1.0036</v>
      </c>
      <c r="X12" s="27" t="str">
        <f t="shared" si="12"/>
        <v>*0.6917</v>
      </c>
      <c r="Y12" s="27" t="str">
        <f t="shared" si="12"/>
        <v>*0.5498</v>
      </c>
      <c r="Z12" s="27" t="str">
        <f t="shared" si="12"/>
        <v>*0.7061</v>
      </c>
      <c r="AA12" s="27" t="str">
        <f t="shared" si="12"/>
        <v>*0.9984</v>
      </c>
    </row>
    <row r="13" spans="3:27">
      <c r="C13" s="34"/>
      <c r="D13" s="34"/>
      <c r="E13" s="38" t="s">
        <v>14</v>
      </c>
      <c r="F13" s="34">
        <v>2030</v>
      </c>
      <c r="G13" s="6" t="s">
        <v>35</v>
      </c>
      <c r="H13" s="27" t="str">
        <f t="shared" si="2"/>
        <v>*1.1534</v>
      </c>
      <c r="I13" s="27" t="str">
        <f t="shared" si="3"/>
        <v>*1.0688</v>
      </c>
      <c r="J13" s="27" t="str">
        <f t="shared" si="4"/>
        <v>*1.0734</v>
      </c>
      <c r="K13" s="27" t="str">
        <f t="shared" si="5"/>
        <v>*0.9744</v>
      </c>
      <c r="L13" s="27" t="str">
        <f t="shared" si="6"/>
        <v>*1.1191</v>
      </c>
      <c r="M13" s="27" t="str">
        <f t="shared" si="7"/>
        <v>*0.9961</v>
      </c>
      <c r="N13" s="27" t="str">
        <f t="shared" si="8"/>
        <v>*1.1707</v>
      </c>
      <c r="P13" s="34"/>
      <c r="Q13" s="34"/>
      <c r="R13" s="38" t="s">
        <v>14</v>
      </c>
      <c r="S13" s="34">
        <v>2050</v>
      </c>
      <c r="T13" s="6" t="s">
        <v>35</v>
      </c>
      <c r="U13" s="27" t="str">
        <f t="shared" ref="U13:AA13" si="13">U12</f>
        <v>*1.0651</v>
      </c>
      <c r="V13" s="27" t="str">
        <f t="shared" si="13"/>
        <v>*1.0008</v>
      </c>
      <c r="W13" s="27" t="str">
        <f t="shared" si="13"/>
        <v>*1.0036</v>
      </c>
      <c r="X13" s="27" t="str">
        <f t="shared" si="13"/>
        <v>*0.6917</v>
      </c>
      <c r="Y13" s="27" t="str">
        <f t="shared" si="13"/>
        <v>*0.5498</v>
      </c>
      <c r="Z13" s="27" t="str">
        <f t="shared" si="13"/>
        <v>*0.7061</v>
      </c>
      <c r="AA13" s="27" t="str">
        <f t="shared" si="13"/>
        <v>*0.9984</v>
      </c>
    </row>
    <row r="14" spans="3:27">
      <c r="C14" s="34"/>
      <c r="D14" s="34"/>
      <c r="E14" s="38" t="s">
        <v>14</v>
      </c>
      <c r="F14" s="34">
        <v>2030</v>
      </c>
      <c r="G14" s="6" t="s">
        <v>36</v>
      </c>
      <c r="H14" s="27" t="str">
        <f t="shared" si="2"/>
        <v>*1.1534</v>
      </c>
      <c r="I14" s="27" t="str">
        <f t="shared" si="3"/>
        <v>*1.0688</v>
      </c>
      <c r="J14" s="27" t="str">
        <f t="shared" si="4"/>
        <v>*1.0734</v>
      </c>
      <c r="K14" s="27" t="str">
        <f t="shared" si="5"/>
        <v>*0.9744</v>
      </c>
      <c r="L14" s="27" t="str">
        <f t="shared" si="6"/>
        <v>*1.1191</v>
      </c>
      <c r="M14" s="27" t="str">
        <f t="shared" si="7"/>
        <v>*0.9961</v>
      </c>
      <c r="N14" s="27" t="str">
        <f t="shared" si="8"/>
        <v>*1.1707</v>
      </c>
      <c r="P14" s="34"/>
      <c r="Q14" s="34"/>
      <c r="R14" s="38" t="s">
        <v>14</v>
      </c>
      <c r="S14" s="34">
        <v>2050</v>
      </c>
      <c r="T14" s="6" t="s">
        <v>36</v>
      </c>
      <c r="U14" s="27" t="str">
        <f t="shared" ref="U14:AA14" si="14">U13</f>
        <v>*1.0651</v>
      </c>
      <c r="V14" s="27" t="str">
        <f t="shared" si="14"/>
        <v>*1.0008</v>
      </c>
      <c r="W14" s="27" t="str">
        <f t="shared" si="14"/>
        <v>*1.0036</v>
      </c>
      <c r="X14" s="27" t="str">
        <f t="shared" si="14"/>
        <v>*0.6917</v>
      </c>
      <c r="Y14" s="27" t="str">
        <f t="shared" si="14"/>
        <v>*0.5498</v>
      </c>
      <c r="Z14" s="27" t="str">
        <f t="shared" si="14"/>
        <v>*0.7061</v>
      </c>
      <c r="AA14" s="27" t="str">
        <f t="shared" si="14"/>
        <v>*0.9984</v>
      </c>
    </row>
    <row r="15" spans="3:27">
      <c r="C15" s="34"/>
      <c r="D15" s="34"/>
      <c r="E15" s="38" t="s">
        <v>14</v>
      </c>
      <c r="F15" s="34">
        <v>2030</v>
      </c>
      <c r="G15" s="6" t="s">
        <v>37</v>
      </c>
      <c r="H15" s="27" t="str">
        <f t="shared" si="2"/>
        <v>*1.1534</v>
      </c>
      <c r="I15" s="27" t="str">
        <f t="shared" si="3"/>
        <v>*1.0688</v>
      </c>
      <c r="J15" s="27" t="str">
        <f t="shared" si="4"/>
        <v>*1.0734</v>
      </c>
      <c r="K15" s="27" t="str">
        <f t="shared" si="5"/>
        <v>*0.9744</v>
      </c>
      <c r="L15" s="27" t="str">
        <f t="shared" si="6"/>
        <v>*1.1191</v>
      </c>
      <c r="M15" s="27" t="str">
        <f t="shared" si="7"/>
        <v>*0.9961</v>
      </c>
      <c r="N15" s="27" t="str">
        <f t="shared" si="8"/>
        <v>*1.1707</v>
      </c>
      <c r="P15" s="34"/>
      <c r="Q15" s="34"/>
      <c r="R15" s="38" t="s">
        <v>14</v>
      </c>
      <c r="S15" s="34">
        <v>2050</v>
      </c>
      <c r="T15" s="6" t="s">
        <v>37</v>
      </c>
      <c r="U15" s="27" t="str">
        <f t="shared" ref="U15:AA15" si="15">U14</f>
        <v>*1.0651</v>
      </c>
      <c r="V15" s="27" t="str">
        <f t="shared" si="15"/>
        <v>*1.0008</v>
      </c>
      <c r="W15" s="27" t="str">
        <f t="shared" si="15"/>
        <v>*1.0036</v>
      </c>
      <c r="X15" s="27" t="str">
        <f t="shared" si="15"/>
        <v>*0.6917</v>
      </c>
      <c r="Y15" s="27" t="str">
        <f t="shared" si="15"/>
        <v>*0.5498</v>
      </c>
      <c r="Z15" s="27" t="str">
        <f t="shared" si="15"/>
        <v>*0.7061</v>
      </c>
      <c r="AA15" s="27" t="str">
        <f t="shared" si="15"/>
        <v>*0.9984</v>
      </c>
    </row>
    <row r="16" spans="3:27">
      <c r="C16" s="34"/>
      <c r="D16" s="34"/>
      <c r="E16" s="38" t="s">
        <v>14</v>
      </c>
      <c r="F16" s="34">
        <v>2030</v>
      </c>
      <c r="G16" s="6" t="s">
        <v>38</v>
      </c>
      <c r="H16" s="27" t="str">
        <f t="shared" si="2"/>
        <v>*1.1534</v>
      </c>
      <c r="I16" s="27" t="str">
        <f t="shared" si="3"/>
        <v>*1.0688</v>
      </c>
      <c r="J16" s="27" t="str">
        <f t="shared" si="4"/>
        <v>*1.0734</v>
      </c>
      <c r="K16" s="27" t="str">
        <f t="shared" si="5"/>
        <v>*0.9744</v>
      </c>
      <c r="L16" s="27" t="str">
        <f t="shared" si="6"/>
        <v>*1.1191</v>
      </c>
      <c r="M16" s="27" t="str">
        <f t="shared" si="7"/>
        <v>*0.9961</v>
      </c>
      <c r="N16" s="27" t="str">
        <f t="shared" si="8"/>
        <v>*1.1707</v>
      </c>
      <c r="P16" s="34"/>
      <c r="Q16" s="34"/>
      <c r="R16" s="38" t="s">
        <v>14</v>
      </c>
      <c r="S16" s="34">
        <v>2050</v>
      </c>
      <c r="T16" s="6" t="s">
        <v>38</v>
      </c>
      <c r="U16" s="27" t="str">
        <f t="shared" ref="U16:AA16" si="16">U15</f>
        <v>*1.0651</v>
      </c>
      <c r="V16" s="27" t="str">
        <f t="shared" si="16"/>
        <v>*1.0008</v>
      </c>
      <c r="W16" s="27" t="str">
        <f t="shared" si="16"/>
        <v>*1.0036</v>
      </c>
      <c r="X16" s="27" t="str">
        <f t="shared" si="16"/>
        <v>*0.6917</v>
      </c>
      <c r="Y16" s="27" t="str">
        <f t="shared" si="16"/>
        <v>*0.5498</v>
      </c>
      <c r="Z16" s="27" t="str">
        <f t="shared" si="16"/>
        <v>*0.7061</v>
      </c>
      <c r="AA16" s="27" t="str">
        <f t="shared" si="16"/>
        <v>*0.9984</v>
      </c>
    </row>
    <row r="17" spans="5:27">
      <c r="E17" s="34" t="s">
        <v>39</v>
      </c>
      <c r="F17" s="34" t="s">
        <v>39</v>
      </c>
      <c r="G17" s="34" t="s">
        <v>39</v>
      </c>
      <c r="H17" s="27" t="str">
        <f t="shared" ref="H17:H48" si="17">H16</f>
        <v>*1.1534</v>
      </c>
      <c r="I17" s="27" t="str">
        <f t="shared" ref="I17:I48" si="18">I16</f>
        <v>*1.0688</v>
      </c>
      <c r="J17" s="27" t="str">
        <f t="shared" ref="J17:J48" si="19">J16</f>
        <v>*1.0734</v>
      </c>
      <c r="K17" s="27" t="str">
        <f t="shared" ref="K17:K48" si="20">K16</f>
        <v>*0.9744</v>
      </c>
      <c r="L17" s="27" t="str">
        <f t="shared" ref="L17:L48" si="21">L16</f>
        <v>*1.1191</v>
      </c>
      <c r="M17" s="27" t="str">
        <f t="shared" ref="M17:M48" si="22">M16</f>
        <v>*0.9961</v>
      </c>
      <c r="N17" s="27" t="str">
        <f t="shared" ref="N17:N48" si="23">N16</f>
        <v>*1.1707</v>
      </c>
      <c r="P17" s="27"/>
      <c r="Q17" s="27"/>
      <c r="R17" s="34" t="s">
        <v>39</v>
      </c>
      <c r="T17" s="34" t="s">
        <v>39</v>
      </c>
      <c r="U17" s="27" t="str">
        <f t="shared" ref="U17:AA17" si="24">U16</f>
        <v>*1.0651</v>
      </c>
      <c r="V17" s="27" t="str">
        <f t="shared" si="24"/>
        <v>*1.0008</v>
      </c>
      <c r="W17" s="27" t="str">
        <f t="shared" si="24"/>
        <v>*1.0036</v>
      </c>
      <c r="X17" s="27" t="str">
        <f t="shared" si="24"/>
        <v>*0.6917</v>
      </c>
      <c r="Y17" s="27" t="str">
        <f t="shared" si="24"/>
        <v>*0.5498</v>
      </c>
      <c r="Z17" s="27" t="str">
        <f t="shared" si="24"/>
        <v>*0.7061</v>
      </c>
      <c r="AA17" s="27" t="str">
        <f t="shared" si="24"/>
        <v>*0.9984</v>
      </c>
    </row>
    <row r="18" spans="5:27">
      <c r="E18" s="38" t="s">
        <v>14</v>
      </c>
      <c r="F18" s="34">
        <v>2030</v>
      </c>
      <c r="G18" s="9" t="s">
        <v>40</v>
      </c>
      <c r="H18" s="27" t="str">
        <f t="shared" si="17"/>
        <v>*1.1534</v>
      </c>
      <c r="I18" s="27" t="str">
        <f t="shared" si="18"/>
        <v>*1.0688</v>
      </c>
      <c r="J18" s="27" t="str">
        <f t="shared" si="19"/>
        <v>*1.0734</v>
      </c>
      <c r="K18" s="27" t="str">
        <f t="shared" si="20"/>
        <v>*0.9744</v>
      </c>
      <c r="L18" s="27" t="str">
        <f t="shared" si="21"/>
        <v>*1.1191</v>
      </c>
      <c r="M18" s="27" t="str">
        <f t="shared" si="22"/>
        <v>*0.9961</v>
      </c>
      <c r="N18" s="27" t="str">
        <f t="shared" si="23"/>
        <v>*1.1707</v>
      </c>
      <c r="P18" s="27"/>
      <c r="Q18" s="27"/>
      <c r="R18" s="38" t="s">
        <v>14</v>
      </c>
      <c r="S18" s="34">
        <v>2050</v>
      </c>
      <c r="T18" s="9" t="s">
        <v>40</v>
      </c>
      <c r="U18" s="27" t="str">
        <f t="shared" ref="U18:AA18" si="25">U17</f>
        <v>*1.0651</v>
      </c>
      <c r="V18" s="27" t="str">
        <f t="shared" si="25"/>
        <v>*1.0008</v>
      </c>
      <c r="W18" s="27" t="str">
        <f t="shared" si="25"/>
        <v>*1.0036</v>
      </c>
      <c r="X18" s="27" t="str">
        <f t="shared" si="25"/>
        <v>*0.6917</v>
      </c>
      <c r="Y18" s="27" t="str">
        <f t="shared" si="25"/>
        <v>*0.5498</v>
      </c>
      <c r="Z18" s="27" t="str">
        <f t="shared" si="25"/>
        <v>*0.7061</v>
      </c>
      <c r="AA18" s="27" t="str">
        <f t="shared" si="25"/>
        <v>*0.9984</v>
      </c>
    </row>
    <row r="19" spans="5:27">
      <c r="E19" s="38" t="s">
        <v>14</v>
      </c>
      <c r="F19" s="34">
        <v>2030</v>
      </c>
      <c r="G19" s="9" t="s">
        <v>41</v>
      </c>
      <c r="H19" s="27" t="str">
        <f t="shared" si="17"/>
        <v>*1.1534</v>
      </c>
      <c r="I19" s="27" t="str">
        <f t="shared" si="18"/>
        <v>*1.0688</v>
      </c>
      <c r="J19" s="27" t="str">
        <f t="shared" si="19"/>
        <v>*1.0734</v>
      </c>
      <c r="K19" s="27" t="str">
        <f t="shared" si="20"/>
        <v>*0.9744</v>
      </c>
      <c r="L19" s="27" t="str">
        <f t="shared" si="21"/>
        <v>*1.1191</v>
      </c>
      <c r="M19" s="27" t="str">
        <f t="shared" si="22"/>
        <v>*0.9961</v>
      </c>
      <c r="N19" s="27" t="str">
        <f t="shared" si="23"/>
        <v>*1.1707</v>
      </c>
      <c r="P19" s="27"/>
      <c r="Q19" s="27"/>
      <c r="R19" s="38" t="s">
        <v>14</v>
      </c>
      <c r="S19" s="34">
        <v>2050</v>
      </c>
      <c r="T19" s="9" t="s">
        <v>41</v>
      </c>
      <c r="U19" s="27" t="str">
        <f t="shared" ref="U19:AA19" si="26">U18</f>
        <v>*1.0651</v>
      </c>
      <c r="V19" s="27" t="str">
        <f t="shared" si="26"/>
        <v>*1.0008</v>
      </c>
      <c r="W19" s="27" t="str">
        <f t="shared" si="26"/>
        <v>*1.0036</v>
      </c>
      <c r="X19" s="27" t="str">
        <f t="shared" si="26"/>
        <v>*0.6917</v>
      </c>
      <c r="Y19" s="27" t="str">
        <f t="shared" si="26"/>
        <v>*0.5498</v>
      </c>
      <c r="Z19" s="27" t="str">
        <f t="shared" si="26"/>
        <v>*0.7061</v>
      </c>
      <c r="AA19" s="27" t="str">
        <f t="shared" si="26"/>
        <v>*0.9984</v>
      </c>
    </row>
    <row r="20" spans="5:27">
      <c r="E20" s="38" t="s">
        <v>14</v>
      </c>
      <c r="F20" s="34">
        <v>2030</v>
      </c>
      <c r="G20" s="9" t="s">
        <v>42</v>
      </c>
      <c r="H20" s="27" t="str">
        <f t="shared" si="17"/>
        <v>*1.1534</v>
      </c>
      <c r="I20" s="27" t="str">
        <f t="shared" si="18"/>
        <v>*1.0688</v>
      </c>
      <c r="J20" s="27" t="str">
        <f t="shared" si="19"/>
        <v>*1.0734</v>
      </c>
      <c r="K20" s="27" t="str">
        <f t="shared" si="20"/>
        <v>*0.9744</v>
      </c>
      <c r="L20" s="27" t="str">
        <f t="shared" si="21"/>
        <v>*1.1191</v>
      </c>
      <c r="M20" s="27" t="str">
        <f t="shared" si="22"/>
        <v>*0.9961</v>
      </c>
      <c r="N20" s="27" t="str">
        <f t="shared" si="23"/>
        <v>*1.1707</v>
      </c>
      <c r="P20" s="27"/>
      <c r="Q20" s="27"/>
      <c r="R20" s="38" t="s">
        <v>14</v>
      </c>
      <c r="S20" s="34">
        <v>2050</v>
      </c>
      <c r="T20" s="9" t="s">
        <v>42</v>
      </c>
      <c r="U20" s="27" t="str">
        <f t="shared" ref="U20:AA20" si="27">U19</f>
        <v>*1.0651</v>
      </c>
      <c r="V20" s="27" t="str">
        <f t="shared" si="27"/>
        <v>*1.0008</v>
      </c>
      <c r="W20" s="27" t="str">
        <f t="shared" si="27"/>
        <v>*1.0036</v>
      </c>
      <c r="X20" s="27" t="str">
        <f t="shared" si="27"/>
        <v>*0.6917</v>
      </c>
      <c r="Y20" s="27" t="str">
        <f t="shared" si="27"/>
        <v>*0.5498</v>
      </c>
      <c r="Z20" s="27" t="str">
        <f t="shared" si="27"/>
        <v>*0.7061</v>
      </c>
      <c r="AA20" s="27" t="str">
        <f t="shared" si="27"/>
        <v>*0.9984</v>
      </c>
    </row>
    <row r="21" spans="5:27">
      <c r="E21" s="38" t="s">
        <v>14</v>
      </c>
      <c r="F21" s="34">
        <v>2030</v>
      </c>
      <c r="G21" s="9" t="s">
        <v>43</v>
      </c>
      <c r="H21" s="27" t="str">
        <f t="shared" si="17"/>
        <v>*1.1534</v>
      </c>
      <c r="I21" s="27" t="str">
        <f t="shared" si="18"/>
        <v>*1.0688</v>
      </c>
      <c r="J21" s="27" t="str">
        <f t="shared" si="19"/>
        <v>*1.0734</v>
      </c>
      <c r="K21" s="27" t="str">
        <f t="shared" si="20"/>
        <v>*0.9744</v>
      </c>
      <c r="L21" s="27" t="str">
        <f t="shared" si="21"/>
        <v>*1.1191</v>
      </c>
      <c r="M21" s="27" t="str">
        <f t="shared" si="22"/>
        <v>*0.9961</v>
      </c>
      <c r="N21" s="27" t="str">
        <f t="shared" si="23"/>
        <v>*1.1707</v>
      </c>
      <c r="P21" s="27"/>
      <c r="Q21" s="27"/>
      <c r="R21" s="38" t="s">
        <v>14</v>
      </c>
      <c r="S21" s="34">
        <v>2050</v>
      </c>
      <c r="T21" s="9" t="s">
        <v>43</v>
      </c>
      <c r="U21" s="27" t="str">
        <f t="shared" ref="U21:AA21" si="28">U20</f>
        <v>*1.0651</v>
      </c>
      <c r="V21" s="27" t="str">
        <f t="shared" si="28"/>
        <v>*1.0008</v>
      </c>
      <c r="W21" s="27" t="str">
        <f t="shared" si="28"/>
        <v>*1.0036</v>
      </c>
      <c r="X21" s="27" t="str">
        <f t="shared" si="28"/>
        <v>*0.6917</v>
      </c>
      <c r="Y21" s="27" t="str">
        <f t="shared" si="28"/>
        <v>*0.5498</v>
      </c>
      <c r="Z21" s="27" t="str">
        <f t="shared" si="28"/>
        <v>*0.7061</v>
      </c>
      <c r="AA21" s="27" t="str">
        <f t="shared" si="28"/>
        <v>*0.9984</v>
      </c>
    </row>
    <row r="22" spans="5:27">
      <c r="E22" s="38" t="s">
        <v>14</v>
      </c>
      <c r="F22" s="34">
        <v>2030</v>
      </c>
      <c r="G22" s="9" t="s">
        <v>44</v>
      </c>
      <c r="H22" s="27" t="str">
        <f t="shared" si="17"/>
        <v>*1.1534</v>
      </c>
      <c r="I22" s="27" t="str">
        <f t="shared" si="18"/>
        <v>*1.0688</v>
      </c>
      <c r="J22" s="27" t="str">
        <f t="shared" si="19"/>
        <v>*1.0734</v>
      </c>
      <c r="K22" s="27" t="str">
        <f t="shared" si="20"/>
        <v>*0.9744</v>
      </c>
      <c r="L22" s="27" t="str">
        <f t="shared" si="21"/>
        <v>*1.1191</v>
      </c>
      <c r="M22" s="27" t="str">
        <f t="shared" si="22"/>
        <v>*0.9961</v>
      </c>
      <c r="N22" s="27" t="str">
        <f t="shared" si="23"/>
        <v>*1.1707</v>
      </c>
      <c r="P22" s="27"/>
      <c r="Q22" s="27"/>
      <c r="R22" s="38" t="s">
        <v>14</v>
      </c>
      <c r="S22" s="34">
        <v>2050</v>
      </c>
      <c r="T22" s="9" t="s">
        <v>44</v>
      </c>
      <c r="U22" s="27" t="str">
        <f t="shared" ref="U22:AA22" si="29">U21</f>
        <v>*1.0651</v>
      </c>
      <c r="V22" s="27" t="str">
        <f t="shared" si="29"/>
        <v>*1.0008</v>
      </c>
      <c r="W22" s="27" t="str">
        <f t="shared" si="29"/>
        <v>*1.0036</v>
      </c>
      <c r="X22" s="27" t="str">
        <f t="shared" si="29"/>
        <v>*0.6917</v>
      </c>
      <c r="Y22" s="27" t="str">
        <f t="shared" si="29"/>
        <v>*0.5498</v>
      </c>
      <c r="Z22" s="27" t="str">
        <f t="shared" si="29"/>
        <v>*0.7061</v>
      </c>
      <c r="AA22" s="27" t="str">
        <f t="shared" si="29"/>
        <v>*0.9984</v>
      </c>
    </row>
    <row r="23" spans="5:27">
      <c r="E23" s="38" t="s">
        <v>14</v>
      </c>
      <c r="F23" s="34">
        <v>2030</v>
      </c>
      <c r="G23" s="9" t="s">
        <v>45</v>
      </c>
      <c r="H23" s="27" t="str">
        <f t="shared" si="17"/>
        <v>*1.1534</v>
      </c>
      <c r="I23" s="27" t="str">
        <f t="shared" si="18"/>
        <v>*1.0688</v>
      </c>
      <c r="J23" s="27" t="str">
        <f t="shared" si="19"/>
        <v>*1.0734</v>
      </c>
      <c r="K23" s="27" t="str">
        <f t="shared" si="20"/>
        <v>*0.9744</v>
      </c>
      <c r="L23" s="27" t="str">
        <f t="shared" si="21"/>
        <v>*1.1191</v>
      </c>
      <c r="M23" s="27" t="str">
        <f t="shared" si="22"/>
        <v>*0.9961</v>
      </c>
      <c r="N23" s="27" t="str">
        <f t="shared" si="23"/>
        <v>*1.1707</v>
      </c>
      <c r="P23" s="27"/>
      <c r="Q23" s="27"/>
      <c r="R23" s="38" t="s">
        <v>14</v>
      </c>
      <c r="S23" s="34">
        <v>2050</v>
      </c>
      <c r="T23" s="9" t="s">
        <v>45</v>
      </c>
      <c r="U23" s="27" t="str">
        <f t="shared" ref="U23:AA23" si="30">U22</f>
        <v>*1.0651</v>
      </c>
      <c r="V23" s="27" t="str">
        <f t="shared" si="30"/>
        <v>*1.0008</v>
      </c>
      <c r="W23" s="27" t="str">
        <f t="shared" si="30"/>
        <v>*1.0036</v>
      </c>
      <c r="X23" s="27" t="str">
        <f t="shared" si="30"/>
        <v>*0.6917</v>
      </c>
      <c r="Y23" s="27" t="str">
        <f t="shared" si="30"/>
        <v>*0.5498</v>
      </c>
      <c r="Z23" s="27" t="str">
        <f t="shared" si="30"/>
        <v>*0.7061</v>
      </c>
      <c r="AA23" s="27" t="str">
        <f t="shared" si="30"/>
        <v>*0.9984</v>
      </c>
    </row>
    <row r="24" spans="5:27">
      <c r="E24" s="38" t="s">
        <v>14</v>
      </c>
      <c r="F24" s="34">
        <v>2030</v>
      </c>
      <c r="G24" s="9" t="s">
        <v>46</v>
      </c>
      <c r="H24" s="27" t="str">
        <f t="shared" si="17"/>
        <v>*1.1534</v>
      </c>
      <c r="I24" s="27" t="str">
        <f t="shared" si="18"/>
        <v>*1.0688</v>
      </c>
      <c r="J24" s="27" t="str">
        <f t="shared" si="19"/>
        <v>*1.0734</v>
      </c>
      <c r="K24" s="27" t="str">
        <f t="shared" si="20"/>
        <v>*0.9744</v>
      </c>
      <c r="L24" s="27" t="str">
        <f t="shared" si="21"/>
        <v>*1.1191</v>
      </c>
      <c r="M24" s="27" t="str">
        <f t="shared" si="22"/>
        <v>*0.9961</v>
      </c>
      <c r="N24" s="27" t="str">
        <f t="shared" si="23"/>
        <v>*1.1707</v>
      </c>
      <c r="P24" s="27"/>
      <c r="Q24" s="27"/>
      <c r="R24" s="38" t="s">
        <v>14</v>
      </c>
      <c r="S24" s="34">
        <v>2050</v>
      </c>
      <c r="T24" s="9" t="s">
        <v>46</v>
      </c>
      <c r="U24" s="27" t="str">
        <f t="shared" ref="U24:AA24" si="31">U23</f>
        <v>*1.0651</v>
      </c>
      <c r="V24" s="27" t="str">
        <f t="shared" si="31"/>
        <v>*1.0008</v>
      </c>
      <c r="W24" s="27" t="str">
        <f t="shared" si="31"/>
        <v>*1.0036</v>
      </c>
      <c r="X24" s="27" t="str">
        <f t="shared" si="31"/>
        <v>*0.6917</v>
      </c>
      <c r="Y24" s="27" t="str">
        <f t="shared" si="31"/>
        <v>*0.5498</v>
      </c>
      <c r="Z24" s="27" t="str">
        <f t="shared" si="31"/>
        <v>*0.7061</v>
      </c>
      <c r="AA24" s="27" t="str">
        <f t="shared" si="31"/>
        <v>*0.9984</v>
      </c>
    </row>
    <row r="25" spans="5:27">
      <c r="E25" s="38" t="s">
        <v>14</v>
      </c>
      <c r="F25" s="34">
        <v>2030</v>
      </c>
      <c r="G25" s="9" t="s">
        <v>47</v>
      </c>
      <c r="H25" s="27" t="str">
        <f t="shared" si="17"/>
        <v>*1.1534</v>
      </c>
      <c r="I25" s="27" t="str">
        <f t="shared" si="18"/>
        <v>*1.0688</v>
      </c>
      <c r="J25" s="27" t="str">
        <f t="shared" si="19"/>
        <v>*1.0734</v>
      </c>
      <c r="K25" s="27" t="str">
        <f t="shared" si="20"/>
        <v>*0.9744</v>
      </c>
      <c r="L25" s="27" t="str">
        <f t="shared" si="21"/>
        <v>*1.1191</v>
      </c>
      <c r="M25" s="27" t="str">
        <f t="shared" si="22"/>
        <v>*0.9961</v>
      </c>
      <c r="N25" s="27" t="str">
        <f t="shared" si="23"/>
        <v>*1.1707</v>
      </c>
      <c r="P25" s="27"/>
      <c r="Q25" s="27"/>
      <c r="R25" s="38" t="s">
        <v>14</v>
      </c>
      <c r="S25" s="34">
        <v>2050</v>
      </c>
      <c r="T25" s="9" t="s">
        <v>47</v>
      </c>
      <c r="U25" s="27" t="str">
        <f t="shared" ref="U25:AA25" si="32">U24</f>
        <v>*1.0651</v>
      </c>
      <c r="V25" s="27" t="str">
        <f t="shared" si="32"/>
        <v>*1.0008</v>
      </c>
      <c r="W25" s="27" t="str">
        <f t="shared" si="32"/>
        <v>*1.0036</v>
      </c>
      <c r="X25" s="27" t="str">
        <f t="shared" si="32"/>
        <v>*0.6917</v>
      </c>
      <c r="Y25" s="27" t="str">
        <f t="shared" si="32"/>
        <v>*0.5498</v>
      </c>
      <c r="Z25" s="27" t="str">
        <f t="shared" si="32"/>
        <v>*0.7061</v>
      </c>
      <c r="AA25" s="27" t="str">
        <f t="shared" si="32"/>
        <v>*0.9984</v>
      </c>
    </row>
    <row r="26" spans="5:27">
      <c r="E26" s="38" t="s">
        <v>14</v>
      </c>
      <c r="F26" s="34">
        <v>2030</v>
      </c>
      <c r="G26" s="9" t="s">
        <v>48</v>
      </c>
      <c r="H26" s="27" t="str">
        <f t="shared" si="17"/>
        <v>*1.1534</v>
      </c>
      <c r="I26" s="27" t="str">
        <f t="shared" si="18"/>
        <v>*1.0688</v>
      </c>
      <c r="J26" s="27" t="str">
        <f t="shared" si="19"/>
        <v>*1.0734</v>
      </c>
      <c r="K26" s="27" t="str">
        <f t="shared" si="20"/>
        <v>*0.9744</v>
      </c>
      <c r="L26" s="27" t="str">
        <f t="shared" si="21"/>
        <v>*1.1191</v>
      </c>
      <c r="M26" s="27" t="str">
        <f t="shared" si="22"/>
        <v>*0.9961</v>
      </c>
      <c r="N26" s="27" t="str">
        <f t="shared" si="23"/>
        <v>*1.1707</v>
      </c>
      <c r="P26" s="27"/>
      <c r="Q26" s="27"/>
      <c r="R26" s="38" t="s">
        <v>14</v>
      </c>
      <c r="S26" s="34">
        <v>2050</v>
      </c>
      <c r="T26" s="9" t="s">
        <v>48</v>
      </c>
      <c r="U26" s="27" t="str">
        <f t="shared" ref="U26:AA26" si="33">U25</f>
        <v>*1.0651</v>
      </c>
      <c r="V26" s="27" t="str">
        <f t="shared" si="33"/>
        <v>*1.0008</v>
      </c>
      <c r="W26" s="27" t="str">
        <f t="shared" si="33"/>
        <v>*1.0036</v>
      </c>
      <c r="X26" s="27" t="str">
        <f t="shared" si="33"/>
        <v>*0.6917</v>
      </c>
      <c r="Y26" s="27" t="str">
        <f t="shared" si="33"/>
        <v>*0.5498</v>
      </c>
      <c r="Z26" s="27" t="str">
        <f t="shared" si="33"/>
        <v>*0.7061</v>
      </c>
      <c r="AA26" s="27" t="str">
        <f t="shared" si="33"/>
        <v>*0.9984</v>
      </c>
    </row>
    <row r="27" spans="5:27">
      <c r="E27" s="38" t="s">
        <v>14</v>
      </c>
      <c r="F27" s="34">
        <v>2030</v>
      </c>
      <c r="G27" s="9" t="s">
        <v>49</v>
      </c>
      <c r="H27" s="27" t="str">
        <f t="shared" si="17"/>
        <v>*1.1534</v>
      </c>
      <c r="I27" s="27" t="str">
        <f t="shared" si="18"/>
        <v>*1.0688</v>
      </c>
      <c r="J27" s="27" t="str">
        <f t="shared" si="19"/>
        <v>*1.0734</v>
      </c>
      <c r="K27" s="27" t="str">
        <f t="shared" si="20"/>
        <v>*0.9744</v>
      </c>
      <c r="L27" s="27" t="str">
        <f t="shared" si="21"/>
        <v>*1.1191</v>
      </c>
      <c r="M27" s="27" t="str">
        <f t="shared" si="22"/>
        <v>*0.9961</v>
      </c>
      <c r="N27" s="27" t="str">
        <f t="shared" si="23"/>
        <v>*1.1707</v>
      </c>
      <c r="P27" s="27"/>
      <c r="Q27" s="27"/>
      <c r="R27" s="38" t="s">
        <v>14</v>
      </c>
      <c r="S27" s="34">
        <v>2050</v>
      </c>
      <c r="T27" s="9" t="s">
        <v>49</v>
      </c>
      <c r="U27" s="27" t="str">
        <f t="shared" ref="U27:AA27" si="34">U26</f>
        <v>*1.0651</v>
      </c>
      <c r="V27" s="27" t="str">
        <f t="shared" si="34"/>
        <v>*1.0008</v>
      </c>
      <c r="W27" s="27" t="str">
        <f t="shared" si="34"/>
        <v>*1.0036</v>
      </c>
      <c r="X27" s="27" t="str">
        <f t="shared" si="34"/>
        <v>*0.6917</v>
      </c>
      <c r="Y27" s="27" t="str">
        <f t="shared" si="34"/>
        <v>*0.5498</v>
      </c>
      <c r="Z27" s="27" t="str">
        <f t="shared" si="34"/>
        <v>*0.7061</v>
      </c>
      <c r="AA27" s="27" t="str">
        <f t="shared" si="34"/>
        <v>*0.9984</v>
      </c>
    </row>
    <row r="28" spans="5:27">
      <c r="E28" s="34" t="s">
        <v>39</v>
      </c>
      <c r="F28" s="34" t="s">
        <v>39</v>
      </c>
      <c r="G28" s="34" t="s">
        <v>39</v>
      </c>
      <c r="H28" s="27" t="str">
        <f t="shared" si="17"/>
        <v>*1.1534</v>
      </c>
      <c r="I28" s="27" t="str">
        <f t="shared" si="18"/>
        <v>*1.0688</v>
      </c>
      <c r="J28" s="27" t="str">
        <f t="shared" si="19"/>
        <v>*1.0734</v>
      </c>
      <c r="K28" s="27" t="str">
        <f t="shared" si="20"/>
        <v>*0.9744</v>
      </c>
      <c r="L28" s="27" t="str">
        <f t="shared" si="21"/>
        <v>*1.1191</v>
      </c>
      <c r="M28" s="27" t="str">
        <f t="shared" si="22"/>
        <v>*0.9961</v>
      </c>
      <c r="N28" s="27" t="str">
        <f t="shared" si="23"/>
        <v>*1.1707</v>
      </c>
      <c r="P28" s="27"/>
      <c r="Q28" s="27"/>
      <c r="R28" s="34" t="s">
        <v>39</v>
      </c>
      <c r="T28" s="34" t="s">
        <v>39</v>
      </c>
      <c r="U28" s="27" t="str">
        <f t="shared" ref="U28:AA28" si="35">U27</f>
        <v>*1.0651</v>
      </c>
      <c r="V28" s="27" t="str">
        <f t="shared" si="35"/>
        <v>*1.0008</v>
      </c>
      <c r="W28" s="27" t="str">
        <f t="shared" si="35"/>
        <v>*1.0036</v>
      </c>
      <c r="X28" s="27" t="str">
        <f t="shared" si="35"/>
        <v>*0.6917</v>
      </c>
      <c r="Y28" s="27" t="str">
        <f t="shared" si="35"/>
        <v>*0.5498</v>
      </c>
      <c r="Z28" s="27" t="str">
        <f t="shared" si="35"/>
        <v>*0.7061</v>
      </c>
      <c r="AA28" s="27" t="str">
        <f t="shared" si="35"/>
        <v>*0.9984</v>
      </c>
    </row>
    <row r="29" spans="5:27">
      <c r="E29" s="38" t="s">
        <v>14</v>
      </c>
      <c r="F29" s="34">
        <v>2030</v>
      </c>
      <c r="G29" s="6" t="s">
        <v>50</v>
      </c>
      <c r="H29" s="27" t="str">
        <f t="shared" si="17"/>
        <v>*1.1534</v>
      </c>
      <c r="I29" s="27" t="str">
        <f t="shared" si="18"/>
        <v>*1.0688</v>
      </c>
      <c r="J29" s="27" t="str">
        <f t="shared" si="19"/>
        <v>*1.0734</v>
      </c>
      <c r="K29" s="27" t="str">
        <f t="shared" si="20"/>
        <v>*0.9744</v>
      </c>
      <c r="L29" s="27" t="str">
        <f t="shared" si="21"/>
        <v>*1.1191</v>
      </c>
      <c r="M29" s="27" t="str">
        <f t="shared" si="22"/>
        <v>*0.9961</v>
      </c>
      <c r="N29" s="27" t="str">
        <f t="shared" si="23"/>
        <v>*1.1707</v>
      </c>
      <c r="P29" s="27"/>
      <c r="Q29" s="27"/>
      <c r="R29" s="38" t="s">
        <v>14</v>
      </c>
      <c r="S29" s="34">
        <v>2050</v>
      </c>
      <c r="T29" s="6" t="s">
        <v>50</v>
      </c>
      <c r="U29" s="27" t="str">
        <f t="shared" ref="U29:AA29" si="36">U28</f>
        <v>*1.0651</v>
      </c>
      <c r="V29" s="27" t="str">
        <f t="shared" si="36"/>
        <v>*1.0008</v>
      </c>
      <c r="W29" s="27" t="str">
        <f t="shared" si="36"/>
        <v>*1.0036</v>
      </c>
      <c r="X29" s="27" t="str">
        <f t="shared" si="36"/>
        <v>*0.6917</v>
      </c>
      <c r="Y29" s="27" t="str">
        <f t="shared" si="36"/>
        <v>*0.5498</v>
      </c>
      <c r="Z29" s="27" t="str">
        <f t="shared" si="36"/>
        <v>*0.7061</v>
      </c>
      <c r="AA29" s="27" t="str">
        <f t="shared" si="36"/>
        <v>*0.9984</v>
      </c>
    </row>
    <row r="30" spans="5:27">
      <c r="E30" s="38" t="s">
        <v>14</v>
      </c>
      <c r="F30" s="34">
        <v>2030</v>
      </c>
      <c r="G30" s="6" t="s">
        <v>51</v>
      </c>
      <c r="H30" s="27" t="str">
        <f t="shared" si="17"/>
        <v>*1.1534</v>
      </c>
      <c r="I30" s="27" t="str">
        <f t="shared" si="18"/>
        <v>*1.0688</v>
      </c>
      <c r="J30" s="27" t="str">
        <f t="shared" si="19"/>
        <v>*1.0734</v>
      </c>
      <c r="K30" s="27" t="str">
        <f t="shared" si="20"/>
        <v>*0.9744</v>
      </c>
      <c r="L30" s="27" t="str">
        <f t="shared" si="21"/>
        <v>*1.1191</v>
      </c>
      <c r="M30" s="27" t="str">
        <f t="shared" si="22"/>
        <v>*0.9961</v>
      </c>
      <c r="N30" s="27" t="str">
        <f t="shared" si="23"/>
        <v>*1.1707</v>
      </c>
      <c r="P30" s="27"/>
      <c r="Q30" s="27"/>
      <c r="R30" s="38" t="s">
        <v>14</v>
      </c>
      <c r="S30" s="34">
        <v>2050</v>
      </c>
      <c r="T30" s="6" t="s">
        <v>51</v>
      </c>
      <c r="U30" s="27" t="str">
        <f t="shared" ref="U30:AA30" si="37">U29</f>
        <v>*1.0651</v>
      </c>
      <c r="V30" s="27" t="str">
        <f t="shared" si="37"/>
        <v>*1.0008</v>
      </c>
      <c r="W30" s="27" t="str">
        <f t="shared" si="37"/>
        <v>*1.0036</v>
      </c>
      <c r="X30" s="27" t="str">
        <f t="shared" si="37"/>
        <v>*0.6917</v>
      </c>
      <c r="Y30" s="27" t="str">
        <f t="shared" si="37"/>
        <v>*0.5498</v>
      </c>
      <c r="Z30" s="27" t="str">
        <f t="shared" si="37"/>
        <v>*0.7061</v>
      </c>
      <c r="AA30" s="27" t="str">
        <f t="shared" si="37"/>
        <v>*0.9984</v>
      </c>
    </row>
    <row r="31" spans="4:27">
      <c r="D31" s="34"/>
      <c r="E31" s="38" t="s">
        <v>14</v>
      </c>
      <c r="F31" s="34">
        <v>2030</v>
      </c>
      <c r="G31" s="6" t="s">
        <v>52</v>
      </c>
      <c r="H31" s="27" t="str">
        <f t="shared" si="17"/>
        <v>*1.1534</v>
      </c>
      <c r="I31" s="27" t="str">
        <f t="shared" si="18"/>
        <v>*1.0688</v>
      </c>
      <c r="J31" s="27" t="str">
        <f t="shared" si="19"/>
        <v>*1.0734</v>
      </c>
      <c r="K31" s="27" t="str">
        <f t="shared" si="20"/>
        <v>*0.9744</v>
      </c>
      <c r="L31" s="27" t="str">
        <f t="shared" si="21"/>
        <v>*1.1191</v>
      </c>
      <c r="M31" s="27" t="str">
        <f t="shared" si="22"/>
        <v>*0.9961</v>
      </c>
      <c r="N31" s="27" t="str">
        <f t="shared" si="23"/>
        <v>*1.1707</v>
      </c>
      <c r="P31" s="27"/>
      <c r="Q31" s="34"/>
      <c r="R31" s="38" t="s">
        <v>14</v>
      </c>
      <c r="S31" s="34">
        <v>2050</v>
      </c>
      <c r="T31" s="6" t="s">
        <v>52</v>
      </c>
      <c r="U31" s="27" t="str">
        <f t="shared" ref="U31:AA31" si="38">U30</f>
        <v>*1.0651</v>
      </c>
      <c r="V31" s="27" t="str">
        <f t="shared" si="38"/>
        <v>*1.0008</v>
      </c>
      <c r="W31" s="27" t="str">
        <f t="shared" si="38"/>
        <v>*1.0036</v>
      </c>
      <c r="X31" s="27" t="str">
        <f t="shared" si="38"/>
        <v>*0.6917</v>
      </c>
      <c r="Y31" s="27" t="str">
        <f t="shared" si="38"/>
        <v>*0.5498</v>
      </c>
      <c r="Z31" s="27" t="str">
        <f t="shared" si="38"/>
        <v>*0.7061</v>
      </c>
      <c r="AA31" s="27" t="str">
        <f t="shared" si="38"/>
        <v>*0.9984</v>
      </c>
    </row>
    <row r="32" spans="4:27">
      <c r="D32" s="34"/>
      <c r="E32" s="38" t="s">
        <v>14</v>
      </c>
      <c r="F32" s="34">
        <v>2030</v>
      </c>
      <c r="G32" s="6" t="s">
        <v>53</v>
      </c>
      <c r="H32" s="27" t="str">
        <f t="shared" si="17"/>
        <v>*1.1534</v>
      </c>
      <c r="I32" s="27" t="str">
        <f t="shared" si="18"/>
        <v>*1.0688</v>
      </c>
      <c r="J32" s="27" t="str">
        <f t="shared" si="19"/>
        <v>*1.0734</v>
      </c>
      <c r="K32" s="27" t="str">
        <f t="shared" si="20"/>
        <v>*0.9744</v>
      </c>
      <c r="L32" s="27" t="str">
        <f t="shared" si="21"/>
        <v>*1.1191</v>
      </c>
      <c r="M32" s="27" t="str">
        <f t="shared" si="22"/>
        <v>*0.9961</v>
      </c>
      <c r="N32" s="27" t="str">
        <f t="shared" si="23"/>
        <v>*1.1707</v>
      </c>
      <c r="P32" s="27"/>
      <c r="Q32" s="34"/>
      <c r="R32" s="38" t="s">
        <v>14</v>
      </c>
      <c r="S32" s="34">
        <v>2050</v>
      </c>
      <c r="T32" s="6" t="s">
        <v>53</v>
      </c>
      <c r="U32" s="27" t="str">
        <f t="shared" ref="U32:AA32" si="39">U31</f>
        <v>*1.0651</v>
      </c>
      <c r="V32" s="27" t="str">
        <f t="shared" si="39"/>
        <v>*1.0008</v>
      </c>
      <c r="W32" s="27" t="str">
        <f t="shared" si="39"/>
        <v>*1.0036</v>
      </c>
      <c r="X32" s="27" t="str">
        <f t="shared" si="39"/>
        <v>*0.6917</v>
      </c>
      <c r="Y32" s="27" t="str">
        <f t="shared" si="39"/>
        <v>*0.5498</v>
      </c>
      <c r="Z32" s="27" t="str">
        <f t="shared" si="39"/>
        <v>*0.7061</v>
      </c>
      <c r="AA32" s="27" t="str">
        <f t="shared" si="39"/>
        <v>*0.9984</v>
      </c>
    </row>
    <row r="33" spans="4:27">
      <c r="D33" s="34"/>
      <c r="E33" s="38" t="s">
        <v>14</v>
      </c>
      <c r="F33" s="34">
        <v>2030</v>
      </c>
      <c r="G33" s="6" t="s">
        <v>54</v>
      </c>
      <c r="H33" s="27" t="str">
        <f t="shared" si="17"/>
        <v>*1.1534</v>
      </c>
      <c r="I33" s="27" t="str">
        <f t="shared" si="18"/>
        <v>*1.0688</v>
      </c>
      <c r="J33" s="27" t="str">
        <f t="shared" si="19"/>
        <v>*1.0734</v>
      </c>
      <c r="K33" s="27" t="str">
        <f t="shared" si="20"/>
        <v>*0.9744</v>
      </c>
      <c r="L33" s="27" t="str">
        <f t="shared" si="21"/>
        <v>*1.1191</v>
      </c>
      <c r="M33" s="27" t="str">
        <f t="shared" si="22"/>
        <v>*0.9961</v>
      </c>
      <c r="N33" s="27" t="str">
        <f t="shared" si="23"/>
        <v>*1.1707</v>
      </c>
      <c r="P33" s="27"/>
      <c r="Q33" s="34"/>
      <c r="R33" s="38" t="s">
        <v>14</v>
      </c>
      <c r="S33" s="34">
        <v>2050</v>
      </c>
      <c r="T33" s="6" t="s">
        <v>54</v>
      </c>
      <c r="U33" s="27" t="str">
        <f t="shared" ref="U33:AA33" si="40">U32</f>
        <v>*1.0651</v>
      </c>
      <c r="V33" s="27" t="str">
        <f t="shared" si="40"/>
        <v>*1.0008</v>
      </c>
      <c r="W33" s="27" t="str">
        <f t="shared" si="40"/>
        <v>*1.0036</v>
      </c>
      <c r="X33" s="27" t="str">
        <f t="shared" si="40"/>
        <v>*0.6917</v>
      </c>
      <c r="Y33" s="27" t="str">
        <f t="shared" si="40"/>
        <v>*0.5498</v>
      </c>
      <c r="Z33" s="27" t="str">
        <f t="shared" si="40"/>
        <v>*0.7061</v>
      </c>
      <c r="AA33" s="27" t="str">
        <f t="shared" si="40"/>
        <v>*0.9984</v>
      </c>
    </row>
    <row r="34" spans="4:27">
      <c r="D34" s="34"/>
      <c r="E34" s="38" t="s">
        <v>14</v>
      </c>
      <c r="F34" s="34">
        <v>2030</v>
      </c>
      <c r="G34" s="6" t="s">
        <v>55</v>
      </c>
      <c r="H34" s="27" t="str">
        <f t="shared" si="17"/>
        <v>*1.1534</v>
      </c>
      <c r="I34" s="27" t="str">
        <f t="shared" si="18"/>
        <v>*1.0688</v>
      </c>
      <c r="J34" s="27" t="str">
        <f t="shared" si="19"/>
        <v>*1.0734</v>
      </c>
      <c r="K34" s="27" t="str">
        <f t="shared" si="20"/>
        <v>*0.9744</v>
      </c>
      <c r="L34" s="27" t="str">
        <f t="shared" si="21"/>
        <v>*1.1191</v>
      </c>
      <c r="M34" s="27" t="str">
        <f t="shared" si="22"/>
        <v>*0.9961</v>
      </c>
      <c r="N34" s="27" t="str">
        <f t="shared" si="23"/>
        <v>*1.1707</v>
      </c>
      <c r="P34" s="27"/>
      <c r="Q34" s="34"/>
      <c r="R34" s="38" t="s">
        <v>14</v>
      </c>
      <c r="S34" s="34">
        <v>2050</v>
      </c>
      <c r="T34" s="6" t="s">
        <v>55</v>
      </c>
      <c r="U34" s="27" t="str">
        <f t="shared" ref="U34:AA34" si="41">U33</f>
        <v>*1.0651</v>
      </c>
      <c r="V34" s="27" t="str">
        <f t="shared" si="41"/>
        <v>*1.0008</v>
      </c>
      <c r="W34" s="27" t="str">
        <f t="shared" si="41"/>
        <v>*1.0036</v>
      </c>
      <c r="X34" s="27" t="str">
        <f t="shared" si="41"/>
        <v>*0.6917</v>
      </c>
      <c r="Y34" s="27" t="str">
        <f t="shared" si="41"/>
        <v>*0.5498</v>
      </c>
      <c r="Z34" s="27" t="str">
        <f t="shared" si="41"/>
        <v>*0.7061</v>
      </c>
      <c r="AA34" s="27" t="str">
        <f t="shared" si="41"/>
        <v>*0.9984</v>
      </c>
    </row>
    <row r="35" spans="4:27">
      <c r="D35" s="34"/>
      <c r="E35" s="38" t="s">
        <v>14</v>
      </c>
      <c r="F35" s="34">
        <v>2030</v>
      </c>
      <c r="G35" s="6" t="s">
        <v>56</v>
      </c>
      <c r="H35" s="27" t="str">
        <f t="shared" si="17"/>
        <v>*1.1534</v>
      </c>
      <c r="I35" s="27" t="str">
        <f t="shared" si="18"/>
        <v>*1.0688</v>
      </c>
      <c r="J35" s="27" t="str">
        <f t="shared" si="19"/>
        <v>*1.0734</v>
      </c>
      <c r="K35" s="27" t="str">
        <f t="shared" si="20"/>
        <v>*0.9744</v>
      </c>
      <c r="L35" s="27" t="str">
        <f t="shared" si="21"/>
        <v>*1.1191</v>
      </c>
      <c r="M35" s="27" t="str">
        <f t="shared" si="22"/>
        <v>*0.9961</v>
      </c>
      <c r="N35" s="27" t="str">
        <f t="shared" si="23"/>
        <v>*1.1707</v>
      </c>
      <c r="P35" s="27"/>
      <c r="Q35" s="34"/>
      <c r="R35" s="38" t="s">
        <v>14</v>
      </c>
      <c r="S35" s="34">
        <v>2050</v>
      </c>
      <c r="T35" s="6" t="s">
        <v>56</v>
      </c>
      <c r="U35" s="27" t="str">
        <f t="shared" ref="U35:AA35" si="42">U34</f>
        <v>*1.0651</v>
      </c>
      <c r="V35" s="27" t="str">
        <f t="shared" si="42"/>
        <v>*1.0008</v>
      </c>
      <c r="W35" s="27" t="str">
        <f t="shared" si="42"/>
        <v>*1.0036</v>
      </c>
      <c r="X35" s="27" t="str">
        <f t="shared" si="42"/>
        <v>*0.6917</v>
      </c>
      <c r="Y35" s="27" t="str">
        <f t="shared" si="42"/>
        <v>*0.5498</v>
      </c>
      <c r="Z35" s="27" t="str">
        <f t="shared" si="42"/>
        <v>*0.7061</v>
      </c>
      <c r="AA35" s="27" t="str">
        <f t="shared" si="42"/>
        <v>*0.9984</v>
      </c>
    </row>
    <row r="36" spans="4:27">
      <c r="D36" s="34"/>
      <c r="E36" s="38" t="s">
        <v>14</v>
      </c>
      <c r="F36" s="34">
        <v>2030</v>
      </c>
      <c r="G36" s="6" t="s">
        <v>57</v>
      </c>
      <c r="H36" s="27" t="str">
        <f t="shared" si="17"/>
        <v>*1.1534</v>
      </c>
      <c r="I36" s="27" t="str">
        <f t="shared" si="18"/>
        <v>*1.0688</v>
      </c>
      <c r="J36" s="27" t="str">
        <f t="shared" si="19"/>
        <v>*1.0734</v>
      </c>
      <c r="K36" s="27" t="str">
        <f t="shared" si="20"/>
        <v>*0.9744</v>
      </c>
      <c r="L36" s="27" t="str">
        <f t="shared" si="21"/>
        <v>*1.1191</v>
      </c>
      <c r="M36" s="27" t="str">
        <f t="shared" si="22"/>
        <v>*0.9961</v>
      </c>
      <c r="N36" s="27" t="str">
        <f t="shared" si="23"/>
        <v>*1.1707</v>
      </c>
      <c r="P36" s="27"/>
      <c r="Q36" s="34"/>
      <c r="R36" s="38" t="s">
        <v>14</v>
      </c>
      <c r="S36" s="34">
        <v>2050</v>
      </c>
      <c r="T36" s="6" t="s">
        <v>57</v>
      </c>
      <c r="U36" s="27" t="str">
        <f t="shared" ref="U36:AA36" si="43">U35</f>
        <v>*1.0651</v>
      </c>
      <c r="V36" s="27" t="str">
        <f t="shared" si="43"/>
        <v>*1.0008</v>
      </c>
      <c r="W36" s="27" t="str">
        <f t="shared" si="43"/>
        <v>*1.0036</v>
      </c>
      <c r="X36" s="27" t="str">
        <f t="shared" si="43"/>
        <v>*0.6917</v>
      </c>
      <c r="Y36" s="27" t="str">
        <f t="shared" si="43"/>
        <v>*0.5498</v>
      </c>
      <c r="Z36" s="27" t="str">
        <f t="shared" si="43"/>
        <v>*0.7061</v>
      </c>
      <c r="AA36" s="27" t="str">
        <f t="shared" si="43"/>
        <v>*0.9984</v>
      </c>
    </row>
    <row r="37" spans="4:27">
      <c r="D37" s="34"/>
      <c r="E37" s="38" t="s">
        <v>14</v>
      </c>
      <c r="F37" s="34">
        <v>2030</v>
      </c>
      <c r="G37" s="6" t="s">
        <v>58</v>
      </c>
      <c r="H37" s="27" t="str">
        <f t="shared" si="17"/>
        <v>*1.1534</v>
      </c>
      <c r="I37" s="27" t="str">
        <f t="shared" si="18"/>
        <v>*1.0688</v>
      </c>
      <c r="J37" s="27" t="str">
        <f t="shared" si="19"/>
        <v>*1.0734</v>
      </c>
      <c r="K37" s="27" t="str">
        <f t="shared" si="20"/>
        <v>*0.9744</v>
      </c>
      <c r="L37" s="27" t="str">
        <f t="shared" si="21"/>
        <v>*1.1191</v>
      </c>
      <c r="M37" s="27" t="str">
        <f t="shared" si="22"/>
        <v>*0.9961</v>
      </c>
      <c r="N37" s="27" t="str">
        <f t="shared" si="23"/>
        <v>*1.1707</v>
      </c>
      <c r="P37" s="27"/>
      <c r="Q37" s="34"/>
      <c r="R37" s="38" t="s">
        <v>14</v>
      </c>
      <c r="S37" s="34">
        <v>2050</v>
      </c>
      <c r="T37" s="6" t="s">
        <v>58</v>
      </c>
      <c r="U37" s="27" t="str">
        <f t="shared" ref="U37:AA37" si="44">U36</f>
        <v>*1.0651</v>
      </c>
      <c r="V37" s="27" t="str">
        <f t="shared" si="44"/>
        <v>*1.0008</v>
      </c>
      <c r="W37" s="27" t="str">
        <f t="shared" si="44"/>
        <v>*1.0036</v>
      </c>
      <c r="X37" s="27" t="str">
        <f t="shared" si="44"/>
        <v>*0.6917</v>
      </c>
      <c r="Y37" s="27" t="str">
        <f t="shared" si="44"/>
        <v>*0.5498</v>
      </c>
      <c r="Z37" s="27" t="str">
        <f t="shared" si="44"/>
        <v>*0.7061</v>
      </c>
      <c r="AA37" s="27" t="str">
        <f t="shared" si="44"/>
        <v>*0.9984</v>
      </c>
    </row>
    <row r="38" spans="4:27">
      <c r="D38" s="34"/>
      <c r="E38" s="38" t="s">
        <v>14</v>
      </c>
      <c r="F38" s="34">
        <v>2030</v>
      </c>
      <c r="G38" s="6" t="s">
        <v>59</v>
      </c>
      <c r="H38" s="27" t="str">
        <f t="shared" si="17"/>
        <v>*1.1534</v>
      </c>
      <c r="I38" s="27" t="str">
        <f t="shared" si="18"/>
        <v>*1.0688</v>
      </c>
      <c r="J38" s="27" t="str">
        <f t="shared" si="19"/>
        <v>*1.0734</v>
      </c>
      <c r="K38" s="27" t="str">
        <f t="shared" si="20"/>
        <v>*0.9744</v>
      </c>
      <c r="L38" s="27" t="str">
        <f t="shared" si="21"/>
        <v>*1.1191</v>
      </c>
      <c r="M38" s="27" t="str">
        <f t="shared" si="22"/>
        <v>*0.9961</v>
      </c>
      <c r="N38" s="27" t="str">
        <f t="shared" si="23"/>
        <v>*1.1707</v>
      </c>
      <c r="P38" s="27"/>
      <c r="Q38" s="34"/>
      <c r="R38" s="38" t="s">
        <v>14</v>
      </c>
      <c r="S38" s="34">
        <v>2050</v>
      </c>
      <c r="T38" s="6" t="s">
        <v>59</v>
      </c>
      <c r="U38" s="27" t="str">
        <f t="shared" ref="U38:AA38" si="45">U37</f>
        <v>*1.0651</v>
      </c>
      <c r="V38" s="27" t="str">
        <f t="shared" si="45"/>
        <v>*1.0008</v>
      </c>
      <c r="W38" s="27" t="str">
        <f t="shared" si="45"/>
        <v>*1.0036</v>
      </c>
      <c r="X38" s="27" t="str">
        <f t="shared" si="45"/>
        <v>*0.6917</v>
      </c>
      <c r="Y38" s="27" t="str">
        <f t="shared" si="45"/>
        <v>*0.5498</v>
      </c>
      <c r="Z38" s="27" t="str">
        <f t="shared" si="45"/>
        <v>*0.7061</v>
      </c>
      <c r="AA38" s="27" t="str">
        <f t="shared" si="45"/>
        <v>*0.9984</v>
      </c>
    </row>
    <row r="39" spans="4:27">
      <c r="D39" s="34"/>
      <c r="E39" s="34" t="s">
        <v>39</v>
      </c>
      <c r="F39" s="34" t="s">
        <v>39</v>
      </c>
      <c r="G39" s="34" t="s">
        <v>39</v>
      </c>
      <c r="H39" s="27" t="str">
        <f t="shared" si="17"/>
        <v>*1.1534</v>
      </c>
      <c r="I39" s="27" t="str">
        <f t="shared" si="18"/>
        <v>*1.0688</v>
      </c>
      <c r="J39" s="27" t="str">
        <f t="shared" si="19"/>
        <v>*1.0734</v>
      </c>
      <c r="K39" s="27" t="str">
        <f t="shared" si="20"/>
        <v>*0.9744</v>
      </c>
      <c r="L39" s="27" t="str">
        <f t="shared" si="21"/>
        <v>*1.1191</v>
      </c>
      <c r="M39" s="27" t="str">
        <f t="shared" si="22"/>
        <v>*0.9961</v>
      </c>
      <c r="N39" s="27" t="str">
        <f t="shared" si="23"/>
        <v>*1.1707</v>
      </c>
      <c r="P39" s="27"/>
      <c r="Q39" s="34"/>
      <c r="R39" s="34" t="s">
        <v>39</v>
      </c>
      <c r="T39" s="34" t="s">
        <v>39</v>
      </c>
      <c r="U39" s="27" t="str">
        <f t="shared" ref="U39:AA39" si="46">U38</f>
        <v>*1.0651</v>
      </c>
      <c r="V39" s="27" t="str">
        <f t="shared" si="46"/>
        <v>*1.0008</v>
      </c>
      <c r="W39" s="27" t="str">
        <f t="shared" si="46"/>
        <v>*1.0036</v>
      </c>
      <c r="X39" s="27" t="str">
        <f t="shared" si="46"/>
        <v>*0.6917</v>
      </c>
      <c r="Y39" s="27" t="str">
        <f t="shared" si="46"/>
        <v>*0.5498</v>
      </c>
      <c r="Z39" s="27" t="str">
        <f t="shared" si="46"/>
        <v>*0.7061</v>
      </c>
      <c r="AA39" s="27" t="str">
        <f t="shared" si="46"/>
        <v>*0.9984</v>
      </c>
    </row>
    <row r="40" spans="4:27">
      <c r="D40" s="34"/>
      <c r="E40" s="38" t="s">
        <v>14</v>
      </c>
      <c r="F40" s="34">
        <v>2030</v>
      </c>
      <c r="G40" s="9" t="s">
        <v>60</v>
      </c>
      <c r="H40" s="27" t="str">
        <f t="shared" si="17"/>
        <v>*1.1534</v>
      </c>
      <c r="I40" s="27" t="str">
        <f t="shared" si="18"/>
        <v>*1.0688</v>
      </c>
      <c r="J40" s="27" t="str">
        <f t="shared" si="19"/>
        <v>*1.0734</v>
      </c>
      <c r="K40" s="27" t="str">
        <f t="shared" si="20"/>
        <v>*0.9744</v>
      </c>
      <c r="L40" s="27" t="str">
        <f t="shared" si="21"/>
        <v>*1.1191</v>
      </c>
      <c r="M40" s="27" t="str">
        <f t="shared" si="22"/>
        <v>*0.9961</v>
      </c>
      <c r="N40" s="27" t="str">
        <f t="shared" si="23"/>
        <v>*1.1707</v>
      </c>
      <c r="P40" s="27"/>
      <c r="Q40" s="34"/>
      <c r="R40" s="38" t="s">
        <v>14</v>
      </c>
      <c r="S40" s="34">
        <v>2050</v>
      </c>
      <c r="T40" s="9" t="s">
        <v>60</v>
      </c>
      <c r="U40" s="27" t="str">
        <f t="shared" ref="U40:AA40" si="47">U39</f>
        <v>*1.0651</v>
      </c>
      <c r="V40" s="27" t="str">
        <f t="shared" si="47"/>
        <v>*1.0008</v>
      </c>
      <c r="W40" s="27" t="str">
        <f t="shared" si="47"/>
        <v>*1.0036</v>
      </c>
      <c r="X40" s="27" t="str">
        <f t="shared" si="47"/>
        <v>*0.6917</v>
      </c>
      <c r="Y40" s="27" t="str">
        <f t="shared" si="47"/>
        <v>*0.5498</v>
      </c>
      <c r="Z40" s="27" t="str">
        <f t="shared" si="47"/>
        <v>*0.7061</v>
      </c>
      <c r="AA40" s="27" t="str">
        <f t="shared" si="47"/>
        <v>*0.9984</v>
      </c>
    </row>
    <row r="41" spans="5:27">
      <c r="E41" s="38" t="s">
        <v>14</v>
      </c>
      <c r="F41" s="34">
        <v>2030</v>
      </c>
      <c r="G41" s="9" t="s">
        <v>61</v>
      </c>
      <c r="H41" s="27" t="str">
        <f t="shared" si="17"/>
        <v>*1.1534</v>
      </c>
      <c r="I41" s="27" t="str">
        <f t="shared" si="18"/>
        <v>*1.0688</v>
      </c>
      <c r="J41" s="27" t="str">
        <f t="shared" si="19"/>
        <v>*1.0734</v>
      </c>
      <c r="K41" s="27" t="str">
        <f t="shared" si="20"/>
        <v>*0.9744</v>
      </c>
      <c r="L41" s="27" t="str">
        <f t="shared" si="21"/>
        <v>*1.1191</v>
      </c>
      <c r="M41" s="27" t="str">
        <f t="shared" si="22"/>
        <v>*0.9961</v>
      </c>
      <c r="N41" s="27" t="str">
        <f t="shared" si="23"/>
        <v>*1.1707</v>
      </c>
      <c r="P41" s="27"/>
      <c r="Q41" s="27"/>
      <c r="R41" s="38" t="s">
        <v>14</v>
      </c>
      <c r="S41" s="34">
        <v>2050</v>
      </c>
      <c r="T41" s="9" t="s">
        <v>61</v>
      </c>
      <c r="U41" s="27" t="str">
        <f t="shared" ref="U41:AA41" si="48">U40</f>
        <v>*1.0651</v>
      </c>
      <c r="V41" s="27" t="str">
        <f t="shared" si="48"/>
        <v>*1.0008</v>
      </c>
      <c r="W41" s="27" t="str">
        <f t="shared" si="48"/>
        <v>*1.0036</v>
      </c>
      <c r="X41" s="27" t="str">
        <f t="shared" si="48"/>
        <v>*0.6917</v>
      </c>
      <c r="Y41" s="27" t="str">
        <f t="shared" si="48"/>
        <v>*0.5498</v>
      </c>
      <c r="Z41" s="27" t="str">
        <f t="shared" si="48"/>
        <v>*0.7061</v>
      </c>
      <c r="AA41" s="27" t="str">
        <f t="shared" si="48"/>
        <v>*0.9984</v>
      </c>
    </row>
    <row r="42" spans="2:27">
      <c r="B42" s="42"/>
      <c r="C42" s="42"/>
      <c r="E42" s="38" t="s">
        <v>14</v>
      </c>
      <c r="F42" s="34">
        <v>2030</v>
      </c>
      <c r="G42" s="9" t="s">
        <v>62</v>
      </c>
      <c r="H42" s="27" t="str">
        <f t="shared" si="17"/>
        <v>*1.1534</v>
      </c>
      <c r="I42" s="27" t="str">
        <f t="shared" si="18"/>
        <v>*1.0688</v>
      </c>
      <c r="J42" s="27" t="str">
        <f t="shared" si="19"/>
        <v>*1.0734</v>
      </c>
      <c r="K42" s="27" t="str">
        <f t="shared" si="20"/>
        <v>*0.9744</v>
      </c>
      <c r="L42" s="27" t="str">
        <f t="shared" si="21"/>
        <v>*1.1191</v>
      </c>
      <c r="M42" s="27" t="str">
        <f t="shared" si="22"/>
        <v>*0.9961</v>
      </c>
      <c r="N42" s="27" t="str">
        <f t="shared" si="23"/>
        <v>*1.1707</v>
      </c>
      <c r="P42" s="42"/>
      <c r="Q42" s="27"/>
      <c r="R42" s="38" t="s">
        <v>14</v>
      </c>
      <c r="S42" s="34">
        <v>2050</v>
      </c>
      <c r="T42" s="9" t="s">
        <v>62</v>
      </c>
      <c r="U42" s="27" t="str">
        <f t="shared" ref="U42:AA42" si="49">U41</f>
        <v>*1.0651</v>
      </c>
      <c r="V42" s="27" t="str">
        <f t="shared" si="49"/>
        <v>*1.0008</v>
      </c>
      <c r="W42" s="27" t="str">
        <f t="shared" si="49"/>
        <v>*1.0036</v>
      </c>
      <c r="X42" s="27" t="str">
        <f t="shared" si="49"/>
        <v>*0.6917</v>
      </c>
      <c r="Y42" s="27" t="str">
        <f t="shared" si="49"/>
        <v>*0.5498</v>
      </c>
      <c r="Z42" s="27" t="str">
        <f t="shared" si="49"/>
        <v>*0.7061</v>
      </c>
      <c r="AA42" s="27" t="str">
        <f t="shared" si="49"/>
        <v>*0.9984</v>
      </c>
    </row>
    <row r="43" spans="2:27">
      <c r="B43" s="42"/>
      <c r="C43" s="44"/>
      <c r="E43" s="38" t="s">
        <v>14</v>
      </c>
      <c r="F43" s="34">
        <v>2030</v>
      </c>
      <c r="G43" s="9" t="s">
        <v>63</v>
      </c>
      <c r="H43" s="27" t="str">
        <f t="shared" si="17"/>
        <v>*1.1534</v>
      </c>
      <c r="I43" s="27" t="str">
        <f t="shared" si="18"/>
        <v>*1.0688</v>
      </c>
      <c r="J43" s="27" t="str">
        <f t="shared" si="19"/>
        <v>*1.0734</v>
      </c>
      <c r="K43" s="27" t="str">
        <f t="shared" si="20"/>
        <v>*0.9744</v>
      </c>
      <c r="L43" s="27" t="str">
        <f t="shared" si="21"/>
        <v>*1.1191</v>
      </c>
      <c r="M43" s="27" t="str">
        <f t="shared" si="22"/>
        <v>*0.9961</v>
      </c>
      <c r="N43" s="27" t="str">
        <f t="shared" si="23"/>
        <v>*1.1707</v>
      </c>
      <c r="P43" s="44"/>
      <c r="Q43" s="27"/>
      <c r="R43" s="38" t="s">
        <v>14</v>
      </c>
      <c r="S43" s="34">
        <v>2050</v>
      </c>
      <c r="T43" s="9" t="s">
        <v>63</v>
      </c>
      <c r="U43" s="27" t="str">
        <f t="shared" ref="U43:AA43" si="50">U42</f>
        <v>*1.0651</v>
      </c>
      <c r="V43" s="27" t="str">
        <f t="shared" si="50"/>
        <v>*1.0008</v>
      </c>
      <c r="W43" s="27" t="str">
        <f t="shared" si="50"/>
        <v>*1.0036</v>
      </c>
      <c r="X43" s="27" t="str">
        <f t="shared" si="50"/>
        <v>*0.6917</v>
      </c>
      <c r="Y43" s="27" t="str">
        <f t="shared" si="50"/>
        <v>*0.5498</v>
      </c>
      <c r="Z43" s="27" t="str">
        <f t="shared" si="50"/>
        <v>*0.7061</v>
      </c>
      <c r="AA43" s="27" t="str">
        <f t="shared" si="50"/>
        <v>*0.9984</v>
      </c>
    </row>
    <row r="44" spans="2:27">
      <c r="B44" s="42"/>
      <c r="C44" s="45"/>
      <c r="E44" s="38" t="s">
        <v>14</v>
      </c>
      <c r="F44" s="34">
        <v>2030</v>
      </c>
      <c r="G44" s="9" t="s">
        <v>64</v>
      </c>
      <c r="H44" s="27" t="str">
        <f t="shared" si="17"/>
        <v>*1.1534</v>
      </c>
      <c r="I44" s="27" t="str">
        <f t="shared" si="18"/>
        <v>*1.0688</v>
      </c>
      <c r="J44" s="27" t="str">
        <f t="shared" si="19"/>
        <v>*1.0734</v>
      </c>
      <c r="K44" s="27" t="str">
        <f t="shared" si="20"/>
        <v>*0.9744</v>
      </c>
      <c r="L44" s="27" t="str">
        <f t="shared" si="21"/>
        <v>*1.1191</v>
      </c>
      <c r="M44" s="27" t="str">
        <f t="shared" si="22"/>
        <v>*0.9961</v>
      </c>
      <c r="N44" s="27" t="str">
        <f t="shared" si="23"/>
        <v>*1.1707</v>
      </c>
      <c r="P44" s="45"/>
      <c r="Q44" s="27"/>
      <c r="R44" s="38" t="s">
        <v>14</v>
      </c>
      <c r="S44" s="34">
        <v>2050</v>
      </c>
      <c r="T44" s="9" t="s">
        <v>64</v>
      </c>
      <c r="U44" s="27" t="str">
        <f t="shared" ref="U44:AA44" si="51">U43</f>
        <v>*1.0651</v>
      </c>
      <c r="V44" s="27" t="str">
        <f t="shared" si="51"/>
        <v>*1.0008</v>
      </c>
      <c r="W44" s="27" t="str">
        <f t="shared" si="51"/>
        <v>*1.0036</v>
      </c>
      <c r="X44" s="27" t="str">
        <f t="shared" si="51"/>
        <v>*0.6917</v>
      </c>
      <c r="Y44" s="27" t="str">
        <f t="shared" si="51"/>
        <v>*0.5498</v>
      </c>
      <c r="Z44" s="27" t="str">
        <f t="shared" si="51"/>
        <v>*0.7061</v>
      </c>
      <c r="AA44" s="27" t="str">
        <f t="shared" si="51"/>
        <v>*0.9984</v>
      </c>
    </row>
    <row r="45" spans="2:27">
      <c r="B45" s="42"/>
      <c r="C45" s="46"/>
      <c r="E45" s="38" t="s">
        <v>14</v>
      </c>
      <c r="F45" s="34">
        <v>2030</v>
      </c>
      <c r="G45" s="9" t="s">
        <v>65</v>
      </c>
      <c r="H45" s="27" t="str">
        <f t="shared" si="17"/>
        <v>*1.1534</v>
      </c>
      <c r="I45" s="27" t="str">
        <f t="shared" si="18"/>
        <v>*1.0688</v>
      </c>
      <c r="J45" s="27" t="str">
        <f t="shared" si="19"/>
        <v>*1.0734</v>
      </c>
      <c r="K45" s="27" t="str">
        <f t="shared" si="20"/>
        <v>*0.9744</v>
      </c>
      <c r="L45" s="27" t="str">
        <f t="shared" si="21"/>
        <v>*1.1191</v>
      </c>
      <c r="M45" s="27" t="str">
        <f t="shared" si="22"/>
        <v>*0.9961</v>
      </c>
      <c r="N45" s="27" t="str">
        <f t="shared" si="23"/>
        <v>*1.1707</v>
      </c>
      <c r="P45" s="46"/>
      <c r="Q45" s="27"/>
      <c r="R45" s="38" t="s">
        <v>14</v>
      </c>
      <c r="S45" s="34">
        <v>2050</v>
      </c>
      <c r="T45" s="9" t="s">
        <v>65</v>
      </c>
      <c r="U45" s="27" t="str">
        <f t="shared" ref="U45:AA45" si="52">U44</f>
        <v>*1.0651</v>
      </c>
      <c r="V45" s="27" t="str">
        <f t="shared" si="52"/>
        <v>*1.0008</v>
      </c>
      <c r="W45" s="27" t="str">
        <f t="shared" si="52"/>
        <v>*1.0036</v>
      </c>
      <c r="X45" s="27" t="str">
        <f t="shared" si="52"/>
        <v>*0.6917</v>
      </c>
      <c r="Y45" s="27" t="str">
        <f t="shared" si="52"/>
        <v>*0.5498</v>
      </c>
      <c r="Z45" s="27" t="str">
        <f t="shared" si="52"/>
        <v>*0.7061</v>
      </c>
      <c r="AA45" s="27" t="str">
        <f t="shared" si="52"/>
        <v>*0.9984</v>
      </c>
    </row>
    <row r="46" spans="2:27">
      <c r="B46" s="42"/>
      <c r="C46" s="46"/>
      <c r="E46" s="38" t="s">
        <v>14</v>
      </c>
      <c r="F46" s="34">
        <v>2030</v>
      </c>
      <c r="G46" s="9" t="s">
        <v>66</v>
      </c>
      <c r="H46" s="27" t="str">
        <f t="shared" si="17"/>
        <v>*1.1534</v>
      </c>
      <c r="I46" s="27" t="str">
        <f t="shared" si="18"/>
        <v>*1.0688</v>
      </c>
      <c r="J46" s="27" t="str">
        <f t="shared" si="19"/>
        <v>*1.0734</v>
      </c>
      <c r="K46" s="27" t="str">
        <f t="shared" si="20"/>
        <v>*0.9744</v>
      </c>
      <c r="L46" s="27" t="str">
        <f t="shared" si="21"/>
        <v>*1.1191</v>
      </c>
      <c r="M46" s="27" t="str">
        <f t="shared" si="22"/>
        <v>*0.9961</v>
      </c>
      <c r="N46" s="27" t="str">
        <f t="shared" si="23"/>
        <v>*1.1707</v>
      </c>
      <c r="P46" s="46"/>
      <c r="Q46" s="27"/>
      <c r="R46" s="38" t="s">
        <v>14</v>
      </c>
      <c r="S46" s="34">
        <v>2050</v>
      </c>
      <c r="T46" s="9" t="s">
        <v>66</v>
      </c>
      <c r="U46" s="27" t="str">
        <f t="shared" ref="U46:AA46" si="53">U45</f>
        <v>*1.0651</v>
      </c>
      <c r="V46" s="27" t="str">
        <f t="shared" si="53"/>
        <v>*1.0008</v>
      </c>
      <c r="W46" s="27" t="str">
        <f t="shared" si="53"/>
        <v>*1.0036</v>
      </c>
      <c r="X46" s="27" t="str">
        <f t="shared" si="53"/>
        <v>*0.6917</v>
      </c>
      <c r="Y46" s="27" t="str">
        <f t="shared" si="53"/>
        <v>*0.5498</v>
      </c>
      <c r="Z46" s="27" t="str">
        <f t="shared" si="53"/>
        <v>*0.7061</v>
      </c>
      <c r="AA46" s="27" t="str">
        <f t="shared" si="53"/>
        <v>*0.9984</v>
      </c>
    </row>
    <row r="47" spans="2:27">
      <c r="B47" s="42"/>
      <c r="C47" s="46"/>
      <c r="E47" s="38" t="s">
        <v>14</v>
      </c>
      <c r="F47" s="34">
        <v>2030</v>
      </c>
      <c r="G47" s="9" t="s">
        <v>67</v>
      </c>
      <c r="H47" s="27" t="str">
        <f t="shared" si="17"/>
        <v>*1.1534</v>
      </c>
      <c r="I47" s="27" t="str">
        <f t="shared" si="18"/>
        <v>*1.0688</v>
      </c>
      <c r="J47" s="27" t="str">
        <f t="shared" si="19"/>
        <v>*1.0734</v>
      </c>
      <c r="K47" s="27" t="str">
        <f t="shared" si="20"/>
        <v>*0.9744</v>
      </c>
      <c r="L47" s="27" t="str">
        <f t="shared" si="21"/>
        <v>*1.1191</v>
      </c>
      <c r="M47" s="27" t="str">
        <f t="shared" si="22"/>
        <v>*0.9961</v>
      </c>
      <c r="N47" s="27" t="str">
        <f t="shared" si="23"/>
        <v>*1.1707</v>
      </c>
      <c r="P47" s="46"/>
      <c r="Q47" s="27"/>
      <c r="R47" s="38" t="s">
        <v>14</v>
      </c>
      <c r="S47" s="34">
        <v>2050</v>
      </c>
      <c r="T47" s="9" t="s">
        <v>67</v>
      </c>
      <c r="U47" s="27" t="str">
        <f t="shared" ref="U47:AA47" si="54">U46</f>
        <v>*1.0651</v>
      </c>
      <c r="V47" s="27" t="str">
        <f t="shared" si="54"/>
        <v>*1.0008</v>
      </c>
      <c r="W47" s="27" t="str">
        <f t="shared" si="54"/>
        <v>*1.0036</v>
      </c>
      <c r="X47" s="27" t="str">
        <f t="shared" si="54"/>
        <v>*0.6917</v>
      </c>
      <c r="Y47" s="27" t="str">
        <f t="shared" si="54"/>
        <v>*0.5498</v>
      </c>
      <c r="Z47" s="27" t="str">
        <f t="shared" si="54"/>
        <v>*0.7061</v>
      </c>
      <c r="AA47" s="27" t="str">
        <f t="shared" si="54"/>
        <v>*0.9984</v>
      </c>
    </row>
    <row r="48" spans="2:27">
      <c r="B48" s="42"/>
      <c r="C48" s="46"/>
      <c r="E48" s="38" t="s">
        <v>14</v>
      </c>
      <c r="F48" s="34">
        <v>2030</v>
      </c>
      <c r="G48" s="9" t="s">
        <v>68</v>
      </c>
      <c r="H48" s="27" t="str">
        <f t="shared" si="17"/>
        <v>*1.1534</v>
      </c>
      <c r="I48" s="27" t="str">
        <f t="shared" si="18"/>
        <v>*1.0688</v>
      </c>
      <c r="J48" s="27" t="str">
        <f t="shared" si="19"/>
        <v>*1.0734</v>
      </c>
      <c r="K48" s="27" t="str">
        <f t="shared" si="20"/>
        <v>*0.9744</v>
      </c>
      <c r="L48" s="27" t="str">
        <f t="shared" si="21"/>
        <v>*1.1191</v>
      </c>
      <c r="M48" s="27" t="str">
        <f t="shared" si="22"/>
        <v>*0.9961</v>
      </c>
      <c r="N48" s="27" t="str">
        <f t="shared" si="23"/>
        <v>*1.1707</v>
      </c>
      <c r="P48" s="46"/>
      <c r="Q48" s="27"/>
      <c r="R48" s="38" t="s">
        <v>14</v>
      </c>
      <c r="S48" s="34">
        <v>2050</v>
      </c>
      <c r="T48" s="9" t="s">
        <v>68</v>
      </c>
      <c r="U48" s="27" t="str">
        <f t="shared" ref="U48:AA48" si="55">U47</f>
        <v>*1.0651</v>
      </c>
      <c r="V48" s="27" t="str">
        <f t="shared" si="55"/>
        <v>*1.0008</v>
      </c>
      <c r="W48" s="27" t="str">
        <f t="shared" si="55"/>
        <v>*1.0036</v>
      </c>
      <c r="X48" s="27" t="str">
        <f t="shared" si="55"/>
        <v>*0.6917</v>
      </c>
      <c r="Y48" s="27" t="str">
        <f t="shared" si="55"/>
        <v>*0.5498</v>
      </c>
      <c r="Z48" s="27" t="str">
        <f t="shared" si="55"/>
        <v>*0.7061</v>
      </c>
      <c r="AA48" s="27" t="str">
        <f t="shared" si="55"/>
        <v>*0.9984</v>
      </c>
    </row>
    <row r="49" spans="2:27">
      <c r="B49" s="42"/>
      <c r="C49" s="46"/>
      <c r="D49" s="34"/>
      <c r="E49" s="38" t="s">
        <v>14</v>
      </c>
      <c r="F49" s="34">
        <v>2030</v>
      </c>
      <c r="G49" s="9" t="s">
        <v>69</v>
      </c>
      <c r="H49" s="27" t="str">
        <f t="shared" ref="H49:H72" si="56">H48</f>
        <v>*1.1534</v>
      </c>
      <c r="I49" s="27" t="str">
        <f t="shared" ref="I49:I72" si="57">I48</f>
        <v>*1.0688</v>
      </c>
      <c r="J49" s="27" t="str">
        <f t="shared" ref="J49:J72" si="58">J48</f>
        <v>*1.0734</v>
      </c>
      <c r="K49" s="27" t="str">
        <f t="shared" ref="K49:K72" si="59">K48</f>
        <v>*0.9744</v>
      </c>
      <c r="L49" s="27" t="str">
        <f t="shared" ref="L49:L72" si="60">L48</f>
        <v>*1.1191</v>
      </c>
      <c r="M49" s="27" t="str">
        <f t="shared" ref="M49:M72" si="61">M48</f>
        <v>*0.9961</v>
      </c>
      <c r="N49" s="27" t="str">
        <f t="shared" ref="N49:N72" si="62">N48</f>
        <v>*1.1707</v>
      </c>
      <c r="P49" s="46"/>
      <c r="Q49" s="34"/>
      <c r="R49" s="38" t="s">
        <v>14</v>
      </c>
      <c r="S49" s="34">
        <v>2050</v>
      </c>
      <c r="T49" s="9" t="s">
        <v>69</v>
      </c>
      <c r="U49" s="27" t="str">
        <f t="shared" ref="U49:AA49" si="63">U48</f>
        <v>*1.0651</v>
      </c>
      <c r="V49" s="27" t="str">
        <f t="shared" si="63"/>
        <v>*1.0008</v>
      </c>
      <c r="W49" s="27" t="str">
        <f t="shared" si="63"/>
        <v>*1.0036</v>
      </c>
      <c r="X49" s="27" t="str">
        <f t="shared" si="63"/>
        <v>*0.6917</v>
      </c>
      <c r="Y49" s="27" t="str">
        <f t="shared" si="63"/>
        <v>*0.5498</v>
      </c>
      <c r="Z49" s="27" t="str">
        <f t="shared" si="63"/>
        <v>*0.7061</v>
      </c>
      <c r="AA49" s="27" t="str">
        <f t="shared" si="63"/>
        <v>*0.9984</v>
      </c>
    </row>
    <row r="50" spans="2:27">
      <c r="B50" s="42"/>
      <c r="C50" s="46"/>
      <c r="D50" s="34"/>
      <c r="E50" s="34" t="s">
        <v>39</v>
      </c>
      <c r="F50" s="34" t="s">
        <v>39</v>
      </c>
      <c r="G50" s="34" t="s">
        <v>39</v>
      </c>
      <c r="H50" s="27" t="str">
        <f t="shared" si="56"/>
        <v>*1.1534</v>
      </c>
      <c r="I50" s="27" t="str">
        <f t="shared" si="57"/>
        <v>*1.0688</v>
      </c>
      <c r="J50" s="27" t="str">
        <f t="shared" si="58"/>
        <v>*1.0734</v>
      </c>
      <c r="K50" s="27" t="str">
        <f t="shared" si="59"/>
        <v>*0.9744</v>
      </c>
      <c r="L50" s="27" t="str">
        <f t="shared" si="60"/>
        <v>*1.1191</v>
      </c>
      <c r="M50" s="27" t="str">
        <f t="shared" si="61"/>
        <v>*0.9961</v>
      </c>
      <c r="N50" s="27" t="str">
        <f t="shared" si="62"/>
        <v>*1.1707</v>
      </c>
      <c r="P50" s="46"/>
      <c r="Q50" s="34"/>
      <c r="R50" s="34" t="s">
        <v>39</v>
      </c>
      <c r="S50" s="34" t="s">
        <v>39</v>
      </c>
      <c r="T50" s="34" t="s">
        <v>39</v>
      </c>
      <c r="U50" s="27" t="str">
        <f t="shared" ref="U50:AA50" si="64">U49</f>
        <v>*1.0651</v>
      </c>
      <c r="V50" s="27" t="str">
        <f t="shared" si="64"/>
        <v>*1.0008</v>
      </c>
      <c r="W50" s="27" t="str">
        <f t="shared" si="64"/>
        <v>*1.0036</v>
      </c>
      <c r="X50" s="27" t="str">
        <f t="shared" si="64"/>
        <v>*0.6917</v>
      </c>
      <c r="Y50" s="27" t="str">
        <f t="shared" si="64"/>
        <v>*0.5498</v>
      </c>
      <c r="Z50" s="27" t="str">
        <f t="shared" si="64"/>
        <v>*0.7061</v>
      </c>
      <c r="AA50" s="27" t="str">
        <f t="shared" si="64"/>
        <v>*0.9984</v>
      </c>
    </row>
    <row r="51" spans="2:27">
      <c r="B51" s="42"/>
      <c r="C51" s="46"/>
      <c r="D51" s="34"/>
      <c r="E51" s="38" t="s">
        <v>14</v>
      </c>
      <c r="F51" s="34">
        <v>2030</v>
      </c>
      <c r="G51" s="6" t="s">
        <v>70</v>
      </c>
      <c r="H51" s="27" t="str">
        <f t="shared" si="56"/>
        <v>*1.1534</v>
      </c>
      <c r="I51" s="27" t="str">
        <f t="shared" si="57"/>
        <v>*1.0688</v>
      </c>
      <c r="J51" s="27" t="str">
        <f t="shared" si="58"/>
        <v>*1.0734</v>
      </c>
      <c r="K51" s="27" t="str">
        <f t="shared" si="59"/>
        <v>*0.9744</v>
      </c>
      <c r="L51" s="27" t="str">
        <f t="shared" si="60"/>
        <v>*1.1191</v>
      </c>
      <c r="M51" s="27" t="str">
        <f t="shared" si="61"/>
        <v>*0.9961</v>
      </c>
      <c r="N51" s="27" t="str">
        <f t="shared" si="62"/>
        <v>*1.1707</v>
      </c>
      <c r="P51" s="46"/>
      <c r="Q51" s="34"/>
      <c r="R51" s="38" t="s">
        <v>14</v>
      </c>
      <c r="S51" s="34">
        <v>2050</v>
      </c>
      <c r="T51" s="6" t="s">
        <v>70</v>
      </c>
      <c r="U51" s="27" t="str">
        <f t="shared" ref="U51:AA51" si="65">U50</f>
        <v>*1.0651</v>
      </c>
      <c r="V51" s="27" t="str">
        <f t="shared" si="65"/>
        <v>*1.0008</v>
      </c>
      <c r="W51" s="27" t="str">
        <f t="shared" si="65"/>
        <v>*1.0036</v>
      </c>
      <c r="X51" s="27" t="str">
        <f t="shared" si="65"/>
        <v>*0.6917</v>
      </c>
      <c r="Y51" s="27" t="str">
        <f t="shared" si="65"/>
        <v>*0.5498</v>
      </c>
      <c r="Z51" s="27" t="str">
        <f t="shared" si="65"/>
        <v>*0.7061</v>
      </c>
      <c r="AA51" s="27" t="str">
        <f t="shared" si="65"/>
        <v>*0.9984</v>
      </c>
    </row>
    <row r="52" spans="2:27">
      <c r="B52" s="42"/>
      <c r="C52" s="46"/>
      <c r="D52" s="34"/>
      <c r="E52" s="38" t="s">
        <v>14</v>
      </c>
      <c r="F52" s="34">
        <v>2030</v>
      </c>
      <c r="G52" s="6" t="s">
        <v>71</v>
      </c>
      <c r="H52" s="27" t="str">
        <f t="shared" si="56"/>
        <v>*1.1534</v>
      </c>
      <c r="I52" s="27" t="str">
        <f t="shared" si="57"/>
        <v>*1.0688</v>
      </c>
      <c r="J52" s="27" t="str">
        <f t="shared" si="58"/>
        <v>*1.0734</v>
      </c>
      <c r="K52" s="27" t="str">
        <f t="shared" si="59"/>
        <v>*0.9744</v>
      </c>
      <c r="L52" s="27" t="str">
        <f t="shared" si="60"/>
        <v>*1.1191</v>
      </c>
      <c r="M52" s="27" t="str">
        <f t="shared" si="61"/>
        <v>*0.9961</v>
      </c>
      <c r="N52" s="27" t="str">
        <f t="shared" si="62"/>
        <v>*1.1707</v>
      </c>
      <c r="P52" s="46"/>
      <c r="Q52" s="34"/>
      <c r="R52" s="38" t="s">
        <v>14</v>
      </c>
      <c r="S52" s="34">
        <v>2050</v>
      </c>
      <c r="T52" s="6" t="s">
        <v>71</v>
      </c>
      <c r="U52" s="27" t="str">
        <f t="shared" ref="U52:AA52" si="66">U51</f>
        <v>*1.0651</v>
      </c>
      <c r="V52" s="27" t="str">
        <f t="shared" si="66"/>
        <v>*1.0008</v>
      </c>
      <c r="W52" s="27" t="str">
        <f t="shared" si="66"/>
        <v>*1.0036</v>
      </c>
      <c r="X52" s="27" t="str">
        <f t="shared" si="66"/>
        <v>*0.6917</v>
      </c>
      <c r="Y52" s="27" t="str">
        <f t="shared" si="66"/>
        <v>*0.5498</v>
      </c>
      <c r="Z52" s="27" t="str">
        <f t="shared" si="66"/>
        <v>*0.7061</v>
      </c>
      <c r="AA52" s="27" t="str">
        <f t="shared" si="66"/>
        <v>*0.9984</v>
      </c>
    </row>
    <row r="53" spans="2:27">
      <c r="B53" s="42"/>
      <c r="C53" s="46"/>
      <c r="D53" s="34"/>
      <c r="E53" s="38" t="s">
        <v>14</v>
      </c>
      <c r="F53" s="34">
        <v>2030</v>
      </c>
      <c r="G53" s="6" t="s">
        <v>72</v>
      </c>
      <c r="H53" s="27" t="str">
        <f t="shared" si="56"/>
        <v>*1.1534</v>
      </c>
      <c r="I53" s="27" t="str">
        <f t="shared" si="57"/>
        <v>*1.0688</v>
      </c>
      <c r="J53" s="27" t="str">
        <f t="shared" si="58"/>
        <v>*1.0734</v>
      </c>
      <c r="K53" s="27" t="str">
        <f t="shared" si="59"/>
        <v>*0.9744</v>
      </c>
      <c r="L53" s="27" t="str">
        <f t="shared" si="60"/>
        <v>*1.1191</v>
      </c>
      <c r="M53" s="27" t="str">
        <f t="shared" si="61"/>
        <v>*0.9961</v>
      </c>
      <c r="N53" s="27" t="str">
        <f t="shared" si="62"/>
        <v>*1.1707</v>
      </c>
      <c r="P53" s="46"/>
      <c r="Q53" s="34"/>
      <c r="R53" s="38" t="s">
        <v>14</v>
      </c>
      <c r="S53" s="34">
        <v>2050</v>
      </c>
      <c r="T53" s="6" t="s">
        <v>72</v>
      </c>
      <c r="U53" s="27" t="str">
        <f t="shared" ref="U53:AA53" si="67">U52</f>
        <v>*1.0651</v>
      </c>
      <c r="V53" s="27" t="str">
        <f t="shared" si="67"/>
        <v>*1.0008</v>
      </c>
      <c r="W53" s="27" t="str">
        <f t="shared" si="67"/>
        <v>*1.0036</v>
      </c>
      <c r="X53" s="27" t="str">
        <f t="shared" si="67"/>
        <v>*0.6917</v>
      </c>
      <c r="Y53" s="27" t="str">
        <f t="shared" si="67"/>
        <v>*0.5498</v>
      </c>
      <c r="Z53" s="27" t="str">
        <f t="shared" si="67"/>
        <v>*0.7061</v>
      </c>
      <c r="AA53" s="27" t="str">
        <f t="shared" si="67"/>
        <v>*0.9984</v>
      </c>
    </row>
    <row r="54" spans="2:27">
      <c r="B54" s="42"/>
      <c r="C54" s="46"/>
      <c r="D54" s="34"/>
      <c r="E54" s="38" t="s">
        <v>14</v>
      </c>
      <c r="F54" s="34">
        <v>2030</v>
      </c>
      <c r="G54" s="6" t="s">
        <v>73</v>
      </c>
      <c r="H54" s="27" t="str">
        <f t="shared" si="56"/>
        <v>*1.1534</v>
      </c>
      <c r="I54" s="27" t="str">
        <f t="shared" si="57"/>
        <v>*1.0688</v>
      </c>
      <c r="J54" s="27" t="str">
        <f t="shared" si="58"/>
        <v>*1.0734</v>
      </c>
      <c r="K54" s="27" t="str">
        <f t="shared" si="59"/>
        <v>*0.9744</v>
      </c>
      <c r="L54" s="27" t="str">
        <f t="shared" si="60"/>
        <v>*1.1191</v>
      </c>
      <c r="M54" s="27" t="str">
        <f t="shared" si="61"/>
        <v>*0.9961</v>
      </c>
      <c r="N54" s="27" t="str">
        <f t="shared" si="62"/>
        <v>*1.1707</v>
      </c>
      <c r="P54" s="46"/>
      <c r="Q54" s="34"/>
      <c r="R54" s="38" t="s">
        <v>14</v>
      </c>
      <c r="S54" s="34">
        <v>2050</v>
      </c>
      <c r="T54" s="6" t="s">
        <v>73</v>
      </c>
      <c r="U54" s="27" t="str">
        <f t="shared" ref="U54:AA54" si="68">U53</f>
        <v>*1.0651</v>
      </c>
      <c r="V54" s="27" t="str">
        <f t="shared" si="68"/>
        <v>*1.0008</v>
      </c>
      <c r="W54" s="27" t="str">
        <f t="shared" si="68"/>
        <v>*1.0036</v>
      </c>
      <c r="X54" s="27" t="str">
        <f t="shared" si="68"/>
        <v>*0.6917</v>
      </c>
      <c r="Y54" s="27" t="str">
        <f t="shared" si="68"/>
        <v>*0.5498</v>
      </c>
      <c r="Z54" s="27" t="str">
        <f t="shared" si="68"/>
        <v>*0.7061</v>
      </c>
      <c r="AA54" s="27" t="str">
        <f t="shared" si="68"/>
        <v>*0.9984</v>
      </c>
    </row>
    <row r="55" spans="2:27">
      <c r="B55" s="42"/>
      <c r="C55" s="42"/>
      <c r="D55" s="34"/>
      <c r="E55" s="38" t="s">
        <v>14</v>
      </c>
      <c r="F55" s="34">
        <v>2030</v>
      </c>
      <c r="G55" s="6" t="s">
        <v>74</v>
      </c>
      <c r="H55" s="27" t="str">
        <f t="shared" si="56"/>
        <v>*1.1534</v>
      </c>
      <c r="I55" s="27" t="str">
        <f t="shared" si="57"/>
        <v>*1.0688</v>
      </c>
      <c r="J55" s="27" t="str">
        <f t="shared" si="58"/>
        <v>*1.0734</v>
      </c>
      <c r="K55" s="27" t="str">
        <f t="shared" si="59"/>
        <v>*0.9744</v>
      </c>
      <c r="L55" s="27" t="str">
        <f t="shared" si="60"/>
        <v>*1.1191</v>
      </c>
      <c r="M55" s="27" t="str">
        <f t="shared" si="61"/>
        <v>*0.9961</v>
      </c>
      <c r="N55" s="27" t="str">
        <f t="shared" si="62"/>
        <v>*1.1707</v>
      </c>
      <c r="P55" s="42"/>
      <c r="Q55" s="34"/>
      <c r="R55" s="38" t="s">
        <v>14</v>
      </c>
      <c r="S55" s="34">
        <v>2050</v>
      </c>
      <c r="T55" s="6" t="s">
        <v>74</v>
      </c>
      <c r="U55" s="27" t="str">
        <f t="shared" ref="U55:AA55" si="69">U54</f>
        <v>*1.0651</v>
      </c>
      <c r="V55" s="27" t="str">
        <f t="shared" si="69"/>
        <v>*1.0008</v>
      </c>
      <c r="W55" s="27" t="str">
        <f t="shared" si="69"/>
        <v>*1.0036</v>
      </c>
      <c r="X55" s="27" t="str">
        <f t="shared" si="69"/>
        <v>*0.6917</v>
      </c>
      <c r="Y55" s="27" t="str">
        <f t="shared" si="69"/>
        <v>*0.5498</v>
      </c>
      <c r="Z55" s="27" t="str">
        <f t="shared" si="69"/>
        <v>*0.7061</v>
      </c>
      <c r="AA55" s="27" t="str">
        <f t="shared" si="69"/>
        <v>*0.9984</v>
      </c>
    </row>
    <row r="56" spans="2:27">
      <c r="B56" s="42"/>
      <c r="C56" s="42"/>
      <c r="D56" s="34"/>
      <c r="E56" s="38" t="s">
        <v>14</v>
      </c>
      <c r="F56" s="34">
        <v>2030</v>
      </c>
      <c r="G56" s="6" t="s">
        <v>75</v>
      </c>
      <c r="H56" s="27" t="str">
        <f t="shared" si="56"/>
        <v>*1.1534</v>
      </c>
      <c r="I56" s="27" t="str">
        <f t="shared" si="57"/>
        <v>*1.0688</v>
      </c>
      <c r="J56" s="27" t="str">
        <f t="shared" si="58"/>
        <v>*1.0734</v>
      </c>
      <c r="K56" s="27" t="str">
        <f t="shared" si="59"/>
        <v>*0.9744</v>
      </c>
      <c r="L56" s="27" t="str">
        <f t="shared" si="60"/>
        <v>*1.1191</v>
      </c>
      <c r="M56" s="27" t="str">
        <f t="shared" si="61"/>
        <v>*0.9961</v>
      </c>
      <c r="N56" s="27" t="str">
        <f t="shared" si="62"/>
        <v>*1.1707</v>
      </c>
      <c r="P56" s="42"/>
      <c r="Q56" s="34"/>
      <c r="R56" s="38" t="s">
        <v>14</v>
      </c>
      <c r="S56" s="34">
        <v>2050</v>
      </c>
      <c r="T56" s="6" t="s">
        <v>75</v>
      </c>
      <c r="U56" s="27" t="str">
        <f t="shared" ref="U56:AA56" si="70">U55</f>
        <v>*1.0651</v>
      </c>
      <c r="V56" s="27" t="str">
        <f t="shared" si="70"/>
        <v>*1.0008</v>
      </c>
      <c r="W56" s="27" t="str">
        <f t="shared" si="70"/>
        <v>*1.0036</v>
      </c>
      <c r="X56" s="27" t="str">
        <f t="shared" si="70"/>
        <v>*0.6917</v>
      </c>
      <c r="Y56" s="27" t="str">
        <f t="shared" si="70"/>
        <v>*0.5498</v>
      </c>
      <c r="Z56" s="27" t="str">
        <f t="shared" si="70"/>
        <v>*0.7061</v>
      </c>
      <c r="AA56" s="27" t="str">
        <f t="shared" si="70"/>
        <v>*0.9984</v>
      </c>
    </row>
    <row r="57" spans="2:27">
      <c r="B57" s="42"/>
      <c r="C57" s="42"/>
      <c r="D57" s="34"/>
      <c r="E57" s="38" t="s">
        <v>14</v>
      </c>
      <c r="F57" s="34">
        <v>2030</v>
      </c>
      <c r="G57" s="6" t="s">
        <v>76</v>
      </c>
      <c r="H57" s="27" t="str">
        <f t="shared" si="56"/>
        <v>*1.1534</v>
      </c>
      <c r="I57" s="27" t="str">
        <f t="shared" si="57"/>
        <v>*1.0688</v>
      </c>
      <c r="J57" s="27" t="str">
        <f t="shared" si="58"/>
        <v>*1.0734</v>
      </c>
      <c r="K57" s="27" t="str">
        <f t="shared" si="59"/>
        <v>*0.9744</v>
      </c>
      <c r="L57" s="27" t="str">
        <f t="shared" si="60"/>
        <v>*1.1191</v>
      </c>
      <c r="M57" s="27" t="str">
        <f t="shared" si="61"/>
        <v>*0.9961</v>
      </c>
      <c r="N57" s="27" t="str">
        <f t="shared" si="62"/>
        <v>*1.1707</v>
      </c>
      <c r="P57" s="42"/>
      <c r="Q57" s="34"/>
      <c r="R57" s="38" t="s">
        <v>14</v>
      </c>
      <c r="S57" s="34">
        <v>2050</v>
      </c>
      <c r="T57" s="6" t="s">
        <v>76</v>
      </c>
      <c r="U57" s="27" t="str">
        <f t="shared" ref="U57:AA57" si="71">U56</f>
        <v>*1.0651</v>
      </c>
      <c r="V57" s="27" t="str">
        <f t="shared" si="71"/>
        <v>*1.0008</v>
      </c>
      <c r="W57" s="27" t="str">
        <f t="shared" si="71"/>
        <v>*1.0036</v>
      </c>
      <c r="X57" s="27" t="str">
        <f t="shared" si="71"/>
        <v>*0.6917</v>
      </c>
      <c r="Y57" s="27" t="str">
        <f t="shared" si="71"/>
        <v>*0.5498</v>
      </c>
      <c r="Z57" s="27" t="str">
        <f t="shared" si="71"/>
        <v>*0.7061</v>
      </c>
      <c r="AA57" s="27" t="str">
        <f t="shared" si="71"/>
        <v>*0.9984</v>
      </c>
    </row>
    <row r="58" spans="2:27">
      <c r="B58" s="42"/>
      <c r="C58" s="42"/>
      <c r="D58" s="34"/>
      <c r="E58" s="38" t="s">
        <v>14</v>
      </c>
      <c r="F58" s="34">
        <v>2030</v>
      </c>
      <c r="G58" s="6" t="s">
        <v>77</v>
      </c>
      <c r="H58" s="27" t="str">
        <f t="shared" si="56"/>
        <v>*1.1534</v>
      </c>
      <c r="I58" s="27" t="str">
        <f t="shared" si="57"/>
        <v>*1.0688</v>
      </c>
      <c r="J58" s="27" t="str">
        <f t="shared" si="58"/>
        <v>*1.0734</v>
      </c>
      <c r="K58" s="27" t="str">
        <f t="shared" si="59"/>
        <v>*0.9744</v>
      </c>
      <c r="L58" s="27" t="str">
        <f t="shared" si="60"/>
        <v>*1.1191</v>
      </c>
      <c r="M58" s="27" t="str">
        <f t="shared" si="61"/>
        <v>*0.9961</v>
      </c>
      <c r="N58" s="27" t="str">
        <f t="shared" si="62"/>
        <v>*1.1707</v>
      </c>
      <c r="P58" s="42"/>
      <c r="Q58" s="34"/>
      <c r="R58" s="38" t="s">
        <v>14</v>
      </c>
      <c r="S58" s="34">
        <v>2050</v>
      </c>
      <c r="T58" s="6" t="s">
        <v>77</v>
      </c>
      <c r="U58" s="27" t="str">
        <f t="shared" ref="U58:AA58" si="72">U57</f>
        <v>*1.0651</v>
      </c>
      <c r="V58" s="27" t="str">
        <f t="shared" si="72"/>
        <v>*1.0008</v>
      </c>
      <c r="W58" s="27" t="str">
        <f t="shared" si="72"/>
        <v>*1.0036</v>
      </c>
      <c r="X58" s="27" t="str">
        <f t="shared" si="72"/>
        <v>*0.6917</v>
      </c>
      <c r="Y58" s="27" t="str">
        <f t="shared" si="72"/>
        <v>*0.5498</v>
      </c>
      <c r="Z58" s="27" t="str">
        <f t="shared" si="72"/>
        <v>*0.7061</v>
      </c>
      <c r="AA58" s="27" t="str">
        <f t="shared" si="72"/>
        <v>*0.9984</v>
      </c>
    </row>
    <row r="59" spans="2:27">
      <c r="B59" s="42"/>
      <c r="C59" s="42"/>
      <c r="E59" s="38" t="s">
        <v>14</v>
      </c>
      <c r="F59" s="34">
        <v>2030</v>
      </c>
      <c r="G59" s="6" t="s">
        <v>78</v>
      </c>
      <c r="H59" s="27" t="str">
        <f t="shared" si="56"/>
        <v>*1.1534</v>
      </c>
      <c r="I59" s="27" t="str">
        <f t="shared" si="57"/>
        <v>*1.0688</v>
      </c>
      <c r="J59" s="27" t="str">
        <f t="shared" si="58"/>
        <v>*1.0734</v>
      </c>
      <c r="K59" s="27" t="str">
        <f t="shared" si="59"/>
        <v>*0.9744</v>
      </c>
      <c r="L59" s="27" t="str">
        <f t="shared" si="60"/>
        <v>*1.1191</v>
      </c>
      <c r="M59" s="27" t="str">
        <f t="shared" si="61"/>
        <v>*0.9961</v>
      </c>
      <c r="N59" s="27" t="str">
        <f t="shared" si="62"/>
        <v>*1.1707</v>
      </c>
      <c r="P59" s="42"/>
      <c r="Q59" s="27"/>
      <c r="R59" s="38" t="s">
        <v>14</v>
      </c>
      <c r="S59" s="34">
        <v>2050</v>
      </c>
      <c r="T59" s="6" t="s">
        <v>78</v>
      </c>
      <c r="U59" s="27" t="str">
        <f t="shared" ref="U59:AA59" si="73">U58</f>
        <v>*1.0651</v>
      </c>
      <c r="V59" s="27" t="str">
        <f t="shared" si="73"/>
        <v>*1.0008</v>
      </c>
      <c r="W59" s="27" t="str">
        <f t="shared" si="73"/>
        <v>*1.0036</v>
      </c>
      <c r="X59" s="27" t="str">
        <f t="shared" si="73"/>
        <v>*0.6917</v>
      </c>
      <c r="Y59" s="27" t="str">
        <f t="shared" si="73"/>
        <v>*0.5498</v>
      </c>
      <c r="Z59" s="27" t="str">
        <f t="shared" si="73"/>
        <v>*0.7061</v>
      </c>
      <c r="AA59" s="27" t="str">
        <f t="shared" si="73"/>
        <v>*0.9984</v>
      </c>
    </row>
    <row r="60" spans="2:27">
      <c r="B60" s="42"/>
      <c r="C60" s="42"/>
      <c r="E60" s="38" t="s">
        <v>14</v>
      </c>
      <c r="F60" s="34">
        <v>2030</v>
      </c>
      <c r="G60" s="6" t="s">
        <v>79</v>
      </c>
      <c r="H60" s="27" t="str">
        <f t="shared" si="56"/>
        <v>*1.1534</v>
      </c>
      <c r="I60" s="27" t="str">
        <f t="shared" si="57"/>
        <v>*1.0688</v>
      </c>
      <c r="J60" s="27" t="str">
        <f t="shared" si="58"/>
        <v>*1.0734</v>
      </c>
      <c r="K60" s="27" t="str">
        <f t="shared" si="59"/>
        <v>*0.9744</v>
      </c>
      <c r="L60" s="27" t="str">
        <f t="shared" si="60"/>
        <v>*1.1191</v>
      </c>
      <c r="M60" s="27" t="str">
        <f t="shared" si="61"/>
        <v>*0.9961</v>
      </c>
      <c r="N60" s="27" t="str">
        <f t="shared" si="62"/>
        <v>*1.1707</v>
      </c>
      <c r="P60" s="42"/>
      <c r="Q60" s="27"/>
      <c r="R60" s="38" t="s">
        <v>14</v>
      </c>
      <c r="S60" s="34">
        <v>2050</v>
      </c>
      <c r="T60" s="6" t="s">
        <v>79</v>
      </c>
      <c r="U60" s="27" t="str">
        <f t="shared" ref="U60:AA60" si="74">U59</f>
        <v>*1.0651</v>
      </c>
      <c r="V60" s="27" t="str">
        <f t="shared" si="74"/>
        <v>*1.0008</v>
      </c>
      <c r="W60" s="27" t="str">
        <f t="shared" si="74"/>
        <v>*1.0036</v>
      </c>
      <c r="X60" s="27" t="str">
        <f t="shared" si="74"/>
        <v>*0.6917</v>
      </c>
      <c r="Y60" s="27" t="str">
        <f t="shared" si="74"/>
        <v>*0.5498</v>
      </c>
      <c r="Z60" s="27" t="str">
        <f t="shared" si="74"/>
        <v>*0.7061</v>
      </c>
      <c r="AA60" s="27" t="str">
        <f t="shared" si="74"/>
        <v>*0.9984</v>
      </c>
    </row>
    <row r="61" spans="2:27">
      <c r="B61" s="42"/>
      <c r="C61" s="42"/>
      <c r="E61" s="34" t="s">
        <v>39</v>
      </c>
      <c r="F61" s="34" t="s">
        <v>39</v>
      </c>
      <c r="G61" s="3" t="s">
        <v>39</v>
      </c>
      <c r="H61" s="27" t="str">
        <f t="shared" si="56"/>
        <v>*1.1534</v>
      </c>
      <c r="I61" s="27" t="str">
        <f t="shared" si="57"/>
        <v>*1.0688</v>
      </c>
      <c r="J61" s="27" t="str">
        <f t="shared" si="58"/>
        <v>*1.0734</v>
      </c>
      <c r="K61" s="27" t="str">
        <f t="shared" si="59"/>
        <v>*0.9744</v>
      </c>
      <c r="L61" s="27" t="str">
        <f t="shared" si="60"/>
        <v>*1.1191</v>
      </c>
      <c r="M61" s="27" t="str">
        <f t="shared" si="61"/>
        <v>*0.9961</v>
      </c>
      <c r="N61" s="27" t="str">
        <f t="shared" si="62"/>
        <v>*1.1707</v>
      </c>
      <c r="R61" s="34" t="s">
        <v>39</v>
      </c>
      <c r="S61" s="34" t="s">
        <v>39</v>
      </c>
      <c r="T61" s="3" t="s">
        <v>39</v>
      </c>
      <c r="U61" s="27" t="str">
        <f t="shared" ref="U61:AA61" si="75">U60</f>
        <v>*1.0651</v>
      </c>
      <c r="V61" s="27" t="str">
        <f t="shared" si="75"/>
        <v>*1.0008</v>
      </c>
      <c r="W61" s="27" t="str">
        <f t="shared" si="75"/>
        <v>*1.0036</v>
      </c>
      <c r="X61" s="27" t="str">
        <f t="shared" si="75"/>
        <v>*0.6917</v>
      </c>
      <c r="Y61" s="27" t="str">
        <f t="shared" si="75"/>
        <v>*0.5498</v>
      </c>
      <c r="Z61" s="27" t="str">
        <f t="shared" si="75"/>
        <v>*0.7061</v>
      </c>
      <c r="AA61" s="27" t="str">
        <f t="shared" si="75"/>
        <v>*0.9984</v>
      </c>
    </row>
    <row r="62" spans="2:27">
      <c r="B62" s="42"/>
      <c r="C62" s="42"/>
      <c r="E62" s="38" t="s">
        <v>14</v>
      </c>
      <c r="F62" s="34">
        <v>2030</v>
      </c>
      <c r="G62" s="9" t="s">
        <v>80</v>
      </c>
      <c r="H62" s="27" t="str">
        <f t="shared" si="56"/>
        <v>*1.1534</v>
      </c>
      <c r="I62" s="27" t="str">
        <f t="shared" si="57"/>
        <v>*1.0688</v>
      </c>
      <c r="J62" s="27" t="str">
        <f t="shared" si="58"/>
        <v>*1.0734</v>
      </c>
      <c r="K62" s="27" t="str">
        <f t="shared" si="59"/>
        <v>*0.9744</v>
      </c>
      <c r="L62" s="27" t="str">
        <f t="shared" si="60"/>
        <v>*1.1191</v>
      </c>
      <c r="M62" s="27" t="str">
        <f t="shared" si="61"/>
        <v>*0.9961</v>
      </c>
      <c r="N62" s="27" t="str">
        <f t="shared" si="62"/>
        <v>*1.1707</v>
      </c>
      <c r="R62" s="38" t="s">
        <v>14</v>
      </c>
      <c r="S62" s="34">
        <v>2050</v>
      </c>
      <c r="T62" s="9" t="s">
        <v>80</v>
      </c>
      <c r="U62" s="27" t="str">
        <f t="shared" ref="U62:AA62" si="76">U61</f>
        <v>*1.0651</v>
      </c>
      <c r="V62" s="27" t="str">
        <f t="shared" si="76"/>
        <v>*1.0008</v>
      </c>
      <c r="W62" s="27" t="str">
        <f t="shared" si="76"/>
        <v>*1.0036</v>
      </c>
      <c r="X62" s="27" t="str">
        <f t="shared" si="76"/>
        <v>*0.6917</v>
      </c>
      <c r="Y62" s="27" t="str">
        <f t="shared" si="76"/>
        <v>*0.5498</v>
      </c>
      <c r="Z62" s="27" t="str">
        <f t="shared" si="76"/>
        <v>*0.7061</v>
      </c>
      <c r="AA62" s="27" t="str">
        <f t="shared" si="76"/>
        <v>*0.9984</v>
      </c>
    </row>
    <row r="63" spans="2:27">
      <c r="B63" s="42"/>
      <c r="C63" s="42"/>
      <c r="E63" s="38" t="s">
        <v>14</v>
      </c>
      <c r="F63" s="34">
        <v>2030</v>
      </c>
      <c r="G63" s="9" t="s">
        <v>81</v>
      </c>
      <c r="H63" s="27" t="str">
        <f t="shared" si="56"/>
        <v>*1.1534</v>
      </c>
      <c r="I63" s="27" t="str">
        <f t="shared" si="57"/>
        <v>*1.0688</v>
      </c>
      <c r="J63" s="27" t="str">
        <f t="shared" si="58"/>
        <v>*1.0734</v>
      </c>
      <c r="K63" s="27" t="str">
        <f t="shared" si="59"/>
        <v>*0.9744</v>
      </c>
      <c r="L63" s="27" t="str">
        <f t="shared" si="60"/>
        <v>*1.1191</v>
      </c>
      <c r="M63" s="27" t="str">
        <f t="shared" si="61"/>
        <v>*0.9961</v>
      </c>
      <c r="N63" s="27" t="str">
        <f t="shared" si="62"/>
        <v>*1.1707</v>
      </c>
      <c r="R63" s="38" t="s">
        <v>14</v>
      </c>
      <c r="S63" s="34">
        <v>2050</v>
      </c>
      <c r="T63" s="9" t="s">
        <v>81</v>
      </c>
      <c r="U63" s="27" t="str">
        <f t="shared" ref="U63:AA63" si="77">U62</f>
        <v>*1.0651</v>
      </c>
      <c r="V63" s="27" t="str">
        <f t="shared" si="77"/>
        <v>*1.0008</v>
      </c>
      <c r="W63" s="27" t="str">
        <f t="shared" si="77"/>
        <v>*1.0036</v>
      </c>
      <c r="X63" s="27" t="str">
        <f t="shared" si="77"/>
        <v>*0.6917</v>
      </c>
      <c r="Y63" s="27" t="str">
        <f t="shared" si="77"/>
        <v>*0.5498</v>
      </c>
      <c r="Z63" s="27" t="str">
        <f t="shared" si="77"/>
        <v>*0.7061</v>
      </c>
      <c r="AA63" s="27" t="str">
        <f t="shared" si="77"/>
        <v>*0.9984</v>
      </c>
    </row>
    <row r="64" spans="2:27">
      <c r="B64" s="42"/>
      <c r="C64" s="42"/>
      <c r="E64" s="38" t="s">
        <v>14</v>
      </c>
      <c r="F64" s="34">
        <v>2030</v>
      </c>
      <c r="G64" s="9" t="s">
        <v>82</v>
      </c>
      <c r="H64" s="27" t="str">
        <f t="shared" si="56"/>
        <v>*1.1534</v>
      </c>
      <c r="I64" s="27" t="str">
        <f t="shared" si="57"/>
        <v>*1.0688</v>
      </c>
      <c r="J64" s="27" t="str">
        <f t="shared" si="58"/>
        <v>*1.0734</v>
      </c>
      <c r="K64" s="27" t="str">
        <f t="shared" si="59"/>
        <v>*0.9744</v>
      </c>
      <c r="L64" s="27" t="str">
        <f t="shared" si="60"/>
        <v>*1.1191</v>
      </c>
      <c r="M64" s="27" t="str">
        <f t="shared" si="61"/>
        <v>*0.9961</v>
      </c>
      <c r="N64" s="27" t="str">
        <f t="shared" si="62"/>
        <v>*1.1707</v>
      </c>
      <c r="R64" s="38" t="s">
        <v>14</v>
      </c>
      <c r="S64" s="34">
        <v>2050</v>
      </c>
      <c r="T64" s="9" t="s">
        <v>82</v>
      </c>
      <c r="U64" s="27" t="str">
        <f t="shared" ref="U64:AA64" si="78">U63</f>
        <v>*1.0651</v>
      </c>
      <c r="V64" s="27" t="str">
        <f t="shared" si="78"/>
        <v>*1.0008</v>
      </c>
      <c r="W64" s="27" t="str">
        <f t="shared" si="78"/>
        <v>*1.0036</v>
      </c>
      <c r="X64" s="27" t="str">
        <f t="shared" si="78"/>
        <v>*0.6917</v>
      </c>
      <c r="Y64" s="27" t="str">
        <f t="shared" si="78"/>
        <v>*0.5498</v>
      </c>
      <c r="Z64" s="27" t="str">
        <f t="shared" si="78"/>
        <v>*0.7061</v>
      </c>
      <c r="AA64" s="27" t="str">
        <f t="shared" si="78"/>
        <v>*0.9984</v>
      </c>
    </row>
    <row r="65" spans="2:27">
      <c r="B65" s="42"/>
      <c r="C65" s="42"/>
      <c r="E65" s="38" t="s">
        <v>14</v>
      </c>
      <c r="F65" s="34">
        <v>2030</v>
      </c>
      <c r="G65" s="9" t="s">
        <v>83</v>
      </c>
      <c r="H65" s="27" t="str">
        <f t="shared" si="56"/>
        <v>*1.1534</v>
      </c>
      <c r="I65" s="27" t="str">
        <f t="shared" si="57"/>
        <v>*1.0688</v>
      </c>
      <c r="J65" s="27" t="str">
        <f t="shared" si="58"/>
        <v>*1.0734</v>
      </c>
      <c r="K65" s="27" t="str">
        <f t="shared" si="59"/>
        <v>*0.9744</v>
      </c>
      <c r="L65" s="27" t="str">
        <f t="shared" si="60"/>
        <v>*1.1191</v>
      </c>
      <c r="M65" s="27" t="str">
        <f t="shared" si="61"/>
        <v>*0.9961</v>
      </c>
      <c r="N65" s="27" t="str">
        <f t="shared" si="62"/>
        <v>*1.1707</v>
      </c>
      <c r="R65" s="38" t="s">
        <v>14</v>
      </c>
      <c r="S65" s="34">
        <v>2050</v>
      </c>
      <c r="T65" s="9" t="s">
        <v>83</v>
      </c>
      <c r="U65" s="27" t="str">
        <f t="shared" ref="U65:AA65" si="79">U64</f>
        <v>*1.0651</v>
      </c>
      <c r="V65" s="27" t="str">
        <f t="shared" si="79"/>
        <v>*1.0008</v>
      </c>
      <c r="W65" s="27" t="str">
        <f t="shared" si="79"/>
        <v>*1.0036</v>
      </c>
      <c r="X65" s="27" t="str">
        <f t="shared" si="79"/>
        <v>*0.6917</v>
      </c>
      <c r="Y65" s="27" t="str">
        <f t="shared" si="79"/>
        <v>*0.5498</v>
      </c>
      <c r="Z65" s="27" t="str">
        <f t="shared" si="79"/>
        <v>*0.7061</v>
      </c>
      <c r="AA65" s="27" t="str">
        <f t="shared" si="79"/>
        <v>*0.9984</v>
      </c>
    </row>
    <row r="66" spans="2:27">
      <c r="B66" s="42"/>
      <c r="C66" s="42"/>
      <c r="E66" s="38" t="s">
        <v>14</v>
      </c>
      <c r="F66" s="34">
        <v>2030</v>
      </c>
      <c r="G66" s="9" t="s">
        <v>84</v>
      </c>
      <c r="H66" s="27" t="str">
        <f t="shared" si="56"/>
        <v>*1.1534</v>
      </c>
      <c r="I66" s="27" t="str">
        <f t="shared" si="57"/>
        <v>*1.0688</v>
      </c>
      <c r="J66" s="27" t="str">
        <f t="shared" si="58"/>
        <v>*1.0734</v>
      </c>
      <c r="K66" s="27" t="str">
        <f t="shared" si="59"/>
        <v>*0.9744</v>
      </c>
      <c r="L66" s="27" t="str">
        <f t="shared" si="60"/>
        <v>*1.1191</v>
      </c>
      <c r="M66" s="27" t="str">
        <f t="shared" si="61"/>
        <v>*0.9961</v>
      </c>
      <c r="N66" s="27" t="str">
        <f t="shared" si="62"/>
        <v>*1.1707</v>
      </c>
      <c r="R66" s="38" t="s">
        <v>14</v>
      </c>
      <c r="S66" s="34">
        <v>2050</v>
      </c>
      <c r="T66" s="9" t="s">
        <v>84</v>
      </c>
      <c r="U66" s="27" t="str">
        <f t="shared" ref="U66:AA66" si="80">U65</f>
        <v>*1.0651</v>
      </c>
      <c r="V66" s="27" t="str">
        <f t="shared" si="80"/>
        <v>*1.0008</v>
      </c>
      <c r="W66" s="27" t="str">
        <f t="shared" si="80"/>
        <v>*1.0036</v>
      </c>
      <c r="X66" s="27" t="str">
        <f t="shared" si="80"/>
        <v>*0.6917</v>
      </c>
      <c r="Y66" s="27" t="str">
        <f t="shared" si="80"/>
        <v>*0.5498</v>
      </c>
      <c r="Z66" s="27" t="str">
        <f t="shared" si="80"/>
        <v>*0.7061</v>
      </c>
      <c r="AA66" s="27" t="str">
        <f t="shared" si="80"/>
        <v>*0.9984</v>
      </c>
    </row>
    <row r="67" spans="2:27">
      <c r="B67" s="44"/>
      <c r="C67" s="46"/>
      <c r="D67" s="34"/>
      <c r="E67" s="38" t="s">
        <v>14</v>
      </c>
      <c r="F67" s="34">
        <v>2030</v>
      </c>
      <c r="G67" s="9" t="s">
        <v>85</v>
      </c>
      <c r="H67" s="27" t="str">
        <f t="shared" si="56"/>
        <v>*1.1534</v>
      </c>
      <c r="I67" s="27" t="str">
        <f t="shared" si="57"/>
        <v>*1.0688</v>
      </c>
      <c r="J67" s="27" t="str">
        <f t="shared" si="58"/>
        <v>*1.0734</v>
      </c>
      <c r="K67" s="27" t="str">
        <f t="shared" si="59"/>
        <v>*0.9744</v>
      </c>
      <c r="L67" s="27" t="str">
        <f t="shared" si="60"/>
        <v>*1.1191</v>
      </c>
      <c r="M67" s="27" t="str">
        <f t="shared" si="61"/>
        <v>*0.9961</v>
      </c>
      <c r="N67" s="27" t="str">
        <f t="shared" si="62"/>
        <v>*1.1707</v>
      </c>
      <c r="R67" s="38" t="s">
        <v>14</v>
      </c>
      <c r="S67" s="34">
        <v>2050</v>
      </c>
      <c r="T67" s="9" t="s">
        <v>85</v>
      </c>
      <c r="U67" s="27" t="str">
        <f t="shared" ref="U67:AA67" si="81">U66</f>
        <v>*1.0651</v>
      </c>
      <c r="V67" s="27" t="str">
        <f t="shared" si="81"/>
        <v>*1.0008</v>
      </c>
      <c r="W67" s="27" t="str">
        <f t="shared" si="81"/>
        <v>*1.0036</v>
      </c>
      <c r="X67" s="27" t="str">
        <f t="shared" si="81"/>
        <v>*0.6917</v>
      </c>
      <c r="Y67" s="27" t="str">
        <f t="shared" si="81"/>
        <v>*0.5498</v>
      </c>
      <c r="Z67" s="27" t="str">
        <f t="shared" si="81"/>
        <v>*0.7061</v>
      </c>
      <c r="AA67" s="27" t="str">
        <f t="shared" si="81"/>
        <v>*0.9984</v>
      </c>
    </row>
    <row r="68" spans="2:27">
      <c r="B68" s="45"/>
      <c r="C68" s="45"/>
      <c r="D68" s="34"/>
      <c r="E68" s="38" t="s">
        <v>14</v>
      </c>
      <c r="F68" s="34">
        <v>2030</v>
      </c>
      <c r="G68" s="9" t="s">
        <v>86</v>
      </c>
      <c r="H68" s="27" t="str">
        <f t="shared" si="56"/>
        <v>*1.1534</v>
      </c>
      <c r="I68" s="27" t="str">
        <f t="shared" si="57"/>
        <v>*1.0688</v>
      </c>
      <c r="J68" s="27" t="str">
        <f t="shared" si="58"/>
        <v>*1.0734</v>
      </c>
      <c r="K68" s="27" t="str">
        <f t="shared" si="59"/>
        <v>*0.9744</v>
      </c>
      <c r="L68" s="27" t="str">
        <f t="shared" si="60"/>
        <v>*1.1191</v>
      </c>
      <c r="M68" s="27" t="str">
        <f t="shared" si="61"/>
        <v>*0.9961</v>
      </c>
      <c r="N68" s="27" t="str">
        <f t="shared" si="62"/>
        <v>*1.1707</v>
      </c>
      <c r="R68" s="38" t="s">
        <v>14</v>
      </c>
      <c r="S68" s="34">
        <v>2050</v>
      </c>
      <c r="T68" s="9" t="s">
        <v>86</v>
      </c>
      <c r="U68" s="27" t="str">
        <f t="shared" ref="U68:AA68" si="82">U67</f>
        <v>*1.0651</v>
      </c>
      <c r="V68" s="27" t="str">
        <f t="shared" si="82"/>
        <v>*1.0008</v>
      </c>
      <c r="W68" s="27" t="str">
        <f t="shared" si="82"/>
        <v>*1.0036</v>
      </c>
      <c r="X68" s="27" t="str">
        <f t="shared" si="82"/>
        <v>*0.6917</v>
      </c>
      <c r="Y68" s="27" t="str">
        <f t="shared" si="82"/>
        <v>*0.5498</v>
      </c>
      <c r="Z68" s="27" t="str">
        <f t="shared" si="82"/>
        <v>*0.7061</v>
      </c>
      <c r="AA68" s="27" t="str">
        <f t="shared" si="82"/>
        <v>*0.9984</v>
      </c>
    </row>
    <row r="69" spans="2:27">
      <c r="B69" s="46"/>
      <c r="C69" s="42"/>
      <c r="D69" s="34"/>
      <c r="E69" s="38" t="s">
        <v>14</v>
      </c>
      <c r="F69" s="34">
        <v>2030</v>
      </c>
      <c r="G69" s="9" t="s">
        <v>87</v>
      </c>
      <c r="H69" s="27" t="str">
        <f t="shared" si="56"/>
        <v>*1.1534</v>
      </c>
      <c r="I69" s="27" t="str">
        <f t="shared" si="57"/>
        <v>*1.0688</v>
      </c>
      <c r="J69" s="27" t="str">
        <f t="shared" si="58"/>
        <v>*1.0734</v>
      </c>
      <c r="K69" s="27" t="str">
        <f t="shared" si="59"/>
        <v>*0.9744</v>
      </c>
      <c r="L69" s="27" t="str">
        <f t="shared" si="60"/>
        <v>*1.1191</v>
      </c>
      <c r="M69" s="27" t="str">
        <f t="shared" si="61"/>
        <v>*0.9961</v>
      </c>
      <c r="N69" s="27" t="str">
        <f t="shared" si="62"/>
        <v>*1.1707</v>
      </c>
      <c r="R69" s="38" t="s">
        <v>14</v>
      </c>
      <c r="S69" s="34">
        <v>2050</v>
      </c>
      <c r="T69" s="9" t="s">
        <v>87</v>
      </c>
      <c r="U69" s="27" t="str">
        <f t="shared" ref="U69:AA69" si="83">U68</f>
        <v>*1.0651</v>
      </c>
      <c r="V69" s="27" t="str">
        <f t="shared" si="83"/>
        <v>*1.0008</v>
      </c>
      <c r="W69" s="27" t="str">
        <f t="shared" si="83"/>
        <v>*1.0036</v>
      </c>
      <c r="X69" s="27" t="str">
        <f t="shared" si="83"/>
        <v>*0.6917</v>
      </c>
      <c r="Y69" s="27" t="str">
        <f t="shared" si="83"/>
        <v>*0.5498</v>
      </c>
      <c r="Z69" s="27" t="str">
        <f t="shared" si="83"/>
        <v>*0.7061</v>
      </c>
      <c r="AA69" s="27" t="str">
        <f t="shared" si="83"/>
        <v>*0.9984</v>
      </c>
    </row>
    <row r="70" spans="2:27">
      <c r="B70" s="46"/>
      <c r="D70" s="34"/>
      <c r="E70" s="38" t="s">
        <v>14</v>
      </c>
      <c r="F70" s="34">
        <v>2030</v>
      </c>
      <c r="G70" s="9" t="s">
        <v>88</v>
      </c>
      <c r="H70" s="27" t="str">
        <f t="shared" si="56"/>
        <v>*1.1534</v>
      </c>
      <c r="I70" s="27" t="str">
        <f t="shared" si="57"/>
        <v>*1.0688</v>
      </c>
      <c r="J70" s="27" t="str">
        <f t="shared" si="58"/>
        <v>*1.0734</v>
      </c>
      <c r="K70" s="27" t="str">
        <f t="shared" si="59"/>
        <v>*0.9744</v>
      </c>
      <c r="L70" s="27" t="str">
        <f t="shared" si="60"/>
        <v>*1.1191</v>
      </c>
      <c r="M70" s="27" t="str">
        <f t="shared" si="61"/>
        <v>*0.9961</v>
      </c>
      <c r="N70" s="27" t="str">
        <f t="shared" si="62"/>
        <v>*1.1707</v>
      </c>
      <c r="O70" s="53"/>
      <c r="R70" s="38" t="s">
        <v>14</v>
      </c>
      <c r="S70" s="34">
        <v>2050</v>
      </c>
      <c r="T70" s="9" t="s">
        <v>88</v>
      </c>
      <c r="U70" s="27" t="str">
        <f t="shared" ref="U70:AA70" si="84">U69</f>
        <v>*1.0651</v>
      </c>
      <c r="V70" s="27" t="str">
        <f t="shared" si="84"/>
        <v>*1.0008</v>
      </c>
      <c r="W70" s="27" t="str">
        <f t="shared" si="84"/>
        <v>*1.0036</v>
      </c>
      <c r="X70" s="27" t="str">
        <f t="shared" si="84"/>
        <v>*0.6917</v>
      </c>
      <c r="Y70" s="27" t="str">
        <f t="shared" si="84"/>
        <v>*0.5498</v>
      </c>
      <c r="Z70" s="27" t="str">
        <f t="shared" si="84"/>
        <v>*0.7061</v>
      </c>
      <c r="AA70" s="27" t="str">
        <f t="shared" si="84"/>
        <v>*0.9984</v>
      </c>
    </row>
    <row r="71" spans="2:27">
      <c r="B71" s="46"/>
      <c r="D71" s="34"/>
      <c r="E71" s="38" t="s">
        <v>14</v>
      </c>
      <c r="F71" s="34">
        <v>2030</v>
      </c>
      <c r="G71" s="9" t="s">
        <v>89</v>
      </c>
      <c r="H71" s="27" t="str">
        <f t="shared" si="56"/>
        <v>*1.1534</v>
      </c>
      <c r="I71" s="27" t="str">
        <f t="shared" si="57"/>
        <v>*1.0688</v>
      </c>
      <c r="J71" s="27" t="str">
        <f t="shared" si="58"/>
        <v>*1.0734</v>
      </c>
      <c r="K71" s="27" t="str">
        <f t="shared" si="59"/>
        <v>*0.9744</v>
      </c>
      <c r="L71" s="27" t="str">
        <f t="shared" si="60"/>
        <v>*1.1191</v>
      </c>
      <c r="M71" s="27" t="str">
        <f t="shared" si="61"/>
        <v>*0.9961</v>
      </c>
      <c r="N71" s="27" t="str">
        <f t="shared" si="62"/>
        <v>*1.1707</v>
      </c>
      <c r="O71" s="53"/>
      <c r="R71" s="38" t="s">
        <v>14</v>
      </c>
      <c r="S71" s="34">
        <v>2050</v>
      </c>
      <c r="T71" s="9" t="s">
        <v>89</v>
      </c>
      <c r="U71" s="27" t="str">
        <f t="shared" ref="U71:AA71" si="85">U70</f>
        <v>*1.0651</v>
      </c>
      <c r="V71" s="27" t="str">
        <f t="shared" si="85"/>
        <v>*1.0008</v>
      </c>
      <c r="W71" s="27" t="str">
        <f t="shared" si="85"/>
        <v>*1.0036</v>
      </c>
      <c r="X71" s="27" t="str">
        <f t="shared" si="85"/>
        <v>*0.6917</v>
      </c>
      <c r="Y71" s="27" t="str">
        <f t="shared" si="85"/>
        <v>*0.5498</v>
      </c>
      <c r="Z71" s="27" t="str">
        <f t="shared" si="85"/>
        <v>*0.7061</v>
      </c>
      <c r="AA71" s="27" t="str">
        <f t="shared" si="85"/>
        <v>*0.9984</v>
      </c>
    </row>
    <row r="72" spans="2:27">
      <c r="B72" s="46"/>
      <c r="D72" s="34"/>
      <c r="E72" s="34" t="s">
        <v>39</v>
      </c>
      <c r="F72" s="34">
        <v>2030</v>
      </c>
      <c r="G72" s="3" t="s">
        <v>39</v>
      </c>
      <c r="H72" s="27" t="str">
        <f t="shared" si="56"/>
        <v>*1.1534</v>
      </c>
      <c r="I72" s="27" t="str">
        <f t="shared" si="57"/>
        <v>*1.0688</v>
      </c>
      <c r="J72" s="27" t="str">
        <f t="shared" si="58"/>
        <v>*1.0734</v>
      </c>
      <c r="K72" s="27" t="str">
        <f t="shared" si="59"/>
        <v>*0.9744</v>
      </c>
      <c r="L72" s="27" t="str">
        <f t="shared" si="60"/>
        <v>*1.1191</v>
      </c>
      <c r="M72" s="27" t="str">
        <f t="shared" si="61"/>
        <v>*0.9961</v>
      </c>
      <c r="N72" s="27" t="str">
        <f t="shared" si="62"/>
        <v>*1.1707</v>
      </c>
      <c r="O72" s="53"/>
      <c r="R72" s="34" t="s">
        <v>39</v>
      </c>
      <c r="S72" s="34" t="s">
        <v>39</v>
      </c>
      <c r="T72" s="3" t="s">
        <v>39</v>
      </c>
      <c r="U72" s="27" t="str">
        <f t="shared" ref="U72:AA72" si="86">U71</f>
        <v>*1.0651</v>
      </c>
      <c r="V72" s="27" t="str">
        <f t="shared" si="86"/>
        <v>*1.0008</v>
      </c>
      <c r="W72" s="27" t="str">
        <f t="shared" si="86"/>
        <v>*1.0036</v>
      </c>
      <c r="X72" s="27" t="str">
        <f t="shared" si="86"/>
        <v>*0.6917</v>
      </c>
      <c r="Y72" s="27" t="str">
        <f t="shared" si="86"/>
        <v>*0.5498</v>
      </c>
      <c r="Z72" s="27" t="str">
        <f t="shared" si="86"/>
        <v>*0.7061</v>
      </c>
      <c r="AA72" s="27" t="str">
        <f t="shared" si="86"/>
        <v>*0.9984</v>
      </c>
    </row>
    <row r="73" spans="2:15">
      <c r="B73" s="46"/>
      <c r="D73" s="34"/>
      <c r="F73" s="34"/>
      <c r="G73" s="34"/>
      <c r="H73" s="48"/>
      <c r="O73" s="53"/>
    </row>
    <row r="74" spans="2:15">
      <c r="B74" s="46"/>
      <c r="D74" s="34"/>
      <c r="F74" s="34"/>
      <c r="G74" s="34"/>
      <c r="H74" s="48"/>
      <c r="O74" s="54"/>
    </row>
    <row r="75" spans="2:15">
      <c r="B75" s="46"/>
      <c r="D75" s="34"/>
      <c r="F75" s="34"/>
      <c r="G75" s="34"/>
      <c r="H75" s="48"/>
      <c r="O75" s="54"/>
    </row>
    <row r="76" spans="2:15">
      <c r="B76" s="46"/>
      <c r="D76" s="34"/>
      <c r="F76" s="34"/>
      <c r="G76" s="34"/>
      <c r="H76" s="48"/>
      <c r="O76" s="55"/>
    </row>
    <row r="77" spans="2:15">
      <c r="B77" s="46"/>
      <c r="D77" s="34"/>
      <c r="F77" s="34"/>
      <c r="G77" s="34"/>
      <c r="H77" s="48"/>
      <c r="O77" s="55"/>
    </row>
    <row r="78" spans="2:15">
      <c r="B78" s="46"/>
      <c r="F78" s="34"/>
      <c r="G78" s="34"/>
      <c r="H78" s="48"/>
      <c r="O78" s="42"/>
    </row>
    <row r="79" spans="2:15">
      <c r="B79" s="42"/>
      <c r="F79" s="34"/>
      <c r="G79" s="46"/>
      <c r="H79" s="48"/>
      <c r="O79" s="42"/>
    </row>
    <row r="80" spans="2:15">
      <c r="B80" s="42"/>
      <c r="F80" s="34"/>
      <c r="G80" s="42"/>
      <c r="H80" s="47"/>
      <c r="O80" s="42"/>
    </row>
    <row r="81" spans="2:15">
      <c r="B81" s="42"/>
      <c r="F81" s="34"/>
      <c r="G81" s="42"/>
      <c r="H81" s="48"/>
      <c r="O81" s="42"/>
    </row>
    <row r="82" spans="2:15">
      <c r="B82" s="42"/>
      <c r="F82" s="34"/>
      <c r="H82" s="47"/>
      <c r="O82" s="42"/>
    </row>
    <row r="83" spans="2:15">
      <c r="B83" s="42"/>
      <c r="F83" s="34"/>
      <c r="H83" s="48"/>
      <c r="O83" s="42"/>
    </row>
    <row r="84" spans="2:15">
      <c r="B84" s="42"/>
      <c r="C84" s="27" t="s">
        <v>90</v>
      </c>
      <c r="F84" s="34"/>
      <c r="H84" s="48"/>
      <c r="O84" s="42"/>
    </row>
    <row r="85" ht="15.25" spans="2:27">
      <c r="B85" s="42"/>
      <c r="C85" s="27" t="s">
        <v>91</v>
      </c>
      <c r="D85" s="34"/>
      <c r="F85" s="31" t="s">
        <v>5</v>
      </c>
      <c r="G85" s="32" t="s">
        <v>6</v>
      </c>
      <c r="H85" s="33" t="s">
        <v>7</v>
      </c>
      <c r="I85" s="33" t="s">
        <v>8</v>
      </c>
      <c r="J85" s="33" t="s">
        <v>9</v>
      </c>
      <c r="K85" s="33" t="s">
        <v>10</v>
      </c>
      <c r="L85" s="33" t="s">
        <v>11</v>
      </c>
      <c r="M85" s="33" t="s">
        <v>12</v>
      </c>
      <c r="N85" s="33" t="s">
        <v>13</v>
      </c>
      <c r="O85" s="42"/>
      <c r="S85" s="31" t="s">
        <v>5</v>
      </c>
      <c r="T85" s="32" t="s">
        <v>6</v>
      </c>
      <c r="U85" s="33" t="s">
        <v>7</v>
      </c>
      <c r="V85" s="33" t="s">
        <v>8</v>
      </c>
      <c r="W85" s="33" t="s">
        <v>9</v>
      </c>
      <c r="X85" s="33" t="s">
        <v>10</v>
      </c>
      <c r="Y85" s="33" t="s">
        <v>11</v>
      </c>
      <c r="Z85" s="33" t="s">
        <v>12</v>
      </c>
      <c r="AA85" s="33" t="s">
        <v>13</v>
      </c>
    </row>
    <row r="86" spans="2:27">
      <c r="B86" s="42"/>
      <c r="D86" s="34"/>
      <c r="F86" s="34">
        <v>2030</v>
      </c>
      <c r="G86" s="6" t="s">
        <v>92</v>
      </c>
      <c r="H86" s="59">
        <f>'attach-comCalibrated'!C17</f>
        <v>1.15338414649196</v>
      </c>
      <c r="I86" s="60">
        <f>'attach-comCalibrated'!F17</f>
        <v>1.06883947523292</v>
      </c>
      <c r="J86" s="60">
        <f>'attach-comCalibrated'!I17</f>
        <v>1.07338520393938</v>
      </c>
      <c r="K86" s="59">
        <f>'attach-comCalibrated'!L17</f>
        <v>0.974426985799218</v>
      </c>
      <c r="L86" s="60">
        <f>'attach-comCalibrated'!O17</f>
        <v>1.11911176312137</v>
      </c>
      <c r="M86" s="60">
        <f>'attach-comCalibrated'!R17</f>
        <v>0.996101065436046</v>
      </c>
      <c r="N86" s="59">
        <f>'attach-comCalibrated'!U17</f>
        <v>1.17065705593366</v>
      </c>
      <c r="O86" s="42"/>
      <c r="S86">
        <v>2050</v>
      </c>
      <c r="T86" s="6" t="s">
        <v>92</v>
      </c>
      <c r="U86" s="59">
        <f>'attach-comCalibrated'!C18</f>
        <v>1.06508025915918</v>
      </c>
      <c r="V86" s="60">
        <f>'attach-comCalibrated'!F18</f>
        <v>1.00079647422121</v>
      </c>
      <c r="W86" s="60">
        <f>'attach-comCalibrated'!I18</f>
        <v>1.00358362918751</v>
      </c>
      <c r="X86" s="59">
        <f>'attach-comCalibrated'!L18</f>
        <v>0.691731011851847</v>
      </c>
      <c r="Y86" s="60">
        <f>'attach-comCalibrated'!O18</f>
        <v>0.549817916773106</v>
      </c>
      <c r="Z86" s="60">
        <f>'attach-comCalibrated'!R18</f>
        <v>0.706058575027144</v>
      </c>
      <c r="AA86" s="59">
        <f>'attach-comCalibrated'!U18</f>
        <v>0.99843545162281</v>
      </c>
    </row>
    <row r="87" spans="2:27">
      <c r="B87" s="42"/>
      <c r="D87" s="34"/>
      <c r="F87" s="34"/>
      <c r="G87" s="34"/>
      <c r="O87" s="42"/>
      <c r="U87" s="63"/>
      <c r="V87" s="63"/>
      <c r="W87" s="63"/>
      <c r="X87" s="63"/>
      <c r="Y87" s="63"/>
      <c r="Z87" s="63"/>
      <c r="AA87" s="63"/>
    </row>
    <row r="88" spans="2:15">
      <c r="B88" s="42"/>
      <c r="D88" s="34"/>
      <c r="F88" s="34"/>
      <c r="G88" s="34"/>
      <c r="H88" s="48"/>
      <c r="O88" s="42"/>
    </row>
    <row r="89" spans="2:15">
      <c r="B89" s="42"/>
      <c r="D89" s="34"/>
      <c r="F89" s="34"/>
      <c r="G89" s="34"/>
      <c r="H89" s="48"/>
      <c r="O89" s="42"/>
    </row>
    <row r="90" spans="2:15">
      <c r="B90" s="42"/>
      <c r="D90" s="34"/>
      <c r="F90" s="34"/>
      <c r="G90" s="34"/>
      <c r="H90" s="49"/>
      <c r="O90" s="42"/>
    </row>
    <row r="91" spans="2:15">
      <c r="B91" s="42"/>
      <c r="D91" s="34"/>
      <c r="F91" s="34"/>
      <c r="G91" s="34"/>
      <c r="H91" s="49"/>
      <c r="O91" s="42"/>
    </row>
    <row r="92" spans="2:15">
      <c r="B92" s="44"/>
      <c r="D92" s="34"/>
      <c r="F92" s="34"/>
      <c r="G92" s="34"/>
      <c r="H92" s="48"/>
      <c r="O92" s="46"/>
    </row>
    <row r="93" spans="2:15">
      <c r="B93" s="45"/>
      <c r="D93" s="34"/>
      <c r="F93" s="34"/>
      <c r="G93" s="34"/>
      <c r="H93" s="48"/>
      <c r="O93" s="45"/>
    </row>
    <row r="94" spans="2:15">
      <c r="B94" s="46"/>
      <c r="D94" s="34"/>
      <c r="F94" s="34"/>
      <c r="G94" s="34"/>
      <c r="H94" s="48"/>
      <c r="O94" s="42"/>
    </row>
    <row r="95" spans="2:15">
      <c r="B95" s="46"/>
      <c r="F95" s="51"/>
      <c r="G95" s="51"/>
      <c r="H95" s="51"/>
      <c r="I95" s="51"/>
      <c r="J95" s="51"/>
      <c r="K95" s="51"/>
      <c r="O95" s="42"/>
    </row>
    <row r="96" spans="2:15">
      <c r="B96" s="46"/>
      <c r="F96" s="51"/>
      <c r="G96" s="51"/>
      <c r="H96" s="51"/>
      <c r="I96" s="51"/>
      <c r="J96" s="51"/>
      <c r="K96" s="51"/>
      <c r="O96" s="42"/>
    </row>
    <row r="97" spans="2:15">
      <c r="B97" s="46"/>
      <c r="F97" s="51"/>
      <c r="G97" s="51"/>
      <c r="H97" s="51"/>
      <c r="I97" s="51"/>
      <c r="J97" s="51"/>
      <c r="K97" s="51"/>
      <c r="O97" s="42"/>
    </row>
    <row r="98" spans="2:11">
      <c r="B98" s="34"/>
      <c r="F98" s="51"/>
      <c r="G98" s="51"/>
      <c r="H98" s="51"/>
      <c r="I98" s="51"/>
      <c r="J98" s="51"/>
      <c r="K98" s="51"/>
    </row>
    <row r="99" spans="2:15">
      <c r="B99" s="34"/>
      <c r="F99" s="51"/>
      <c r="O99" s="53"/>
    </row>
    <row r="100" spans="2:15">
      <c r="B100" s="34"/>
      <c r="F100" s="51"/>
      <c r="O100" s="53"/>
    </row>
    <row r="101" spans="2:15">
      <c r="B101" s="34"/>
      <c r="F101" s="51"/>
      <c r="O101" s="53"/>
    </row>
    <row r="102" spans="2:15">
      <c r="B102" s="34"/>
      <c r="F102" s="51"/>
      <c r="O102" s="53"/>
    </row>
    <row r="103" spans="2:10">
      <c r="B103" s="34"/>
      <c r="F103" s="42"/>
      <c r="G103" s="42"/>
      <c r="H103" s="14"/>
      <c r="I103" s="42"/>
      <c r="J103" s="42"/>
    </row>
    <row r="104" spans="6:10">
      <c r="F104" s="42"/>
      <c r="G104" s="42"/>
      <c r="H104" s="42"/>
      <c r="I104" s="42"/>
      <c r="J104" s="42"/>
    </row>
    <row r="125" spans="2:4">
      <c r="B125" s="40"/>
      <c r="C125" s="34"/>
      <c r="D125" s="34"/>
    </row>
    <row r="126" ht="15.25" spans="2:4">
      <c r="B126" s="52"/>
      <c r="C126" s="31"/>
      <c r="D126" s="31"/>
    </row>
    <row r="127" spans="2:2">
      <c r="B127" s="34"/>
    </row>
    <row r="128" spans="2:2">
      <c r="B128" s="34"/>
    </row>
    <row r="129" spans="2:2">
      <c r="B129" s="34"/>
    </row>
    <row r="130" spans="2:2">
      <c r="B130" s="34"/>
    </row>
    <row r="131" spans="2:2">
      <c r="B131" s="34"/>
    </row>
    <row r="132" spans="2:2">
      <c r="B132" s="34"/>
    </row>
    <row r="133" spans="2:2">
      <c r="B133" s="34"/>
    </row>
    <row r="134" spans="2:2">
      <c r="B134" s="34"/>
    </row>
    <row r="135" spans="2:2">
      <c r="B135" s="34"/>
    </row>
    <row r="136" spans="2:2">
      <c r="B136" s="34"/>
    </row>
  </sheetData>
  <mergeCells count="6">
    <mergeCell ref="O70:O71"/>
    <mergeCell ref="O72:O73"/>
    <mergeCell ref="O74:O75"/>
    <mergeCell ref="O76:O77"/>
    <mergeCell ref="O99:O100"/>
    <mergeCell ref="O101:O102"/>
  </mergeCell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V1048576"/>
  <sheetViews>
    <sheetView workbookViewId="0">
      <selection activeCell="A15" sqref="$A15:$XFD18"/>
    </sheetView>
  </sheetViews>
  <sheetFormatPr defaultColWidth="8.72727272727273" defaultRowHeight="14.5"/>
  <cols>
    <col min="1" max="1" width="8.72727272727273" style="11"/>
    <col min="2" max="2" width="23.3636363636364" style="11" customWidth="1"/>
    <col min="3" max="3" width="24.3636363636364" style="11" customWidth="1"/>
    <col min="4" max="4" width="25.5454545454545" style="11" customWidth="1"/>
    <col min="5" max="16384" width="8.72727272727273" style="11"/>
  </cols>
  <sheetData>
    <row r="1" spans="1:22">
      <c r="A1" s="11" t="s">
        <v>5</v>
      </c>
      <c r="B1" s="11" t="s">
        <v>93</v>
      </c>
      <c r="C1" s="11" t="s">
        <v>94</v>
      </c>
      <c r="D1" s="11" t="s">
        <v>95</v>
      </c>
      <c r="E1" s="11" t="s">
        <v>96</v>
      </c>
      <c r="F1" s="11" t="s">
        <v>97</v>
      </c>
      <c r="G1" s="11" t="s">
        <v>98</v>
      </c>
      <c r="H1" s="11" t="s">
        <v>99</v>
      </c>
      <c r="I1" s="11" t="s">
        <v>100</v>
      </c>
      <c r="J1" s="11" t="s">
        <v>101</v>
      </c>
      <c r="K1" s="11" t="s">
        <v>102</v>
      </c>
      <c r="L1" s="11" t="s">
        <v>103</v>
      </c>
      <c r="M1" s="11" t="s">
        <v>104</v>
      </c>
      <c r="N1" s="11" t="s">
        <v>105</v>
      </c>
      <c r="O1" s="11" t="s">
        <v>106</v>
      </c>
      <c r="P1" s="11" t="s">
        <v>107</v>
      </c>
      <c r="Q1" s="11" t="s">
        <v>108</v>
      </c>
      <c r="R1" s="11" t="s">
        <v>109</v>
      </c>
      <c r="S1" s="11" t="s">
        <v>110</v>
      </c>
      <c r="T1" s="11" t="s">
        <v>111</v>
      </c>
      <c r="U1" s="11" t="s">
        <v>112</v>
      </c>
      <c r="V1" s="11" t="s">
        <v>113</v>
      </c>
    </row>
    <row r="2" spans="1:22">
      <c r="A2" s="11">
        <v>2020</v>
      </c>
      <c r="B2" s="11">
        <v>50.6466944444444</v>
      </c>
      <c r="C2" s="11">
        <v>50.6466944444444</v>
      </c>
      <c r="D2" s="11">
        <v>50.6466944444444</v>
      </c>
      <c r="E2" s="11">
        <v>201.638666666667</v>
      </c>
      <c r="F2" s="11">
        <v>201.638666666667</v>
      </c>
      <c r="G2" s="11">
        <v>201.638666666667</v>
      </c>
      <c r="H2" s="11">
        <v>455.208927777778</v>
      </c>
      <c r="I2" s="11">
        <v>455.208927777778</v>
      </c>
      <c r="J2" s="11">
        <v>455.208927777778</v>
      </c>
      <c r="K2" s="11">
        <v>49.9706444444444</v>
      </c>
      <c r="L2" s="11">
        <v>49.9706444444444</v>
      </c>
      <c r="M2" s="11">
        <v>49.9706444444444</v>
      </c>
      <c r="N2" s="11">
        <v>43.1258833333333</v>
      </c>
      <c r="O2" s="11">
        <v>43.1258833333333</v>
      </c>
      <c r="P2" s="11">
        <v>43.1258833333333</v>
      </c>
      <c r="Q2" s="11">
        <v>228.549616666667</v>
      </c>
      <c r="R2" s="11">
        <v>228.549616666667</v>
      </c>
      <c r="S2" s="11">
        <v>228.549616666667</v>
      </c>
      <c r="T2" s="11">
        <v>115.432672222222</v>
      </c>
      <c r="U2" s="11">
        <v>115.432672222222</v>
      </c>
      <c r="V2" s="11">
        <v>115.432672222222</v>
      </c>
    </row>
    <row r="3" spans="1:22">
      <c r="A3" s="11">
        <v>2021</v>
      </c>
      <c r="B3" s="11">
        <v>51.3009944444444</v>
      </c>
      <c r="C3" s="11">
        <v>51.3009944444444</v>
      </c>
      <c r="D3" s="11">
        <v>51.3009944444444</v>
      </c>
      <c r="E3" s="11">
        <v>200.417566666667</v>
      </c>
      <c r="F3" s="11">
        <v>200.417566666667</v>
      </c>
      <c r="G3" s="11">
        <v>200.417566666667</v>
      </c>
      <c r="H3" s="11">
        <v>455.290227777778</v>
      </c>
      <c r="I3" s="11">
        <v>455.290227777778</v>
      </c>
      <c r="J3" s="11">
        <v>455.290227777778</v>
      </c>
      <c r="K3" s="11">
        <v>49.5652444444445</v>
      </c>
      <c r="L3" s="11">
        <v>49.5652444444445</v>
      </c>
      <c r="M3" s="11">
        <v>49.5652444444445</v>
      </c>
      <c r="N3" s="11">
        <v>43.8772833333333</v>
      </c>
      <c r="O3" s="11">
        <v>43.8772833333333</v>
      </c>
      <c r="P3" s="11">
        <v>43.8772833333333</v>
      </c>
      <c r="Q3" s="11">
        <v>226.891216666667</v>
      </c>
      <c r="R3" s="11">
        <v>226.891216666667</v>
      </c>
      <c r="S3" s="11">
        <v>226.891216666667</v>
      </c>
      <c r="T3" s="11">
        <v>119.082172222222</v>
      </c>
      <c r="U3" s="11">
        <v>119.082172222222</v>
      </c>
      <c r="V3" s="11">
        <v>119.082172222222</v>
      </c>
    </row>
    <row r="4" spans="1:22">
      <c r="A4" s="11">
        <v>2025</v>
      </c>
      <c r="B4" s="11">
        <v>56.4124944444444</v>
      </c>
      <c r="C4" s="11">
        <v>56.3333944444444</v>
      </c>
      <c r="D4" s="11">
        <v>56.4848944444444</v>
      </c>
      <c r="E4" s="11">
        <v>217.441966666667</v>
      </c>
      <c r="F4" s="11">
        <v>217.443066666667</v>
      </c>
      <c r="G4" s="11">
        <v>210.540666666667</v>
      </c>
      <c r="H4" s="11">
        <v>480.722027777778</v>
      </c>
      <c r="I4" s="11">
        <v>480.773527777778</v>
      </c>
      <c r="J4" s="11">
        <v>475.537327777778</v>
      </c>
      <c r="K4" s="11">
        <v>50.9103444444444</v>
      </c>
      <c r="L4" s="11">
        <v>50.9616444444445</v>
      </c>
      <c r="M4" s="11">
        <v>50.7111444444445</v>
      </c>
      <c r="N4" s="11">
        <v>48.8938833333333</v>
      </c>
      <c r="O4" s="11">
        <v>49.0260833333333</v>
      </c>
      <c r="P4" s="11">
        <v>46.8409833333333</v>
      </c>
      <c r="Q4" s="11">
        <v>235.596516666667</v>
      </c>
      <c r="R4" s="11">
        <v>236.125716666667</v>
      </c>
      <c r="S4" s="11">
        <v>234.914916666667</v>
      </c>
      <c r="T4" s="11">
        <v>133.319072222222</v>
      </c>
      <c r="U4" s="11">
        <v>133.472772222222</v>
      </c>
      <c r="V4" s="11">
        <v>134.233672222222</v>
      </c>
    </row>
    <row r="5" spans="1:22">
      <c r="A5" s="11">
        <v>2030</v>
      </c>
      <c r="B5" s="11">
        <v>58.6193944444444</v>
      </c>
      <c r="C5" s="11">
        <v>58.4150944444444</v>
      </c>
      <c r="D5" s="11">
        <v>60.3164944444444</v>
      </c>
      <c r="E5" s="11">
        <v>215.541566666667</v>
      </c>
      <c r="F5" s="11">
        <v>215.519366666667</v>
      </c>
      <c r="G5" s="11">
        <v>208.933666666667</v>
      </c>
      <c r="H5" s="11">
        <v>487.052827777778</v>
      </c>
      <c r="I5" s="11">
        <v>488.614527777778</v>
      </c>
      <c r="J5" s="11">
        <v>492.299927777778</v>
      </c>
      <c r="K5" s="11">
        <v>47.5126444444444</v>
      </c>
      <c r="L5" s="11">
        <v>48.6927444444445</v>
      </c>
      <c r="M5" s="11">
        <v>50.1308444444444</v>
      </c>
      <c r="N5" s="11">
        <v>42.9367833333333</v>
      </c>
      <c r="O5" s="11">
        <v>48.2626833333333</v>
      </c>
      <c r="P5" s="11">
        <v>45.6206833333333</v>
      </c>
      <c r="Q5" s="11">
        <v>209.410316666667</v>
      </c>
      <c r="R5" s="11">
        <v>227.658516666667</v>
      </c>
      <c r="S5" s="11">
        <v>235.305616666667</v>
      </c>
      <c r="T5" s="11">
        <v>129.349472222222</v>
      </c>
      <c r="U5" s="11">
        <v>135.132072222222</v>
      </c>
      <c r="V5" s="11">
        <v>139.883972222222</v>
      </c>
    </row>
    <row r="6" spans="1:22">
      <c r="A6" s="11">
        <v>2035</v>
      </c>
      <c r="B6" s="11">
        <v>58.3030944444444</v>
      </c>
      <c r="C6" s="11">
        <v>57.9277944444444</v>
      </c>
      <c r="D6" s="11">
        <v>62.4397944444444</v>
      </c>
      <c r="E6" s="11">
        <v>212.640566666667</v>
      </c>
      <c r="F6" s="11">
        <v>211.874366666667</v>
      </c>
      <c r="G6" s="11">
        <v>213.933766666667</v>
      </c>
      <c r="H6" s="11">
        <v>477.656127777778</v>
      </c>
      <c r="I6" s="11">
        <v>475.452727777778</v>
      </c>
      <c r="J6" s="11">
        <v>501.947627777778</v>
      </c>
      <c r="K6" s="11">
        <v>42.3051444444445</v>
      </c>
      <c r="L6" s="11">
        <v>45.1099444444445</v>
      </c>
      <c r="M6" s="11">
        <v>50.1932444444444</v>
      </c>
      <c r="N6" s="11">
        <v>33.3663833333333</v>
      </c>
      <c r="O6" s="11">
        <v>42.1123833333333</v>
      </c>
      <c r="P6" s="11">
        <v>45.3989833333333</v>
      </c>
      <c r="Q6" s="11">
        <v>176.331716666667</v>
      </c>
      <c r="R6" s="11">
        <v>203.788916666667</v>
      </c>
      <c r="S6" s="11">
        <v>238.221916666667</v>
      </c>
      <c r="T6" s="11">
        <v>119.910272222222</v>
      </c>
      <c r="U6" s="11">
        <v>129.183372222222</v>
      </c>
      <c r="V6" s="11">
        <v>144.070772222222</v>
      </c>
    </row>
    <row r="7" spans="1:22">
      <c r="A7" s="11">
        <v>2040</v>
      </c>
      <c r="B7" s="11">
        <v>57.0471944444444</v>
      </c>
      <c r="C7" s="11">
        <v>56.7451944444444</v>
      </c>
      <c r="D7" s="11">
        <v>64.4602944444444</v>
      </c>
      <c r="E7" s="11">
        <v>206.186466666667</v>
      </c>
      <c r="F7" s="11">
        <v>206.787166666667</v>
      </c>
      <c r="G7" s="11">
        <v>219.950966666667</v>
      </c>
      <c r="H7" s="11">
        <v>459.375227777778</v>
      </c>
      <c r="I7" s="11">
        <v>463.192527777778</v>
      </c>
      <c r="J7" s="11">
        <v>519.048127777778</v>
      </c>
      <c r="K7" s="11">
        <v>36.9069444444444</v>
      </c>
      <c r="L7" s="11">
        <v>41.1535444444444</v>
      </c>
      <c r="M7" s="11">
        <v>50.7260444444444</v>
      </c>
      <c r="N7" s="11">
        <v>24.9973833333333</v>
      </c>
      <c r="O7" s="11">
        <v>35.7513833333333</v>
      </c>
      <c r="P7" s="11">
        <v>46.1579833333333</v>
      </c>
      <c r="Q7" s="11">
        <v>146.244616666667</v>
      </c>
      <c r="R7" s="11">
        <v>185.167816666667</v>
      </c>
      <c r="S7" s="11">
        <v>247.479516666667</v>
      </c>
      <c r="T7" s="11">
        <v>114.333472222222</v>
      </c>
      <c r="U7" s="11">
        <v>122.792172222222</v>
      </c>
      <c r="V7" s="11">
        <v>149.743372222222</v>
      </c>
    </row>
    <row r="8" spans="1:22">
      <c r="A8" s="11">
        <v>2045</v>
      </c>
      <c r="B8" s="11">
        <v>55.2276944444444</v>
      </c>
      <c r="C8" s="11">
        <v>55.1010944444444</v>
      </c>
      <c r="D8" s="11">
        <v>66.2279944444444</v>
      </c>
      <c r="E8" s="11">
        <v>200.255366666667</v>
      </c>
      <c r="F8" s="11">
        <v>202.859966666667</v>
      </c>
      <c r="G8" s="11">
        <v>227.189266666667</v>
      </c>
      <c r="H8" s="11">
        <v>447.354027777778</v>
      </c>
      <c r="I8" s="11">
        <v>455.489427777778</v>
      </c>
      <c r="J8" s="11">
        <v>541.521827777778</v>
      </c>
      <c r="K8" s="11">
        <v>32.4115444444445</v>
      </c>
      <c r="L8" s="11">
        <v>37.5185444444445</v>
      </c>
      <c r="M8" s="11">
        <v>51.3767444444444</v>
      </c>
      <c r="N8" s="11">
        <v>16.3701833333333</v>
      </c>
      <c r="O8" s="11">
        <v>29.6272833333333</v>
      </c>
      <c r="P8" s="11">
        <v>49.2119833333333</v>
      </c>
      <c r="Q8" s="11">
        <v>125.491916666667</v>
      </c>
      <c r="R8" s="11">
        <v>169.852216666667</v>
      </c>
      <c r="S8" s="11">
        <v>269.040216666667</v>
      </c>
      <c r="T8" s="11">
        <v>106.702172222222</v>
      </c>
      <c r="U8" s="11">
        <v>117.514872222222</v>
      </c>
      <c r="V8" s="11">
        <v>155.584272222222</v>
      </c>
    </row>
    <row r="9" spans="1:22">
      <c r="A9" s="11">
        <v>2050</v>
      </c>
      <c r="B9" s="11">
        <v>54.0648944444444</v>
      </c>
      <c r="C9" s="11">
        <v>53.9427944444444</v>
      </c>
      <c r="D9" s="11">
        <v>68.2277944444444</v>
      </c>
      <c r="E9" s="11">
        <v>198.471966666667</v>
      </c>
      <c r="F9" s="11">
        <v>201.799266666667</v>
      </c>
      <c r="G9" s="11">
        <v>236.995366666667</v>
      </c>
      <c r="H9" s="11">
        <v>448.764027777778</v>
      </c>
      <c r="I9" s="11">
        <v>456.840227777778</v>
      </c>
      <c r="J9" s="11">
        <v>568.690227777778</v>
      </c>
      <c r="K9" s="11">
        <v>29.1886444444444</v>
      </c>
      <c r="L9" s="11">
        <v>34.5662444444445</v>
      </c>
      <c r="M9" s="11">
        <v>52.3568444444444</v>
      </c>
      <c r="N9" s="11">
        <v>10.0183833333333</v>
      </c>
      <c r="O9" s="11">
        <v>23.7113833333333</v>
      </c>
      <c r="P9" s="11">
        <v>52.7638833333333</v>
      </c>
      <c r="Q9" s="11">
        <v>116.048016666667</v>
      </c>
      <c r="R9" s="11">
        <v>161.369416666667</v>
      </c>
      <c r="S9" s="11">
        <v>296.786416666667</v>
      </c>
      <c r="T9" s="11">
        <v>102.063872222222</v>
      </c>
      <c r="U9" s="11">
        <v>115.252072222222</v>
      </c>
      <c r="V9" s="11">
        <v>164.878572222222</v>
      </c>
    </row>
    <row r="15" spans="2:4">
      <c r="B15" s="62" t="s">
        <v>7</v>
      </c>
      <c r="C15" s="62"/>
      <c r="D15" s="62"/>
    </row>
    <row r="16" spans="2:22">
      <c r="B16" s="11" t="s">
        <v>114</v>
      </c>
      <c r="C16" s="11" t="s">
        <v>115</v>
      </c>
      <c r="D16" s="11" t="s">
        <v>116</v>
      </c>
      <c r="E16" s="11" t="s">
        <v>114</v>
      </c>
      <c r="F16" s="11" t="s">
        <v>115</v>
      </c>
      <c r="G16" s="11" t="s">
        <v>116</v>
      </c>
      <c r="H16" s="11" t="s">
        <v>114</v>
      </c>
      <c r="I16" s="11" t="s">
        <v>115</v>
      </c>
      <c r="J16" s="11" t="s">
        <v>116</v>
      </c>
      <c r="K16" s="11" t="s">
        <v>114</v>
      </c>
      <c r="L16" s="11" t="s">
        <v>115</v>
      </c>
      <c r="M16" s="11" t="s">
        <v>116</v>
      </c>
      <c r="N16" s="11" t="s">
        <v>114</v>
      </c>
      <c r="O16" s="11" t="s">
        <v>115</v>
      </c>
      <c r="P16" s="11" t="s">
        <v>116</v>
      </c>
      <c r="Q16" s="11" t="s">
        <v>114</v>
      </c>
      <c r="R16" s="11" t="s">
        <v>115</v>
      </c>
      <c r="S16" s="11" t="s">
        <v>116</v>
      </c>
      <c r="T16" s="11" t="s">
        <v>114</v>
      </c>
      <c r="U16" s="11" t="s">
        <v>115</v>
      </c>
      <c r="V16" s="11" t="s">
        <v>116</v>
      </c>
    </row>
    <row r="17" spans="1:22">
      <c r="A17" s="11">
        <v>2030</v>
      </c>
      <c r="B17" s="11">
        <f t="shared" ref="B17:V17" si="0">B5/B2</f>
        <v>1.15741797342264</v>
      </c>
      <c r="C17" s="11">
        <f t="shared" si="0"/>
        <v>1.15338414649196</v>
      </c>
      <c r="D17" s="11">
        <f t="shared" si="0"/>
        <v>1.19092657686884</v>
      </c>
      <c r="E17" s="11">
        <f t="shared" si="0"/>
        <v>1.06894957316388</v>
      </c>
      <c r="F17" s="11">
        <f t="shared" si="0"/>
        <v>1.06883947523292</v>
      </c>
      <c r="G17" s="11">
        <f t="shared" si="0"/>
        <v>1.03617857686026</v>
      </c>
      <c r="H17" s="11">
        <f t="shared" si="0"/>
        <v>1.06995447157738</v>
      </c>
      <c r="I17" s="11">
        <f t="shared" si="0"/>
        <v>1.07338520393938</v>
      </c>
      <c r="J17" s="11">
        <f t="shared" si="0"/>
        <v>1.08148126659349</v>
      </c>
      <c r="K17" s="11">
        <f t="shared" si="0"/>
        <v>0.950811120662398</v>
      </c>
      <c r="L17" s="11">
        <f t="shared" si="0"/>
        <v>0.974426985799218</v>
      </c>
      <c r="M17" s="11">
        <f t="shared" si="0"/>
        <v>1.00320588220907</v>
      </c>
      <c r="N17" s="11">
        <f t="shared" si="0"/>
        <v>0.995615162278801</v>
      </c>
      <c r="O17" s="11">
        <f t="shared" si="0"/>
        <v>1.11911176312137</v>
      </c>
      <c r="P17" s="11">
        <f t="shared" si="0"/>
        <v>1.05784924985111</v>
      </c>
      <c r="Q17" s="11">
        <f t="shared" si="0"/>
        <v>0.916257571204269</v>
      </c>
      <c r="R17" s="11">
        <f t="shared" si="0"/>
        <v>0.996101065436046</v>
      </c>
      <c r="S17" s="11">
        <f t="shared" si="0"/>
        <v>1.0295603208552</v>
      </c>
      <c r="T17" s="11">
        <f t="shared" si="0"/>
        <v>1.12056205346445</v>
      </c>
      <c r="U17" s="11">
        <f t="shared" si="0"/>
        <v>1.17065705593366</v>
      </c>
      <c r="V17" s="11">
        <f t="shared" si="0"/>
        <v>1.21182304393793</v>
      </c>
    </row>
    <row r="18" spans="1:22">
      <c r="A18" s="11">
        <v>2050</v>
      </c>
      <c r="B18" s="11">
        <f t="shared" ref="B18:V18" si="1">B9/B2</f>
        <v>1.06749107789748</v>
      </c>
      <c r="C18" s="11">
        <f t="shared" si="1"/>
        <v>1.06508025915918</v>
      </c>
      <c r="D18" s="11">
        <f t="shared" si="1"/>
        <v>1.3471322303035</v>
      </c>
      <c r="E18" s="11">
        <f t="shared" si="1"/>
        <v>0.984295174867254</v>
      </c>
      <c r="F18" s="11">
        <f t="shared" si="1"/>
        <v>1.00079647422121</v>
      </c>
      <c r="G18" s="11">
        <f t="shared" si="1"/>
        <v>1.17534682501372</v>
      </c>
      <c r="H18" s="11">
        <f t="shared" si="1"/>
        <v>0.985841885765592</v>
      </c>
      <c r="I18" s="11">
        <f t="shared" si="1"/>
        <v>1.00358362918751</v>
      </c>
      <c r="J18" s="11">
        <f t="shared" si="1"/>
        <v>1.24929497880015</v>
      </c>
      <c r="K18" s="11">
        <f t="shared" si="1"/>
        <v>0.58411582978273</v>
      </c>
      <c r="L18" s="11">
        <f t="shared" si="1"/>
        <v>0.691731011851847</v>
      </c>
      <c r="M18" s="11">
        <f t="shared" si="1"/>
        <v>1.04775203575077</v>
      </c>
      <c r="N18" s="11">
        <f t="shared" si="1"/>
        <v>0.232305579827737</v>
      </c>
      <c r="O18" s="11">
        <f t="shared" si="1"/>
        <v>0.549817916773106</v>
      </c>
      <c r="P18" s="11">
        <f t="shared" si="1"/>
        <v>1.22348527740301</v>
      </c>
      <c r="Q18" s="11">
        <f t="shared" si="1"/>
        <v>0.50775852683192</v>
      </c>
      <c r="R18" s="11">
        <f t="shared" si="1"/>
        <v>0.706058575027144</v>
      </c>
      <c r="S18" s="11">
        <f t="shared" si="1"/>
        <v>1.29856449113858</v>
      </c>
      <c r="T18" s="11">
        <f t="shared" si="1"/>
        <v>0.884185302630234</v>
      </c>
      <c r="U18" s="11">
        <f t="shared" si="1"/>
        <v>0.99843545162281</v>
      </c>
      <c r="V18" s="11">
        <f t="shared" si="1"/>
        <v>1.42835272759527</v>
      </c>
    </row>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mergeCells count="1">
    <mergeCell ref="B15:D1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349986266670736"/>
  </sheetPr>
  <dimension ref="B1:AD136"/>
  <sheetViews>
    <sheetView tabSelected="1" zoomScale="51" zoomScaleNormal="51" topLeftCell="F1" workbookViewId="0">
      <selection activeCell="O34" sqref="O34"/>
    </sheetView>
  </sheetViews>
  <sheetFormatPr defaultColWidth="8.72727272727273" defaultRowHeight="14.5"/>
  <cols>
    <col min="3" max="3" width="60.5454545454545" style="27" customWidth="1"/>
    <col min="4" max="4" width="8.72727272727273" style="27"/>
    <col min="6" max="6" width="11.3636363636364" style="27" customWidth="1"/>
    <col min="7" max="7" width="18.9090909090909" style="27" customWidth="1"/>
    <col min="8" max="8" width="18.7272727272727" style="27" customWidth="1"/>
    <col min="9" max="14" width="12.8181818181818" style="27"/>
    <col min="15" max="15" width="61.7272727272727" style="27" customWidth="1"/>
    <col min="22" max="22" width="18.9090909090909" customWidth="1"/>
    <col min="23" max="29" width="12.8181818181818"/>
    <col min="30" max="30" width="61.7272727272727" style="27" customWidth="1"/>
  </cols>
  <sheetData>
    <row r="1" spans="3:3">
      <c r="C1" s="28" t="s">
        <v>0</v>
      </c>
    </row>
    <row r="5" customFormat="1" spans="3:30">
      <c r="C5" s="40" t="s">
        <v>117</v>
      </c>
      <c r="D5" s="34"/>
      <c r="E5" s="34"/>
      <c r="F5" s="34"/>
      <c r="G5" s="34"/>
      <c r="H5" s="41"/>
      <c r="I5" s="27"/>
      <c r="J5" s="27"/>
      <c r="K5" s="27"/>
      <c r="L5" s="27"/>
      <c r="M5" s="27"/>
      <c r="N5" s="27"/>
      <c r="O5" s="27"/>
      <c r="R5" s="40" t="s">
        <v>117</v>
      </c>
      <c r="S5" s="34"/>
      <c r="T5" s="34"/>
      <c r="U5" s="34"/>
      <c r="V5" s="34"/>
      <c r="W5" s="41"/>
      <c r="X5" s="27"/>
      <c r="Y5" s="27"/>
      <c r="Z5" s="27"/>
      <c r="AA5" s="27"/>
      <c r="AB5" s="27"/>
      <c r="AC5" s="27"/>
      <c r="AD5" s="27"/>
    </row>
    <row r="6" ht="15.25" spans="3:30">
      <c r="C6" s="31" t="s">
        <v>2</v>
      </c>
      <c r="D6" s="31" t="s">
        <v>3</v>
      </c>
      <c r="E6" s="31" t="s">
        <v>4</v>
      </c>
      <c r="F6" s="31" t="s">
        <v>5</v>
      </c>
      <c r="G6" s="32" t="s">
        <v>6</v>
      </c>
      <c r="H6" s="33" t="s">
        <v>7</v>
      </c>
      <c r="I6" s="33" t="s">
        <v>8</v>
      </c>
      <c r="J6" s="33" t="s">
        <v>9</v>
      </c>
      <c r="K6" s="33" t="s">
        <v>10</v>
      </c>
      <c r="L6" s="33" t="s">
        <v>11</v>
      </c>
      <c r="M6" s="33" t="s">
        <v>12</v>
      </c>
      <c r="N6" s="33" t="s">
        <v>13</v>
      </c>
      <c r="O6" s="56" t="s">
        <v>118</v>
      </c>
      <c r="R6" s="31" t="s">
        <v>2</v>
      </c>
      <c r="S6" s="31" t="s">
        <v>3</v>
      </c>
      <c r="T6" s="31" t="s">
        <v>4</v>
      </c>
      <c r="U6" s="31" t="s">
        <v>5</v>
      </c>
      <c r="V6" s="32" t="s">
        <v>6</v>
      </c>
      <c r="W6" s="33" t="s">
        <v>7</v>
      </c>
      <c r="X6" s="33" t="s">
        <v>8</v>
      </c>
      <c r="Y6" s="33" t="s">
        <v>9</v>
      </c>
      <c r="Z6" s="33" t="s">
        <v>10</v>
      </c>
      <c r="AA6" s="33" t="s">
        <v>11</v>
      </c>
      <c r="AB6" s="33" t="s">
        <v>12</v>
      </c>
      <c r="AC6" s="33" t="s">
        <v>13</v>
      </c>
      <c r="AD6" s="56" t="s">
        <v>118</v>
      </c>
    </row>
    <row r="7" spans="3:30">
      <c r="C7" s="34"/>
      <c r="D7" s="34"/>
      <c r="E7" s="38" t="s">
        <v>14</v>
      </c>
      <c r="F7" s="34">
        <v>2030</v>
      </c>
      <c r="G7" s="6" t="s">
        <v>15</v>
      </c>
      <c r="H7" s="1" t="s">
        <v>119</v>
      </c>
      <c r="I7" s="1" t="s">
        <v>120</v>
      </c>
      <c r="J7" s="1" t="s">
        <v>121</v>
      </c>
      <c r="K7" s="1" t="s">
        <v>122</v>
      </c>
      <c r="L7" s="1" t="s">
        <v>123</v>
      </c>
      <c r="M7" s="1" t="s">
        <v>124</v>
      </c>
      <c r="N7" s="1" t="s">
        <v>125</v>
      </c>
      <c r="O7" s="27" t="s">
        <v>126</v>
      </c>
      <c r="R7" s="34"/>
      <c r="S7" s="34"/>
      <c r="T7" s="38" t="s">
        <v>14</v>
      </c>
      <c r="U7" s="34">
        <v>2050</v>
      </c>
      <c r="V7" s="6" t="s">
        <v>15</v>
      </c>
      <c r="W7" s="1" t="s">
        <v>127</v>
      </c>
      <c r="X7" s="1" t="s">
        <v>128</v>
      </c>
      <c r="Y7" s="1" t="s">
        <v>129</v>
      </c>
      <c r="Z7" s="1" t="s">
        <v>130</v>
      </c>
      <c r="AA7" s="1" t="s">
        <v>131</v>
      </c>
      <c r="AB7" s="1" t="s">
        <v>132</v>
      </c>
      <c r="AC7" s="1" t="s">
        <v>133</v>
      </c>
      <c r="AD7" s="27" t="s">
        <v>126</v>
      </c>
    </row>
    <row r="8" spans="3:30">
      <c r="C8" s="34"/>
      <c r="D8" s="34"/>
      <c r="E8" s="38" t="s">
        <v>14</v>
      </c>
      <c r="F8" s="34">
        <v>2030</v>
      </c>
      <c r="G8" s="6" t="s">
        <v>30</v>
      </c>
      <c r="H8" s="27" t="str">
        <f t="shared" ref="H8:N8" si="0">H7</f>
        <v>*1.1574</v>
      </c>
      <c r="I8" s="27" t="str">
        <f t="shared" si="0"/>
        <v>*1.0689</v>
      </c>
      <c r="J8" s="27" t="str">
        <f t="shared" si="0"/>
        <v>*1.0700</v>
      </c>
      <c r="K8" s="27" t="str">
        <f t="shared" si="0"/>
        <v>*0.9508</v>
      </c>
      <c r="L8" s="27" t="str">
        <f t="shared" si="0"/>
        <v>*0.9956</v>
      </c>
      <c r="M8" s="27" t="str">
        <f t="shared" si="0"/>
        <v>*0.9163</v>
      </c>
      <c r="N8" s="27" t="str">
        <f t="shared" si="0"/>
        <v>*1.1206</v>
      </c>
      <c r="O8" s="27" t="s">
        <v>126</v>
      </c>
      <c r="R8" s="34"/>
      <c r="S8" s="34"/>
      <c r="T8" s="38" t="s">
        <v>14</v>
      </c>
      <c r="U8" s="34">
        <v>2050</v>
      </c>
      <c r="V8" s="6" t="s">
        <v>30</v>
      </c>
      <c r="W8" s="27" t="str">
        <f t="shared" ref="W8:AC8" si="1">W7</f>
        <v>*1.0675</v>
      </c>
      <c r="X8" s="27" t="str">
        <f t="shared" si="1"/>
        <v>*0.9843</v>
      </c>
      <c r="Y8" s="27" t="str">
        <f t="shared" si="1"/>
        <v>*0.9858</v>
      </c>
      <c r="Z8" s="27" t="str">
        <f t="shared" si="1"/>
        <v>*0.5841</v>
      </c>
      <c r="AA8" s="27" t="str">
        <f t="shared" si="1"/>
        <v>*0.2323</v>
      </c>
      <c r="AB8" s="27" t="str">
        <f t="shared" si="1"/>
        <v>*0.5078</v>
      </c>
      <c r="AC8" s="27" t="str">
        <f t="shared" si="1"/>
        <v>*0.8842</v>
      </c>
      <c r="AD8" s="27" t="s">
        <v>126</v>
      </c>
    </row>
    <row r="9" spans="3:30">
      <c r="C9" s="34"/>
      <c r="D9" s="34"/>
      <c r="E9" s="38" t="s">
        <v>14</v>
      </c>
      <c r="F9" s="34">
        <v>2030</v>
      </c>
      <c r="G9" s="6" t="s">
        <v>31</v>
      </c>
      <c r="H9" s="27" t="str">
        <f t="shared" ref="H9:N9" si="2">H8</f>
        <v>*1.1574</v>
      </c>
      <c r="I9" s="27" t="str">
        <f t="shared" si="2"/>
        <v>*1.0689</v>
      </c>
      <c r="J9" s="27" t="str">
        <f t="shared" si="2"/>
        <v>*1.0700</v>
      </c>
      <c r="K9" s="27" t="str">
        <f t="shared" si="2"/>
        <v>*0.9508</v>
      </c>
      <c r="L9" s="27" t="str">
        <f t="shared" si="2"/>
        <v>*0.9956</v>
      </c>
      <c r="M9" s="27" t="str">
        <f t="shared" si="2"/>
        <v>*0.9163</v>
      </c>
      <c r="N9" s="27" t="str">
        <f t="shared" si="2"/>
        <v>*1.1206</v>
      </c>
      <c r="O9" s="27" t="s">
        <v>126</v>
      </c>
      <c r="R9" s="34"/>
      <c r="S9" s="34"/>
      <c r="T9" s="38" t="s">
        <v>14</v>
      </c>
      <c r="U9" s="34">
        <v>2050</v>
      </c>
      <c r="V9" s="6" t="s">
        <v>31</v>
      </c>
      <c r="W9" s="27" t="str">
        <f t="shared" ref="W9:AC9" si="3">W8</f>
        <v>*1.0675</v>
      </c>
      <c r="X9" s="27" t="str">
        <f t="shared" si="3"/>
        <v>*0.9843</v>
      </c>
      <c r="Y9" s="27" t="str">
        <f t="shared" si="3"/>
        <v>*0.9858</v>
      </c>
      <c r="Z9" s="27" t="str">
        <f t="shared" si="3"/>
        <v>*0.5841</v>
      </c>
      <c r="AA9" s="27" t="str">
        <f t="shared" si="3"/>
        <v>*0.2323</v>
      </c>
      <c r="AB9" s="27" t="str">
        <f t="shared" si="3"/>
        <v>*0.5078</v>
      </c>
      <c r="AC9" s="27" t="str">
        <f t="shared" si="3"/>
        <v>*0.8842</v>
      </c>
      <c r="AD9" s="27" t="s">
        <v>126</v>
      </c>
    </row>
    <row r="10" spans="3:30">
      <c r="C10" s="34"/>
      <c r="D10" s="34"/>
      <c r="E10" s="38" t="s">
        <v>14</v>
      </c>
      <c r="F10" s="34">
        <v>2030</v>
      </c>
      <c r="G10" s="6" t="s">
        <v>32</v>
      </c>
      <c r="H10" s="27" t="str">
        <f t="shared" ref="H10:N10" si="4">H9</f>
        <v>*1.1574</v>
      </c>
      <c r="I10" s="27" t="str">
        <f t="shared" si="4"/>
        <v>*1.0689</v>
      </c>
      <c r="J10" s="27" t="str">
        <f t="shared" si="4"/>
        <v>*1.0700</v>
      </c>
      <c r="K10" s="27" t="str">
        <f t="shared" si="4"/>
        <v>*0.9508</v>
      </c>
      <c r="L10" s="27" t="str">
        <f t="shared" si="4"/>
        <v>*0.9956</v>
      </c>
      <c r="M10" s="27" t="str">
        <f t="shared" si="4"/>
        <v>*0.9163</v>
      </c>
      <c r="N10" s="27" t="str">
        <f t="shared" si="4"/>
        <v>*1.1206</v>
      </c>
      <c r="O10" s="27" t="s">
        <v>126</v>
      </c>
      <c r="R10" s="34"/>
      <c r="S10" s="34"/>
      <c r="T10" s="38" t="s">
        <v>14</v>
      </c>
      <c r="U10" s="34">
        <v>2050</v>
      </c>
      <c r="V10" s="6" t="s">
        <v>32</v>
      </c>
      <c r="W10" s="27" t="str">
        <f t="shared" ref="W10:AC10" si="5">W9</f>
        <v>*1.0675</v>
      </c>
      <c r="X10" s="27" t="str">
        <f t="shared" si="5"/>
        <v>*0.9843</v>
      </c>
      <c r="Y10" s="27" t="str">
        <f t="shared" si="5"/>
        <v>*0.9858</v>
      </c>
      <c r="Z10" s="27" t="str">
        <f t="shared" si="5"/>
        <v>*0.5841</v>
      </c>
      <c r="AA10" s="27" t="str">
        <f t="shared" si="5"/>
        <v>*0.2323</v>
      </c>
      <c r="AB10" s="27" t="str">
        <f t="shared" si="5"/>
        <v>*0.5078</v>
      </c>
      <c r="AC10" s="27" t="str">
        <f t="shared" si="5"/>
        <v>*0.8842</v>
      </c>
      <c r="AD10" s="27" t="s">
        <v>126</v>
      </c>
    </row>
    <row r="11" spans="3:30">
      <c r="C11" s="34"/>
      <c r="D11" s="34"/>
      <c r="E11" s="38" t="s">
        <v>14</v>
      </c>
      <c r="F11" s="34">
        <v>2030</v>
      </c>
      <c r="G11" s="6" t="s">
        <v>33</v>
      </c>
      <c r="H11" s="27" t="str">
        <f t="shared" ref="H11:N11" si="6">H10</f>
        <v>*1.1574</v>
      </c>
      <c r="I11" s="27" t="str">
        <f t="shared" si="6"/>
        <v>*1.0689</v>
      </c>
      <c r="J11" s="27" t="str">
        <f t="shared" si="6"/>
        <v>*1.0700</v>
      </c>
      <c r="K11" s="27" t="str">
        <f t="shared" si="6"/>
        <v>*0.9508</v>
      </c>
      <c r="L11" s="27" t="str">
        <f t="shared" si="6"/>
        <v>*0.9956</v>
      </c>
      <c r="M11" s="27" t="str">
        <f t="shared" si="6"/>
        <v>*0.9163</v>
      </c>
      <c r="N11" s="27" t="str">
        <f t="shared" si="6"/>
        <v>*1.1206</v>
      </c>
      <c r="O11" s="27" t="s">
        <v>126</v>
      </c>
      <c r="R11" s="34"/>
      <c r="S11" s="34"/>
      <c r="T11" s="38" t="s">
        <v>14</v>
      </c>
      <c r="U11" s="34">
        <v>2050</v>
      </c>
      <c r="V11" s="6" t="s">
        <v>33</v>
      </c>
      <c r="W11" s="27" t="str">
        <f t="shared" ref="W11:AC11" si="7">W10</f>
        <v>*1.0675</v>
      </c>
      <c r="X11" s="27" t="str">
        <f t="shared" si="7"/>
        <v>*0.9843</v>
      </c>
      <c r="Y11" s="27" t="str">
        <f t="shared" si="7"/>
        <v>*0.9858</v>
      </c>
      <c r="Z11" s="27" t="str">
        <f t="shared" si="7"/>
        <v>*0.5841</v>
      </c>
      <c r="AA11" s="27" t="str">
        <f t="shared" si="7"/>
        <v>*0.2323</v>
      </c>
      <c r="AB11" s="27" t="str">
        <f t="shared" si="7"/>
        <v>*0.5078</v>
      </c>
      <c r="AC11" s="27" t="str">
        <f t="shared" si="7"/>
        <v>*0.8842</v>
      </c>
      <c r="AD11" s="27" t="s">
        <v>126</v>
      </c>
    </row>
    <row r="12" spans="3:30">
      <c r="C12" s="34"/>
      <c r="D12" s="34"/>
      <c r="E12" s="38" t="s">
        <v>14</v>
      </c>
      <c r="F12" s="34">
        <v>2030</v>
      </c>
      <c r="G12" s="6" t="s">
        <v>34</v>
      </c>
      <c r="H12" s="27" t="str">
        <f t="shared" ref="H12:N12" si="8">H11</f>
        <v>*1.1574</v>
      </c>
      <c r="I12" s="27" t="str">
        <f t="shared" si="8"/>
        <v>*1.0689</v>
      </c>
      <c r="J12" s="27" t="str">
        <f t="shared" si="8"/>
        <v>*1.0700</v>
      </c>
      <c r="K12" s="27" t="str">
        <f t="shared" si="8"/>
        <v>*0.9508</v>
      </c>
      <c r="L12" s="27" t="str">
        <f t="shared" si="8"/>
        <v>*0.9956</v>
      </c>
      <c r="M12" s="27" t="str">
        <f t="shared" si="8"/>
        <v>*0.9163</v>
      </c>
      <c r="N12" s="27" t="str">
        <f t="shared" si="8"/>
        <v>*1.1206</v>
      </c>
      <c r="O12" s="27" t="s">
        <v>126</v>
      </c>
      <c r="R12" s="34"/>
      <c r="S12" s="34"/>
      <c r="T12" s="38" t="s">
        <v>14</v>
      </c>
      <c r="U12" s="34">
        <v>2050</v>
      </c>
      <c r="V12" s="6" t="s">
        <v>34</v>
      </c>
      <c r="W12" s="27" t="str">
        <f t="shared" ref="W12:AC12" si="9">W11</f>
        <v>*1.0675</v>
      </c>
      <c r="X12" s="27" t="str">
        <f t="shared" si="9"/>
        <v>*0.9843</v>
      </c>
      <c r="Y12" s="27" t="str">
        <f t="shared" si="9"/>
        <v>*0.9858</v>
      </c>
      <c r="Z12" s="27" t="str">
        <f t="shared" si="9"/>
        <v>*0.5841</v>
      </c>
      <c r="AA12" s="27" t="str">
        <f t="shared" si="9"/>
        <v>*0.2323</v>
      </c>
      <c r="AB12" s="27" t="str">
        <f t="shared" si="9"/>
        <v>*0.5078</v>
      </c>
      <c r="AC12" s="27" t="str">
        <f t="shared" si="9"/>
        <v>*0.8842</v>
      </c>
      <c r="AD12" s="27" t="s">
        <v>126</v>
      </c>
    </row>
    <row r="13" spans="3:30">
      <c r="C13" s="34"/>
      <c r="D13" s="34"/>
      <c r="E13" s="38" t="s">
        <v>14</v>
      </c>
      <c r="F13" s="34">
        <v>2030</v>
      </c>
      <c r="G13" s="6" t="s">
        <v>35</v>
      </c>
      <c r="H13" s="27" t="str">
        <f t="shared" ref="H13:N13" si="10">H12</f>
        <v>*1.1574</v>
      </c>
      <c r="I13" s="27" t="str">
        <f t="shared" si="10"/>
        <v>*1.0689</v>
      </c>
      <c r="J13" s="27" t="str">
        <f t="shared" si="10"/>
        <v>*1.0700</v>
      </c>
      <c r="K13" s="27" t="str">
        <f t="shared" si="10"/>
        <v>*0.9508</v>
      </c>
      <c r="L13" s="27" t="str">
        <f t="shared" si="10"/>
        <v>*0.9956</v>
      </c>
      <c r="M13" s="27" t="str">
        <f t="shared" si="10"/>
        <v>*0.9163</v>
      </c>
      <c r="N13" s="27" t="str">
        <f t="shared" si="10"/>
        <v>*1.1206</v>
      </c>
      <c r="O13" s="27" t="s">
        <v>126</v>
      </c>
      <c r="R13" s="34"/>
      <c r="S13" s="34"/>
      <c r="T13" s="38" t="s">
        <v>14</v>
      </c>
      <c r="U13" s="34">
        <v>2050</v>
      </c>
      <c r="V13" s="6" t="s">
        <v>35</v>
      </c>
      <c r="W13" s="27" t="str">
        <f t="shared" ref="W13:AC13" si="11">W12</f>
        <v>*1.0675</v>
      </c>
      <c r="X13" s="27" t="str">
        <f t="shared" si="11"/>
        <v>*0.9843</v>
      </c>
      <c r="Y13" s="27" t="str">
        <f t="shared" si="11"/>
        <v>*0.9858</v>
      </c>
      <c r="Z13" s="27" t="str">
        <f t="shared" si="11"/>
        <v>*0.5841</v>
      </c>
      <c r="AA13" s="27" t="str">
        <f t="shared" si="11"/>
        <v>*0.2323</v>
      </c>
      <c r="AB13" s="27" t="str">
        <f t="shared" si="11"/>
        <v>*0.5078</v>
      </c>
      <c r="AC13" s="27" t="str">
        <f t="shared" si="11"/>
        <v>*0.8842</v>
      </c>
      <c r="AD13" s="27" t="s">
        <v>126</v>
      </c>
    </row>
    <row r="14" spans="3:30">
      <c r="C14" s="34"/>
      <c r="D14" s="34"/>
      <c r="E14" s="38" t="s">
        <v>14</v>
      </c>
      <c r="F14" s="34">
        <v>2030</v>
      </c>
      <c r="G14" s="6" t="s">
        <v>36</v>
      </c>
      <c r="H14" s="27" t="str">
        <f t="shared" ref="H14:N14" si="12">H13</f>
        <v>*1.1574</v>
      </c>
      <c r="I14" s="27" t="str">
        <f t="shared" si="12"/>
        <v>*1.0689</v>
      </c>
      <c r="J14" s="27" t="str">
        <f t="shared" si="12"/>
        <v>*1.0700</v>
      </c>
      <c r="K14" s="27" t="str">
        <f t="shared" si="12"/>
        <v>*0.9508</v>
      </c>
      <c r="L14" s="27" t="str">
        <f t="shared" si="12"/>
        <v>*0.9956</v>
      </c>
      <c r="M14" s="27" t="str">
        <f t="shared" si="12"/>
        <v>*0.9163</v>
      </c>
      <c r="N14" s="27" t="str">
        <f t="shared" si="12"/>
        <v>*1.1206</v>
      </c>
      <c r="O14" s="27" t="s">
        <v>126</v>
      </c>
      <c r="R14" s="34"/>
      <c r="S14" s="34"/>
      <c r="T14" s="38" t="s">
        <v>14</v>
      </c>
      <c r="U14" s="34">
        <v>2050</v>
      </c>
      <c r="V14" s="6" t="s">
        <v>36</v>
      </c>
      <c r="W14" s="27" t="str">
        <f t="shared" ref="W14:AC14" si="13">W13</f>
        <v>*1.0675</v>
      </c>
      <c r="X14" s="27" t="str">
        <f t="shared" si="13"/>
        <v>*0.9843</v>
      </c>
      <c r="Y14" s="27" t="str">
        <f t="shared" si="13"/>
        <v>*0.9858</v>
      </c>
      <c r="Z14" s="27" t="str">
        <f t="shared" si="13"/>
        <v>*0.5841</v>
      </c>
      <c r="AA14" s="27" t="str">
        <f t="shared" si="13"/>
        <v>*0.2323</v>
      </c>
      <c r="AB14" s="27" t="str">
        <f t="shared" si="13"/>
        <v>*0.5078</v>
      </c>
      <c r="AC14" s="27" t="str">
        <f t="shared" si="13"/>
        <v>*0.8842</v>
      </c>
      <c r="AD14" s="27" t="s">
        <v>126</v>
      </c>
    </row>
    <row r="15" spans="3:30">
      <c r="C15" s="34"/>
      <c r="D15" s="34"/>
      <c r="E15" s="38" t="s">
        <v>14</v>
      </c>
      <c r="F15" s="34">
        <v>2030</v>
      </c>
      <c r="G15" s="6" t="s">
        <v>37</v>
      </c>
      <c r="H15" s="27" t="str">
        <f t="shared" ref="H15:N15" si="14">H14</f>
        <v>*1.1574</v>
      </c>
      <c r="I15" s="27" t="str">
        <f t="shared" si="14"/>
        <v>*1.0689</v>
      </c>
      <c r="J15" s="27" t="str">
        <f t="shared" si="14"/>
        <v>*1.0700</v>
      </c>
      <c r="K15" s="27" t="str">
        <f t="shared" si="14"/>
        <v>*0.9508</v>
      </c>
      <c r="L15" s="27" t="str">
        <f t="shared" si="14"/>
        <v>*0.9956</v>
      </c>
      <c r="M15" s="27" t="str">
        <f t="shared" si="14"/>
        <v>*0.9163</v>
      </c>
      <c r="N15" s="27" t="str">
        <f t="shared" si="14"/>
        <v>*1.1206</v>
      </c>
      <c r="O15" s="27" t="s">
        <v>126</v>
      </c>
      <c r="R15" s="34"/>
      <c r="S15" s="34"/>
      <c r="T15" s="38" t="s">
        <v>14</v>
      </c>
      <c r="U15" s="34">
        <v>2050</v>
      </c>
      <c r="V15" s="6" t="s">
        <v>37</v>
      </c>
      <c r="W15" s="27" t="str">
        <f t="shared" ref="W15:AC15" si="15">W14</f>
        <v>*1.0675</v>
      </c>
      <c r="X15" s="27" t="str">
        <f t="shared" si="15"/>
        <v>*0.9843</v>
      </c>
      <c r="Y15" s="27" t="str">
        <f t="shared" si="15"/>
        <v>*0.9858</v>
      </c>
      <c r="Z15" s="27" t="str">
        <f t="shared" si="15"/>
        <v>*0.5841</v>
      </c>
      <c r="AA15" s="27" t="str">
        <f t="shared" si="15"/>
        <v>*0.2323</v>
      </c>
      <c r="AB15" s="27" t="str">
        <f t="shared" si="15"/>
        <v>*0.5078</v>
      </c>
      <c r="AC15" s="27" t="str">
        <f t="shared" si="15"/>
        <v>*0.8842</v>
      </c>
      <c r="AD15" s="27" t="s">
        <v>126</v>
      </c>
    </row>
    <row r="16" spans="3:30">
      <c r="C16" s="34"/>
      <c r="D16" s="34"/>
      <c r="E16" s="38" t="s">
        <v>14</v>
      </c>
      <c r="F16" s="34">
        <v>2030</v>
      </c>
      <c r="G16" s="6" t="s">
        <v>38</v>
      </c>
      <c r="H16" s="27" t="str">
        <f t="shared" ref="H16:N16" si="16">H15</f>
        <v>*1.1574</v>
      </c>
      <c r="I16" s="27" t="str">
        <f t="shared" si="16"/>
        <v>*1.0689</v>
      </c>
      <c r="J16" s="27" t="str">
        <f t="shared" si="16"/>
        <v>*1.0700</v>
      </c>
      <c r="K16" s="27" t="str">
        <f t="shared" si="16"/>
        <v>*0.9508</v>
      </c>
      <c r="L16" s="27" t="str">
        <f t="shared" si="16"/>
        <v>*0.9956</v>
      </c>
      <c r="M16" s="27" t="str">
        <f t="shared" si="16"/>
        <v>*0.9163</v>
      </c>
      <c r="N16" s="27" t="str">
        <f t="shared" si="16"/>
        <v>*1.1206</v>
      </c>
      <c r="O16" s="27" t="s">
        <v>126</v>
      </c>
      <c r="R16" s="34"/>
      <c r="S16" s="34"/>
      <c r="T16" s="38" t="s">
        <v>14</v>
      </c>
      <c r="U16" s="34">
        <v>2050</v>
      </c>
      <c r="V16" s="6" t="s">
        <v>38</v>
      </c>
      <c r="W16" s="27" t="str">
        <f t="shared" ref="W16:AC16" si="17">W15</f>
        <v>*1.0675</v>
      </c>
      <c r="X16" s="27" t="str">
        <f t="shared" si="17"/>
        <v>*0.9843</v>
      </c>
      <c r="Y16" s="27" t="str">
        <f t="shared" si="17"/>
        <v>*0.9858</v>
      </c>
      <c r="Z16" s="27" t="str">
        <f t="shared" si="17"/>
        <v>*0.5841</v>
      </c>
      <c r="AA16" s="27" t="str">
        <f t="shared" si="17"/>
        <v>*0.2323</v>
      </c>
      <c r="AB16" s="27" t="str">
        <f t="shared" si="17"/>
        <v>*0.5078</v>
      </c>
      <c r="AC16" s="27" t="str">
        <f t="shared" si="17"/>
        <v>*0.8842</v>
      </c>
      <c r="AD16" s="27" t="s">
        <v>126</v>
      </c>
    </row>
    <row r="17" spans="5:30">
      <c r="E17" s="34" t="s">
        <v>39</v>
      </c>
      <c r="F17" s="34" t="s">
        <v>39</v>
      </c>
      <c r="G17" s="34" t="s">
        <v>39</v>
      </c>
      <c r="H17" s="27" t="str">
        <f t="shared" ref="H17:N17" si="18">H16</f>
        <v>*1.1574</v>
      </c>
      <c r="I17" s="27" t="str">
        <f t="shared" si="18"/>
        <v>*1.0689</v>
      </c>
      <c r="J17" s="27" t="str">
        <f t="shared" si="18"/>
        <v>*1.0700</v>
      </c>
      <c r="K17" s="27" t="str">
        <f t="shared" si="18"/>
        <v>*0.9508</v>
      </c>
      <c r="L17" s="27" t="str">
        <f t="shared" si="18"/>
        <v>*0.9956</v>
      </c>
      <c r="M17" s="27" t="str">
        <f t="shared" si="18"/>
        <v>*0.9163</v>
      </c>
      <c r="N17" s="27" t="str">
        <f t="shared" si="18"/>
        <v>*1.1206</v>
      </c>
      <c r="O17" s="27" t="s">
        <v>126</v>
      </c>
      <c r="R17" s="27"/>
      <c r="S17" s="27"/>
      <c r="T17" s="34" t="s">
        <v>39</v>
      </c>
      <c r="U17" s="34" t="s">
        <v>39</v>
      </c>
      <c r="V17" s="34" t="s">
        <v>39</v>
      </c>
      <c r="W17" s="27" t="str">
        <f t="shared" ref="W17:AC17" si="19">W16</f>
        <v>*1.0675</v>
      </c>
      <c r="X17" s="27" t="str">
        <f t="shared" si="19"/>
        <v>*0.9843</v>
      </c>
      <c r="Y17" s="27" t="str">
        <f t="shared" si="19"/>
        <v>*0.9858</v>
      </c>
      <c r="Z17" s="27" t="str">
        <f t="shared" si="19"/>
        <v>*0.5841</v>
      </c>
      <c r="AA17" s="27" t="str">
        <f t="shared" si="19"/>
        <v>*0.2323</v>
      </c>
      <c r="AB17" s="27" t="str">
        <f t="shared" si="19"/>
        <v>*0.5078</v>
      </c>
      <c r="AC17" s="27" t="str">
        <f t="shared" si="19"/>
        <v>*0.8842</v>
      </c>
      <c r="AD17" s="27" t="s">
        <v>126</v>
      </c>
    </row>
    <row r="18" spans="5:30">
      <c r="E18" s="38" t="s">
        <v>14</v>
      </c>
      <c r="F18" s="34">
        <v>2030</v>
      </c>
      <c r="G18" s="9" t="s">
        <v>40</v>
      </c>
      <c r="H18" s="27" t="str">
        <f t="shared" ref="H18:N18" si="20">H17</f>
        <v>*1.1574</v>
      </c>
      <c r="I18" s="27" t="str">
        <f t="shared" si="20"/>
        <v>*1.0689</v>
      </c>
      <c r="J18" s="27" t="str">
        <f t="shared" si="20"/>
        <v>*1.0700</v>
      </c>
      <c r="K18" s="27" t="str">
        <f t="shared" si="20"/>
        <v>*0.9508</v>
      </c>
      <c r="L18" s="27" t="str">
        <f t="shared" si="20"/>
        <v>*0.9956</v>
      </c>
      <c r="M18" s="27" t="str">
        <f t="shared" si="20"/>
        <v>*0.9163</v>
      </c>
      <c r="N18" s="27" t="str">
        <f t="shared" si="20"/>
        <v>*1.1206</v>
      </c>
      <c r="O18" s="27" t="s">
        <v>126</v>
      </c>
      <c r="R18" s="27"/>
      <c r="S18" s="27"/>
      <c r="T18" s="38" t="s">
        <v>14</v>
      </c>
      <c r="U18" s="34">
        <v>2050</v>
      </c>
      <c r="V18" s="9" t="s">
        <v>40</v>
      </c>
      <c r="W18" s="27" t="str">
        <f t="shared" ref="W18:AC18" si="21">W17</f>
        <v>*1.0675</v>
      </c>
      <c r="X18" s="27" t="str">
        <f t="shared" si="21"/>
        <v>*0.9843</v>
      </c>
      <c r="Y18" s="27" t="str">
        <f t="shared" si="21"/>
        <v>*0.9858</v>
      </c>
      <c r="Z18" s="27" t="str">
        <f t="shared" si="21"/>
        <v>*0.5841</v>
      </c>
      <c r="AA18" s="27" t="str">
        <f t="shared" si="21"/>
        <v>*0.2323</v>
      </c>
      <c r="AB18" s="27" t="str">
        <f t="shared" si="21"/>
        <v>*0.5078</v>
      </c>
      <c r="AC18" s="27" t="str">
        <f t="shared" si="21"/>
        <v>*0.8842</v>
      </c>
      <c r="AD18" s="27" t="s">
        <v>126</v>
      </c>
    </row>
    <row r="19" spans="5:30">
      <c r="E19" s="38" t="s">
        <v>14</v>
      </c>
      <c r="F19" s="34">
        <v>2030</v>
      </c>
      <c r="G19" s="9" t="s">
        <v>41</v>
      </c>
      <c r="H19" s="27" t="str">
        <f t="shared" ref="H19:N19" si="22">H18</f>
        <v>*1.1574</v>
      </c>
      <c r="I19" s="27" t="str">
        <f t="shared" si="22"/>
        <v>*1.0689</v>
      </c>
      <c r="J19" s="27" t="str">
        <f t="shared" si="22"/>
        <v>*1.0700</v>
      </c>
      <c r="K19" s="27" t="str">
        <f t="shared" si="22"/>
        <v>*0.9508</v>
      </c>
      <c r="L19" s="27" t="str">
        <f t="shared" si="22"/>
        <v>*0.9956</v>
      </c>
      <c r="M19" s="27" t="str">
        <f t="shared" si="22"/>
        <v>*0.9163</v>
      </c>
      <c r="N19" s="27" t="str">
        <f t="shared" si="22"/>
        <v>*1.1206</v>
      </c>
      <c r="O19" s="27" t="s">
        <v>126</v>
      </c>
      <c r="R19" s="27"/>
      <c r="S19" s="27"/>
      <c r="T19" s="38" t="s">
        <v>14</v>
      </c>
      <c r="U19" s="34">
        <v>2050</v>
      </c>
      <c r="V19" s="9" t="s">
        <v>41</v>
      </c>
      <c r="W19" s="27" t="str">
        <f t="shared" ref="W19:AC19" si="23">W18</f>
        <v>*1.0675</v>
      </c>
      <c r="X19" s="27" t="str">
        <f t="shared" si="23"/>
        <v>*0.9843</v>
      </c>
      <c r="Y19" s="27" t="str">
        <f t="shared" si="23"/>
        <v>*0.9858</v>
      </c>
      <c r="Z19" s="27" t="str">
        <f t="shared" si="23"/>
        <v>*0.5841</v>
      </c>
      <c r="AA19" s="27" t="str">
        <f t="shared" si="23"/>
        <v>*0.2323</v>
      </c>
      <c r="AB19" s="27" t="str">
        <f t="shared" si="23"/>
        <v>*0.5078</v>
      </c>
      <c r="AC19" s="27" t="str">
        <f t="shared" si="23"/>
        <v>*0.8842</v>
      </c>
      <c r="AD19" s="27" t="s">
        <v>126</v>
      </c>
    </row>
    <row r="20" spans="5:30">
      <c r="E20" s="38" t="s">
        <v>14</v>
      </c>
      <c r="F20" s="34">
        <v>2030</v>
      </c>
      <c r="G20" s="9" t="s">
        <v>42</v>
      </c>
      <c r="H20" s="27" t="str">
        <f t="shared" ref="H20:N20" si="24">H19</f>
        <v>*1.1574</v>
      </c>
      <c r="I20" s="27" t="str">
        <f t="shared" si="24"/>
        <v>*1.0689</v>
      </c>
      <c r="J20" s="27" t="str">
        <f t="shared" si="24"/>
        <v>*1.0700</v>
      </c>
      <c r="K20" s="27" t="str">
        <f t="shared" si="24"/>
        <v>*0.9508</v>
      </c>
      <c r="L20" s="27" t="str">
        <f t="shared" si="24"/>
        <v>*0.9956</v>
      </c>
      <c r="M20" s="27" t="str">
        <f t="shared" si="24"/>
        <v>*0.9163</v>
      </c>
      <c r="N20" s="27" t="str">
        <f t="shared" si="24"/>
        <v>*1.1206</v>
      </c>
      <c r="O20" s="27" t="s">
        <v>126</v>
      </c>
      <c r="R20" s="27"/>
      <c r="S20" s="27"/>
      <c r="T20" s="38" t="s">
        <v>14</v>
      </c>
      <c r="U20" s="34">
        <v>2050</v>
      </c>
      <c r="V20" s="9" t="s">
        <v>42</v>
      </c>
      <c r="W20" s="27" t="str">
        <f t="shared" ref="W20:AC20" si="25">W19</f>
        <v>*1.0675</v>
      </c>
      <c r="X20" s="27" t="str">
        <f t="shared" si="25"/>
        <v>*0.9843</v>
      </c>
      <c r="Y20" s="27" t="str">
        <f t="shared" si="25"/>
        <v>*0.9858</v>
      </c>
      <c r="Z20" s="27" t="str">
        <f t="shared" si="25"/>
        <v>*0.5841</v>
      </c>
      <c r="AA20" s="27" t="str">
        <f t="shared" si="25"/>
        <v>*0.2323</v>
      </c>
      <c r="AB20" s="27" t="str">
        <f t="shared" si="25"/>
        <v>*0.5078</v>
      </c>
      <c r="AC20" s="27" t="str">
        <f t="shared" si="25"/>
        <v>*0.8842</v>
      </c>
      <c r="AD20" s="27" t="s">
        <v>126</v>
      </c>
    </row>
    <row r="21" spans="5:30">
      <c r="E21" s="38" t="s">
        <v>14</v>
      </c>
      <c r="F21" s="34">
        <v>2030</v>
      </c>
      <c r="G21" s="9" t="s">
        <v>43</v>
      </c>
      <c r="H21" s="27" t="str">
        <f t="shared" ref="H21:N21" si="26">H20</f>
        <v>*1.1574</v>
      </c>
      <c r="I21" s="27" t="str">
        <f t="shared" si="26"/>
        <v>*1.0689</v>
      </c>
      <c r="J21" s="27" t="str">
        <f t="shared" si="26"/>
        <v>*1.0700</v>
      </c>
      <c r="K21" s="27" t="str">
        <f t="shared" si="26"/>
        <v>*0.9508</v>
      </c>
      <c r="L21" s="27" t="str">
        <f t="shared" si="26"/>
        <v>*0.9956</v>
      </c>
      <c r="M21" s="27" t="str">
        <f t="shared" si="26"/>
        <v>*0.9163</v>
      </c>
      <c r="N21" s="27" t="str">
        <f t="shared" si="26"/>
        <v>*1.1206</v>
      </c>
      <c r="O21" s="27" t="s">
        <v>126</v>
      </c>
      <c r="R21" s="27"/>
      <c r="S21" s="27"/>
      <c r="T21" s="38" t="s">
        <v>14</v>
      </c>
      <c r="U21" s="34">
        <v>2050</v>
      </c>
      <c r="V21" s="9" t="s">
        <v>43</v>
      </c>
      <c r="W21" s="27" t="str">
        <f t="shared" ref="W21:AC21" si="27">W20</f>
        <v>*1.0675</v>
      </c>
      <c r="X21" s="27" t="str">
        <f t="shared" si="27"/>
        <v>*0.9843</v>
      </c>
      <c r="Y21" s="27" t="str">
        <f t="shared" si="27"/>
        <v>*0.9858</v>
      </c>
      <c r="Z21" s="27" t="str">
        <f t="shared" si="27"/>
        <v>*0.5841</v>
      </c>
      <c r="AA21" s="27" t="str">
        <f t="shared" si="27"/>
        <v>*0.2323</v>
      </c>
      <c r="AB21" s="27" t="str">
        <f t="shared" si="27"/>
        <v>*0.5078</v>
      </c>
      <c r="AC21" s="27" t="str">
        <f t="shared" si="27"/>
        <v>*0.8842</v>
      </c>
      <c r="AD21" s="27" t="s">
        <v>126</v>
      </c>
    </row>
    <row r="22" spans="5:30">
      <c r="E22" s="38" t="s">
        <v>14</v>
      </c>
      <c r="F22" s="34">
        <v>2030</v>
      </c>
      <c r="G22" s="9" t="s">
        <v>44</v>
      </c>
      <c r="H22" s="27" t="str">
        <f t="shared" ref="H22:N22" si="28">H21</f>
        <v>*1.1574</v>
      </c>
      <c r="I22" s="27" t="str">
        <f t="shared" si="28"/>
        <v>*1.0689</v>
      </c>
      <c r="J22" s="27" t="str">
        <f t="shared" si="28"/>
        <v>*1.0700</v>
      </c>
      <c r="K22" s="27" t="str">
        <f t="shared" si="28"/>
        <v>*0.9508</v>
      </c>
      <c r="L22" s="27" t="str">
        <f t="shared" si="28"/>
        <v>*0.9956</v>
      </c>
      <c r="M22" s="27" t="str">
        <f t="shared" si="28"/>
        <v>*0.9163</v>
      </c>
      <c r="N22" s="27" t="str">
        <f t="shared" si="28"/>
        <v>*1.1206</v>
      </c>
      <c r="O22" s="27" t="s">
        <v>126</v>
      </c>
      <c r="R22" s="27"/>
      <c r="S22" s="27"/>
      <c r="T22" s="38" t="s">
        <v>14</v>
      </c>
      <c r="U22" s="34">
        <v>2050</v>
      </c>
      <c r="V22" s="9" t="s">
        <v>44</v>
      </c>
      <c r="W22" s="27" t="str">
        <f t="shared" ref="W22:AC22" si="29">W21</f>
        <v>*1.0675</v>
      </c>
      <c r="X22" s="27" t="str">
        <f t="shared" si="29"/>
        <v>*0.9843</v>
      </c>
      <c r="Y22" s="27" t="str">
        <f t="shared" si="29"/>
        <v>*0.9858</v>
      </c>
      <c r="Z22" s="27" t="str">
        <f t="shared" si="29"/>
        <v>*0.5841</v>
      </c>
      <c r="AA22" s="27" t="str">
        <f t="shared" si="29"/>
        <v>*0.2323</v>
      </c>
      <c r="AB22" s="27" t="str">
        <f t="shared" si="29"/>
        <v>*0.5078</v>
      </c>
      <c r="AC22" s="27" t="str">
        <f t="shared" si="29"/>
        <v>*0.8842</v>
      </c>
      <c r="AD22" s="27" t="s">
        <v>126</v>
      </c>
    </row>
    <row r="23" spans="5:30">
      <c r="E23" s="38" t="s">
        <v>14</v>
      </c>
      <c r="F23" s="34">
        <v>2030</v>
      </c>
      <c r="G23" s="9" t="s">
        <v>45</v>
      </c>
      <c r="H23" s="27" t="str">
        <f t="shared" ref="H23:N23" si="30">H22</f>
        <v>*1.1574</v>
      </c>
      <c r="I23" s="27" t="str">
        <f t="shared" si="30"/>
        <v>*1.0689</v>
      </c>
      <c r="J23" s="27" t="str">
        <f t="shared" si="30"/>
        <v>*1.0700</v>
      </c>
      <c r="K23" s="27" t="str">
        <f t="shared" si="30"/>
        <v>*0.9508</v>
      </c>
      <c r="L23" s="27" t="str">
        <f t="shared" si="30"/>
        <v>*0.9956</v>
      </c>
      <c r="M23" s="27" t="str">
        <f t="shared" si="30"/>
        <v>*0.9163</v>
      </c>
      <c r="N23" s="27" t="str">
        <f t="shared" si="30"/>
        <v>*1.1206</v>
      </c>
      <c r="O23" s="27" t="s">
        <v>126</v>
      </c>
      <c r="R23" s="27"/>
      <c r="S23" s="27"/>
      <c r="T23" s="38" t="s">
        <v>14</v>
      </c>
      <c r="U23" s="34">
        <v>2050</v>
      </c>
      <c r="V23" s="9" t="s">
        <v>45</v>
      </c>
      <c r="W23" s="27" t="str">
        <f t="shared" ref="W23:AC23" si="31">W22</f>
        <v>*1.0675</v>
      </c>
      <c r="X23" s="27" t="str">
        <f t="shared" si="31"/>
        <v>*0.9843</v>
      </c>
      <c r="Y23" s="27" t="str">
        <f t="shared" si="31"/>
        <v>*0.9858</v>
      </c>
      <c r="Z23" s="27" t="str">
        <f t="shared" si="31"/>
        <v>*0.5841</v>
      </c>
      <c r="AA23" s="27" t="str">
        <f t="shared" si="31"/>
        <v>*0.2323</v>
      </c>
      <c r="AB23" s="27" t="str">
        <f t="shared" si="31"/>
        <v>*0.5078</v>
      </c>
      <c r="AC23" s="27" t="str">
        <f t="shared" si="31"/>
        <v>*0.8842</v>
      </c>
      <c r="AD23" s="27" t="s">
        <v>126</v>
      </c>
    </row>
    <row r="24" spans="5:30">
      <c r="E24" s="38" t="s">
        <v>14</v>
      </c>
      <c r="F24" s="34">
        <v>2030</v>
      </c>
      <c r="G24" s="9" t="s">
        <v>46</v>
      </c>
      <c r="H24" s="27" t="str">
        <f t="shared" ref="H24:N24" si="32">H23</f>
        <v>*1.1574</v>
      </c>
      <c r="I24" s="27" t="str">
        <f t="shared" si="32"/>
        <v>*1.0689</v>
      </c>
      <c r="J24" s="27" t="str">
        <f t="shared" si="32"/>
        <v>*1.0700</v>
      </c>
      <c r="K24" s="27" t="str">
        <f t="shared" si="32"/>
        <v>*0.9508</v>
      </c>
      <c r="L24" s="27" t="str">
        <f t="shared" si="32"/>
        <v>*0.9956</v>
      </c>
      <c r="M24" s="27" t="str">
        <f t="shared" si="32"/>
        <v>*0.9163</v>
      </c>
      <c r="N24" s="27" t="str">
        <f t="shared" si="32"/>
        <v>*1.1206</v>
      </c>
      <c r="O24" s="27" t="s">
        <v>126</v>
      </c>
      <c r="R24" s="27"/>
      <c r="S24" s="27"/>
      <c r="T24" s="38" t="s">
        <v>14</v>
      </c>
      <c r="U24" s="34">
        <v>2050</v>
      </c>
      <c r="V24" s="9" t="s">
        <v>46</v>
      </c>
      <c r="W24" s="27" t="str">
        <f t="shared" ref="W24:AC24" si="33">W23</f>
        <v>*1.0675</v>
      </c>
      <c r="X24" s="27" t="str">
        <f t="shared" si="33"/>
        <v>*0.9843</v>
      </c>
      <c r="Y24" s="27" t="str">
        <f t="shared" si="33"/>
        <v>*0.9858</v>
      </c>
      <c r="Z24" s="27" t="str">
        <f t="shared" si="33"/>
        <v>*0.5841</v>
      </c>
      <c r="AA24" s="27" t="str">
        <f t="shared" si="33"/>
        <v>*0.2323</v>
      </c>
      <c r="AB24" s="27" t="str">
        <f t="shared" si="33"/>
        <v>*0.5078</v>
      </c>
      <c r="AC24" s="27" t="str">
        <f t="shared" si="33"/>
        <v>*0.8842</v>
      </c>
      <c r="AD24" s="27" t="s">
        <v>126</v>
      </c>
    </row>
    <row r="25" spans="5:30">
      <c r="E25" s="38" t="s">
        <v>14</v>
      </c>
      <c r="F25" s="34">
        <v>2030</v>
      </c>
      <c r="G25" s="9" t="s">
        <v>47</v>
      </c>
      <c r="H25" s="27" t="str">
        <f t="shared" ref="H25:N25" si="34">H24</f>
        <v>*1.1574</v>
      </c>
      <c r="I25" s="27" t="str">
        <f t="shared" si="34"/>
        <v>*1.0689</v>
      </c>
      <c r="J25" s="27" t="str">
        <f t="shared" si="34"/>
        <v>*1.0700</v>
      </c>
      <c r="K25" s="27" t="str">
        <f t="shared" si="34"/>
        <v>*0.9508</v>
      </c>
      <c r="L25" s="27" t="str">
        <f t="shared" si="34"/>
        <v>*0.9956</v>
      </c>
      <c r="M25" s="27" t="str">
        <f t="shared" si="34"/>
        <v>*0.9163</v>
      </c>
      <c r="N25" s="27" t="str">
        <f t="shared" si="34"/>
        <v>*1.1206</v>
      </c>
      <c r="O25" s="27" t="s">
        <v>126</v>
      </c>
      <c r="R25" s="27"/>
      <c r="S25" s="27"/>
      <c r="T25" s="38" t="s">
        <v>14</v>
      </c>
      <c r="U25" s="34">
        <v>2050</v>
      </c>
      <c r="V25" s="9" t="s">
        <v>47</v>
      </c>
      <c r="W25" s="27" t="str">
        <f t="shared" ref="W25:AC25" si="35">W24</f>
        <v>*1.0675</v>
      </c>
      <c r="X25" s="27" t="str">
        <f t="shared" si="35"/>
        <v>*0.9843</v>
      </c>
      <c r="Y25" s="27" t="str">
        <f t="shared" si="35"/>
        <v>*0.9858</v>
      </c>
      <c r="Z25" s="27" t="str">
        <f t="shared" si="35"/>
        <v>*0.5841</v>
      </c>
      <c r="AA25" s="27" t="str">
        <f t="shared" si="35"/>
        <v>*0.2323</v>
      </c>
      <c r="AB25" s="27" t="str">
        <f t="shared" si="35"/>
        <v>*0.5078</v>
      </c>
      <c r="AC25" s="27" t="str">
        <f t="shared" si="35"/>
        <v>*0.8842</v>
      </c>
      <c r="AD25" s="27" t="s">
        <v>126</v>
      </c>
    </row>
    <row r="26" spans="5:30">
      <c r="E26" s="38" t="s">
        <v>14</v>
      </c>
      <c r="F26" s="34">
        <v>2030</v>
      </c>
      <c r="G26" s="9" t="s">
        <v>48</v>
      </c>
      <c r="H26" s="27" t="str">
        <f t="shared" ref="H26:N26" si="36">H25</f>
        <v>*1.1574</v>
      </c>
      <c r="I26" s="27" t="str">
        <f t="shared" si="36"/>
        <v>*1.0689</v>
      </c>
      <c r="J26" s="27" t="str">
        <f t="shared" si="36"/>
        <v>*1.0700</v>
      </c>
      <c r="K26" s="27" t="str">
        <f t="shared" si="36"/>
        <v>*0.9508</v>
      </c>
      <c r="L26" s="27" t="str">
        <f t="shared" si="36"/>
        <v>*0.9956</v>
      </c>
      <c r="M26" s="27" t="str">
        <f t="shared" si="36"/>
        <v>*0.9163</v>
      </c>
      <c r="N26" s="27" t="str">
        <f t="shared" si="36"/>
        <v>*1.1206</v>
      </c>
      <c r="O26" s="27" t="s">
        <v>126</v>
      </c>
      <c r="R26" s="27"/>
      <c r="S26" s="27"/>
      <c r="T26" s="38" t="s">
        <v>14</v>
      </c>
      <c r="U26" s="34">
        <v>2050</v>
      </c>
      <c r="V26" s="9" t="s">
        <v>48</v>
      </c>
      <c r="W26" s="27" t="str">
        <f t="shared" ref="W26:AC26" si="37">W25</f>
        <v>*1.0675</v>
      </c>
      <c r="X26" s="27" t="str">
        <f t="shared" si="37"/>
        <v>*0.9843</v>
      </c>
      <c r="Y26" s="27" t="str">
        <f t="shared" si="37"/>
        <v>*0.9858</v>
      </c>
      <c r="Z26" s="27" t="str">
        <f t="shared" si="37"/>
        <v>*0.5841</v>
      </c>
      <c r="AA26" s="27" t="str">
        <f t="shared" si="37"/>
        <v>*0.2323</v>
      </c>
      <c r="AB26" s="27" t="str">
        <f t="shared" si="37"/>
        <v>*0.5078</v>
      </c>
      <c r="AC26" s="27" t="str">
        <f t="shared" si="37"/>
        <v>*0.8842</v>
      </c>
      <c r="AD26" s="27" t="s">
        <v>126</v>
      </c>
    </row>
    <row r="27" spans="5:30">
      <c r="E27" s="38" t="s">
        <v>14</v>
      </c>
      <c r="F27" s="34">
        <v>2030</v>
      </c>
      <c r="G27" s="9" t="s">
        <v>49</v>
      </c>
      <c r="H27" s="27" t="str">
        <f t="shared" ref="H27:N27" si="38">H26</f>
        <v>*1.1574</v>
      </c>
      <c r="I27" s="27" t="str">
        <f t="shared" si="38"/>
        <v>*1.0689</v>
      </c>
      <c r="J27" s="27" t="str">
        <f t="shared" si="38"/>
        <v>*1.0700</v>
      </c>
      <c r="K27" s="27" t="str">
        <f t="shared" si="38"/>
        <v>*0.9508</v>
      </c>
      <c r="L27" s="27" t="str">
        <f t="shared" si="38"/>
        <v>*0.9956</v>
      </c>
      <c r="M27" s="27" t="str">
        <f t="shared" si="38"/>
        <v>*0.9163</v>
      </c>
      <c r="N27" s="27" t="str">
        <f t="shared" si="38"/>
        <v>*1.1206</v>
      </c>
      <c r="O27" s="27" t="s">
        <v>126</v>
      </c>
      <c r="R27" s="27"/>
      <c r="S27" s="27"/>
      <c r="T27" s="38" t="s">
        <v>14</v>
      </c>
      <c r="U27" s="34">
        <v>2050</v>
      </c>
      <c r="V27" s="9" t="s">
        <v>49</v>
      </c>
      <c r="W27" s="27" t="str">
        <f t="shared" ref="W27:AC27" si="39">W26</f>
        <v>*1.0675</v>
      </c>
      <c r="X27" s="27" t="str">
        <f t="shared" si="39"/>
        <v>*0.9843</v>
      </c>
      <c r="Y27" s="27" t="str">
        <f t="shared" si="39"/>
        <v>*0.9858</v>
      </c>
      <c r="Z27" s="27" t="str">
        <f t="shared" si="39"/>
        <v>*0.5841</v>
      </c>
      <c r="AA27" s="27" t="str">
        <f t="shared" si="39"/>
        <v>*0.2323</v>
      </c>
      <c r="AB27" s="27" t="str">
        <f t="shared" si="39"/>
        <v>*0.5078</v>
      </c>
      <c r="AC27" s="27" t="str">
        <f t="shared" si="39"/>
        <v>*0.8842</v>
      </c>
      <c r="AD27" s="27" t="s">
        <v>126</v>
      </c>
    </row>
    <row r="28" spans="5:30">
      <c r="E28" s="34" t="s">
        <v>39</v>
      </c>
      <c r="F28" s="34" t="s">
        <v>39</v>
      </c>
      <c r="G28" s="34" t="s">
        <v>39</v>
      </c>
      <c r="H28" s="27" t="str">
        <f t="shared" ref="H28:N28" si="40">H27</f>
        <v>*1.1574</v>
      </c>
      <c r="I28" s="27" t="str">
        <f t="shared" si="40"/>
        <v>*1.0689</v>
      </c>
      <c r="J28" s="27" t="str">
        <f t="shared" si="40"/>
        <v>*1.0700</v>
      </c>
      <c r="K28" s="27" t="str">
        <f t="shared" si="40"/>
        <v>*0.9508</v>
      </c>
      <c r="L28" s="27" t="str">
        <f t="shared" si="40"/>
        <v>*0.9956</v>
      </c>
      <c r="M28" s="27" t="str">
        <f t="shared" si="40"/>
        <v>*0.9163</v>
      </c>
      <c r="N28" s="27" t="str">
        <f t="shared" si="40"/>
        <v>*1.1206</v>
      </c>
      <c r="O28" s="27" t="s">
        <v>126</v>
      </c>
      <c r="R28" s="27"/>
      <c r="S28" s="27"/>
      <c r="T28" s="34" t="s">
        <v>39</v>
      </c>
      <c r="U28" s="34" t="s">
        <v>39</v>
      </c>
      <c r="V28" s="34" t="s">
        <v>39</v>
      </c>
      <c r="W28" s="27" t="str">
        <f t="shared" ref="W28:AC28" si="41">W27</f>
        <v>*1.0675</v>
      </c>
      <c r="X28" s="27" t="str">
        <f t="shared" si="41"/>
        <v>*0.9843</v>
      </c>
      <c r="Y28" s="27" t="str">
        <f t="shared" si="41"/>
        <v>*0.9858</v>
      </c>
      <c r="Z28" s="27" t="str">
        <f t="shared" si="41"/>
        <v>*0.5841</v>
      </c>
      <c r="AA28" s="27" t="str">
        <f t="shared" si="41"/>
        <v>*0.2323</v>
      </c>
      <c r="AB28" s="27" t="str">
        <f t="shared" si="41"/>
        <v>*0.5078</v>
      </c>
      <c r="AC28" s="27" t="str">
        <f t="shared" si="41"/>
        <v>*0.8842</v>
      </c>
      <c r="AD28" s="27" t="s">
        <v>126</v>
      </c>
    </row>
    <row r="29" spans="5:30">
      <c r="E29" s="38" t="s">
        <v>14</v>
      </c>
      <c r="F29" s="34">
        <v>2030</v>
      </c>
      <c r="G29" s="6" t="s">
        <v>50</v>
      </c>
      <c r="H29" s="27" t="str">
        <f t="shared" ref="H29:N29" si="42">H28</f>
        <v>*1.1574</v>
      </c>
      <c r="I29" s="27" t="str">
        <f t="shared" si="42"/>
        <v>*1.0689</v>
      </c>
      <c r="J29" s="27" t="str">
        <f t="shared" si="42"/>
        <v>*1.0700</v>
      </c>
      <c r="K29" s="27" t="str">
        <f t="shared" si="42"/>
        <v>*0.9508</v>
      </c>
      <c r="L29" s="27" t="str">
        <f t="shared" si="42"/>
        <v>*0.9956</v>
      </c>
      <c r="M29" s="27" t="str">
        <f t="shared" si="42"/>
        <v>*0.9163</v>
      </c>
      <c r="N29" s="27" t="str">
        <f t="shared" si="42"/>
        <v>*1.1206</v>
      </c>
      <c r="O29" s="27" t="s">
        <v>126</v>
      </c>
      <c r="R29" s="27"/>
      <c r="S29" s="27"/>
      <c r="T29" s="38" t="s">
        <v>14</v>
      </c>
      <c r="U29" s="34">
        <v>2050</v>
      </c>
      <c r="V29" s="6" t="s">
        <v>50</v>
      </c>
      <c r="W29" s="27" t="str">
        <f t="shared" ref="W29:AC29" si="43">W28</f>
        <v>*1.0675</v>
      </c>
      <c r="X29" s="27" t="str">
        <f t="shared" si="43"/>
        <v>*0.9843</v>
      </c>
      <c r="Y29" s="27" t="str">
        <f t="shared" si="43"/>
        <v>*0.9858</v>
      </c>
      <c r="Z29" s="27" t="str">
        <f t="shared" si="43"/>
        <v>*0.5841</v>
      </c>
      <c r="AA29" s="27" t="str">
        <f t="shared" si="43"/>
        <v>*0.2323</v>
      </c>
      <c r="AB29" s="27" t="str">
        <f t="shared" si="43"/>
        <v>*0.5078</v>
      </c>
      <c r="AC29" s="27" t="str">
        <f t="shared" si="43"/>
        <v>*0.8842</v>
      </c>
      <c r="AD29" s="27" t="s">
        <v>126</v>
      </c>
    </row>
    <row r="30" spans="5:30">
      <c r="E30" s="38" t="s">
        <v>14</v>
      </c>
      <c r="F30" s="34">
        <v>2030</v>
      </c>
      <c r="G30" s="6" t="s">
        <v>51</v>
      </c>
      <c r="H30" s="27" t="str">
        <f t="shared" ref="H30:N30" si="44">H29</f>
        <v>*1.1574</v>
      </c>
      <c r="I30" s="27" t="str">
        <f t="shared" si="44"/>
        <v>*1.0689</v>
      </c>
      <c r="J30" s="27" t="str">
        <f t="shared" si="44"/>
        <v>*1.0700</v>
      </c>
      <c r="K30" s="27" t="str">
        <f t="shared" si="44"/>
        <v>*0.9508</v>
      </c>
      <c r="L30" s="27" t="str">
        <f t="shared" si="44"/>
        <v>*0.9956</v>
      </c>
      <c r="M30" s="27" t="str">
        <f t="shared" si="44"/>
        <v>*0.9163</v>
      </c>
      <c r="N30" s="27" t="str">
        <f t="shared" si="44"/>
        <v>*1.1206</v>
      </c>
      <c r="O30" s="27" t="s">
        <v>126</v>
      </c>
      <c r="R30" s="27"/>
      <c r="S30" s="27"/>
      <c r="T30" s="38" t="s">
        <v>14</v>
      </c>
      <c r="U30" s="34">
        <v>2050</v>
      </c>
      <c r="V30" s="6" t="s">
        <v>51</v>
      </c>
      <c r="W30" s="27" t="str">
        <f t="shared" ref="W30:AC30" si="45">W29</f>
        <v>*1.0675</v>
      </c>
      <c r="X30" s="27" t="str">
        <f t="shared" si="45"/>
        <v>*0.9843</v>
      </c>
      <c r="Y30" s="27" t="str">
        <f t="shared" si="45"/>
        <v>*0.9858</v>
      </c>
      <c r="Z30" s="27" t="str">
        <f t="shared" si="45"/>
        <v>*0.5841</v>
      </c>
      <c r="AA30" s="27" t="str">
        <f t="shared" si="45"/>
        <v>*0.2323</v>
      </c>
      <c r="AB30" s="27" t="str">
        <f t="shared" si="45"/>
        <v>*0.5078</v>
      </c>
      <c r="AC30" s="27" t="str">
        <f t="shared" si="45"/>
        <v>*0.8842</v>
      </c>
      <c r="AD30" s="27" t="s">
        <v>126</v>
      </c>
    </row>
    <row r="31" spans="4:30">
      <c r="D31" s="34"/>
      <c r="E31" s="38" t="s">
        <v>14</v>
      </c>
      <c r="F31" s="34">
        <v>2030</v>
      </c>
      <c r="G31" s="6" t="s">
        <v>52</v>
      </c>
      <c r="H31" s="27" t="str">
        <f t="shared" ref="H31:N31" si="46">H30</f>
        <v>*1.1574</v>
      </c>
      <c r="I31" s="27" t="str">
        <f t="shared" si="46"/>
        <v>*1.0689</v>
      </c>
      <c r="J31" s="27" t="str">
        <f t="shared" si="46"/>
        <v>*1.0700</v>
      </c>
      <c r="K31" s="27" t="str">
        <f t="shared" si="46"/>
        <v>*0.9508</v>
      </c>
      <c r="L31" s="27" t="str">
        <f t="shared" si="46"/>
        <v>*0.9956</v>
      </c>
      <c r="M31" s="27" t="str">
        <f t="shared" si="46"/>
        <v>*0.9163</v>
      </c>
      <c r="N31" s="27" t="str">
        <f t="shared" si="46"/>
        <v>*1.1206</v>
      </c>
      <c r="O31" s="27" t="s">
        <v>126</v>
      </c>
      <c r="R31" s="27"/>
      <c r="S31" s="34"/>
      <c r="T31" s="38" t="s">
        <v>14</v>
      </c>
      <c r="U31" s="34">
        <v>2050</v>
      </c>
      <c r="V31" s="6" t="s">
        <v>52</v>
      </c>
      <c r="W31" s="27" t="str">
        <f t="shared" ref="W31:AC31" si="47">W30</f>
        <v>*1.0675</v>
      </c>
      <c r="X31" s="27" t="str">
        <f t="shared" si="47"/>
        <v>*0.9843</v>
      </c>
      <c r="Y31" s="27" t="str">
        <f t="shared" si="47"/>
        <v>*0.9858</v>
      </c>
      <c r="Z31" s="27" t="str">
        <f t="shared" si="47"/>
        <v>*0.5841</v>
      </c>
      <c r="AA31" s="27" t="str">
        <f t="shared" si="47"/>
        <v>*0.2323</v>
      </c>
      <c r="AB31" s="27" t="str">
        <f t="shared" si="47"/>
        <v>*0.5078</v>
      </c>
      <c r="AC31" s="27" t="str">
        <f t="shared" si="47"/>
        <v>*0.8842</v>
      </c>
      <c r="AD31" s="27" t="s">
        <v>126</v>
      </c>
    </row>
    <row r="32" spans="4:30">
      <c r="D32" s="34"/>
      <c r="E32" s="38" t="s">
        <v>14</v>
      </c>
      <c r="F32" s="34">
        <v>2030</v>
      </c>
      <c r="G32" s="6" t="s">
        <v>53</v>
      </c>
      <c r="H32" s="27" t="str">
        <f t="shared" ref="H32:N32" si="48">H31</f>
        <v>*1.1574</v>
      </c>
      <c r="I32" s="27" t="str">
        <f t="shared" si="48"/>
        <v>*1.0689</v>
      </c>
      <c r="J32" s="27" t="str">
        <f t="shared" si="48"/>
        <v>*1.0700</v>
      </c>
      <c r="K32" s="27" t="str">
        <f t="shared" si="48"/>
        <v>*0.9508</v>
      </c>
      <c r="L32" s="27" t="str">
        <f t="shared" si="48"/>
        <v>*0.9956</v>
      </c>
      <c r="M32" s="27" t="str">
        <f t="shared" si="48"/>
        <v>*0.9163</v>
      </c>
      <c r="N32" s="27" t="str">
        <f t="shared" si="48"/>
        <v>*1.1206</v>
      </c>
      <c r="O32" s="27" t="s">
        <v>126</v>
      </c>
      <c r="R32" s="27"/>
      <c r="S32" s="34"/>
      <c r="T32" s="38" t="s">
        <v>14</v>
      </c>
      <c r="U32" s="34">
        <v>2050</v>
      </c>
      <c r="V32" s="6" t="s">
        <v>53</v>
      </c>
      <c r="W32" s="27" t="str">
        <f t="shared" ref="W32:AC32" si="49">W31</f>
        <v>*1.0675</v>
      </c>
      <c r="X32" s="27" t="str">
        <f t="shared" si="49"/>
        <v>*0.9843</v>
      </c>
      <c r="Y32" s="27" t="str">
        <f t="shared" si="49"/>
        <v>*0.9858</v>
      </c>
      <c r="Z32" s="27" t="str">
        <f t="shared" si="49"/>
        <v>*0.5841</v>
      </c>
      <c r="AA32" s="27" t="str">
        <f t="shared" si="49"/>
        <v>*0.2323</v>
      </c>
      <c r="AB32" s="27" t="str">
        <f t="shared" si="49"/>
        <v>*0.5078</v>
      </c>
      <c r="AC32" s="27" t="str">
        <f t="shared" si="49"/>
        <v>*0.8842</v>
      </c>
      <c r="AD32" s="27" t="s">
        <v>126</v>
      </c>
    </row>
    <row r="33" spans="4:30">
      <c r="D33" s="34"/>
      <c r="E33" s="38" t="s">
        <v>14</v>
      </c>
      <c r="F33" s="34">
        <v>2030</v>
      </c>
      <c r="G33" s="6" t="s">
        <v>54</v>
      </c>
      <c r="H33" s="27" t="str">
        <f t="shared" ref="H33:N33" si="50">H32</f>
        <v>*1.1574</v>
      </c>
      <c r="I33" s="27" t="str">
        <f t="shared" si="50"/>
        <v>*1.0689</v>
      </c>
      <c r="J33" s="27" t="str">
        <f t="shared" si="50"/>
        <v>*1.0700</v>
      </c>
      <c r="K33" s="27" t="str">
        <f t="shared" si="50"/>
        <v>*0.9508</v>
      </c>
      <c r="L33" s="27" t="str">
        <f t="shared" si="50"/>
        <v>*0.9956</v>
      </c>
      <c r="M33" s="27" t="str">
        <f t="shared" si="50"/>
        <v>*0.9163</v>
      </c>
      <c r="N33" s="27" t="str">
        <f t="shared" si="50"/>
        <v>*1.1206</v>
      </c>
      <c r="O33" s="27" t="s">
        <v>126</v>
      </c>
      <c r="R33" s="27"/>
      <c r="S33" s="34"/>
      <c r="T33" s="38" t="s">
        <v>14</v>
      </c>
      <c r="U33" s="34">
        <v>2050</v>
      </c>
      <c r="V33" s="6" t="s">
        <v>54</v>
      </c>
      <c r="W33" s="27" t="str">
        <f t="shared" ref="W33:AC33" si="51">W32</f>
        <v>*1.0675</v>
      </c>
      <c r="X33" s="27" t="str">
        <f t="shared" si="51"/>
        <v>*0.9843</v>
      </c>
      <c r="Y33" s="27" t="str">
        <f t="shared" si="51"/>
        <v>*0.9858</v>
      </c>
      <c r="Z33" s="27" t="str">
        <f t="shared" si="51"/>
        <v>*0.5841</v>
      </c>
      <c r="AA33" s="27" t="str">
        <f t="shared" si="51"/>
        <v>*0.2323</v>
      </c>
      <c r="AB33" s="27" t="str">
        <f t="shared" si="51"/>
        <v>*0.5078</v>
      </c>
      <c r="AC33" s="27" t="str">
        <f t="shared" si="51"/>
        <v>*0.8842</v>
      </c>
      <c r="AD33" s="27" t="s">
        <v>126</v>
      </c>
    </row>
    <row r="34" spans="4:30">
      <c r="D34" s="34"/>
      <c r="E34" s="38" t="s">
        <v>14</v>
      </c>
      <c r="F34" s="34">
        <v>2030</v>
      </c>
      <c r="G34" s="6" t="s">
        <v>55</v>
      </c>
      <c r="H34" s="27" t="str">
        <f t="shared" ref="H34:N34" si="52">H33</f>
        <v>*1.1574</v>
      </c>
      <c r="I34" s="27" t="str">
        <f t="shared" si="52"/>
        <v>*1.0689</v>
      </c>
      <c r="J34" s="27" t="str">
        <f t="shared" si="52"/>
        <v>*1.0700</v>
      </c>
      <c r="K34" s="27" t="str">
        <f t="shared" si="52"/>
        <v>*0.9508</v>
      </c>
      <c r="L34" s="27" t="str">
        <f t="shared" si="52"/>
        <v>*0.9956</v>
      </c>
      <c r="M34" s="27" t="str">
        <f t="shared" si="52"/>
        <v>*0.9163</v>
      </c>
      <c r="N34" s="27" t="str">
        <f t="shared" si="52"/>
        <v>*1.1206</v>
      </c>
      <c r="O34" s="27" t="s">
        <v>126</v>
      </c>
      <c r="R34" s="27"/>
      <c r="S34" s="34"/>
      <c r="T34" s="38" t="s">
        <v>14</v>
      </c>
      <c r="U34" s="34">
        <v>2050</v>
      </c>
      <c r="V34" s="6" t="s">
        <v>55</v>
      </c>
      <c r="W34" s="27" t="str">
        <f t="shared" ref="W34:AC34" si="53">W33</f>
        <v>*1.0675</v>
      </c>
      <c r="X34" s="27" t="str">
        <f t="shared" si="53"/>
        <v>*0.9843</v>
      </c>
      <c r="Y34" s="27" t="str">
        <f t="shared" si="53"/>
        <v>*0.9858</v>
      </c>
      <c r="Z34" s="27" t="str">
        <f t="shared" si="53"/>
        <v>*0.5841</v>
      </c>
      <c r="AA34" s="27" t="str">
        <f t="shared" si="53"/>
        <v>*0.2323</v>
      </c>
      <c r="AB34" s="27" t="str">
        <f t="shared" si="53"/>
        <v>*0.5078</v>
      </c>
      <c r="AC34" s="27" t="str">
        <f t="shared" si="53"/>
        <v>*0.8842</v>
      </c>
      <c r="AD34" s="27" t="s">
        <v>126</v>
      </c>
    </row>
    <row r="35" spans="4:30">
      <c r="D35" s="34"/>
      <c r="E35" s="38" t="s">
        <v>14</v>
      </c>
      <c r="F35" s="34">
        <v>2030</v>
      </c>
      <c r="G35" s="6" t="s">
        <v>56</v>
      </c>
      <c r="H35" s="27" t="str">
        <f t="shared" ref="H35:N35" si="54">H34</f>
        <v>*1.1574</v>
      </c>
      <c r="I35" s="27" t="str">
        <f t="shared" si="54"/>
        <v>*1.0689</v>
      </c>
      <c r="J35" s="27" t="str">
        <f t="shared" si="54"/>
        <v>*1.0700</v>
      </c>
      <c r="K35" s="27" t="str">
        <f t="shared" si="54"/>
        <v>*0.9508</v>
      </c>
      <c r="L35" s="27" t="str">
        <f t="shared" si="54"/>
        <v>*0.9956</v>
      </c>
      <c r="M35" s="27" t="str">
        <f t="shared" si="54"/>
        <v>*0.9163</v>
      </c>
      <c r="N35" s="27" t="str">
        <f t="shared" si="54"/>
        <v>*1.1206</v>
      </c>
      <c r="O35" s="27" t="s">
        <v>126</v>
      </c>
      <c r="R35" s="27"/>
      <c r="S35" s="34"/>
      <c r="T35" s="38" t="s">
        <v>14</v>
      </c>
      <c r="U35" s="34">
        <v>2050</v>
      </c>
      <c r="V35" s="6" t="s">
        <v>56</v>
      </c>
      <c r="W35" s="27" t="str">
        <f t="shared" ref="W35:AC35" si="55">W34</f>
        <v>*1.0675</v>
      </c>
      <c r="X35" s="27" t="str">
        <f t="shared" si="55"/>
        <v>*0.9843</v>
      </c>
      <c r="Y35" s="27" t="str">
        <f t="shared" si="55"/>
        <v>*0.9858</v>
      </c>
      <c r="Z35" s="27" t="str">
        <f t="shared" si="55"/>
        <v>*0.5841</v>
      </c>
      <c r="AA35" s="27" t="str">
        <f t="shared" si="55"/>
        <v>*0.2323</v>
      </c>
      <c r="AB35" s="27" t="str">
        <f t="shared" si="55"/>
        <v>*0.5078</v>
      </c>
      <c r="AC35" s="27" t="str">
        <f t="shared" si="55"/>
        <v>*0.8842</v>
      </c>
      <c r="AD35" s="27" t="s">
        <v>126</v>
      </c>
    </row>
    <row r="36" spans="4:30">
      <c r="D36" s="34"/>
      <c r="E36" s="38" t="s">
        <v>14</v>
      </c>
      <c r="F36" s="34">
        <v>2030</v>
      </c>
      <c r="G36" s="6" t="s">
        <v>57</v>
      </c>
      <c r="H36" s="27" t="str">
        <f t="shared" ref="H36:N36" si="56">H35</f>
        <v>*1.1574</v>
      </c>
      <c r="I36" s="27" t="str">
        <f t="shared" si="56"/>
        <v>*1.0689</v>
      </c>
      <c r="J36" s="27" t="str">
        <f t="shared" si="56"/>
        <v>*1.0700</v>
      </c>
      <c r="K36" s="27" t="str">
        <f t="shared" si="56"/>
        <v>*0.9508</v>
      </c>
      <c r="L36" s="27" t="str">
        <f t="shared" si="56"/>
        <v>*0.9956</v>
      </c>
      <c r="M36" s="27" t="str">
        <f t="shared" si="56"/>
        <v>*0.9163</v>
      </c>
      <c r="N36" s="27" t="str">
        <f t="shared" si="56"/>
        <v>*1.1206</v>
      </c>
      <c r="O36" s="27" t="s">
        <v>126</v>
      </c>
      <c r="R36" s="27"/>
      <c r="S36" s="34"/>
      <c r="T36" s="38" t="s">
        <v>14</v>
      </c>
      <c r="U36" s="34">
        <v>2050</v>
      </c>
      <c r="V36" s="6" t="s">
        <v>57</v>
      </c>
      <c r="W36" s="27" t="str">
        <f t="shared" ref="W36:AC36" si="57">W35</f>
        <v>*1.0675</v>
      </c>
      <c r="X36" s="27" t="str">
        <f t="shared" si="57"/>
        <v>*0.9843</v>
      </c>
      <c r="Y36" s="27" t="str">
        <f t="shared" si="57"/>
        <v>*0.9858</v>
      </c>
      <c r="Z36" s="27" t="str">
        <f t="shared" si="57"/>
        <v>*0.5841</v>
      </c>
      <c r="AA36" s="27" t="str">
        <f t="shared" si="57"/>
        <v>*0.2323</v>
      </c>
      <c r="AB36" s="27" t="str">
        <f t="shared" si="57"/>
        <v>*0.5078</v>
      </c>
      <c r="AC36" s="27" t="str">
        <f t="shared" si="57"/>
        <v>*0.8842</v>
      </c>
      <c r="AD36" s="27" t="s">
        <v>126</v>
      </c>
    </row>
    <row r="37" spans="4:30">
      <c r="D37" s="34"/>
      <c r="E37" s="38" t="s">
        <v>14</v>
      </c>
      <c r="F37" s="34">
        <v>2030</v>
      </c>
      <c r="G37" s="6" t="s">
        <v>58</v>
      </c>
      <c r="H37" s="27" t="str">
        <f t="shared" ref="H37:N37" si="58">H36</f>
        <v>*1.1574</v>
      </c>
      <c r="I37" s="27" t="str">
        <f t="shared" si="58"/>
        <v>*1.0689</v>
      </c>
      <c r="J37" s="27" t="str">
        <f t="shared" si="58"/>
        <v>*1.0700</v>
      </c>
      <c r="K37" s="27" t="str">
        <f t="shared" si="58"/>
        <v>*0.9508</v>
      </c>
      <c r="L37" s="27" t="str">
        <f t="shared" si="58"/>
        <v>*0.9956</v>
      </c>
      <c r="M37" s="27" t="str">
        <f t="shared" si="58"/>
        <v>*0.9163</v>
      </c>
      <c r="N37" s="27" t="str">
        <f t="shared" si="58"/>
        <v>*1.1206</v>
      </c>
      <c r="O37" s="27" t="s">
        <v>126</v>
      </c>
      <c r="R37" s="27"/>
      <c r="S37" s="34"/>
      <c r="T37" s="38" t="s">
        <v>14</v>
      </c>
      <c r="U37" s="34">
        <v>2050</v>
      </c>
      <c r="V37" s="6" t="s">
        <v>58</v>
      </c>
      <c r="W37" s="27" t="str">
        <f t="shared" ref="W37:AC37" si="59">W36</f>
        <v>*1.0675</v>
      </c>
      <c r="X37" s="27" t="str">
        <f t="shared" si="59"/>
        <v>*0.9843</v>
      </c>
      <c r="Y37" s="27" t="str">
        <f t="shared" si="59"/>
        <v>*0.9858</v>
      </c>
      <c r="Z37" s="27" t="str">
        <f t="shared" si="59"/>
        <v>*0.5841</v>
      </c>
      <c r="AA37" s="27" t="str">
        <f t="shared" si="59"/>
        <v>*0.2323</v>
      </c>
      <c r="AB37" s="27" t="str">
        <f t="shared" si="59"/>
        <v>*0.5078</v>
      </c>
      <c r="AC37" s="27" t="str">
        <f t="shared" si="59"/>
        <v>*0.8842</v>
      </c>
      <c r="AD37" s="27" t="s">
        <v>126</v>
      </c>
    </row>
    <row r="38" spans="4:30">
      <c r="D38" s="34"/>
      <c r="E38" s="38" t="s">
        <v>14</v>
      </c>
      <c r="F38" s="34">
        <v>2030</v>
      </c>
      <c r="G38" s="6" t="s">
        <v>59</v>
      </c>
      <c r="H38" s="27" t="str">
        <f t="shared" ref="H38:N38" si="60">H37</f>
        <v>*1.1574</v>
      </c>
      <c r="I38" s="27" t="str">
        <f t="shared" si="60"/>
        <v>*1.0689</v>
      </c>
      <c r="J38" s="27" t="str">
        <f t="shared" si="60"/>
        <v>*1.0700</v>
      </c>
      <c r="K38" s="27" t="str">
        <f t="shared" si="60"/>
        <v>*0.9508</v>
      </c>
      <c r="L38" s="27" t="str">
        <f t="shared" si="60"/>
        <v>*0.9956</v>
      </c>
      <c r="M38" s="27" t="str">
        <f t="shared" si="60"/>
        <v>*0.9163</v>
      </c>
      <c r="N38" s="27" t="str">
        <f t="shared" si="60"/>
        <v>*1.1206</v>
      </c>
      <c r="O38" s="27" t="s">
        <v>126</v>
      </c>
      <c r="R38" s="27"/>
      <c r="S38" s="34"/>
      <c r="T38" s="38" t="s">
        <v>14</v>
      </c>
      <c r="U38" s="34">
        <v>2050</v>
      </c>
      <c r="V38" s="6" t="s">
        <v>59</v>
      </c>
      <c r="W38" s="27" t="str">
        <f t="shared" ref="W38:AC38" si="61">W37</f>
        <v>*1.0675</v>
      </c>
      <c r="X38" s="27" t="str">
        <f t="shared" si="61"/>
        <v>*0.9843</v>
      </c>
      <c r="Y38" s="27" t="str">
        <f t="shared" si="61"/>
        <v>*0.9858</v>
      </c>
      <c r="Z38" s="27" t="str">
        <f t="shared" si="61"/>
        <v>*0.5841</v>
      </c>
      <c r="AA38" s="27" t="str">
        <f t="shared" si="61"/>
        <v>*0.2323</v>
      </c>
      <c r="AB38" s="27" t="str">
        <f t="shared" si="61"/>
        <v>*0.5078</v>
      </c>
      <c r="AC38" s="27" t="str">
        <f t="shared" si="61"/>
        <v>*0.8842</v>
      </c>
      <c r="AD38" s="27" t="s">
        <v>126</v>
      </c>
    </row>
    <row r="39" spans="4:30">
      <c r="D39" s="34"/>
      <c r="E39" s="34" t="s">
        <v>39</v>
      </c>
      <c r="F39" s="34" t="s">
        <v>39</v>
      </c>
      <c r="G39" s="34" t="s">
        <v>39</v>
      </c>
      <c r="H39" s="27" t="str">
        <f t="shared" ref="H39:N39" si="62">H38</f>
        <v>*1.1574</v>
      </c>
      <c r="I39" s="27" t="str">
        <f t="shared" si="62"/>
        <v>*1.0689</v>
      </c>
      <c r="J39" s="27" t="str">
        <f t="shared" si="62"/>
        <v>*1.0700</v>
      </c>
      <c r="K39" s="27" t="str">
        <f t="shared" si="62"/>
        <v>*0.9508</v>
      </c>
      <c r="L39" s="27" t="str">
        <f t="shared" si="62"/>
        <v>*0.9956</v>
      </c>
      <c r="M39" s="27" t="str">
        <f t="shared" si="62"/>
        <v>*0.9163</v>
      </c>
      <c r="N39" s="27" t="str">
        <f t="shared" si="62"/>
        <v>*1.1206</v>
      </c>
      <c r="O39" s="27" t="s">
        <v>126</v>
      </c>
      <c r="R39" s="27"/>
      <c r="S39" s="34"/>
      <c r="T39" s="34" t="s">
        <v>39</v>
      </c>
      <c r="U39" s="34" t="s">
        <v>39</v>
      </c>
      <c r="V39" s="34" t="s">
        <v>39</v>
      </c>
      <c r="W39" s="27" t="str">
        <f t="shared" ref="W39:AC39" si="63">W38</f>
        <v>*1.0675</v>
      </c>
      <c r="X39" s="27" t="str">
        <f t="shared" si="63"/>
        <v>*0.9843</v>
      </c>
      <c r="Y39" s="27" t="str">
        <f t="shared" si="63"/>
        <v>*0.9858</v>
      </c>
      <c r="Z39" s="27" t="str">
        <f t="shared" si="63"/>
        <v>*0.5841</v>
      </c>
      <c r="AA39" s="27" t="str">
        <f t="shared" si="63"/>
        <v>*0.2323</v>
      </c>
      <c r="AB39" s="27" t="str">
        <f t="shared" si="63"/>
        <v>*0.5078</v>
      </c>
      <c r="AC39" s="27" t="str">
        <f t="shared" si="63"/>
        <v>*0.8842</v>
      </c>
      <c r="AD39" s="27" t="s">
        <v>126</v>
      </c>
    </row>
    <row r="40" spans="4:30">
      <c r="D40" s="34"/>
      <c r="E40" s="38" t="s">
        <v>14</v>
      </c>
      <c r="F40" s="34">
        <v>2030</v>
      </c>
      <c r="G40" s="9" t="s">
        <v>60</v>
      </c>
      <c r="H40" s="27" t="str">
        <f t="shared" ref="H40:N40" si="64">H39</f>
        <v>*1.1574</v>
      </c>
      <c r="I40" s="27" t="str">
        <f t="shared" si="64"/>
        <v>*1.0689</v>
      </c>
      <c r="J40" s="27" t="str">
        <f t="shared" si="64"/>
        <v>*1.0700</v>
      </c>
      <c r="K40" s="27" t="str">
        <f t="shared" si="64"/>
        <v>*0.9508</v>
      </c>
      <c r="L40" s="27" t="str">
        <f t="shared" si="64"/>
        <v>*0.9956</v>
      </c>
      <c r="M40" s="27" t="str">
        <f t="shared" si="64"/>
        <v>*0.9163</v>
      </c>
      <c r="N40" s="27" t="str">
        <f t="shared" si="64"/>
        <v>*1.1206</v>
      </c>
      <c r="O40" s="27" t="s">
        <v>126</v>
      </c>
      <c r="R40" s="27"/>
      <c r="S40" s="34"/>
      <c r="T40" s="38" t="s">
        <v>14</v>
      </c>
      <c r="U40" s="34">
        <v>2050</v>
      </c>
      <c r="V40" s="9" t="s">
        <v>60</v>
      </c>
      <c r="W40" s="27" t="str">
        <f t="shared" ref="W40:AC40" si="65">W39</f>
        <v>*1.0675</v>
      </c>
      <c r="X40" s="27" t="str">
        <f t="shared" si="65"/>
        <v>*0.9843</v>
      </c>
      <c r="Y40" s="27" t="str">
        <f t="shared" si="65"/>
        <v>*0.9858</v>
      </c>
      <c r="Z40" s="27" t="str">
        <f t="shared" si="65"/>
        <v>*0.5841</v>
      </c>
      <c r="AA40" s="27" t="str">
        <f t="shared" si="65"/>
        <v>*0.2323</v>
      </c>
      <c r="AB40" s="27" t="str">
        <f t="shared" si="65"/>
        <v>*0.5078</v>
      </c>
      <c r="AC40" s="27" t="str">
        <f t="shared" si="65"/>
        <v>*0.8842</v>
      </c>
      <c r="AD40" s="27" t="s">
        <v>126</v>
      </c>
    </row>
    <row r="41" spans="5:30">
      <c r="E41" s="38" t="s">
        <v>14</v>
      </c>
      <c r="F41" s="34">
        <v>2030</v>
      </c>
      <c r="G41" s="9" t="s">
        <v>61</v>
      </c>
      <c r="H41" s="27" t="str">
        <f t="shared" ref="H41:N41" si="66">H40</f>
        <v>*1.1574</v>
      </c>
      <c r="I41" s="27" t="str">
        <f t="shared" si="66"/>
        <v>*1.0689</v>
      </c>
      <c r="J41" s="27" t="str">
        <f t="shared" si="66"/>
        <v>*1.0700</v>
      </c>
      <c r="K41" s="27" t="str">
        <f t="shared" si="66"/>
        <v>*0.9508</v>
      </c>
      <c r="L41" s="27" t="str">
        <f t="shared" si="66"/>
        <v>*0.9956</v>
      </c>
      <c r="M41" s="27" t="str">
        <f t="shared" si="66"/>
        <v>*0.9163</v>
      </c>
      <c r="N41" s="27" t="str">
        <f t="shared" si="66"/>
        <v>*1.1206</v>
      </c>
      <c r="O41" s="27" t="s">
        <v>126</v>
      </c>
      <c r="R41" s="27"/>
      <c r="S41" s="27"/>
      <c r="T41" s="38" t="s">
        <v>14</v>
      </c>
      <c r="U41" s="34">
        <v>2050</v>
      </c>
      <c r="V41" s="9" t="s">
        <v>61</v>
      </c>
      <c r="W41" s="27" t="str">
        <f t="shared" ref="W41:AC41" si="67">W40</f>
        <v>*1.0675</v>
      </c>
      <c r="X41" s="27" t="str">
        <f t="shared" si="67"/>
        <v>*0.9843</v>
      </c>
      <c r="Y41" s="27" t="str">
        <f t="shared" si="67"/>
        <v>*0.9858</v>
      </c>
      <c r="Z41" s="27" t="str">
        <f t="shared" si="67"/>
        <v>*0.5841</v>
      </c>
      <c r="AA41" s="27" t="str">
        <f t="shared" si="67"/>
        <v>*0.2323</v>
      </c>
      <c r="AB41" s="27" t="str">
        <f t="shared" si="67"/>
        <v>*0.5078</v>
      </c>
      <c r="AC41" s="27" t="str">
        <f t="shared" si="67"/>
        <v>*0.8842</v>
      </c>
      <c r="AD41" s="27" t="s">
        <v>126</v>
      </c>
    </row>
    <row r="42" spans="2:30">
      <c r="B42" s="42"/>
      <c r="C42" s="42"/>
      <c r="E42" s="38" t="s">
        <v>14</v>
      </c>
      <c r="F42" s="34">
        <v>2030</v>
      </c>
      <c r="G42" s="9" t="s">
        <v>62</v>
      </c>
      <c r="H42" s="27" t="str">
        <f t="shared" ref="H42:N42" si="68">H41</f>
        <v>*1.1574</v>
      </c>
      <c r="I42" s="27" t="str">
        <f t="shared" si="68"/>
        <v>*1.0689</v>
      </c>
      <c r="J42" s="27" t="str">
        <f t="shared" si="68"/>
        <v>*1.0700</v>
      </c>
      <c r="K42" s="27" t="str">
        <f t="shared" si="68"/>
        <v>*0.9508</v>
      </c>
      <c r="L42" s="27" t="str">
        <f t="shared" si="68"/>
        <v>*0.9956</v>
      </c>
      <c r="M42" s="27" t="str">
        <f t="shared" si="68"/>
        <v>*0.9163</v>
      </c>
      <c r="N42" s="27" t="str">
        <f t="shared" si="68"/>
        <v>*1.1206</v>
      </c>
      <c r="O42" s="27" t="s">
        <v>126</v>
      </c>
      <c r="R42" s="42"/>
      <c r="S42" s="27"/>
      <c r="T42" s="38" t="s">
        <v>14</v>
      </c>
      <c r="U42" s="34">
        <v>2050</v>
      </c>
      <c r="V42" s="9" t="s">
        <v>62</v>
      </c>
      <c r="W42" s="27" t="str">
        <f t="shared" ref="W42:AC42" si="69">W41</f>
        <v>*1.0675</v>
      </c>
      <c r="X42" s="27" t="str">
        <f t="shared" si="69"/>
        <v>*0.9843</v>
      </c>
      <c r="Y42" s="27" t="str">
        <f t="shared" si="69"/>
        <v>*0.9858</v>
      </c>
      <c r="Z42" s="27" t="str">
        <f t="shared" si="69"/>
        <v>*0.5841</v>
      </c>
      <c r="AA42" s="27" t="str">
        <f t="shared" si="69"/>
        <v>*0.2323</v>
      </c>
      <c r="AB42" s="27" t="str">
        <f t="shared" si="69"/>
        <v>*0.5078</v>
      </c>
      <c r="AC42" s="27" t="str">
        <f t="shared" si="69"/>
        <v>*0.8842</v>
      </c>
      <c r="AD42" s="27" t="s">
        <v>126</v>
      </c>
    </row>
    <row r="43" spans="2:30">
      <c r="B43" s="42"/>
      <c r="C43" s="44"/>
      <c r="E43" s="38" t="s">
        <v>14</v>
      </c>
      <c r="F43" s="34">
        <v>2030</v>
      </c>
      <c r="G43" s="9" t="s">
        <v>63</v>
      </c>
      <c r="H43" s="27" t="str">
        <f t="shared" ref="H43:N43" si="70">H42</f>
        <v>*1.1574</v>
      </c>
      <c r="I43" s="27" t="str">
        <f t="shared" si="70"/>
        <v>*1.0689</v>
      </c>
      <c r="J43" s="27" t="str">
        <f t="shared" si="70"/>
        <v>*1.0700</v>
      </c>
      <c r="K43" s="27" t="str">
        <f t="shared" si="70"/>
        <v>*0.9508</v>
      </c>
      <c r="L43" s="27" t="str">
        <f t="shared" si="70"/>
        <v>*0.9956</v>
      </c>
      <c r="M43" s="27" t="str">
        <f t="shared" si="70"/>
        <v>*0.9163</v>
      </c>
      <c r="N43" s="27" t="str">
        <f t="shared" si="70"/>
        <v>*1.1206</v>
      </c>
      <c r="O43" s="27" t="s">
        <v>126</v>
      </c>
      <c r="R43" s="44"/>
      <c r="S43" s="27"/>
      <c r="T43" s="38" t="s">
        <v>14</v>
      </c>
      <c r="U43" s="34">
        <v>2050</v>
      </c>
      <c r="V43" s="9" t="s">
        <v>63</v>
      </c>
      <c r="W43" s="27" t="str">
        <f t="shared" ref="W43:AC43" si="71">W42</f>
        <v>*1.0675</v>
      </c>
      <c r="X43" s="27" t="str">
        <f t="shared" si="71"/>
        <v>*0.9843</v>
      </c>
      <c r="Y43" s="27" t="str">
        <f t="shared" si="71"/>
        <v>*0.9858</v>
      </c>
      <c r="Z43" s="27" t="str">
        <f t="shared" si="71"/>
        <v>*0.5841</v>
      </c>
      <c r="AA43" s="27" t="str">
        <f t="shared" si="71"/>
        <v>*0.2323</v>
      </c>
      <c r="AB43" s="27" t="str">
        <f t="shared" si="71"/>
        <v>*0.5078</v>
      </c>
      <c r="AC43" s="27" t="str">
        <f t="shared" si="71"/>
        <v>*0.8842</v>
      </c>
      <c r="AD43" s="27" t="s">
        <v>126</v>
      </c>
    </row>
    <row r="44" spans="2:30">
      <c r="B44" s="42"/>
      <c r="C44" s="45"/>
      <c r="E44" s="38" t="s">
        <v>14</v>
      </c>
      <c r="F44" s="34">
        <v>2030</v>
      </c>
      <c r="G44" s="9" t="s">
        <v>64</v>
      </c>
      <c r="H44" s="27" t="str">
        <f t="shared" ref="H44:N44" si="72">H43</f>
        <v>*1.1574</v>
      </c>
      <c r="I44" s="27" t="str">
        <f t="shared" si="72"/>
        <v>*1.0689</v>
      </c>
      <c r="J44" s="27" t="str">
        <f t="shared" si="72"/>
        <v>*1.0700</v>
      </c>
      <c r="K44" s="27" t="str">
        <f t="shared" si="72"/>
        <v>*0.9508</v>
      </c>
      <c r="L44" s="27" t="str">
        <f t="shared" si="72"/>
        <v>*0.9956</v>
      </c>
      <c r="M44" s="27" t="str">
        <f t="shared" si="72"/>
        <v>*0.9163</v>
      </c>
      <c r="N44" s="27" t="str">
        <f t="shared" si="72"/>
        <v>*1.1206</v>
      </c>
      <c r="O44" s="27" t="s">
        <v>126</v>
      </c>
      <c r="R44" s="45"/>
      <c r="S44" s="27"/>
      <c r="T44" s="38" t="s">
        <v>14</v>
      </c>
      <c r="U44" s="34">
        <v>2050</v>
      </c>
      <c r="V44" s="9" t="s">
        <v>64</v>
      </c>
      <c r="W44" s="27" t="str">
        <f t="shared" ref="W44:AC44" si="73">W43</f>
        <v>*1.0675</v>
      </c>
      <c r="X44" s="27" t="str">
        <f t="shared" si="73"/>
        <v>*0.9843</v>
      </c>
      <c r="Y44" s="27" t="str">
        <f t="shared" si="73"/>
        <v>*0.9858</v>
      </c>
      <c r="Z44" s="27" t="str">
        <f t="shared" si="73"/>
        <v>*0.5841</v>
      </c>
      <c r="AA44" s="27" t="str">
        <f t="shared" si="73"/>
        <v>*0.2323</v>
      </c>
      <c r="AB44" s="27" t="str">
        <f t="shared" si="73"/>
        <v>*0.5078</v>
      </c>
      <c r="AC44" s="27" t="str">
        <f t="shared" si="73"/>
        <v>*0.8842</v>
      </c>
      <c r="AD44" s="27" t="s">
        <v>126</v>
      </c>
    </row>
    <row r="45" spans="2:30">
      <c r="B45" s="42"/>
      <c r="C45" s="46"/>
      <c r="E45" s="38" t="s">
        <v>14</v>
      </c>
      <c r="F45" s="34">
        <v>2030</v>
      </c>
      <c r="G45" s="9" t="s">
        <v>65</v>
      </c>
      <c r="H45" s="27" t="str">
        <f t="shared" ref="H45:N45" si="74">H44</f>
        <v>*1.1574</v>
      </c>
      <c r="I45" s="27" t="str">
        <f t="shared" si="74"/>
        <v>*1.0689</v>
      </c>
      <c r="J45" s="27" t="str">
        <f t="shared" si="74"/>
        <v>*1.0700</v>
      </c>
      <c r="K45" s="27" t="str">
        <f t="shared" si="74"/>
        <v>*0.9508</v>
      </c>
      <c r="L45" s="27" t="str">
        <f t="shared" si="74"/>
        <v>*0.9956</v>
      </c>
      <c r="M45" s="27" t="str">
        <f t="shared" si="74"/>
        <v>*0.9163</v>
      </c>
      <c r="N45" s="27" t="str">
        <f t="shared" si="74"/>
        <v>*1.1206</v>
      </c>
      <c r="O45" s="27" t="s">
        <v>126</v>
      </c>
      <c r="R45" s="46"/>
      <c r="S45" s="27"/>
      <c r="T45" s="38" t="s">
        <v>14</v>
      </c>
      <c r="U45" s="34">
        <v>2050</v>
      </c>
      <c r="V45" s="9" t="s">
        <v>65</v>
      </c>
      <c r="W45" s="27" t="str">
        <f t="shared" ref="W45:AC45" si="75">W44</f>
        <v>*1.0675</v>
      </c>
      <c r="X45" s="27" t="str">
        <f t="shared" si="75"/>
        <v>*0.9843</v>
      </c>
      <c r="Y45" s="27" t="str">
        <f t="shared" si="75"/>
        <v>*0.9858</v>
      </c>
      <c r="Z45" s="27" t="str">
        <f t="shared" si="75"/>
        <v>*0.5841</v>
      </c>
      <c r="AA45" s="27" t="str">
        <f t="shared" si="75"/>
        <v>*0.2323</v>
      </c>
      <c r="AB45" s="27" t="str">
        <f t="shared" si="75"/>
        <v>*0.5078</v>
      </c>
      <c r="AC45" s="27" t="str">
        <f t="shared" si="75"/>
        <v>*0.8842</v>
      </c>
      <c r="AD45" s="27" t="s">
        <v>126</v>
      </c>
    </row>
    <row r="46" spans="2:30">
      <c r="B46" s="42"/>
      <c r="C46" s="46"/>
      <c r="E46" s="38" t="s">
        <v>14</v>
      </c>
      <c r="F46" s="34">
        <v>2030</v>
      </c>
      <c r="G46" s="9" t="s">
        <v>66</v>
      </c>
      <c r="H46" s="27" t="str">
        <f t="shared" ref="H46:N46" si="76">H45</f>
        <v>*1.1574</v>
      </c>
      <c r="I46" s="27" t="str">
        <f t="shared" si="76"/>
        <v>*1.0689</v>
      </c>
      <c r="J46" s="27" t="str">
        <f t="shared" si="76"/>
        <v>*1.0700</v>
      </c>
      <c r="K46" s="27" t="str">
        <f t="shared" si="76"/>
        <v>*0.9508</v>
      </c>
      <c r="L46" s="27" t="str">
        <f t="shared" si="76"/>
        <v>*0.9956</v>
      </c>
      <c r="M46" s="27" t="str">
        <f t="shared" si="76"/>
        <v>*0.9163</v>
      </c>
      <c r="N46" s="27" t="str">
        <f t="shared" si="76"/>
        <v>*1.1206</v>
      </c>
      <c r="O46" s="27" t="s">
        <v>126</v>
      </c>
      <c r="R46" s="46"/>
      <c r="S46" s="27"/>
      <c r="T46" s="38" t="s">
        <v>14</v>
      </c>
      <c r="U46" s="34">
        <v>2050</v>
      </c>
      <c r="V46" s="9" t="s">
        <v>66</v>
      </c>
      <c r="W46" s="27" t="str">
        <f t="shared" ref="W46:AC46" si="77">W45</f>
        <v>*1.0675</v>
      </c>
      <c r="X46" s="27" t="str">
        <f t="shared" si="77"/>
        <v>*0.9843</v>
      </c>
      <c r="Y46" s="27" t="str">
        <f t="shared" si="77"/>
        <v>*0.9858</v>
      </c>
      <c r="Z46" s="27" t="str">
        <f t="shared" si="77"/>
        <v>*0.5841</v>
      </c>
      <c r="AA46" s="27" t="str">
        <f t="shared" si="77"/>
        <v>*0.2323</v>
      </c>
      <c r="AB46" s="27" t="str">
        <f t="shared" si="77"/>
        <v>*0.5078</v>
      </c>
      <c r="AC46" s="27" t="str">
        <f t="shared" si="77"/>
        <v>*0.8842</v>
      </c>
      <c r="AD46" s="27" t="s">
        <v>126</v>
      </c>
    </row>
    <row r="47" spans="2:30">
      <c r="B47" s="42"/>
      <c r="C47" s="46"/>
      <c r="E47" s="38" t="s">
        <v>14</v>
      </c>
      <c r="F47" s="34">
        <v>2030</v>
      </c>
      <c r="G47" s="9" t="s">
        <v>67</v>
      </c>
      <c r="H47" s="27" t="str">
        <f t="shared" ref="H47:N47" si="78">H46</f>
        <v>*1.1574</v>
      </c>
      <c r="I47" s="27" t="str">
        <f t="shared" si="78"/>
        <v>*1.0689</v>
      </c>
      <c r="J47" s="27" t="str">
        <f t="shared" si="78"/>
        <v>*1.0700</v>
      </c>
      <c r="K47" s="27" t="str">
        <f t="shared" si="78"/>
        <v>*0.9508</v>
      </c>
      <c r="L47" s="27" t="str">
        <f t="shared" si="78"/>
        <v>*0.9956</v>
      </c>
      <c r="M47" s="27" t="str">
        <f t="shared" si="78"/>
        <v>*0.9163</v>
      </c>
      <c r="N47" s="27" t="str">
        <f t="shared" si="78"/>
        <v>*1.1206</v>
      </c>
      <c r="O47" s="27" t="s">
        <v>126</v>
      </c>
      <c r="R47" s="46"/>
      <c r="S47" s="27"/>
      <c r="T47" s="38" t="s">
        <v>14</v>
      </c>
      <c r="U47" s="34">
        <v>2050</v>
      </c>
      <c r="V47" s="9" t="s">
        <v>67</v>
      </c>
      <c r="W47" s="27" t="str">
        <f t="shared" ref="W47:AC47" si="79">W46</f>
        <v>*1.0675</v>
      </c>
      <c r="X47" s="27" t="str">
        <f t="shared" si="79"/>
        <v>*0.9843</v>
      </c>
      <c r="Y47" s="27" t="str">
        <f t="shared" si="79"/>
        <v>*0.9858</v>
      </c>
      <c r="Z47" s="27" t="str">
        <f t="shared" si="79"/>
        <v>*0.5841</v>
      </c>
      <c r="AA47" s="27" t="str">
        <f t="shared" si="79"/>
        <v>*0.2323</v>
      </c>
      <c r="AB47" s="27" t="str">
        <f t="shared" si="79"/>
        <v>*0.5078</v>
      </c>
      <c r="AC47" s="27" t="str">
        <f t="shared" si="79"/>
        <v>*0.8842</v>
      </c>
      <c r="AD47" s="27" t="s">
        <v>126</v>
      </c>
    </row>
    <row r="48" spans="2:30">
      <c r="B48" s="42"/>
      <c r="C48" s="46"/>
      <c r="E48" s="38" t="s">
        <v>14</v>
      </c>
      <c r="F48" s="34">
        <v>2030</v>
      </c>
      <c r="G48" s="9" t="s">
        <v>68</v>
      </c>
      <c r="H48" s="27" t="str">
        <f t="shared" ref="H48:N48" si="80">H47</f>
        <v>*1.1574</v>
      </c>
      <c r="I48" s="27" t="str">
        <f t="shared" si="80"/>
        <v>*1.0689</v>
      </c>
      <c r="J48" s="27" t="str">
        <f t="shared" si="80"/>
        <v>*1.0700</v>
      </c>
      <c r="K48" s="27" t="str">
        <f t="shared" si="80"/>
        <v>*0.9508</v>
      </c>
      <c r="L48" s="27" t="str">
        <f t="shared" si="80"/>
        <v>*0.9956</v>
      </c>
      <c r="M48" s="27" t="str">
        <f t="shared" si="80"/>
        <v>*0.9163</v>
      </c>
      <c r="N48" s="27" t="str">
        <f t="shared" si="80"/>
        <v>*1.1206</v>
      </c>
      <c r="O48" s="27" t="s">
        <v>126</v>
      </c>
      <c r="R48" s="46"/>
      <c r="S48" s="27"/>
      <c r="T48" s="38" t="s">
        <v>14</v>
      </c>
      <c r="U48" s="34">
        <v>2050</v>
      </c>
      <c r="V48" s="9" t="s">
        <v>68</v>
      </c>
      <c r="W48" s="27" t="str">
        <f t="shared" ref="W48:AC48" si="81">W47</f>
        <v>*1.0675</v>
      </c>
      <c r="X48" s="27" t="str">
        <f t="shared" si="81"/>
        <v>*0.9843</v>
      </c>
      <c r="Y48" s="27" t="str">
        <f t="shared" si="81"/>
        <v>*0.9858</v>
      </c>
      <c r="Z48" s="27" t="str">
        <f t="shared" si="81"/>
        <v>*0.5841</v>
      </c>
      <c r="AA48" s="27" t="str">
        <f t="shared" si="81"/>
        <v>*0.2323</v>
      </c>
      <c r="AB48" s="27" t="str">
        <f t="shared" si="81"/>
        <v>*0.5078</v>
      </c>
      <c r="AC48" s="27" t="str">
        <f t="shared" si="81"/>
        <v>*0.8842</v>
      </c>
      <c r="AD48" s="27" t="s">
        <v>126</v>
      </c>
    </row>
    <row r="49" spans="2:30">
      <c r="B49" s="42"/>
      <c r="C49" s="46"/>
      <c r="D49" s="34"/>
      <c r="E49" s="38" t="s">
        <v>14</v>
      </c>
      <c r="F49" s="34">
        <v>2030</v>
      </c>
      <c r="G49" s="9" t="s">
        <v>69</v>
      </c>
      <c r="H49" s="27" t="str">
        <f t="shared" ref="H49:N49" si="82">H48</f>
        <v>*1.1574</v>
      </c>
      <c r="I49" s="27" t="str">
        <f t="shared" si="82"/>
        <v>*1.0689</v>
      </c>
      <c r="J49" s="27" t="str">
        <f t="shared" si="82"/>
        <v>*1.0700</v>
      </c>
      <c r="K49" s="27" t="str">
        <f t="shared" si="82"/>
        <v>*0.9508</v>
      </c>
      <c r="L49" s="27" t="str">
        <f t="shared" si="82"/>
        <v>*0.9956</v>
      </c>
      <c r="M49" s="27" t="str">
        <f t="shared" si="82"/>
        <v>*0.9163</v>
      </c>
      <c r="N49" s="27" t="str">
        <f t="shared" si="82"/>
        <v>*1.1206</v>
      </c>
      <c r="O49" s="27" t="s">
        <v>126</v>
      </c>
      <c r="R49" s="46"/>
      <c r="S49" s="34"/>
      <c r="T49" s="38" t="s">
        <v>14</v>
      </c>
      <c r="U49" s="34">
        <v>2050</v>
      </c>
      <c r="V49" s="9" t="s">
        <v>69</v>
      </c>
      <c r="W49" s="27" t="str">
        <f t="shared" ref="W49:AC49" si="83">W48</f>
        <v>*1.0675</v>
      </c>
      <c r="X49" s="27" t="str">
        <f t="shared" si="83"/>
        <v>*0.9843</v>
      </c>
      <c r="Y49" s="27" t="str">
        <f t="shared" si="83"/>
        <v>*0.9858</v>
      </c>
      <c r="Z49" s="27" t="str">
        <f t="shared" si="83"/>
        <v>*0.5841</v>
      </c>
      <c r="AA49" s="27" t="str">
        <f t="shared" si="83"/>
        <v>*0.2323</v>
      </c>
      <c r="AB49" s="27" t="str">
        <f t="shared" si="83"/>
        <v>*0.5078</v>
      </c>
      <c r="AC49" s="27" t="str">
        <f t="shared" si="83"/>
        <v>*0.8842</v>
      </c>
      <c r="AD49" s="27" t="s">
        <v>126</v>
      </c>
    </row>
    <row r="50" spans="2:30">
      <c r="B50" s="42"/>
      <c r="C50" s="46"/>
      <c r="D50" s="34"/>
      <c r="E50" s="34" t="s">
        <v>39</v>
      </c>
      <c r="F50" s="34" t="s">
        <v>39</v>
      </c>
      <c r="G50" s="34" t="s">
        <v>39</v>
      </c>
      <c r="H50" s="27" t="str">
        <f t="shared" ref="H50:N50" si="84">H49</f>
        <v>*1.1574</v>
      </c>
      <c r="I50" s="27" t="str">
        <f t="shared" si="84"/>
        <v>*1.0689</v>
      </c>
      <c r="J50" s="27" t="str">
        <f t="shared" si="84"/>
        <v>*1.0700</v>
      </c>
      <c r="K50" s="27" t="str">
        <f t="shared" si="84"/>
        <v>*0.9508</v>
      </c>
      <c r="L50" s="27" t="str">
        <f t="shared" si="84"/>
        <v>*0.9956</v>
      </c>
      <c r="M50" s="27" t="str">
        <f t="shared" si="84"/>
        <v>*0.9163</v>
      </c>
      <c r="N50" s="27" t="str">
        <f t="shared" si="84"/>
        <v>*1.1206</v>
      </c>
      <c r="O50" s="27" t="s">
        <v>126</v>
      </c>
      <c r="R50" s="46"/>
      <c r="S50" s="34"/>
      <c r="T50" s="34" t="s">
        <v>39</v>
      </c>
      <c r="U50" s="34" t="s">
        <v>39</v>
      </c>
      <c r="V50" s="34" t="s">
        <v>39</v>
      </c>
      <c r="W50" s="27" t="str">
        <f t="shared" ref="W50:AC50" si="85">W49</f>
        <v>*1.0675</v>
      </c>
      <c r="X50" s="27" t="str">
        <f t="shared" si="85"/>
        <v>*0.9843</v>
      </c>
      <c r="Y50" s="27" t="str">
        <f t="shared" si="85"/>
        <v>*0.9858</v>
      </c>
      <c r="Z50" s="27" t="str">
        <f t="shared" si="85"/>
        <v>*0.5841</v>
      </c>
      <c r="AA50" s="27" t="str">
        <f t="shared" si="85"/>
        <v>*0.2323</v>
      </c>
      <c r="AB50" s="27" t="str">
        <f t="shared" si="85"/>
        <v>*0.5078</v>
      </c>
      <c r="AC50" s="27" t="str">
        <f t="shared" si="85"/>
        <v>*0.8842</v>
      </c>
      <c r="AD50" s="27" t="s">
        <v>126</v>
      </c>
    </row>
    <row r="51" spans="2:30">
      <c r="B51" s="42"/>
      <c r="C51" s="46"/>
      <c r="D51" s="34"/>
      <c r="E51" s="38" t="s">
        <v>14</v>
      </c>
      <c r="F51" s="34">
        <v>2030</v>
      </c>
      <c r="G51" s="6" t="s">
        <v>70</v>
      </c>
      <c r="H51" s="27" t="str">
        <f t="shared" ref="H51:N51" si="86">H50</f>
        <v>*1.1574</v>
      </c>
      <c r="I51" s="27" t="str">
        <f t="shared" si="86"/>
        <v>*1.0689</v>
      </c>
      <c r="J51" s="27" t="str">
        <f t="shared" si="86"/>
        <v>*1.0700</v>
      </c>
      <c r="K51" s="27" t="str">
        <f t="shared" si="86"/>
        <v>*0.9508</v>
      </c>
      <c r="L51" s="27" t="str">
        <f t="shared" si="86"/>
        <v>*0.9956</v>
      </c>
      <c r="M51" s="27" t="str">
        <f t="shared" si="86"/>
        <v>*0.9163</v>
      </c>
      <c r="N51" s="27" t="str">
        <f t="shared" si="86"/>
        <v>*1.1206</v>
      </c>
      <c r="O51" s="27" t="s">
        <v>126</v>
      </c>
      <c r="R51" s="46"/>
      <c r="S51" s="34"/>
      <c r="T51" s="38" t="s">
        <v>14</v>
      </c>
      <c r="U51" s="34">
        <v>2050</v>
      </c>
      <c r="V51" s="6" t="s">
        <v>70</v>
      </c>
      <c r="W51" s="27" t="str">
        <f t="shared" ref="W51:AC51" si="87">W50</f>
        <v>*1.0675</v>
      </c>
      <c r="X51" s="27" t="str">
        <f t="shared" si="87"/>
        <v>*0.9843</v>
      </c>
      <c r="Y51" s="27" t="str">
        <f t="shared" si="87"/>
        <v>*0.9858</v>
      </c>
      <c r="Z51" s="27" t="str">
        <f t="shared" si="87"/>
        <v>*0.5841</v>
      </c>
      <c r="AA51" s="27" t="str">
        <f t="shared" si="87"/>
        <v>*0.2323</v>
      </c>
      <c r="AB51" s="27" t="str">
        <f t="shared" si="87"/>
        <v>*0.5078</v>
      </c>
      <c r="AC51" s="27" t="str">
        <f t="shared" si="87"/>
        <v>*0.8842</v>
      </c>
      <c r="AD51" s="27" t="s">
        <v>126</v>
      </c>
    </row>
    <row r="52" spans="2:30">
      <c r="B52" s="42"/>
      <c r="C52" s="46"/>
      <c r="D52" s="34"/>
      <c r="E52" s="38" t="s">
        <v>14</v>
      </c>
      <c r="F52" s="34">
        <v>2030</v>
      </c>
      <c r="G52" s="6" t="s">
        <v>71</v>
      </c>
      <c r="H52" s="27" t="str">
        <f t="shared" ref="H52:N52" si="88">H51</f>
        <v>*1.1574</v>
      </c>
      <c r="I52" s="27" t="str">
        <f t="shared" si="88"/>
        <v>*1.0689</v>
      </c>
      <c r="J52" s="27" t="str">
        <f t="shared" si="88"/>
        <v>*1.0700</v>
      </c>
      <c r="K52" s="27" t="str">
        <f t="shared" si="88"/>
        <v>*0.9508</v>
      </c>
      <c r="L52" s="27" t="str">
        <f t="shared" si="88"/>
        <v>*0.9956</v>
      </c>
      <c r="M52" s="27" t="str">
        <f t="shared" si="88"/>
        <v>*0.9163</v>
      </c>
      <c r="N52" s="27" t="str">
        <f t="shared" si="88"/>
        <v>*1.1206</v>
      </c>
      <c r="O52" s="27" t="s">
        <v>126</v>
      </c>
      <c r="R52" s="46"/>
      <c r="S52" s="34"/>
      <c r="T52" s="38" t="s">
        <v>14</v>
      </c>
      <c r="U52" s="34">
        <v>2050</v>
      </c>
      <c r="V52" s="6" t="s">
        <v>71</v>
      </c>
      <c r="W52" s="27" t="str">
        <f t="shared" ref="W52:AC52" si="89">W51</f>
        <v>*1.0675</v>
      </c>
      <c r="X52" s="27" t="str">
        <f t="shared" si="89"/>
        <v>*0.9843</v>
      </c>
      <c r="Y52" s="27" t="str">
        <f t="shared" si="89"/>
        <v>*0.9858</v>
      </c>
      <c r="Z52" s="27" t="str">
        <f t="shared" si="89"/>
        <v>*0.5841</v>
      </c>
      <c r="AA52" s="27" t="str">
        <f t="shared" si="89"/>
        <v>*0.2323</v>
      </c>
      <c r="AB52" s="27" t="str">
        <f t="shared" si="89"/>
        <v>*0.5078</v>
      </c>
      <c r="AC52" s="27" t="str">
        <f t="shared" si="89"/>
        <v>*0.8842</v>
      </c>
      <c r="AD52" s="27" t="s">
        <v>126</v>
      </c>
    </row>
    <row r="53" spans="2:30">
      <c r="B53" s="42"/>
      <c r="C53" s="46"/>
      <c r="D53" s="34"/>
      <c r="E53" s="38" t="s">
        <v>14</v>
      </c>
      <c r="F53" s="34">
        <v>2030</v>
      </c>
      <c r="G53" s="6" t="s">
        <v>72</v>
      </c>
      <c r="H53" s="27" t="str">
        <f t="shared" ref="H53:N53" si="90">H52</f>
        <v>*1.1574</v>
      </c>
      <c r="I53" s="27" t="str">
        <f t="shared" si="90"/>
        <v>*1.0689</v>
      </c>
      <c r="J53" s="27" t="str">
        <f t="shared" si="90"/>
        <v>*1.0700</v>
      </c>
      <c r="K53" s="27" t="str">
        <f t="shared" si="90"/>
        <v>*0.9508</v>
      </c>
      <c r="L53" s="27" t="str">
        <f t="shared" si="90"/>
        <v>*0.9956</v>
      </c>
      <c r="M53" s="27" t="str">
        <f t="shared" si="90"/>
        <v>*0.9163</v>
      </c>
      <c r="N53" s="27" t="str">
        <f t="shared" si="90"/>
        <v>*1.1206</v>
      </c>
      <c r="O53" s="27" t="s">
        <v>126</v>
      </c>
      <c r="R53" s="46"/>
      <c r="S53" s="34"/>
      <c r="T53" s="38" t="s">
        <v>14</v>
      </c>
      <c r="U53" s="34">
        <v>2050</v>
      </c>
      <c r="V53" s="6" t="s">
        <v>72</v>
      </c>
      <c r="W53" s="27" t="str">
        <f t="shared" ref="W53:AC53" si="91">W52</f>
        <v>*1.0675</v>
      </c>
      <c r="X53" s="27" t="str">
        <f t="shared" si="91"/>
        <v>*0.9843</v>
      </c>
      <c r="Y53" s="27" t="str">
        <f t="shared" si="91"/>
        <v>*0.9858</v>
      </c>
      <c r="Z53" s="27" t="str">
        <f t="shared" si="91"/>
        <v>*0.5841</v>
      </c>
      <c r="AA53" s="27" t="str">
        <f t="shared" si="91"/>
        <v>*0.2323</v>
      </c>
      <c r="AB53" s="27" t="str">
        <f t="shared" si="91"/>
        <v>*0.5078</v>
      </c>
      <c r="AC53" s="27" t="str">
        <f t="shared" si="91"/>
        <v>*0.8842</v>
      </c>
      <c r="AD53" s="27" t="s">
        <v>126</v>
      </c>
    </row>
    <row r="54" spans="2:30">
      <c r="B54" s="42"/>
      <c r="C54" s="46"/>
      <c r="D54" s="34"/>
      <c r="E54" s="38" t="s">
        <v>14</v>
      </c>
      <c r="F54" s="34">
        <v>2030</v>
      </c>
      <c r="G54" s="6" t="s">
        <v>73</v>
      </c>
      <c r="H54" s="27" t="str">
        <f t="shared" ref="H54:N54" si="92">H53</f>
        <v>*1.1574</v>
      </c>
      <c r="I54" s="27" t="str">
        <f t="shared" si="92"/>
        <v>*1.0689</v>
      </c>
      <c r="J54" s="27" t="str">
        <f t="shared" si="92"/>
        <v>*1.0700</v>
      </c>
      <c r="K54" s="27" t="str">
        <f t="shared" si="92"/>
        <v>*0.9508</v>
      </c>
      <c r="L54" s="27" t="str">
        <f t="shared" si="92"/>
        <v>*0.9956</v>
      </c>
      <c r="M54" s="27" t="str">
        <f t="shared" si="92"/>
        <v>*0.9163</v>
      </c>
      <c r="N54" s="27" t="str">
        <f t="shared" si="92"/>
        <v>*1.1206</v>
      </c>
      <c r="O54" s="27" t="s">
        <v>126</v>
      </c>
      <c r="R54" s="46"/>
      <c r="S54" s="34"/>
      <c r="T54" s="38" t="s">
        <v>14</v>
      </c>
      <c r="U54" s="34">
        <v>2050</v>
      </c>
      <c r="V54" s="6" t="s">
        <v>73</v>
      </c>
      <c r="W54" s="27" t="str">
        <f t="shared" ref="W54:AC54" si="93">W53</f>
        <v>*1.0675</v>
      </c>
      <c r="X54" s="27" t="str">
        <f t="shared" si="93"/>
        <v>*0.9843</v>
      </c>
      <c r="Y54" s="27" t="str">
        <f t="shared" si="93"/>
        <v>*0.9858</v>
      </c>
      <c r="Z54" s="27" t="str">
        <f t="shared" si="93"/>
        <v>*0.5841</v>
      </c>
      <c r="AA54" s="27" t="str">
        <f t="shared" si="93"/>
        <v>*0.2323</v>
      </c>
      <c r="AB54" s="27" t="str">
        <f t="shared" si="93"/>
        <v>*0.5078</v>
      </c>
      <c r="AC54" s="27" t="str">
        <f t="shared" si="93"/>
        <v>*0.8842</v>
      </c>
      <c r="AD54" s="27" t="s">
        <v>126</v>
      </c>
    </row>
    <row r="55" spans="2:30">
      <c r="B55" s="42"/>
      <c r="C55" s="42"/>
      <c r="D55" s="34"/>
      <c r="E55" s="38" t="s">
        <v>14</v>
      </c>
      <c r="F55" s="34">
        <v>2030</v>
      </c>
      <c r="G55" s="6" t="s">
        <v>74</v>
      </c>
      <c r="H55" s="27" t="str">
        <f t="shared" ref="H55:N55" si="94">H54</f>
        <v>*1.1574</v>
      </c>
      <c r="I55" s="27" t="str">
        <f t="shared" si="94"/>
        <v>*1.0689</v>
      </c>
      <c r="J55" s="27" t="str">
        <f t="shared" si="94"/>
        <v>*1.0700</v>
      </c>
      <c r="K55" s="27" t="str">
        <f t="shared" si="94"/>
        <v>*0.9508</v>
      </c>
      <c r="L55" s="27" t="str">
        <f t="shared" si="94"/>
        <v>*0.9956</v>
      </c>
      <c r="M55" s="27" t="str">
        <f t="shared" si="94"/>
        <v>*0.9163</v>
      </c>
      <c r="N55" s="27" t="str">
        <f t="shared" si="94"/>
        <v>*1.1206</v>
      </c>
      <c r="O55" s="27" t="s">
        <v>126</v>
      </c>
      <c r="R55" s="42"/>
      <c r="S55" s="34"/>
      <c r="T55" s="38" t="s">
        <v>14</v>
      </c>
      <c r="U55" s="34">
        <v>2050</v>
      </c>
      <c r="V55" s="6" t="s">
        <v>74</v>
      </c>
      <c r="W55" s="27" t="str">
        <f t="shared" ref="W55:AC55" si="95">W54</f>
        <v>*1.0675</v>
      </c>
      <c r="X55" s="27" t="str">
        <f t="shared" si="95"/>
        <v>*0.9843</v>
      </c>
      <c r="Y55" s="27" t="str">
        <f t="shared" si="95"/>
        <v>*0.9858</v>
      </c>
      <c r="Z55" s="27" t="str">
        <f t="shared" si="95"/>
        <v>*0.5841</v>
      </c>
      <c r="AA55" s="27" t="str">
        <f t="shared" si="95"/>
        <v>*0.2323</v>
      </c>
      <c r="AB55" s="27" t="str">
        <f t="shared" si="95"/>
        <v>*0.5078</v>
      </c>
      <c r="AC55" s="27" t="str">
        <f t="shared" si="95"/>
        <v>*0.8842</v>
      </c>
      <c r="AD55" s="27" t="s">
        <v>126</v>
      </c>
    </row>
    <row r="56" spans="2:30">
      <c r="B56" s="42"/>
      <c r="C56" s="42"/>
      <c r="D56" s="34"/>
      <c r="E56" s="38" t="s">
        <v>14</v>
      </c>
      <c r="F56" s="34">
        <v>2030</v>
      </c>
      <c r="G56" s="6" t="s">
        <v>75</v>
      </c>
      <c r="H56" s="27" t="str">
        <f t="shared" ref="H56:N56" si="96">H55</f>
        <v>*1.1574</v>
      </c>
      <c r="I56" s="27" t="str">
        <f t="shared" si="96"/>
        <v>*1.0689</v>
      </c>
      <c r="J56" s="27" t="str">
        <f t="shared" si="96"/>
        <v>*1.0700</v>
      </c>
      <c r="K56" s="27" t="str">
        <f t="shared" si="96"/>
        <v>*0.9508</v>
      </c>
      <c r="L56" s="27" t="str">
        <f t="shared" si="96"/>
        <v>*0.9956</v>
      </c>
      <c r="M56" s="27" t="str">
        <f t="shared" si="96"/>
        <v>*0.9163</v>
      </c>
      <c r="N56" s="27" t="str">
        <f t="shared" si="96"/>
        <v>*1.1206</v>
      </c>
      <c r="O56" s="27" t="s">
        <v>126</v>
      </c>
      <c r="R56" s="42"/>
      <c r="S56" s="34"/>
      <c r="T56" s="38" t="s">
        <v>14</v>
      </c>
      <c r="U56" s="34">
        <v>2050</v>
      </c>
      <c r="V56" s="6" t="s">
        <v>75</v>
      </c>
      <c r="W56" s="27" t="str">
        <f t="shared" ref="W56:AC56" si="97">W55</f>
        <v>*1.0675</v>
      </c>
      <c r="X56" s="27" t="str">
        <f t="shared" si="97"/>
        <v>*0.9843</v>
      </c>
      <c r="Y56" s="27" t="str">
        <f t="shared" si="97"/>
        <v>*0.9858</v>
      </c>
      <c r="Z56" s="27" t="str">
        <f t="shared" si="97"/>
        <v>*0.5841</v>
      </c>
      <c r="AA56" s="27" t="str">
        <f t="shared" si="97"/>
        <v>*0.2323</v>
      </c>
      <c r="AB56" s="27" t="str">
        <f t="shared" si="97"/>
        <v>*0.5078</v>
      </c>
      <c r="AC56" s="27" t="str">
        <f t="shared" si="97"/>
        <v>*0.8842</v>
      </c>
      <c r="AD56" s="27" t="s">
        <v>126</v>
      </c>
    </row>
    <row r="57" spans="2:30">
      <c r="B57" s="42"/>
      <c r="C57" s="42"/>
      <c r="D57" s="34"/>
      <c r="E57" s="38" t="s">
        <v>14</v>
      </c>
      <c r="F57" s="34">
        <v>2030</v>
      </c>
      <c r="G57" s="6" t="s">
        <v>76</v>
      </c>
      <c r="H57" s="27" t="str">
        <f t="shared" ref="H57:N57" si="98">H56</f>
        <v>*1.1574</v>
      </c>
      <c r="I57" s="27" t="str">
        <f t="shared" si="98"/>
        <v>*1.0689</v>
      </c>
      <c r="J57" s="27" t="str">
        <f t="shared" si="98"/>
        <v>*1.0700</v>
      </c>
      <c r="K57" s="27" t="str">
        <f t="shared" si="98"/>
        <v>*0.9508</v>
      </c>
      <c r="L57" s="27" t="str">
        <f t="shared" si="98"/>
        <v>*0.9956</v>
      </c>
      <c r="M57" s="27" t="str">
        <f t="shared" si="98"/>
        <v>*0.9163</v>
      </c>
      <c r="N57" s="27" t="str">
        <f t="shared" si="98"/>
        <v>*1.1206</v>
      </c>
      <c r="O57" s="27" t="s">
        <v>126</v>
      </c>
      <c r="R57" s="42"/>
      <c r="S57" s="34"/>
      <c r="T57" s="38" t="s">
        <v>14</v>
      </c>
      <c r="U57" s="34">
        <v>2050</v>
      </c>
      <c r="V57" s="6" t="s">
        <v>76</v>
      </c>
      <c r="W57" s="27" t="str">
        <f t="shared" ref="W57:AC57" si="99">W56</f>
        <v>*1.0675</v>
      </c>
      <c r="X57" s="27" t="str">
        <f t="shared" si="99"/>
        <v>*0.9843</v>
      </c>
      <c r="Y57" s="27" t="str">
        <f t="shared" si="99"/>
        <v>*0.9858</v>
      </c>
      <c r="Z57" s="27" t="str">
        <f t="shared" si="99"/>
        <v>*0.5841</v>
      </c>
      <c r="AA57" s="27" t="str">
        <f t="shared" si="99"/>
        <v>*0.2323</v>
      </c>
      <c r="AB57" s="27" t="str">
        <f t="shared" si="99"/>
        <v>*0.5078</v>
      </c>
      <c r="AC57" s="27" t="str">
        <f t="shared" si="99"/>
        <v>*0.8842</v>
      </c>
      <c r="AD57" s="27" t="s">
        <v>126</v>
      </c>
    </row>
    <row r="58" spans="2:30">
      <c r="B58" s="42"/>
      <c r="C58" s="42"/>
      <c r="D58" s="34"/>
      <c r="E58" s="38" t="s">
        <v>14</v>
      </c>
      <c r="F58" s="34">
        <v>2030</v>
      </c>
      <c r="G58" s="6" t="s">
        <v>77</v>
      </c>
      <c r="H58" s="27" t="str">
        <f t="shared" ref="H58:N58" si="100">H57</f>
        <v>*1.1574</v>
      </c>
      <c r="I58" s="27" t="str">
        <f t="shared" si="100"/>
        <v>*1.0689</v>
      </c>
      <c r="J58" s="27" t="str">
        <f t="shared" si="100"/>
        <v>*1.0700</v>
      </c>
      <c r="K58" s="27" t="str">
        <f t="shared" si="100"/>
        <v>*0.9508</v>
      </c>
      <c r="L58" s="27" t="str">
        <f t="shared" si="100"/>
        <v>*0.9956</v>
      </c>
      <c r="M58" s="27" t="str">
        <f t="shared" si="100"/>
        <v>*0.9163</v>
      </c>
      <c r="N58" s="27" t="str">
        <f t="shared" si="100"/>
        <v>*1.1206</v>
      </c>
      <c r="O58" s="27" t="s">
        <v>126</v>
      </c>
      <c r="R58" s="42"/>
      <c r="S58" s="34"/>
      <c r="T58" s="38" t="s">
        <v>14</v>
      </c>
      <c r="U58" s="34">
        <v>2050</v>
      </c>
      <c r="V58" s="6" t="s">
        <v>77</v>
      </c>
      <c r="W58" s="27" t="str">
        <f t="shared" ref="W58:AC58" si="101">W57</f>
        <v>*1.0675</v>
      </c>
      <c r="X58" s="27" t="str">
        <f t="shared" si="101"/>
        <v>*0.9843</v>
      </c>
      <c r="Y58" s="27" t="str">
        <f t="shared" si="101"/>
        <v>*0.9858</v>
      </c>
      <c r="Z58" s="27" t="str">
        <f t="shared" si="101"/>
        <v>*0.5841</v>
      </c>
      <c r="AA58" s="27" t="str">
        <f t="shared" si="101"/>
        <v>*0.2323</v>
      </c>
      <c r="AB58" s="27" t="str">
        <f t="shared" si="101"/>
        <v>*0.5078</v>
      </c>
      <c r="AC58" s="27" t="str">
        <f t="shared" si="101"/>
        <v>*0.8842</v>
      </c>
      <c r="AD58" s="27" t="s">
        <v>126</v>
      </c>
    </row>
    <row r="59" spans="2:30">
      <c r="B59" s="42"/>
      <c r="C59" s="42"/>
      <c r="E59" s="38" t="s">
        <v>14</v>
      </c>
      <c r="F59" s="34">
        <v>2030</v>
      </c>
      <c r="G59" s="6" t="s">
        <v>78</v>
      </c>
      <c r="H59" s="27" t="str">
        <f t="shared" ref="H59:N59" si="102">H58</f>
        <v>*1.1574</v>
      </c>
      <c r="I59" s="27" t="str">
        <f t="shared" si="102"/>
        <v>*1.0689</v>
      </c>
      <c r="J59" s="27" t="str">
        <f t="shared" si="102"/>
        <v>*1.0700</v>
      </c>
      <c r="K59" s="27" t="str">
        <f t="shared" si="102"/>
        <v>*0.9508</v>
      </c>
      <c r="L59" s="27" t="str">
        <f t="shared" si="102"/>
        <v>*0.9956</v>
      </c>
      <c r="M59" s="27" t="str">
        <f t="shared" si="102"/>
        <v>*0.9163</v>
      </c>
      <c r="N59" s="27" t="str">
        <f t="shared" si="102"/>
        <v>*1.1206</v>
      </c>
      <c r="O59" s="27" t="s">
        <v>126</v>
      </c>
      <c r="R59" s="42"/>
      <c r="S59" s="27"/>
      <c r="T59" s="38" t="s">
        <v>14</v>
      </c>
      <c r="U59" s="34">
        <v>2050</v>
      </c>
      <c r="V59" s="6" t="s">
        <v>78</v>
      </c>
      <c r="W59" s="27" t="str">
        <f t="shared" ref="W59:AC59" si="103">W58</f>
        <v>*1.0675</v>
      </c>
      <c r="X59" s="27" t="str">
        <f t="shared" si="103"/>
        <v>*0.9843</v>
      </c>
      <c r="Y59" s="27" t="str">
        <f t="shared" si="103"/>
        <v>*0.9858</v>
      </c>
      <c r="Z59" s="27" t="str">
        <f t="shared" si="103"/>
        <v>*0.5841</v>
      </c>
      <c r="AA59" s="27" t="str">
        <f t="shared" si="103"/>
        <v>*0.2323</v>
      </c>
      <c r="AB59" s="27" t="str">
        <f t="shared" si="103"/>
        <v>*0.5078</v>
      </c>
      <c r="AC59" s="27" t="str">
        <f t="shared" si="103"/>
        <v>*0.8842</v>
      </c>
      <c r="AD59" s="27" t="s">
        <v>126</v>
      </c>
    </row>
    <row r="60" spans="2:30">
      <c r="B60" s="42"/>
      <c r="C60" s="42"/>
      <c r="E60" s="38" t="s">
        <v>14</v>
      </c>
      <c r="F60" s="34">
        <v>2030</v>
      </c>
      <c r="G60" s="6" t="s">
        <v>79</v>
      </c>
      <c r="H60" s="27" t="str">
        <f t="shared" ref="H60:N60" si="104">H59</f>
        <v>*1.1574</v>
      </c>
      <c r="I60" s="27" t="str">
        <f t="shared" si="104"/>
        <v>*1.0689</v>
      </c>
      <c r="J60" s="27" t="str">
        <f t="shared" si="104"/>
        <v>*1.0700</v>
      </c>
      <c r="K60" s="27" t="str">
        <f t="shared" si="104"/>
        <v>*0.9508</v>
      </c>
      <c r="L60" s="27" t="str">
        <f t="shared" si="104"/>
        <v>*0.9956</v>
      </c>
      <c r="M60" s="27" t="str">
        <f t="shared" si="104"/>
        <v>*0.9163</v>
      </c>
      <c r="N60" s="27" t="str">
        <f t="shared" si="104"/>
        <v>*1.1206</v>
      </c>
      <c r="O60" s="27" t="s">
        <v>126</v>
      </c>
      <c r="R60" s="42"/>
      <c r="S60" s="27"/>
      <c r="T60" s="38" t="s">
        <v>14</v>
      </c>
      <c r="U60" s="34">
        <v>2050</v>
      </c>
      <c r="V60" s="6" t="s">
        <v>79</v>
      </c>
      <c r="W60" s="27" t="str">
        <f t="shared" ref="W60:AC60" si="105">W59</f>
        <v>*1.0675</v>
      </c>
      <c r="X60" s="27" t="str">
        <f t="shared" si="105"/>
        <v>*0.9843</v>
      </c>
      <c r="Y60" s="27" t="str">
        <f t="shared" si="105"/>
        <v>*0.9858</v>
      </c>
      <c r="Z60" s="27" t="str">
        <f t="shared" si="105"/>
        <v>*0.5841</v>
      </c>
      <c r="AA60" s="27" t="str">
        <f t="shared" si="105"/>
        <v>*0.2323</v>
      </c>
      <c r="AB60" s="27" t="str">
        <f t="shared" si="105"/>
        <v>*0.5078</v>
      </c>
      <c r="AC60" s="27" t="str">
        <f t="shared" si="105"/>
        <v>*0.8842</v>
      </c>
      <c r="AD60" s="27" t="s">
        <v>126</v>
      </c>
    </row>
    <row r="61" spans="2:30">
      <c r="B61" s="42"/>
      <c r="C61" s="42"/>
      <c r="E61" s="34" t="s">
        <v>39</v>
      </c>
      <c r="F61" s="34" t="s">
        <v>39</v>
      </c>
      <c r="G61" s="3" t="s">
        <v>39</v>
      </c>
      <c r="H61" s="27" t="str">
        <f t="shared" ref="H61:N61" si="106">H60</f>
        <v>*1.1574</v>
      </c>
      <c r="I61" s="27" t="str">
        <f t="shared" si="106"/>
        <v>*1.0689</v>
      </c>
      <c r="J61" s="27" t="str">
        <f t="shared" si="106"/>
        <v>*1.0700</v>
      </c>
      <c r="K61" s="27" t="str">
        <f t="shared" si="106"/>
        <v>*0.9508</v>
      </c>
      <c r="L61" s="27" t="str">
        <f t="shared" si="106"/>
        <v>*0.9956</v>
      </c>
      <c r="M61" s="27" t="str">
        <f t="shared" si="106"/>
        <v>*0.9163</v>
      </c>
      <c r="N61" s="27" t="str">
        <f t="shared" si="106"/>
        <v>*1.1206</v>
      </c>
      <c r="O61" s="27" t="s">
        <v>126</v>
      </c>
      <c r="T61" s="34" t="s">
        <v>39</v>
      </c>
      <c r="U61" s="34" t="s">
        <v>39</v>
      </c>
      <c r="V61" s="3" t="s">
        <v>39</v>
      </c>
      <c r="W61" s="27" t="str">
        <f t="shared" ref="W61:AC61" si="107">W60</f>
        <v>*1.0675</v>
      </c>
      <c r="X61" s="27" t="str">
        <f t="shared" si="107"/>
        <v>*0.9843</v>
      </c>
      <c r="Y61" s="27" t="str">
        <f t="shared" si="107"/>
        <v>*0.9858</v>
      </c>
      <c r="Z61" s="27" t="str">
        <f t="shared" si="107"/>
        <v>*0.5841</v>
      </c>
      <c r="AA61" s="27" t="str">
        <f t="shared" si="107"/>
        <v>*0.2323</v>
      </c>
      <c r="AB61" s="27" t="str">
        <f t="shared" si="107"/>
        <v>*0.5078</v>
      </c>
      <c r="AC61" s="27" t="str">
        <f t="shared" si="107"/>
        <v>*0.8842</v>
      </c>
      <c r="AD61" s="27" t="s">
        <v>126</v>
      </c>
    </row>
    <row r="62" spans="2:30">
      <c r="B62" s="42"/>
      <c r="C62" s="42"/>
      <c r="E62" s="38" t="s">
        <v>14</v>
      </c>
      <c r="F62" s="34">
        <v>2030</v>
      </c>
      <c r="G62" s="9" t="s">
        <v>80</v>
      </c>
      <c r="H62" s="27" t="str">
        <f t="shared" ref="H62:N62" si="108">H61</f>
        <v>*1.1574</v>
      </c>
      <c r="I62" s="27" t="str">
        <f t="shared" si="108"/>
        <v>*1.0689</v>
      </c>
      <c r="J62" s="27" t="str">
        <f t="shared" si="108"/>
        <v>*1.0700</v>
      </c>
      <c r="K62" s="27" t="str">
        <f t="shared" si="108"/>
        <v>*0.9508</v>
      </c>
      <c r="L62" s="27" t="str">
        <f t="shared" si="108"/>
        <v>*0.9956</v>
      </c>
      <c r="M62" s="27" t="str">
        <f t="shared" si="108"/>
        <v>*0.9163</v>
      </c>
      <c r="N62" s="27" t="str">
        <f t="shared" si="108"/>
        <v>*1.1206</v>
      </c>
      <c r="O62" s="27" t="s">
        <v>126</v>
      </c>
      <c r="T62" s="38" t="s">
        <v>14</v>
      </c>
      <c r="U62" s="34">
        <v>2050</v>
      </c>
      <c r="V62" s="9" t="s">
        <v>80</v>
      </c>
      <c r="W62" s="27" t="str">
        <f t="shared" ref="W62:AC62" si="109">W61</f>
        <v>*1.0675</v>
      </c>
      <c r="X62" s="27" t="str">
        <f t="shared" si="109"/>
        <v>*0.9843</v>
      </c>
      <c r="Y62" s="27" t="str">
        <f t="shared" si="109"/>
        <v>*0.9858</v>
      </c>
      <c r="Z62" s="27" t="str">
        <f t="shared" si="109"/>
        <v>*0.5841</v>
      </c>
      <c r="AA62" s="27" t="str">
        <f t="shared" si="109"/>
        <v>*0.2323</v>
      </c>
      <c r="AB62" s="27" t="str">
        <f t="shared" si="109"/>
        <v>*0.5078</v>
      </c>
      <c r="AC62" s="27" t="str">
        <f t="shared" si="109"/>
        <v>*0.8842</v>
      </c>
      <c r="AD62" s="27" t="s">
        <v>126</v>
      </c>
    </row>
    <row r="63" spans="2:30">
      <c r="B63" s="42"/>
      <c r="C63" s="42"/>
      <c r="E63" s="38" t="s">
        <v>14</v>
      </c>
      <c r="F63" s="34">
        <v>2030</v>
      </c>
      <c r="G63" s="9" t="s">
        <v>81</v>
      </c>
      <c r="H63" s="27" t="str">
        <f t="shared" ref="H63:N63" si="110">H62</f>
        <v>*1.1574</v>
      </c>
      <c r="I63" s="27" t="str">
        <f t="shared" si="110"/>
        <v>*1.0689</v>
      </c>
      <c r="J63" s="27" t="str">
        <f t="shared" si="110"/>
        <v>*1.0700</v>
      </c>
      <c r="K63" s="27" t="str">
        <f t="shared" si="110"/>
        <v>*0.9508</v>
      </c>
      <c r="L63" s="27" t="str">
        <f t="shared" si="110"/>
        <v>*0.9956</v>
      </c>
      <c r="M63" s="27" t="str">
        <f t="shared" si="110"/>
        <v>*0.9163</v>
      </c>
      <c r="N63" s="27" t="str">
        <f t="shared" si="110"/>
        <v>*1.1206</v>
      </c>
      <c r="O63" s="27" t="s">
        <v>126</v>
      </c>
      <c r="T63" s="38" t="s">
        <v>14</v>
      </c>
      <c r="U63" s="34">
        <v>2050</v>
      </c>
      <c r="V63" s="9" t="s">
        <v>81</v>
      </c>
      <c r="W63" s="27" t="str">
        <f t="shared" ref="W63:AC63" si="111">W62</f>
        <v>*1.0675</v>
      </c>
      <c r="X63" s="27" t="str">
        <f t="shared" si="111"/>
        <v>*0.9843</v>
      </c>
      <c r="Y63" s="27" t="str">
        <f t="shared" si="111"/>
        <v>*0.9858</v>
      </c>
      <c r="Z63" s="27" t="str">
        <f t="shared" si="111"/>
        <v>*0.5841</v>
      </c>
      <c r="AA63" s="27" t="str">
        <f t="shared" si="111"/>
        <v>*0.2323</v>
      </c>
      <c r="AB63" s="27" t="str">
        <f t="shared" si="111"/>
        <v>*0.5078</v>
      </c>
      <c r="AC63" s="27" t="str">
        <f t="shared" si="111"/>
        <v>*0.8842</v>
      </c>
      <c r="AD63" s="27" t="s">
        <v>126</v>
      </c>
    </row>
    <row r="64" spans="2:30">
      <c r="B64" s="42"/>
      <c r="C64" s="42"/>
      <c r="E64" s="38" t="s">
        <v>14</v>
      </c>
      <c r="F64" s="34">
        <v>2030</v>
      </c>
      <c r="G64" s="9" t="s">
        <v>82</v>
      </c>
      <c r="H64" s="27" t="str">
        <f t="shared" ref="H64:N64" si="112">H63</f>
        <v>*1.1574</v>
      </c>
      <c r="I64" s="27" t="str">
        <f t="shared" si="112"/>
        <v>*1.0689</v>
      </c>
      <c r="J64" s="27" t="str">
        <f t="shared" si="112"/>
        <v>*1.0700</v>
      </c>
      <c r="K64" s="27" t="str">
        <f t="shared" si="112"/>
        <v>*0.9508</v>
      </c>
      <c r="L64" s="27" t="str">
        <f t="shared" si="112"/>
        <v>*0.9956</v>
      </c>
      <c r="M64" s="27" t="str">
        <f t="shared" si="112"/>
        <v>*0.9163</v>
      </c>
      <c r="N64" s="27" t="str">
        <f t="shared" si="112"/>
        <v>*1.1206</v>
      </c>
      <c r="O64" s="27" t="s">
        <v>126</v>
      </c>
      <c r="T64" s="38" t="s">
        <v>14</v>
      </c>
      <c r="U64" s="34">
        <v>2050</v>
      </c>
      <c r="V64" s="9" t="s">
        <v>82</v>
      </c>
      <c r="W64" s="27" t="str">
        <f t="shared" ref="W64:AC64" si="113">W63</f>
        <v>*1.0675</v>
      </c>
      <c r="X64" s="27" t="str">
        <f t="shared" si="113"/>
        <v>*0.9843</v>
      </c>
      <c r="Y64" s="27" t="str">
        <f t="shared" si="113"/>
        <v>*0.9858</v>
      </c>
      <c r="Z64" s="27" t="str">
        <f t="shared" si="113"/>
        <v>*0.5841</v>
      </c>
      <c r="AA64" s="27" t="str">
        <f t="shared" si="113"/>
        <v>*0.2323</v>
      </c>
      <c r="AB64" s="27" t="str">
        <f t="shared" si="113"/>
        <v>*0.5078</v>
      </c>
      <c r="AC64" s="27" t="str">
        <f t="shared" si="113"/>
        <v>*0.8842</v>
      </c>
      <c r="AD64" s="27" t="s">
        <v>126</v>
      </c>
    </row>
    <row r="65" spans="2:30">
      <c r="B65" s="42"/>
      <c r="C65" s="42"/>
      <c r="E65" s="38" t="s">
        <v>14</v>
      </c>
      <c r="F65" s="34">
        <v>2030</v>
      </c>
      <c r="G65" s="9" t="s">
        <v>83</v>
      </c>
      <c r="H65" s="27" t="str">
        <f t="shared" ref="H65:N65" si="114">H64</f>
        <v>*1.1574</v>
      </c>
      <c r="I65" s="27" t="str">
        <f t="shared" si="114"/>
        <v>*1.0689</v>
      </c>
      <c r="J65" s="27" t="str">
        <f t="shared" si="114"/>
        <v>*1.0700</v>
      </c>
      <c r="K65" s="27" t="str">
        <f t="shared" si="114"/>
        <v>*0.9508</v>
      </c>
      <c r="L65" s="27" t="str">
        <f t="shared" si="114"/>
        <v>*0.9956</v>
      </c>
      <c r="M65" s="27" t="str">
        <f t="shared" si="114"/>
        <v>*0.9163</v>
      </c>
      <c r="N65" s="27" t="str">
        <f t="shared" si="114"/>
        <v>*1.1206</v>
      </c>
      <c r="O65" s="27" t="s">
        <v>126</v>
      </c>
      <c r="T65" s="38" t="s">
        <v>14</v>
      </c>
      <c r="U65" s="34">
        <v>2050</v>
      </c>
      <c r="V65" s="9" t="s">
        <v>83</v>
      </c>
      <c r="W65" s="27" t="str">
        <f t="shared" ref="W65:AC65" si="115">W64</f>
        <v>*1.0675</v>
      </c>
      <c r="X65" s="27" t="str">
        <f t="shared" si="115"/>
        <v>*0.9843</v>
      </c>
      <c r="Y65" s="27" t="str">
        <f t="shared" si="115"/>
        <v>*0.9858</v>
      </c>
      <c r="Z65" s="27" t="str">
        <f t="shared" si="115"/>
        <v>*0.5841</v>
      </c>
      <c r="AA65" s="27" t="str">
        <f t="shared" si="115"/>
        <v>*0.2323</v>
      </c>
      <c r="AB65" s="27" t="str">
        <f t="shared" si="115"/>
        <v>*0.5078</v>
      </c>
      <c r="AC65" s="27" t="str">
        <f t="shared" si="115"/>
        <v>*0.8842</v>
      </c>
      <c r="AD65" s="27" t="s">
        <v>126</v>
      </c>
    </row>
    <row r="66" spans="2:30">
      <c r="B66" s="42"/>
      <c r="C66" s="42"/>
      <c r="E66" s="38" t="s">
        <v>14</v>
      </c>
      <c r="F66" s="34">
        <v>2030</v>
      </c>
      <c r="G66" s="9" t="s">
        <v>84</v>
      </c>
      <c r="H66" s="27" t="str">
        <f t="shared" ref="H66:N66" si="116">H65</f>
        <v>*1.1574</v>
      </c>
      <c r="I66" s="27" t="str">
        <f t="shared" si="116"/>
        <v>*1.0689</v>
      </c>
      <c r="J66" s="27" t="str">
        <f t="shared" si="116"/>
        <v>*1.0700</v>
      </c>
      <c r="K66" s="27" t="str">
        <f t="shared" si="116"/>
        <v>*0.9508</v>
      </c>
      <c r="L66" s="27" t="str">
        <f t="shared" si="116"/>
        <v>*0.9956</v>
      </c>
      <c r="M66" s="27" t="str">
        <f t="shared" si="116"/>
        <v>*0.9163</v>
      </c>
      <c r="N66" s="27" t="str">
        <f t="shared" si="116"/>
        <v>*1.1206</v>
      </c>
      <c r="O66" s="27" t="s">
        <v>126</v>
      </c>
      <c r="T66" s="38" t="s">
        <v>14</v>
      </c>
      <c r="U66" s="34">
        <v>2050</v>
      </c>
      <c r="V66" s="9" t="s">
        <v>84</v>
      </c>
      <c r="W66" s="27" t="str">
        <f t="shared" ref="W66:AC66" si="117">W65</f>
        <v>*1.0675</v>
      </c>
      <c r="X66" s="27" t="str">
        <f t="shared" si="117"/>
        <v>*0.9843</v>
      </c>
      <c r="Y66" s="27" t="str">
        <f t="shared" si="117"/>
        <v>*0.9858</v>
      </c>
      <c r="Z66" s="27" t="str">
        <f t="shared" si="117"/>
        <v>*0.5841</v>
      </c>
      <c r="AA66" s="27" t="str">
        <f t="shared" si="117"/>
        <v>*0.2323</v>
      </c>
      <c r="AB66" s="27" t="str">
        <f t="shared" si="117"/>
        <v>*0.5078</v>
      </c>
      <c r="AC66" s="27" t="str">
        <f t="shared" si="117"/>
        <v>*0.8842</v>
      </c>
      <c r="AD66" s="27" t="s">
        <v>126</v>
      </c>
    </row>
    <row r="67" spans="2:30">
      <c r="B67" s="44"/>
      <c r="C67" s="46"/>
      <c r="D67" s="34"/>
      <c r="E67" s="38" t="s">
        <v>14</v>
      </c>
      <c r="F67" s="34">
        <v>2030</v>
      </c>
      <c r="G67" s="9" t="s">
        <v>85</v>
      </c>
      <c r="H67" s="27" t="str">
        <f t="shared" ref="H67:N67" si="118">H66</f>
        <v>*1.1574</v>
      </c>
      <c r="I67" s="27" t="str">
        <f t="shared" si="118"/>
        <v>*1.0689</v>
      </c>
      <c r="J67" s="27" t="str">
        <f t="shared" si="118"/>
        <v>*1.0700</v>
      </c>
      <c r="K67" s="27" t="str">
        <f t="shared" si="118"/>
        <v>*0.9508</v>
      </c>
      <c r="L67" s="27" t="str">
        <f t="shared" si="118"/>
        <v>*0.9956</v>
      </c>
      <c r="M67" s="27" t="str">
        <f t="shared" si="118"/>
        <v>*0.9163</v>
      </c>
      <c r="N67" s="27" t="str">
        <f t="shared" si="118"/>
        <v>*1.1206</v>
      </c>
      <c r="O67" s="27" t="s">
        <v>126</v>
      </c>
      <c r="T67" s="38" t="s">
        <v>14</v>
      </c>
      <c r="U67" s="34">
        <v>2050</v>
      </c>
      <c r="V67" s="9" t="s">
        <v>85</v>
      </c>
      <c r="W67" s="27" t="str">
        <f t="shared" ref="W67:AC67" si="119">W66</f>
        <v>*1.0675</v>
      </c>
      <c r="X67" s="27" t="str">
        <f t="shared" si="119"/>
        <v>*0.9843</v>
      </c>
      <c r="Y67" s="27" t="str">
        <f t="shared" si="119"/>
        <v>*0.9858</v>
      </c>
      <c r="Z67" s="27" t="str">
        <f t="shared" si="119"/>
        <v>*0.5841</v>
      </c>
      <c r="AA67" s="27" t="str">
        <f t="shared" si="119"/>
        <v>*0.2323</v>
      </c>
      <c r="AB67" s="27" t="str">
        <f t="shared" si="119"/>
        <v>*0.5078</v>
      </c>
      <c r="AC67" s="27" t="str">
        <f t="shared" si="119"/>
        <v>*0.8842</v>
      </c>
      <c r="AD67" s="27" t="s">
        <v>126</v>
      </c>
    </row>
    <row r="68" spans="2:30">
      <c r="B68" s="45"/>
      <c r="C68" s="45"/>
      <c r="D68" s="34"/>
      <c r="E68" s="38" t="s">
        <v>14</v>
      </c>
      <c r="F68" s="34">
        <v>2030</v>
      </c>
      <c r="G68" s="9" t="s">
        <v>86</v>
      </c>
      <c r="H68" s="27" t="str">
        <f t="shared" ref="H68:N68" si="120">H67</f>
        <v>*1.1574</v>
      </c>
      <c r="I68" s="27" t="str">
        <f t="shared" si="120"/>
        <v>*1.0689</v>
      </c>
      <c r="J68" s="27" t="str">
        <f t="shared" si="120"/>
        <v>*1.0700</v>
      </c>
      <c r="K68" s="27" t="str">
        <f t="shared" si="120"/>
        <v>*0.9508</v>
      </c>
      <c r="L68" s="27" t="str">
        <f t="shared" si="120"/>
        <v>*0.9956</v>
      </c>
      <c r="M68" s="27" t="str">
        <f t="shared" si="120"/>
        <v>*0.9163</v>
      </c>
      <c r="N68" s="27" t="str">
        <f t="shared" si="120"/>
        <v>*1.1206</v>
      </c>
      <c r="O68" s="27" t="s">
        <v>126</v>
      </c>
      <c r="T68" s="38" t="s">
        <v>14</v>
      </c>
      <c r="U68" s="34">
        <v>2050</v>
      </c>
      <c r="V68" s="9" t="s">
        <v>86</v>
      </c>
      <c r="W68" s="27" t="str">
        <f t="shared" ref="W68:AC68" si="121">W67</f>
        <v>*1.0675</v>
      </c>
      <c r="X68" s="27" t="str">
        <f t="shared" si="121"/>
        <v>*0.9843</v>
      </c>
      <c r="Y68" s="27" t="str">
        <f t="shared" si="121"/>
        <v>*0.9858</v>
      </c>
      <c r="Z68" s="27" t="str">
        <f t="shared" si="121"/>
        <v>*0.5841</v>
      </c>
      <c r="AA68" s="27" t="str">
        <f t="shared" si="121"/>
        <v>*0.2323</v>
      </c>
      <c r="AB68" s="27" t="str">
        <f t="shared" si="121"/>
        <v>*0.5078</v>
      </c>
      <c r="AC68" s="27" t="str">
        <f t="shared" si="121"/>
        <v>*0.8842</v>
      </c>
      <c r="AD68" s="27" t="s">
        <v>126</v>
      </c>
    </row>
    <row r="69" spans="2:30">
      <c r="B69" s="46"/>
      <c r="C69" s="42"/>
      <c r="D69" s="34"/>
      <c r="E69" s="38" t="s">
        <v>14</v>
      </c>
      <c r="F69" s="34">
        <v>2030</v>
      </c>
      <c r="G69" s="9" t="s">
        <v>87</v>
      </c>
      <c r="H69" s="27" t="str">
        <f t="shared" ref="H69:N69" si="122">H68</f>
        <v>*1.1574</v>
      </c>
      <c r="I69" s="27" t="str">
        <f t="shared" si="122"/>
        <v>*1.0689</v>
      </c>
      <c r="J69" s="27" t="str">
        <f t="shared" si="122"/>
        <v>*1.0700</v>
      </c>
      <c r="K69" s="27" t="str">
        <f t="shared" si="122"/>
        <v>*0.9508</v>
      </c>
      <c r="L69" s="27" t="str">
        <f t="shared" si="122"/>
        <v>*0.9956</v>
      </c>
      <c r="M69" s="27" t="str">
        <f t="shared" si="122"/>
        <v>*0.9163</v>
      </c>
      <c r="N69" s="27" t="str">
        <f t="shared" si="122"/>
        <v>*1.1206</v>
      </c>
      <c r="O69" s="27" t="s">
        <v>126</v>
      </c>
      <c r="T69" s="38" t="s">
        <v>14</v>
      </c>
      <c r="U69" s="34">
        <v>2050</v>
      </c>
      <c r="V69" s="9" t="s">
        <v>87</v>
      </c>
      <c r="W69" s="27" t="str">
        <f t="shared" ref="W69:AC69" si="123">W68</f>
        <v>*1.0675</v>
      </c>
      <c r="X69" s="27" t="str">
        <f t="shared" si="123"/>
        <v>*0.9843</v>
      </c>
      <c r="Y69" s="27" t="str">
        <f t="shared" si="123"/>
        <v>*0.9858</v>
      </c>
      <c r="Z69" s="27" t="str">
        <f t="shared" si="123"/>
        <v>*0.5841</v>
      </c>
      <c r="AA69" s="27" t="str">
        <f t="shared" si="123"/>
        <v>*0.2323</v>
      </c>
      <c r="AB69" s="27" t="str">
        <f t="shared" si="123"/>
        <v>*0.5078</v>
      </c>
      <c r="AC69" s="27" t="str">
        <f t="shared" si="123"/>
        <v>*0.8842</v>
      </c>
      <c r="AD69" s="27" t="s">
        <v>126</v>
      </c>
    </row>
    <row r="70" spans="2:30">
      <c r="B70" s="46"/>
      <c r="D70" s="34"/>
      <c r="E70" s="38" t="s">
        <v>14</v>
      </c>
      <c r="F70" s="34">
        <v>2030</v>
      </c>
      <c r="G70" s="9" t="s">
        <v>88</v>
      </c>
      <c r="H70" s="27" t="str">
        <f t="shared" ref="H70:N70" si="124">H69</f>
        <v>*1.1574</v>
      </c>
      <c r="I70" s="27" t="str">
        <f t="shared" si="124"/>
        <v>*1.0689</v>
      </c>
      <c r="J70" s="27" t="str">
        <f t="shared" si="124"/>
        <v>*1.0700</v>
      </c>
      <c r="K70" s="27" t="str">
        <f t="shared" si="124"/>
        <v>*0.9508</v>
      </c>
      <c r="L70" s="27" t="str">
        <f t="shared" si="124"/>
        <v>*0.9956</v>
      </c>
      <c r="M70" s="27" t="str">
        <f t="shared" si="124"/>
        <v>*0.9163</v>
      </c>
      <c r="N70" s="27" t="str">
        <f t="shared" si="124"/>
        <v>*1.1206</v>
      </c>
      <c r="O70" s="27" t="s">
        <v>126</v>
      </c>
      <c r="T70" s="38" t="s">
        <v>14</v>
      </c>
      <c r="U70" s="34">
        <v>2050</v>
      </c>
      <c r="V70" s="9" t="s">
        <v>88</v>
      </c>
      <c r="W70" s="27" t="str">
        <f t="shared" ref="W70:AC70" si="125">W69</f>
        <v>*1.0675</v>
      </c>
      <c r="X70" s="27" t="str">
        <f t="shared" si="125"/>
        <v>*0.9843</v>
      </c>
      <c r="Y70" s="27" t="str">
        <f t="shared" si="125"/>
        <v>*0.9858</v>
      </c>
      <c r="Z70" s="27" t="str">
        <f t="shared" si="125"/>
        <v>*0.5841</v>
      </c>
      <c r="AA70" s="27" t="str">
        <f t="shared" si="125"/>
        <v>*0.2323</v>
      </c>
      <c r="AB70" s="27" t="str">
        <f t="shared" si="125"/>
        <v>*0.5078</v>
      </c>
      <c r="AC70" s="27" t="str">
        <f t="shared" si="125"/>
        <v>*0.8842</v>
      </c>
      <c r="AD70" s="27" t="s">
        <v>126</v>
      </c>
    </row>
    <row r="71" spans="2:30">
      <c r="B71" s="46"/>
      <c r="D71" s="34"/>
      <c r="E71" s="38" t="s">
        <v>14</v>
      </c>
      <c r="F71" s="34">
        <v>2030</v>
      </c>
      <c r="G71" s="9" t="s">
        <v>89</v>
      </c>
      <c r="H71" s="27" t="str">
        <f t="shared" ref="H71:N71" si="126">H70</f>
        <v>*1.1574</v>
      </c>
      <c r="I71" s="27" t="str">
        <f t="shared" si="126"/>
        <v>*1.0689</v>
      </c>
      <c r="J71" s="27" t="str">
        <f t="shared" si="126"/>
        <v>*1.0700</v>
      </c>
      <c r="K71" s="27" t="str">
        <f t="shared" si="126"/>
        <v>*0.9508</v>
      </c>
      <c r="L71" s="27" t="str">
        <f t="shared" si="126"/>
        <v>*0.9956</v>
      </c>
      <c r="M71" s="27" t="str">
        <f t="shared" si="126"/>
        <v>*0.9163</v>
      </c>
      <c r="N71" s="27" t="str">
        <f t="shared" si="126"/>
        <v>*1.1206</v>
      </c>
      <c r="O71" s="27" t="s">
        <v>126</v>
      </c>
      <c r="T71" s="38" t="s">
        <v>14</v>
      </c>
      <c r="U71" s="34">
        <v>2050</v>
      </c>
      <c r="V71" s="9" t="s">
        <v>89</v>
      </c>
      <c r="W71" s="27" t="str">
        <f t="shared" ref="W71:AC71" si="127">W70</f>
        <v>*1.0675</v>
      </c>
      <c r="X71" s="27" t="str">
        <f t="shared" si="127"/>
        <v>*0.9843</v>
      </c>
      <c r="Y71" s="27" t="str">
        <f t="shared" si="127"/>
        <v>*0.9858</v>
      </c>
      <c r="Z71" s="27" t="str">
        <f t="shared" si="127"/>
        <v>*0.5841</v>
      </c>
      <c r="AA71" s="27" t="str">
        <f t="shared" si="127"/>
        <v>*0.2323</v>
      </c>
      <c r="AB71" s="27" t="str">
        <f t="shared" si="127"/>
        <v>*0.5078</v>
      </c>
      <c r="AC71" s="27" t="str">
        <f t="shared" si="127"/>
        <v>*0.8842</v>
      </c>
      <c r="AD71" s="27" t="s">
        <v>126</v>
      </c>
    </row>
    <row r="72" spans="2:30">
      <c r="B72" s="46"/>
      <c r="D72" s="34"/>
      <c r="E72" s="34" t="s">
        <v>39</v>
      </c>
      <c r="F72" s="34">
        <v>2030</v>
      </c>
      <c r="G72" s="3" t="s">
        <v>39</v>
      </c>
      <c r="H72" s="27" t="str">
        <f t="shared" ref="H72:N72" si="128">H71</f>
        <v>*1.1574</v>
      </c>
      <c r="I72" s="27" t="str">
        <f t="shared" si="128"/>
        <v>*1.0689</v>
      </c>
      <c r="J72" s="27" t="str">
        <f t="shared" si="128"/>
        <v>*1.0700</v>
      </c>
      <c r="K72" s="27" t="str">
        <f t="shared" si="128"/>
        <v>*0.9508</v>
      </c>
      <c r="L72" s="27" t="str">
        <f t="shared" si="128"/>
        <v>*0.9956</v>
      </c>
      <c r="M72" s="27" t="str">
        <f t="shared" si="128"/>
        <v>*0.9163</v>
      </c>
      <c r="N72" s="27" t="str">
        <f t="shared" si="128"/>
        <v>*1.1206</v>
      </c>
      <c r="O72" s="27" t="s">
        <v>126</v>
      </c>
      <c r="T72" s="34" t="s">
        <v>39</v>
      </c>
      <c r="U72" s="34" t="s">
        <v>39</v>
      </c>
      <c r="V72" s="3" t="s">
        <v>39</v>
      </c>
      <c r="W72" s="27" t="str">
        <f t="shared" ref="W72:AC72" si="129">W71</f>
        <v>*1.0675</v>
      </c>
      <c r="X72" s="27" t="str">
        <f t="shared" si="129"/>
        <v>*0.9843</v>
      </c>
      <c r="Y72" s="27" t="str">
        <f t="shared" si="129"/>
        <v>*0.9858</v>
      </c>
      <c r="Z72" s="27" t="str">
        <f t="shared" si="129"/>
        <v>*0.5841</v>
      </c>
      <c r="AA72" s="27" t="str">
        <f t="shared" si="129"/>
        <v>*0.2323</v>
      </c>
      <c r="AB72" s="27" t="str">
        <f t="shared" si="129"/>
        <v>*0.5078</v>
      </c>
      <c r="AC72" s="27" t="str">
        <f t="shared" si="129"/>
        <v>*0.8842</v>
      </c>
      <c r="AD72" s="27" t="s">
        <v>126</v>
      </c>
    </row>
    <row r="73" spans="2:30">
      <c r="B73" s="46"/>
      <c r="D73" s="34"/>
      <c r="F73" s="34"/>
      <c r="G73" s="34"/>
      <c r="H73" s="48"/>
      <c r="O73" s="53"/>
      <c r="AD73" s="53"/>
    </row>
    <row r="74" spans="2:30">
      <c r="B74" s="46"/>
      <c r="D74" s="34"/>
      <c r="F74" s="34"/>
      <c r="G74" s="34"/>
      <c r="H74" s="48"/>
      <c r="O74" s="54"/>
      <c r="AD74" s="54"/>
    </row>
    <row r="75" spans="2:30">
      <c r="B75" s="46"/>
      <c r="D75" s="34"/>
      <c r="F75" s="34"/>
      <c r="G75" s="34"/>
      <c r="H75" s="48"/>
      <c r="O75" s="54"/>
      <c r="AD75" s="54"/>
    </row>
    <row r="76" spans="2:30">
      <c r="B76" s="46"/>
      <c r="D76" s="34"/>
      <c r="F76" s="34"/>
      <c r="G76" s="34"/>
      <c r="H76" s="48"/>
      <c r="O76" s="55"/>
      <c r="AD76" s="55"/>
    </row>
    <row r="77" spans="2:30">
      <c r="B77" s="46"/>
      <c r="D77" s="34"/>
      <c r="F77" s="34"/>
      <c r="G77" s="34"/>
      <c r="H77" s="48"/>
      <c r="O77" s="55"/>
      <c r="AD77" s="55"/>
    </row>
    <row r="78" spans="2:30">
      <c r="B78" s="46"/>
      <c r="F78" s="34"/>
      <c r="G78" s="34"/>
      <c r="H78" s="48"/>
      <c r="O78" s="42"/>
      <c r="AD78" s="42"/>
    </row>
    <row r="79" spans="2:30">
      <c r="B79" s="42"/>
      <c r="F79" s="34"/>
      <c r="G79" s="46"/>
      <c r="H79" s="48"/>
      <c r="O79" s="42"/>
      <c r="AD79" s="42"/>
    </row>
    <row r="80" spans="2:30">
      <c r="B80" s="42"/>
      <c r="F80" s="34"/>
      <c r="G80" s="42"/>
      <c r="H80" s="47"/>
      <c r="O80" s="42"/>
      <c r="AD80" s="42"/>
    </row>
    <row r="81" spans="2:30">
      <c r="B81" s="42"/>
      <c r="F81" s="34"/>
      <c r="G81" s="42"/>
      <c r="H81" s="48"/>
      <c r="O81" s="42"/>
      <c r="AD81" s="42"/>
    </row>
    <row r="82" spans="2:30">
      <c r="B82" s="42"/>
      <c r="F82" s="34"/>
      <c r="H82" s="47"/>
      <c r="O82" s="42"/>
      <c r="AD82" s="42"/>
    </row>
    <row r="83" spans="2:30">
      <c r="B83" s="42"/>
      <c r="F83" s="34"/>
      <c r="H83" s="48"/>
      <c r="O83" s="42"/>
      <c r="AD83" s="42"/>
    </row>
    <row r="84" spans="2:30">
      <c r="B84" s="42"/>
      <c r="F84" s="34"/>
      <c r="H84" s="48"/>
      <c r="O84" s="42"/>
      <c r="AD84" s="42"/>
    </row>
    <row r="85" ht="15.25" spans="2:30">
      <c r="B85" s="42"/>
      <c r="C85" s="27" t="s">
        <v>91</v>
      </c>
      <c r="D85" s="34"/>
      <c r="F85" s="31" t="s">
        <v>5</v>
      </c>
      <c r="G85" s="32" t="s">
        <v>6</v>
      </c>
      <c r="H85" s="33" t="s">
        <v>7</v>
      </c>
      <c r="I85" s="33" t="s">
        <v>8</v>
      </c>
      <c r="J85" s="33" t="s">
        <v>9</v>
      </c>
      <c r="K85" s="33" t="s">
        <v>10</v>
      </c>
      <c r="L85" s="33" t="s">
        <v>11</v>
      </c>
      <c r="M85" s="33" t="s">
        <v>12</v>
      </c>
      <c r="N85" s="33" t="s">
        <v>13</v>
      </c>
      <c r="O85" s="42"/>
      <c r="U85" s="31" t="s">
        <v>5</v>
      </c>
      <c r="V85" s="32" t="s">
        <v>6</v>
      </c>
      <c r="W85" s="33" t="s">
        <v>7</v>
      </c>
      <c r="X85" s="33" t="s">
        <v>8</v>
      </c>
      <c r="Y85" s="33" t="s">
        <v>9</v>
      </c>
      <c r="Z85" s="33" t="s">
        <v>10</v>
      </c>
      <c r="AA85" s="33" t="s">
        <v>11</v>
      </c>
      <c r="AB85" s="33" t="s">
        <v>12</v>
      </c>
      <c r="AC85" s="33" t="s">
        <v>13</v>
      </c>
      <c r="AD85" s="42"/>
    </row>
    <row r="86" spans="2:30">
      <c r="B86" s="42"/>
      <c r="D86" s="34"/>
      <c r="F86" s="34">
        <v>2030</v>
      </c>
      <c r="G86" s="6" t="s">
        <v>92</v>
      </c>
      <c r="H86" s="59">
        <f>'attach-comCalibrated'!B17</f>
        <v>1.15741797342264</v>
      </c>
      <c r="I86" s="60">
        <f>'attach-comCalibrated'!E17</f>
        <v>1.06894957316388</v>
      </c>
      <c r="J86" s="60">
        <f>'attach-comCalibrated'!H17</f>
        <v>1.06995447157738</v>
      </c>
      <c r="K86" s="59">
        <f>'attach-comCalibrated'!K17</f>
        <v>0.950811120662398</v>
      </c>
      <c r="L86" s="60">
        <f>'attach-comCalibrated'!N17</f>
        <v>0.995615162278801</v>
      </c>
      <c r="M86" s="60">
        <f>'attach-comCalibrated'!Q17</f>
        <v>0.916257571204269</v>
      </c>
      <c r="N86" s="59">
        <f>'attach-comCalibrated'!T17</f>
        <v>1.12056205346445</v>
      </c>
      <c r="O86" s="42"/>
      <c r="U86">
        <v>2050</v>
      </c>
      <c r="V86" s="6" t="s">
        <v>92</v>
      </c>
      <c r="W86" s="59">
        <f>'attach-comCalibrated'!B18</f>
        <v>1.06749107789748</v>
      </c>
      <c r="X86" s="60">
        <f>'attach-comCalibrated'!E18</f>
        <v>0.984295174867254</v>
      </c>
      <c r="Y86" s="60">
        <f>'attach-comCalibrated'!H18</f>
        <v>0.985841885765592</v>
      </c>
      <c r="Z86" s="59">
        <f>'attach-comCalibrated'!K18</f>
        <v>0.58411582978273</v>
      </c>
      <c r="AA86" s="60">
        <f>'attach-comCalibrated'!N18</f>
        <v>0.232305579827737</v>
      </c>
      <c r="AB86" s="60">
        <f>'attach-comCalibrated'!Q18</f>
        <v>0.50775852683192</v>
      </c>
      <c r="AC86" s="59">
        <f>'attach-comCalibrated'!T18</f>
        <v>0.884185302630234</v>
      </c>
      <c r="AD86" s="42"/>
    </row>
    <row r="87" spans="2:30">
      <c r="B87" s="42"/>
      <c r="D87" s="34"/>
      <c r="F87" s="34"/>
      <c r="G87" s="34"/>
      <c r="O87" s="42"/>
      <c r="AD87" s="42"/>
    </row>
    <row r="88" spans="2:30">
      <c r="B88" s="42"/>
      <c r="D88" s="34"/>
      <c r="F88" s="34"/>
      <c r="G88" s="34"/>
      <c r="H88" s="48"/>
      <c r="O88" s="42"/>
      <c r="AD88" s="42"/>
    </row>
    <row r="89" spans="2:30">
      <c r="B89" s="42"/>
      <c r="D89" s="34"/>
      <c r="F89" s="34"/>
      <c r="G89" s="34"/>
      <c r="H89" s="48"/>
      <c r="O89" s="42"/>
      <c r="AD89" s="42"/>
    </row>
    <row r="90" spans="2:30">
      <c r="B90" s="42"/>
      <c r="D90" s="34"/>
      <c r="F90" s="34"/>
      <c r="G90" s="34"/>
      <c r="H90" s="49"/>
      <c r="O90" s="42"/>
      <c r="AD90" s="42"/>
    </row>
    <row r="91" spans="2:30">
      <c r="B91" s="42"/>
      <c r="D91" s="34"/>
      <c r="F91" s="34"/>
      <c r="G91" s="34"/>
      <c r="H91" s="49"/>
      <c r="O91" s="42"/>
      <c r="AD91" s="42"/>
    </row>
    <row r="92" spans="2:30">
      <c r="B92" s="44"/>
      <c r="D92" s="34"/>
      <c r="F92" s="34"/>
      <c r="G92" s="34"/>
      <c r="H92" s="48"/>
      <c r="O92" s="46"/>
      <c r="AD92" s="46"/>
    </row>
    <row r="93" spans="2:30">
      <c r="B93" s="45"/>
      <c r="D93" s="34"/>
      <c r="F93" s="34"/>
      <c r="G93" s="34"/>
      <c r="H93" s="48"/>
      <c r="O93" s="45"/>
      <c r="AD93" s="45"/>
    </row>
    <row r="94" spans="2:30">
      <c r="B94" s="46"/>
      <c r="D94" s="34"/>
      <c r="F94" s="34"/>
      <c r="G94" s="34"/>
      <c r="H94" s="48"/>
      <c r="O94" s="42"/>
      <c r="AD94" s="42"/>
    </row>
    <row r="95" spans="2:30">
      <c r="B95" s="46"/>
      <c r="F95" s="51"/>
      <c r="G95" s="51"/>
      <c r="H95" s="51"/>
      <c r="I95" s="51"/>
      <c r="J95" s="51"/>
      <c r="K95" s="51"/>
      <c r="O95" s="42"/>
      <c r="AD95" s="42"/>
    </row>
    <row r="96" spans="2:30">
      <c r="B96" s="46"/>
      <c r="F96" s="51"/>
      <c r="G96" s="51"/>
      <c r="H96" s="51"/>
      <c r="I96" s="51"/>
      <c r="J96" s="51"/>
      <c r="K96" s="51"/>
      <c r="O96" s="42"/>
      <c r="AD96" s="42"/>
    </row>
    <row r="97" spans="2:30">
      <c r="B97" s="46"/>
      <c r="F97" s="51"/>
      <c r="G97" s="51"/>
      <c r="H97" s="51"/>
      <c r="I97" s="51"/>
      <c r="J97" s="51"/>
      <c r="K97" s="51"/>
      <c r="O97" s="42"/>
      <c r="AD97" s="42"/>
    </row>
    <row r="98" spans="2:11">
      <c r="B98" s="34"/>
      <c r="F98" s="51"/>
      <c r="G98" s="51"/>
      <c r="H98" s="51"/>
      <c r="I98" s="51"/>
      <c r="J98" s="51"/>
      <c r="K98" s="51"/>
    </row>
    <row r="99" spans="2:30">
      <c r="B99" s="34"/>
      <c r="F99" s="51"/>
      <c r="O99" s="53"/>
      <c r="AD99" s="53"/>
    </row>
    <row r="100" spans="2:30">
      <c r="B100" s="34"/>
      <c r="F100" s="51"/>
      <c r="O100" s="53"/>
      <c r="AD100" s="53"/>
    </row>
    <row r="101" spans="2:30">
      <c r="B101" s="34"/>
      <c r="F101" s="51"/>
      <c r="O101" s="53"/>
      <c r="AD101" s="53"/>
    </row>
    <row r="102" spans="2:30">
      <c r="B102" s="34"/>
      <c r="F102" s="51"/>
      <c r="O102" s="53"/>
      <c r="AD102" s="53"/>
    </row>
    <row r="103" spans="2:10">
      <c r="B103" s="34"/>
      <c r="F103" s="42"/>
      <c r="G103" s="42"/>
      <c r="H103" s="14"/>
      <c r="I103" s="42"/>
      <c r="J103" s="42"/>
    </row>
    <row r="104" spans="6:10">
      <c r="F104" s="42"/>
      <c r="G104" s="42"/>
      <c r="H104" s="42"/>
      <c r="I104" s="42"/>
      <c r="J104" s="42"/>
    </row>
    <row r="125" spans="2:4">
      <c r="B125" s="40"/>
      <c r="C125" s="34"/>
      <c r="D125" s="34"/>
    </row>
    <row r="126" ht="15.25" spans="2:4">
      <c r="B126" s="52"/>
      <c r="C126" s="31"/>
      <c r="D126" s="31"/>
    </row>
    <row r="127" spans="2:2">
      <c r="B127" s="34"/>
    </row>
    <row r="128" spans="2:2">
      <c r="B128" s="34"/>
    </row>
    <row r="129" spans="2:2">
      <c r="B129" s="34"/>
    </row>
    <row r="130" spans="2:2">
      <c r="B130" s="34"/>
    </row>
    <row r="131" spans="2:2">
      <c r="B131" s="34"/>
    </row>
    <row r="132" spans="2:2">
      <c r="B132" s="34"/>
    </row>
    <row r="133" spans="2:2">
      <c r="B133" s="34"/>
    </row>
    <row r="134" spans="2:2">
      <c r="B134" s="34"/>
    </row>
    <row r="135" spans="2:2">
      <c r="B135" s="34"/>
    </row>
    <row r="136" spans="2:2">
      <c r="B136" s="34"/>
    </row>
  </sheetData>
  <mergeCells count="8">
    <mergeCell ref="O74:O75"/>
    <mergeCell ref="O76:O77"/>
    <mergeCell ref="O99:O100"/>
    <mergeCell ref="O101:O102"/>
    <mergeCell ref="AD74:AD75"/>
    <mergeCell ref="AD76:AD77"/>
    <mergeCell ref="AD99:AD100"/>
    <mergeCell ref="AD101:AD102"/>
  </mergeCells>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349986266670736"/>
  </sheetPr>
  <dimension ref="B1:AA136"/>
  <sheetViews>
    <sheetView zoomScale="51" zoomScaleNormal="51" workbookViewId="0">
      <selection activeCell="C21" sqref="C21"/>
    </sheetView>
  </sheetViews>
  <sheetFormatPr defaultColWidth="8.72727272727273" defaultRowHeight="14.5"/>
  <cols>
    <col min="3" max="3" width="60.5454545454545" style="27" customWidth="1"/>
    <col min="4" max="4" width="8.72727272727273" style="27"/>
    <col min="6" max="6" width="11.3636363636364" style="27" customWidth="1"/>
    <col min="7" max="7" width="18.9090909090909" style="27" customWidth="1"/>
    <col min="8" max="8" width="18.7272727272727" style="27" customWidth="1"/>
    <col min="9" max="14" width="14" style="27"/>
    <col min="15" max="15" width="61.7272727272727" style="27" customWidth="1"/>
    <col min="20" max="20" width="18.9090909090909" customWidth="1"/>
    <col min="21" max="29" width="12.8181818181818"/>
  </cols>
  <sheetData>
    <row r="1" spans="3:3">
      <c r="C1" s="28" t="s">
        <v>0</v>
      </c>
    </row>
    <row r="5" spans="3:27">
      <c r="C5" s="40"/>
      <c r="D5" s="34"/>
      <c r="E5" s="34"/>
      <c r="F5" s="34"/>
      <c r="G5" s="34"/>
      <c r="H5" s="41"/>
      <c r="P5" s="40"/>
      <c r="Q5" s="34"/>
      <c r="R5" s="34"/>
      <c r="S5" s="34"/>
      <c r="T5" s="34"/>
      <c r="U5" s="41"/>
      <c r="V5" s="27"/>
      <c r="W5" s="27"/>
      <c r="X5" s="27"/>
      <c r="Y5" s="27"/>
      <c r="Z5" s="27"/>
      <c r="AA5" s="27"/>
    </row>
    <row r="6" ht="15.25" spans="3:27">
      <c r="C6" s="31" t="s">
        <v>2</v>
      </c>
      <c r="D6" s="31" t="s">
        <v>3</v>
      </c>
      <c r="E6" s="31" t="s">
        <v>4</v>
      </c>
      <c r="F6" s="31" t="s">
        <v>5</v>
      </c>
      <c r="G6" s="32" t="s">
        <v>6</v>
      </c>
      <c r="H6" s="33" t="s">
        <v>7</v>
      </c>
      <c r="I6" s="33" t="s">
        <v>8</v>
      </c>
      <c r="J6" s="33" t="s">
        <v>9</v>
      </c>
      <c r="K6" s="33" t="s">
        <v>10</v>
      </c>
      <c r="L6" s="33" t="s">
        <v>11</v>
      </c>
      <c r="M6" s="33" t="s">
        <v>12</v>
      </c>
      <c r="N6" s="33" t="s">
        <v>13</v>
      </c>
      <c r="P6" s="31" t="s">
        <v>2</v>
      </c>
      <c r="Q6" s="31" t="s">
        <v>3</v>
      </c>
      <c r="R6" s="31" t="s">
        <v>4</v>
      </c>
      <c r="S6" s="31" t="s">
        <v>5</v>
      </c>
      <c r="T6" s="32" t="s">
        <v>6</v>
      </c>
      <c r="U6" s="33" t="s">
        <v>7</v>
      </c>
      <c r="V6" s="33" t="s">
        <v>8</v>
      </c>
      <c r="W6" s="33" t="s">
        <v>9</v>
      </c>
      <c r="X6" s="33" t="s">
        <v>10</v>
      </c>
      <c r="Y6" s="33" t="s">
        <v>11</v>
      </c>
      <c r="Z6" s="33" t="s">
        <v>12</v>
      </c>
      <c r="AA6" s="33" t="s">
        <v>13</v>
      </c>
    </row>
    <row r="7" spans="3:27">
      <c r="C7" s="34"/>
      <c r="D7" s="34"/>
      <c r="E7" s="38" t="s">
        <v>14</v>
      </c>
      <c r="F7" s="34">
        <v>2030</v>
      </c>
      <c r="G7" s="6" t="s">
        <v>15</v>
      </c>
      <c r="H7" s="1" t="s">
        <v>134</v>
      </c>
      <c r="I7" s="1" t="s">
        <v>135</v>
      </c>
      <c r="J7" s="1" t="s">
        <v>136</v>
      </c>
      <c r="K7" s="1" t="s">
        <v>137</v>
      </c>
      <c r="L7" s="1" t="s">
        <v>138</v>
      </c>
      <c r="M7" s="1" t="s">
        <v>139</v>
      </c>
      <c r="N7" s="1" t="s">
        <v>140</v>
      </c>
      <c r="P7" s="34"/>
      <c r="Q7" s="34"/>
      <c r="R7" s="38" t="s">
        <v>14</v>
      </c>
      <c r="S7" s="34">
        <v>2050</v>
      </c>
      <c r="T7" s="6" t="s">
        <v>15</v>
      </c>
      <c r="U7" s="1" t="s">
        <v>141</v>
      </c>
      <c r="V7" s="1" t="s">
        <v>142</v>
      </c>
      <c r="W7" s="1" t="s">
        <v>143</v>
      </c>
      <c r="X7" s="1" t="s">
        <v>144</v>
      </c>
      <c r="Y7" s="1" t="s">
        <v>145</v>
      </c>
      <c r="Z7" s="1" t="s">
        <v>146</v>
      </c>
      <c r="AA7" s="1" t="s">
        <v>147</v>
      </c>
    </row>
    <row r="8" spans="3:27">
      <c r="C8" s="34"/>
      <c r="D8" s="34"/>
      <c r="E8" s="38" t="s">
        <v>14</v>
      </c>
      <c r="F8" s="34">
        <v>2030</v>
      </c>
      <c r="G8" s="6" t="s">
        <v>30</v>
      </c>
      <c r="H8" s="27" t="str">
        <f t="shared" ref="H8:N8" si="0">H7</f>
        <v>*1.1909</v>
      </c>
      <c r="I8" s="27" t="str">
        <f t="shared" si="0"/>
        <v>*1.0362</v>
      </c>
      <c r="J8" s="27" t="str">
        <f t="shared" si="0"/>
        <v>*1.0815</v>
      </c>
      <c r="K8" s="27" t="str">
        <f t="shared" si="0"/>
        <v>*1.0032</v>
      </c>
      <c r="L8" s="27" t="str">
        <f t="shared" si="0"/>
        <v>*1.0578</v>
      </c>
      <c r="M8" s="27" t="str">
        <f t="shared" si="0"/>
        <v>*1.0296</v>
      </c>
      <c r="N8" s="27" t="str">
        <f t="shared" si="0"/>
        <v>*1.2118</v>
      </c>
      <c r="P8" s="34"/>
      <c r="Q8" s="34"/>
      <c r="R8" s="38" t="s">
        <v>14</v>
      </c>
      <c r="S8" s="34">
        <v>2050</v>
      </c>
      <c r="T8" s="6" t="s">
        <v>30</v>
      </c>
      <c r="U8" s="27" t="str">
        <f t="shared" ref="U8:AA8" si="1">U7</f>
        <v>*1.3471</v>
      </c>
      <c r="V8" s="27" t="str">
        <f t="shared" si="1"/>
        <v>*1.1753</v>
      </c>
      <c r="W8" s="27" t="str">
        <f t="shared" si="1"/>
        <v>*1.2493</v>
      </c>
      <c r="X8" s="27" t="str">
        <f t="shared" si="1"/>
        <v>*1.0478</v>
      </c>
      <c r="Y8" s="27" t="str">
        <f t="shared" si="1"/>
        <v>*1.2235</v>
      </c>
      <c r="Z8" s="27" t="str">
        <f t="shared" si="1"/>
        <v>*1.2986</v>
      </c>
      <c r="AA8" s="27" t="str">
        <f t="shared" si="1"/>
        <v>*1.4284</v>
      </c>
    </row>
    <row r="9" spans="3:27">
      <c r="C9" s="34"/>
      <c r="D9" s="34"/>
      <c r="E9" s="38" t="s">
        <v>14</v>
      </c>
      <c r="F9" s="34">
        <v>2030</v>
      </c>
      <c r="G9" s="6" t="s">
        <v>31</v>
      </c>
      <c r="H9" s="27" t="str">
        <f t="shared" ref="H9:N9" si="2">H8</f>
        <v>*1.1909</v>
      </c>
      <c r="I9" s="27" t="str">
        <f t="shared" si="2"/>
        <v>*1.0362</v>
      </c>
      <c r="J9" s="27" t="str">
        <f t="shared" si="2"/>
        <v>*1.0815</v>
      </c>
      <c r="K9" s="27" t="str">
        <f t="shared" si="2"/>
        <v>*1.0032</v>
      </c>
      <c r="L9" s="27" t="str">
        <f t="shared" si="2"/>
        <v>*1.0578</v>
      </c>
      <c r="M9" s="27" t="str">
        <f t="shared" si="2"/>
        <v>*1.0296</v>
      </c>
      <c r="N9" s="27" t="str">
        <f t="shared" si="2"/>
        <v>*1.2118</v>
      </c>
      <c r="P9" s="34"/>
      <c r="Q9" s="34"/>
      <c r="R9" s="38" t="s">
        <v>14</v>
      </c>
      <c r="S9" s="34">
        <v>2050</v>
      </c>
      <c r="T9" s="6" t="s">
        <v>31</v>
      </c>
      <c r="U9" s="27" t="str">
        <f t="shared" ref="U9:AA9" si="3">U8</f>
        <v>*1.3471</v>
      </c>
      <c r="V9" s="27" t="str">
        <f t="shared" si="3"/>
        <v>*1.1753</v>
      </c>
      <c r="W9" s="27" t="str">
        <f t="shared" si="3"/>
        <v>*1.2493</v>
      </c>
      <c r="X9" s="27" t="str">
        <f t="shared" si="3"/>
        <v>*1.0478</v>
      </c>
      <c r="Y9" s="27" t="str">
        <f t="shared" si="3"/>
        <v>*1.2235</v>
      </c>
      <c r="Z9" s="27" t="str">
        <f t="shared" si="3"/>
        <v>*1.2986</v>
      </c>
      <c r="AA9" s="27" t="str">
        <f t="shared" si="3"/>
        <v>*1.4284</v>
      </c>
    </row>
    <row r="10" spans="3:27">
      <c r="C10" s="34"/>
      <c r="D10" s="34"/>
      <c r="E10" s="38" t="s">
        <v>14</v>
      </c>
      <c r="F10" s="34">
        <v>2030</v>
      </c>
      <c r="G10" s="6" t="s">
        <v>32</v>
      </c>
      <c r="H10" s="27" t="str">
        <f t="shared" ref="H10:N10" si="4">H9</f>
        <v>*1.1909</v>
      </c>
      <c r="I10" s="27" t="str">
        <f t="shared" si="4"/>
        <v>*1.0362</v>
      </c>
      <c r="J10" s="27" t="str">
        <f t="shared" si="4"/>
        <v>*1.0815</v>
      </c>
      <c r="K10" s="27" t="str">
        <f t="shared" si="4"/>
        <v>*1.0032</v>
      </c>
      <c r="L10" s="27" t="str">
        <f t="shared" si="4"/>
        <v>*1.0578</v>
      </c>
      <c r="M10" s="27" t="str">
        <f t="shared" si="4"/>
        <v>*1.0296</v>
      </c>
      <c r="N10" s="27" t="str">
        <f t="shared" si="4"/>
        <v>*1.2118</v>
      </c>
      <c r="P10" s="34"/>
      <c r="Q10" s="34"/>
      <c r="R10" s="38" t="s">
        <v>14</v>
      </c>
      <c r="S10" s="34">
        <v>2050</v>
      </c>
      <c r="T10" s="6" t="s">
        <v>32</v>
      </c>
      <c r="U10" s="27" t="str">
        <f t="shared" ref="U10:AA10" si="5">U9</f>
        <v>*1.3471</v>
      </c>
      <c r="V10" s="27" t="str">
        <f t="shared" si="5"/>
        <v>*1.1753</v>
      </c>
      <c r="W10" s="27" t="str">
        <f t="shared" si="5"/>
        <v>*1.2493</v>
      </c>
      <c r="X10" s="27" t="str">
        <f t="shared" si="5"/>
        <v>*1.0478</v>
      </c>
      <c r="Y10" s="27" t="str">
        <f t="shared" si="5"/>
        <v>*1.2235</v>
      </c>
      <c r="Z10" s="27" t="str">
        <f t="shared" si="5"/>
        <v>*1.2986</v>
      </c>
      <c r="AA10" s="27" t="str">
        <f t="shared" si="5"/>
        <v>*1.4284</v>
      </c>
    </row>
    <row r="11" spans="3:27">
      <c r="C11" s="34"/>
      <c r="D11" s="34"/>
      <c r="E11" s="38" t="s">
        <v>14</v>
      </c>
      <c r="F11" s="34">
        <v>2030</v>
      </c>
      <c r="G11" s="6" t="s">
        <v>33</v>
      </c>
      <c r="H11" s="27" t="str">
        <f t="shared" ref="H11:N11" si="6">H10</f>
        <v>*1.1909</v>
      </c>
      <c r="I11" s="27" t="str">
        <f t="shared" si="6"/>
        <v>*1.0362</v>
      </c>
      <c r="J11" s="27" t="str">
        <f t="shared" si="6"/>
        <v>*1.0815</v>
      </c>
      <c r="K11" s="27" t="str">
        <f t="shared" si="6"/>
        <v>*1.0032</v>
      </c>
      <c r="L11" s="27" t="str">
        <f t="shared" si="6"/>
        <v>*1.0578</v>
      </c>
      <c r="M11" s="27" t="str">
        <f t="shared" si="6"/>
        <v>*1.0296</v>
      </c>
      <c r="N11" s="27" t="str">
        <f t="shared" si="6"/>
        <v>*1.2118</v>
      </c>
      <c r="P11" s="34"/>
      <c r="Q11" s="34"/>
      <c r="R11" s="38" t="s">
        <v>14</v>
      </c>
      <c r="S11" s="34">
        <v>2050</v>
      </c>
      <c r="T11" s="6" t="s">
        <v>33</v>
      </c>
      <c r="U11" s="27" t="str">
        <f t="shared" ref="U11:AA11" si="7">U10</f>
        <v>*1.3471</v>
      </c>
      <c r="V11" s="27" t="str">
        <f t="shared" si="7"/>
        <v>*1.1753</v>
      </c>
      <c r="W11" s="27" t="str">
        <f t="shared" si="7"/>
        <v>*1.2493</v>
      </c>
      <c r="X11" s="27" t="str">
        <f t="shared" si="7"/>
        <v>*1.0478</v>
      </c>
      <c r="Y11" s="27" t="str">
        <f t="shared" si="7"/>
        <v>*1.2235</v>
      </c>
      <c r="Z11" s="27" t="str">
        <f t="shared" si="7"/>
        <v>*1.2986</v>
      </c>
      <c r="AA11" s="27" t="str">
        <f t="shared" si="7"/>
        <v>*1.4284</v>
      </c>
    </row>
    <row r="12" spans="3:27">
      <c r="C12" s="34"/>
      <c r="D12" s="34"/>
      <c r="E12" s="38" t="s">
        <v>14</v>
      </c>
      <c r="F12" s="34">
        <v>2030</v>
      </c>
      <c r="G12" s="6" t="s">
        <v>34</v>
      </c>
      <c r="H12" s="27" t="str">
        <f t="shared" ref="H12:N12" si="8">H11</f>
        <v>*1.1909</v>
      </c>
      <c r="I12" s="27" t="str">
        <f t="shared" si="8"/>
        <v>*1.0362</v>
      </c>
      <c r="J12" s="27" t="str">
        <f t="shared" si="8"/>
        <v>*1.0815</v>
      </c>
      <c r="K12" s="27" t="str">
        <f t="shared" si="8"/>
        <v>*1.0032</v>
      </c>
      <c r="L12" s="27" t="str">
        <f t="shared" si="8"/>
        <v>*1.0578</v>
      </c>
      <c r="M12" s="27" t="str">
        <f t="shared" si="8"/>
        <v>*1.0296</v>
      </c>
      <c r="N12" s="27" t="str">
        <f t="shared" si="8"/>
        <v>*1.2118</v>
      </c>
      <c r="P12" s="34"/>
      <c r="Q12" s="34"/>
      <c r="R12" s="38" t="s">
        <v>14</v>
      </c>
      <c r="S12" s="34">
        <v>2050</v>
      </c>
      <c r="T12" s="6" t="s">
        <v>34</v>
      </c>
      <c r="U12" s="27" t="str">
        <f t="shared" ref="U12:AA12" si="9">U11</f>
        <v>*1.3471</v>
      </c>
      <c r="V12" s="27" t="str">
        <f t="shared" si="9"/>
        <v>*1.1753</v>
      </c>
      <c r="W12" s="27" t="str">
        <f t="shared" si="9"/>
        <v>*1.2493</v>
      </c>
      <c r="X12" s="27" t="str">
        <f t="shared" si="9"/>
        <v>*1.0478</v>
      </c>
      <c r="Y12" s="27" t="str">
        <f t="shared" si="9"/>
        <v>*1.2235</v>
      </c>
      <c r="Z12" s="27" t="str">
        <f t="shared" si="9"/>
        <v>*1.2986</v>
      </c>
      <c r="AA12" s="27" t="str">
        <f t="shared" si="9"/>
        <v>*1.4284</v>
      </c>
    </row>
    <row r="13" spans="3:27">
      <c r="C13" s="34"/>
      <c r="D13" s="34"/>
      <c r="E13" s="38" t="s">
        <v>14</v>
      </c>
      <c r="F13" s="34">
        <v>2030</v>
      </c>
      <c r="G13" s="6" t="s">
        <v>35</v>
      </c>
      <c r="H13" s="27" t="str">
        <f t="shared" ref="H13:N13" si="10">H12</f>
        <v>*1.1909</v>
      </c>
      <c r="I13" s="27" t="str">
        <f t="shared" si="10"/>
        <v>*1.0362</v>
      </c>
      <c r="J13" s="27" t="str">
        <f t="shared" si="10"/>
        <v>*1.0815</v>
      </c>
      <c r="K13" s="27" t="str">
        <f t="shared" si="10"/>
        <v>*1.0032</v>
      </c>
      <c r="L13" s="27" t="str">
        <f t="shared" si="10"/>
        <v>*1.0578</v>
      </c>
      <c r="M13" s="27" t="str">
        <f t="shared" si="10"/>
        <v>*1.0296</v>
      </c>
      <c r="N13" s="27" t="str">
        <f t="shared" si="10"/>
        <v>*1.2118</v>
      </c>
      <c r="P13" s="34"/>
      <c r="Q13" s="34"/>
      <c r="R13" s="38" t="s">
        <v>14</v>
      </c>
      <c r="S13" s="34">
        <v>2050</v>
      </c>
      <c r="T13" s="6" t="s">
        <v>35</v>
      </c>
      <c r="U13" s="27" t="str">
        <f t="shared" ref="U13:AA13" si="11">U12</f>
        <v>*1.3471</v>
      </c>
      <c r="V13" s="27" t="str">
        <f t="shared" si="11"/>
        <v>*1.1753</v>
      </c>
      <c r="W13" s="27" t="str">
        <f t="shared" si="11"/>
        <v>*1.2493</v>
      </c>
      <c r="X13" s="27" t="str">
        <f t="shared" si="11"/>
        <v>*1.0478</v>
      </c>
      <c r="Y13" s="27" t="str">
        <f t="shared" si="11"/>
        <v>*1.2235</v>
      </c>
      <c r="Z13" s="27" t="str">
        <f t="shared" si="11"/>
        <v>*1.2986</v>
      </c>
      <c r="AA13" s="27" t="str">
        <f t="shared" si="11"/>
        <v>*1.4284</v>
      </c>
    </row>
    <row r="14" spans="3:27">
      <c r="C14" s="34"/>
      <c r="D14" s="34"/>
      <c r="E14" s="38" t="s">
        <v>14</v>
      </c>
      <c r="F14" s="34">
        <v>2030</v>
      </c>
      <c r="G14" s="6" t="s">
        <v>36</v>
      </c>
      <c r="H14" s="27" t="str">
        <f t="shared" ref="H14:N14" si="12">H13</f>
        <v>*1.1909</v>
      </c>
      <c r="I14" s="27" t="str">
        <f t="shared" si="12"/>
        <v>*1.0362</v>
      </c>
      <c r="J14" s="27" t="str">
        <f t="shared" si="12"/>
        <v>*1.0815</v>
      </c>
      <c r="K14" s="27" t="str">
        <f t="shared" si="12"/>
        <v>*1.0032</v>
      </c>
      <c r="L14" s="27" t="str">
        <f t="shared" si="12"/>
        <v>*1.0578</v>
      </c>
      <c r="M14" s="27" t="str">
        <f t="shared" si="12"/>
        <v>*1.0296</v>
      </c>
      <c r="N14" s="27" t="str">
        <f t="shared" si="12"/>
        <v>*1.2118</v>
      </c>
      <c r="P14" s="34"/>
      <c r="Q14" s="34"/>
      <c r="R14" s="38" t="s">
        <v>14</v>
      </c>
      <c r="S14" s="34">
        <v>2050</v>
      </c>
      <c r="T14" s="6" t="s">
        <v>36</v>
      </c>
      <c r="U14" s="27" t="str">
        <f t="shared" ref="U14:AA14" si="13">U13</f>
        <v>*1.3471</v>
      </c>
      <c r="V14" s="27" t="str">
        <f t="shared" si="13"/>
        <v>*1.1753</v>
      </c>
      <c r="W14" s="27" t="str">
        <f t="shared" si="13"/>
        <v>*1.2493</v>
      </c>
      <c r="X14" s="27" t="str">
        <f t="shared" si="13"/>
        <v>*1.0478</v>
      </c>
      <c r="Y14" s="27" t="str">
        <f t="shared" si="13"/>
        <v>*1.2235</v>
      </c>
      <c r="Z14" s="27" t="str">
        <f t="shared" si="13"/>
        <v>*1.2986</v>
      </c>
      <c r="AA14" s="27" t="str">
        <f t="shared" si="13"/>
        <v>*1.4284</v>
      </c>
    </row>
    <row r="15" spans="3:27">
      <c r="C15" s="34"/>
      <c r="D15" s="34"/>
      <c r="E15" s="38" t="s">
        <v>14</v>
      </c>
      <c r="F15" s="34">
        <v>2030</v>
      </c>
      <c r="G15" s="6" t="s">
        <v>37</v>
      </c>
      <c r="H15" s="27" t="str">
        <f t="shared" ref="H15:N15" si="14">H14</f>
        <v>*1.1909</v>
      </c>
      <c r="I15" s="27" t="str">
        <f t="shared" si="14"/>
        <v>*1.0362</v>
      </c>
      <c r="J15" s="27" t="str">
        <f t="shared" si="14"/>
        <v>*1.0815</v>
      </c>
      <c r="K15" s="27" t="str">
        <f t="shared" si="14"/>
        <v>*1.0032</v>
      </c>
      <c r="L15" s="27" t="str">
        <f t="shared" si="14"/>
        <v>*1.0578</v>
      </c>
      <c r="M15" s="27" t="str">
        <f t="shared" si="14"/>
        <v>*1.0296</v>
      </c>
      <c r="N15" s="27" t="str">
        <f t="shared" si="14"/>
        <v>*1.2118</v>
      </c>
      <c r="P15" s="34"/>
      <c r="Q15" s="34"/>
      <c r="R15" s="38" t="s">
        <v>14</v>
      </c>
      <c r="S15" s="34">
        <v>2050</v>
      </c>
      <c r="T15" s="6" t="s">
        <v>37</v>
      </c>
      <c r="U15" s="27" t="str">
        <f t="shared" ref="U15:AA15" si="15">U14</f>
        <v>*1.3471</v>
      </c>
      <c r="V15" s="27" t="str">
        <f t="shared" si="15"/>
        <v>*1.1753</v>
      </c>
      <c r="W15" s="27" t="str">
        <f t="shared" si="15"/>
        <v>*1.2493</v>
      </c>
      <c r="X15" s="27" t="str">
        <f t="shared" si="15"/>
        <v>*1.0478</v>
      </c>
      <c r="Y15" s="27" t="str">
        <f t="shared" si="15"/>
        <v>*1.2235</v>
      </c>
      <c r="Z15" s="27" t="str">
        <f t="shared" si="15"/>
        <v>*1.2986</v>
      </c>
      <c r="AA15" s="27" t="str">
        <f t="shared" si="15"/>
        <v>*1.4284</v>
      </c>
    </row>
    <row r="16" spans="3:27">
      <c r="C16" s="34"/>
      <c r="D16" s="34"/>
      <c r="E16" s="38" t="s">
        <v>14</v>
      </c>
      <c r="F16" s="34">
        <v>2030</v>
      </c>
      <c r="G16" s="6" t="s">
        <v>38</v>
      </c>
      <c r="H16" s="27" t="str">
        <f t="shared" ref="H16:N16" si="16">H15</f>
        <v>*1.1909</v>
      </c>
      <c r="I16" s="27" t="str">
        <f t="shared" si="16"/>
        <v>*1.0362</v>
      </c>
      <c r="J16" s="27" t="str">
        <f t="shared" si="16"/>
        <v>*1.0815</v>
      </c>
      <c r="K16" s="27" t="str">
        <f t="shared" si="16"/>
        <v>*1.0032</v>
      </c>
      <c r="L16" s="27" t="str">
        <f t="shared" si="16"/>
        <v>*1.0578</v>
      </c>
      <c r="M16" s="27" t="str">
        <f t="shared" si="16"/>
        <v>*1.0296</v>
      </c>
      <c r="N16" s="27" t="str">
        <f t="shared" si="16"/>
        <v>*1.2118</v>
      </c>
      <c r="P16" s="34"/>
      <c r="Q16" s="34"/>
      <c r="R16" s="38" t="s">
        <v>14</v>
      </c>
      <c r="S16" s="34">
        <v>2050</v>
      </c>
      <c r="T16" s="6" t="s">
        <v>38</v>
      </c>
      <c r="U16" s="27" t="str">
        <f t="shared" ref="U16:AA16" si="17">U15</f>
        <v>*1.3471</v>
      </c>
      <c r="V16" s="27" t="str">
        <f t="shared" si="17"/>
        <v>*1.1753</v>
      </c>
      <c r="W16" s="27" t="str">
        <f t="shared" si="17"/>
        <v>*1.2493</v>
      </c>
      <c r="X16" s="27" t="str">
        <f t="shared" si="17"/>
        <v>*1.0478</v>
      </c>
      <c r="Y16" s="27" t="str">
        <f t="shared" si="17"/>
        <v>*1.2235</v>
      </c>
      <c r="Z16" s="27" t="str">
        <f t="shared" si="17"/>
        <v>*1.2986</v>
      </c>
      <c r="AA16" s="27" t="str">
        <f t="shared" si="17"/>
        <v>*1.4284</v>
      </c>
    </row>
    <row r="17" spans="5:27">
      <c r="E17" s="34" t="s">
        <v>39</v>
      </c>
      <c r="F17" s="34" t="s">
        <v>39</v>
      </c>
      <c r="G17" s="34" t="s">
        <v>39</v>
      </c>
      <c r="H17" s="27" t="str">
        <f t="shared" ref="H17:N17" si="18">H16</f>
        <v>*1.1909</v>
      </c>
      <c r="I17" s="27" t="str">
        <f t="shared" si="18"/>
        <v>*1.0362</v>
      </c>
      <c r="J17" s="27" t="str">
        <f t="shared" si="18"/>
        <v>*1.0815</v>
      </c>
      <c r="K17" s="27" t="str">
        <f t="shared" si="18"/>
        <v>*1.0032</v>
      </c>
      <c r="L17" s="27" t="str">
        <f t="shared" si="18"/>
        <v>*1.0578</v>
      </c>
      <c r="M17" s="27" t="str">
        <f t="shared" si="18"/>
        <v>*1.0296</v>
      </c>
      <c r="N17" s="27" t="str">
        <f t="shared" si="18"/>
        <v>*1.2118</v>
      </c>
      <c r="P17" s="27"/>
      <c r="Q17" s="27"/>
      <c r="R17" s="34" t="s">
        <v>39</v>
      </c>
      <c r="S17" s="34" t="s">
        <v>39</v>
      </c>
      <c r="T17" s="34" t="s">
        <v>39</v>
      </c>
      <c r="U17" s="27" t="str">
        <f t="shared" ref="U17:AA17" si="19">U16</f>
        <v>*1.3471</v>
      </c>
      <c r="V17" s="27" t="str">
        <f t="shared" si="19"/>
        <v>*1.1753</v>
      </c>
      <c r="W17" s="27" t="str">
        <f t="shared" si="19"/>
        <v>*1.2493</v>
      </c>
      <c r="X17" s="27" t="str">
        <f t="shared" si="19"/>
        <v>*1.0478</v>
      </c>
      <c r="Y17" s="27" t="str">
        <f t="shared" si="19"/>
        <v>*1.2235</v>
      </c>
      <c r="Z17" s="27" t="str">
        <f t="shared" si="19"/>
        <v>*1.2986</v>
      </c>
      <c r="AA17" s="27" t="str">
        <f t="shared" si="19"/>
        <v>*1.4284</v>
      </c>
    </row>
    <row r="18" spans="5:27">
      <c r="E18" s="38" t="s">
        <v>14</v>
      </c>
      <c r="F18" s="34">
        <v>2030</v>
      </c>
      <c r="G18" s="9" t="s">
        <v>40</v>
      </c>
      <c r="H18" s="27" t="str">
        <f t="shared" ref="H18:N18" si="20">H17</f>
        <v>*1.1909</v>
      </c>
      <c r="I18" s="27" t="str">
        <f t="shared" si="20"/>
        <v>*1.0362</v>
      </c>
      <c r="J18" s="27" t="str">
        <f t="shared" si="20"/>
        <v>*1.0815</v>
      </c>
      <c r="K18" s="27" t="str">
        <f t="shared" si="20"/>
        <v>*1.0032</v>
      </c>
      <c r="L18" s="27" t="str">
        <f t="shared" si="20"/>
        <v>*1.0578</v>
      </c>
      <c r="M18" s="27" t="str">
        <f t="shared" si="20"/>
        <v>*1.0296</v>
      </c>
      <c r="N18" s="27" t="str">
        <f t="shared" si="20"/>
        <v>*1.2118</v>
      </c>
      <c r="P18" s="27"/>
      <c r="Q18" s="27"/>
      <c r="R18" s="38" t="s">
        <v>14</v>
      </c>
      <c r="S18" s="34">
        <v>2050</v>
      </c>
      <c r="T18" s="9" t="s">
        <v>40</v>
      </c>
      <c r="U18" s="27" t="str">
        <f t="shared" ref="U18:AA18" si="21">U17</f>
        <v>*1.3471</v>
      </c>
      <c r="V18" s="27" t="str">
        <f t="shared" si="21"/>
        <v>*1.1753</v>
      </c>
      <c r="W18" s="27" t="str">
        <f t="shared" si="21"/>
        <v>*1.2493</v>
      </c>
      <c r="X18" s="27" t="str">
        <f t="shared" si="21"/>
        <v>*1.0478</v>
      </c>
      <c r="Y18" s="27" t="str">
        <f t="shared" si="21"/>
        <v>*1.2235</v>
      </c>
      <c r="Z18" s="27" t="str">
        <f t="shared" si="21"/>
        <v>*1.2986</v>
      </c>
      <c r="AA18" s="27" t="str">
        <f t="shared" si="21"/>
        <v>*1.4284</v>
      </c>
    </row>
    <row r="19" spans="5:27">
      <c r="E19" s="38" t="s">
        <v>14</v>
      </c>
      <c r="F19" s="34">
        <v>2030</v>
      </c>
      <c r="G19" s="9" t="s">
        <v>41</v>
      </c>
      <c r="H19" s="27" t="str">
        <f t="shared" ref="H19:N19" si="22">H18</f>
        <v>*1.1909</v>
      </c>
      <c r="I19" s="27" t="str">
        <f t="shared" si="22"/>
        <v>*1.0362</v>
      </c>
      <c r="J19" s="27" t="str">
        <f t="shared" si="22"/>
        <v>*1.0815</v>
      </c>
      <c r="K19" s="27" t="str">
        <f t="shared" si="22"/>
        <v>*1.0032</v>
      </c>
      <c r="L19" s="27" t="str">
        <f t="shared" si="22"/>
        <v>*1.0578</v>
      </c>
      <c r="M19" s="27" t="str">
        <f t="shared" si="22"/>
        <v>*1.0296</v>
      </c>
      <c r="N19" s="27" t="str">
        <f t="shared" si="22"/>
        <v>*1.2118</v>
      </c>
      <c r="P19" s="27"/>
      <c r="Q19" s="27"/>
      <c r="R19" s="38" t="s">
        <v>14</v>
      </c>
      <c r="S19" s="34">
        <v>2050</v>
      </c>
      <c r="T19" s="9" t="s">
        <v>41</v>
      </c>
      <c r="U19" s="27" t="str">
        <f t="shared" ref="U19:AA19" si="23">U18</f>
        <v>*1.3471</v>
      </c>
      <c r="V19" s="27" t="str">
        <f t="shared" si="23"/>
        <v>*1.1753</v>
      </c>
      <c r="W19" s="27" t="str">
        <f t="shared" si="23"/>
        <v>*1.2493</v>
      </c>
      <c r="X19" s="27" t="str">
        <f t="shared" si="23"/>
        <v>*1.0478</v>
      </c>
      <c r="Y19" s="27" t="str">
        <f t="shared" si="23"/>
        <v>*1.2235</v>
      </c>
      <c r="Z19" s="27" t="str">
        <f t="shared" si="23"/>
        <v>*1.2986</v>
      </c>
      <c r="AA19" s="27" t="str">
        <f t="shared" si="23"/>
        <v>*1.4284</v>
      </c>
    </row>
    <row r="20" spans="5:27">
      <c r="E20" s="38" t="s">
        <v>14</v>
      </c>
      <c r="F20" s="34">
        <v>2030</v>
      </c>
      <c r="G20" s="9" t="s">
        <v>42</v>
      </c>
      <c r="H20" s="27" t="str">
        <f t="shared" ref="H20:N20" si="24">H19</f>
        <v>*1.1909</v>
      </c>
      <c r="I20" s="27" t="str">
        <f t="shared" si="24"/>
        <v>*1.0362</v>
      </c>
      <c r="J20" s="27" t="str">
        <f t="shared" si="24"/>
        <v>*1.0815</v>
      </c>
      <c r="K20" s="27" t="str">
        <f t="shared" si="24"/>
        <v>*1.0032</v>
      </c>
      <c r="L20" s="27" t="str">
        <f t="shared" si="24"/>
        <v>*1.0578</v>
      </c>
      <c r="M20" s="27" t="str">
        <f t="shared" si="24"/>
        <v>*1.0296</v>
      </c>
      <c r="N20" s="27" t="str">
        <f t="shared" si="24"/>
        <v>*1.2118</v>
      </c>
      <c r="P20" s="27"/>
      <c r="Q20" s="27"/>
      <c r="R20" s="38" t="s">
        <v>14</v>
      </c>
      <c r="S20" s="34">
        <v>2050</v>
      </c>
      <c r="T20" s="9" t="s">
        <v>42</v>
      </c>
      <c r="U20" s="27" t="str">
        <f t="shared" ref="U20:AA20" si="25">U19</f>
        <v>*1.3471</v>
      </c>
      <c r="V20" s="27" t="str">
        <f t="shared" si="25"/>
        <v>*1.1753</v>
      </c>
      <c r="W20" s="27" t="str">
        <f t="shared" si="25"/>
        <v>*1.2493</v>
      </c>
      <c r="X20" s="27" t="str">
        <f t="shared" si="25"/>
        <v>*1.0478</v>
      </c>
      <c r="Y20" s="27" t="str">
        <f t="shared" si="25"/>
        <v>*1.2235</v>
      </c>
      <c r="Z20" s="27" t="str">
        <f t="shared" si="25"/>
        <v>*1.2986</v>
      </c>
      <c r="AA20" s="27" t="str">
        <f t="shared" si="25"/>
        <v>*1.4284</v>
      </c>
    </row>
    <row r="21" spans="5:27">
      <c r="E21" s="38" t="s">
        <v>14</v>
      </c>
      <c r="F21" s="34">
        <v>2030</v>
      </c>
      <c r="G21" s="9" t="s">
        <v>43</v>
      </c>
      <c r="H21" s="27" t="str">
        <f t="shared" ref="H21:N21" si="26">H20</f>
        <v>*1.1909</v>
      </c>
      <c r="I21" s="27" t="str">
        <f t="shared" si="26"/>
        <v>*1.0362</v>
      </c>
      <c r="J21" s="27" t="str">
        <f t="shared" si="26"/>
        <v>*1.0815</v>
      </c>
      <c r="K21" s="27" t="str">
        <f t="shared" si="26"/>
        <v>*1.0032</v>
      </c>
      <c r="L21" s="27" t="str">
        <f t="shared" si="26"/>
        <v>*1.0578</v>
      </c>
      <c r="M21" s="27" t="str">
        <f t="shared" si="26"/>
        <v>*1.0296</v>
      </c>
      <c r="N21" s="27" t="str">
        <f t="shared" si="26"/>
        <v>*1.2118</v>
      </c>
      <c r="P21" s="27"/>
      <c r="Q21" s="27"/>
      <c r="R21" s="38" t="s">
        <v>14</v>
      </c>
      <c r="S21" s="34">
        <v>2050</v>
      </c>
      <c r="T21" s="9" t="s">
        <v>43</v>
      </c>
      <c r="U21" s="27" t="str">
        <f t="shared" ref="U21:AA21" si="27">U20</f>
        <v>*1.3471</v>
      </c>
      <c r="V21" s="27" t="str">
        <f t="shared" si="27"/>
        <v>*1.1753</v>
      </c>
      <c r="W21" s="27" t="str">
        <f t="shared" si="27"/>
        <v>*1.2493</v>
      </c>
      <c r="X21" s="27" t="str">
        <f t="shared" si="27"/>
        <v>*1.0478</v>
      </c>
      <c r="Y21" s="27" t="str">
        <f t="shared" si="27"/>
        <v>*1.2235</v>
      </c>
      <c r="Z21" s="27" t="str">
        <f t="shared" si="27"/>
        <v>*1.2986</v>
      </c>
      <c r="AA21" s="27" t="str">
        <f t="shared" si="27"/>
        <v>*1.4284</v>
      </c>
    </row>
    <row r="22" spans="5:27">
      <c r="E22" s="38" t="s">
        <v>14</v>
      </c>
      <c r="F22" s="34">
        <v>2030</v>
      </c>
      <c r="G22" s="9" t="s">
        <v>44</v>
      </c>
      <c r="H22" s="27" t="str">
        <f t="shared" ref="H22:N22" si="28">H21</f>
        <v>*1.1909</v>
      </c>
      <c r="I22" s="27" t="str">
        <f t="shared" si="28"/>
        <v>*1.0362</v>
      </c>
      <c r="J22" s="27" t="str">
        <f t="shared" si="28"/>
        <v>*1.0815</v>
      </c>
      <c r="K22" s="27" t="str">
        <f t="shared" si="28"/>
        <v>*1.0032</v>
      </c>
      <c r="L22" s="27" t="str">
        <f t="shared" si="28"/>
        <v>*1.0578</v>
      </c>
      <c r="M22" s="27" t="str">
        <f t="shared" si="28"/>
        <v>*1.0296</v>
      </c>
      <c r="N22" s="27" t="str">
        <f t="shared" si="28"/>
        <v>*1.2118</v>
      </c>
      <c r="P22" s="27"/>
      <c r="Q22" s="27"/>
      <c r="R22" s="38" t="s">
        <v>14</v>
      </c>
      <c r="S22" s="34">
        <v>2050</v>
      </c>
      <c r="T22" s="9" t="s">
        <v>44</v>
      </c>
      <c r="U22" s="27" t="str">
        <f t="shared" ref="U22:AA22" si="29">U21</f>
        <v>*1.3471</v>
      </c>
      <c r="V22" s="27" t="str">
        <f t="shared" si="29"/>
        <v>*1.1753</v>
      </c>
      <c r="W22" s="27" t="str">
        <f t="shared" si="29"/>
        <v>*1.2493</v>
      </c>
      <c r="X22" s="27" t="str">
        <f t="shared" si="29"/>
        <v>*1.0478</v>
      </c>
      <c r="Y22" s="27" t="str">
        <f t="shared" si="29"/>
        <v>*1.2235</v>
      </c>
      <c r="Z22" s="27" t="str">
        <f t="shared" si="29"/>
        <v>*1.2986</v>
      </c>
      <c r="AA22" s="27" t="str">
        <f t="shared" si="29"/>
        <v>*1.4284</v>
      </c>
    </row>
    <row r="23" spans="5:27">
      <c r="E23" s="38" t="s">
        <v>14</v>
      </c>
      <c r="F23" s="34">
        <v>2030</v>
      </c>
      <c r="G23" s="9" t="s">
        <v>45</v>
      </c>
      <c r="H23" s="27" t="str">
        <f t="shared" ref="H23:N23" si="30">H22</f>
        <v>*1.1909</v>
      </c>
      <c r="I23" s="27" t="str">
        <f t="shared" si="30"/>
        <v>*1.0362</v>
      </c>
      <c r="J23" s="27" t="str">
        <f t="shared" si="30"/>
        <v>*1.0815</v>
      </c>
      <c r="K23" s="27" t="str">
        <f t="shared" si="30"/>
        <v>*1.0032</v>
      </c>
      <c r="L23" s="27" t="str">
        <f t="shared" si="30"/>
        <v>*1.0578</v>
      </c>
      <c r="M23" s="27" t="str">
        <f t="shared" si="30"/>
        <v>*1.0296</v>
      </c>
      <c r="N23" s="27" t="str">
        <f t="shared" si="30"/>
        <v>*1.2118</v>
      </c>
      <c r="P23" s="27"/>
      <c r="Q23" s="27"/>
      <c r="R23" s="38" t="s">
        <v>14</v>
      </c>
      <c r="S23" s="34">
        <v>2050</v>
      </c>
      <c r="T23" s="9" t="s">
        <v>45</v>
      </c>
      <c r="U23" s="27" t="str">
        <f t="shared" ref="U23:AA23" si="31">U22</f>
        <v>*1.3471</v>
      </c>
      <c r="V23" s="27" t="str">
        <f t="shared" si="31"/>
        <v>*1.1753</v>
      </c>
      <c r="W23" s="27" t="str">
        <f t="shared" si="31"/>
        <v>*1.2493</v>
      </c>
      <c r="X23" s="27" t="str">
        <f t="shared" si="31"/>
        <v>*1.0478</v>
      </c>
      <c r="Y23" s="27" t="str">
        <f t="shared" si="31"/>
        <v>*1.2235</v>
      </c>
      <c r="Z23" s="27" t="str">
        <f t="shared" si="31"/>
        <v>*1.2986</v>
      </c>
      <c r="AA23" s="27" t="str">
        <f t="shared" si="31"/>
        <v>*1.4284</v>
      </c>
    </row>
    <row r="24" spans="5:27">
      <c r="E24" s="38" t="s">
        <v>14</v>
      </c>
      <c r="F24" s="34">
        <v>2030</v>
      </c>
      <c r="G24" s="9" t="s">
        <v>46</v>
      </c>
      <c r="H24" s="27" t="str">
        <f t="shared" ref="H24:N24" si="32">H23</f>
        <v>*1.1909</v>
      </c>
      <c r="I24" s="27" t="str">
        <f t="shared" si="32"/>
        <v>*1.0362</v>
      </c>
      <c r="J24" s="27" t="str">
        <f t="shared" si="32"/>
        <v>*1.0815</v>
      </c>
      <c r="K24" s="27" t="str">
        <f t="shared" si="32"/>
        <v>*1.0032</v>
      </c>
      <c r="L24" s="27" t="str">
        <f t="shared" si="32"/>
        <v>*1.0578</v>
      </c>
      <c r="M24" s="27" t="str">
        <f t="shared" si="32"/>
        <v>*1.0296</v>
      </c>
      <c r="N24" s="27" t="str">
        <f t="shared" si="32"/>
        <v>*1.2118</v>
      </c>
      <c r="P24" s="27"/>
      <c r="Q24" s="27"/>
      <c r="R24" s="38" t="s">
        <v>14</v>
      </c>
      <c r="S24" s="34">
        <v>2050</v>
      </c>
      <c r="T24" s="9" t="s">
        <v>46</v>
      </c>
      <c r="U24" s="27" t="str">
        <f t="shared" ref="U24:AA24" si="33">U23</f>
        <v>*1.3471</v>
      </c>
      <c r="V24" s="27" t="str">
        <f t="shared" si="33"/>
        <v>*1.1753</v>
      </c>
      <c r="W24" s="27" t="str">
        <f t="shared" si="33"/>
        <v>*1.2493</v>
      </c>
      <c r="X24" s="27" t="str">
        <f t="shared" si="33"/>
        <v>*1.0478</v>
      </c>
      <c r="Y24" s="27" t="str">
        <f t="shared" si="33"/>
        <v>*1.2235</v>
      </c>
      <c r="Z24" s="27" t="str">
        <f t="shared" si="33"/>
        <v>*1.2986</v>
      </c>
      <c r="AA24" s="27" t="str">
        <f t="shared" si="33"/>
        <v>*1.4284</v>
      </c>
    </row>
    <row r="25" spans="5:27">
      <c r="E25" s="38" t="s">
        <v>14</v>
      </c>
      <c r="F25" s="34">
        <v>2030</v>
      </c>
      <c r="G25" s="9" t="s">
        <v>47</v>
      </c>
      <c r="H25" s="27" t="str">
        <f t="shared" ref="H25:N25" si="34">H24</f>
        <v>*1.1909</v>
      </c>
      <c r="I25" s="27" t="str">
        <f t="shared" si="34"/>
        <v>*1.0362</v>
      </c>
      <c r="J25" s="27" t="str">
        <f t="shared" si="34"/>
        <v>*1.0815</v>
      </c>
      <c r="K25" s="27" t="str">
        <f t="shared" si="34"/>
        <v>*1.0032</v>
      </c>
      <c r="L25" s="27" t="str">
        <f t="shared" si="34"/>
        <v>*1.0578</v>
      </c>
      <c r="M25" s="27" t="str">
        <f t="shared" si="34"/>
        <v>*1.0296</v>
      </c>
      <c r="N25" s="27" t="str">
        <f t="shared" si="34"/>
        <v>*1.2118</v>
      </c>
      <c r="P25" s="27"/>
      <c r="Q25" s="27"/>
      <c r="R25" s="38" t="s">
        <v>14</v>
      </c>
      <c r="S25" s="34">
        <v>2050</v>
      </c>
      <c r="T25" s="9" t="s">
        <v>47</v>
      </c>
      <c r="U25" s="27" t="str">
        <f t="shared" ref="U25:AA25" si="35">U24</f>
        <v>*1.3471</v>
      </c>
      <c r="V25" s="27" t="str">
        <f t="shared" si="35"/>
        <v>*1.1753</v>
      </c>
      <c r="W25" s="27" t="str">
        <f t="shared" si="35"/>
        <v>*1.2493</v>
      </c>
      <c r="X25" s="27" t="str">
        <f t="shared" si="35"/>
        <v>*1.0478</v>
      </c>
      <c r="Y25" s="27" t="str">
        <f t="shared" si="35"/>
        <v>*1.2235</v>
      </c>
      <c r="Z25" s="27" t="str">
        <f t="shared" si="35"/>
        <v>*1.2986</v>
      </c>
      <c r="AA25" s="27" t="str">
        <f t="shared" si="35"/>
        <v>*1.4284</v>
      </c>
    </row>
    <row r="26" spans="5:27">
      <c r="E26" s="38" t="s">
        <v>14</v>
      </c>
      <c r="F26" s="34">
        <v>2030</v>
      </c>
      <c r="G26" s="9" t="s">
        <v>48</v>
      </c>
      <c r="H26" s="27" t="str">
        <f t="shared" ref="H26:N26" si="36">H25</f>
        <v>*1.1909</v>
      </c>
      <c r="I26" s="27" t="str">
        <f t="shared" si="36"/>
        <v>*1.0362</v>
      </c>
      <c r="J26" s="27" t="str">
        <f t="shared" si="36"/>
        <v>*1.0815</v>
      </c>
      <c r="K26" s="27" t="str">
        <f t="shared" si="36"/>
        <v>*1.0032</v>
      </c>
      <c r="L26" s="27" t="str">
        <f t="shared" si="36"/>
        <v>*1.0578</v>
      </c>
      <c r="M26" s="27" t="str">
        <f t="shared" si="36"/>
        <v>*1.0296</v>
      </c>
      <c r="N26" s="27" t="str">
        <f t="shared" si="36"/>
        <v>*1.2118</v>
      </c>
      <c r="P26" s="27"/>
      <c r="Q26" s="27"/>
      <c r="R26" s="38" t="s">
        <v>14</v>
      </c>
      <c r="S26" s="34">
        <v>2050</v>
      </c>
      <c r="T26" s="9" t="s">
        <v>48</v>
      </c>
      <c r="U26" s="27" t="str">
        <f t="shared" ref="U26:AA26" si="37">U25</f>
        <v>*1.3471</v>
      </c>
      <c r="V26" s="27" t="str">
        <f t="shared" si="37"/>
        <v>*1.1753</v>
      </c>
      <c r="W26" s="27" t="str">
        <f t="shared" si="37"/>
        <v>*1.2493</v>
      </c>
      <c r="X26" s="27" t="str">
        <f t="shared" si="37"/>
        <v>*1.0478</v>
      </c>
      <c r="Y26" s="27" t="str">
        <f t="shared" si="37"/>
        <v>*1.2235</v>
      </c>
      <c r="Z26" s="27" t="str">
        <f t="shared" si="37"/>
        <v>*1.2986</v>
      </c>
      <c r="AA26" s="27" t="str">
        <f t="shared" si="37"/>
        <v>*1.4284</v>
      </c>
    </row>
    <row r="27" spans="5:27">
      <c r="E27" s="38" t="s">
        <v>14</v>
      </c>
      <c r="F27" s="34">
        <v>2030</v>
      </c>
      <c r="G27" s="9" t="s">
        <v>49</v>
      </c>
      <c r="H27" s="27" t="str">
        <f t="shared" ref="H27:N27" si="38">H26</f>
        <v>*1.1909</v>
      </c>
      <c r="I27" s="27" t="str">
        <f t="shared" si="38"/>
        <v>*1.0362</v>
      </c>
      <c r="J27" s="27" t="str">
        <f t="shared" si="38"/>
        <v>*1.0815</v>
      </c>
      <c r="K27" s="27" t="str">
        <f t="shared" si="38"/>
        <v>*1.0032</v>
      </c>
      <c r="L27" s="27" t="str">
        <f t="shared" si="38"/>
        <v>*1.0578</v>
      </c>
      <c r="M27" s="27" t="str">
        <f t="shared" si="38"/>
        <v>*1.0296</v>
      </c>
      <c r="N27" s="27" t="str">
        <f t="shared" si="38"/>
        <v>*1.2118</v>
      </c>
      <c r="P27" s="27"/>
      <c r="Q27" s="27"/>
      <c r="R27" s="38" t="s">
        <v>14</v>
      </c>
      <c r="S27" s="34">
        <v>2050</v>
      </c>
      <c r="T27" s="9" t="s">
        <v>49</v>
      </c>
      <c r="U27" s="27" t="str">
        <f t="shared" ref="U27:AA27" si="39">U26</f>
        <v>*1.3471</v>
      </c>
      <c r="V27" s="27" t="str">
        <f t="shared" si="39"/>
        <v>*1.1753</v>
      </c>
      <c r="W27" s="27" t="str">
        <f t="shared" si="39"/>
        <v>*1.2493</v>
      </c>
      <c r="X27" s="27" t="str">
        <f t="shared" si="39"/>
        <v>*1.0478</v>
      </c>
      <c r="Y27" s="27" t="str">
        <f t="shared" si="39"/>
        <v>*1.2235</v>
      </c>
      <c r="Z27" s="27" t="str">
        <f t="shared" si="39"/>
        <v>*1.2986</v>
      </c>
      <c r="AA27" s="27" t="str">
        <f t="shared" si="39"/>
        <v>*1.4284</v>
      </c>
    </row>
    <row r="28" spans="5:27">
      <c r="E28" s="34" t="s">
        <v>39</v>
      </c>
      <c r="F28" s="34" t="s">
        <v>39</v>
      </c>
      <c r="G28" s="34" t="s">
        <v>39</v>
      </c>
      <c r="H28" s="27" t="str">
        <f t="shared" ref="H28:N28" si="40">H27</f>
        <v>*1.1909</v>
      </c>
      <c r="I28" s="27" t="str">
        <f t="shared" si="40"/>
        <v>*1.0362</v>
      </c>
      <c r="J28" s="27" t="str">
        <f t="shared" si="40"/>
        <v>*1.0815</v>
      </c>
      <c r="K28" s="27" t="str">
        <f t="shared" si="40"/>
        <v>*1.0032</v>
      </c>
      <c r="L28" s="27" t="str">
        <f t="shared" si="40"/>
        <v>*1.0578</v>
      </c>
      <c r="M28" s="27" t="str">
        <f t="shared" si="40"/>
        <v>*1.0296</v>
      </c>
      <c r="N28" s="27" t="str">
        <f t="shared" si="40"/>
        <v>*1.2118</v>
      </c>
      <c r="P28" s="27"/>
      <c r="Q28" s="27"/>
      <c r="R28" s="34" t="s">
        <v>39</v>
      </c>
      <c r="S28" s="34" t="s">
        <v>39</v>
      </c>
      <c r="T28" s="34" t="s">
        <v>39</v>
      </c>
      <c r="U28" s="27" t="str">
        <f t="shared" ref="U28:AA28" si="41">U27</f>
        <v>*1.3471</v>
      </c>
      <c r="V28" s="27" t="str">
        <f t="shared" si="41"/>
        <v>*1.1753</v>
      </c>
      <c r="W28" s="27" t="str">
        <f t="shared" si="41"/>
        <v>*1.2493</v>
      </c>
      <c r="X28" s="27" t="str">
        <f t="shared" si="41"/>
        <v>*1.0478</v>
      </c>
      <c r="Y28" s="27" t="str">
        <f t="shared" si="41"/>
        <v>*1.2235</v>
      </c>
      <c r="Z28" s="27" t="str">
        <f t="shared" si="41"/>
        <v>*1.2986</v>
      </c>
      <c r="AA28" s="27" t="str">
        <f t="shared" si="41"/>
        <v>*1.4284</v>
      </c>
    </row>
    <row r="29" spans="5:27">
      <c r="E29" s="38" t="s">
        <v>14</v>
      </c>
      <c r="F29" s="34">
        <v>2030</v>
      </c>
      <c r="G29" s="6" t="s">
        <v>50</v>
      </c>
      <c r="H29" s="27" t="str">
        <f t="shared" ref="H29:N29" si="42">H28</f>
        <v>*1.1909</v>
      </c>
      <c r="I29" s="27" t="str">
        <f t="shared" si="42"/>
        <v>*1.0362</v>
      </c>
      <c r="J29" s="27" t="str">
        <f t="shared" si="42"/>
        <v>*1.0815</v>
      </c>
      <c r="K29" s="27" t="str">
        <f t="shared" si="42"/>
        <v>*1.0032</v>
      </c>
      <c r="L29" s="27" t="str">
        <f t="shared" si="42"/>
        <v>*1.0578</v>
      </c>
      <c r="M29" s="27" t="str">
        <f t="shared" si="42"/>
        <v>*1.0296</v>
      </c>
      <c r="N29" s="27" t="str">
        <f t="shared" si="42"/>
        <v>*1.2118</v>
      </c>
      <c r="P29" s="27"/>
      <c r="Q29" s="27"/>
      <c r="R29" s="38" t="s">
        <v>14</v>
      </c>
      <c r="S29" s="34">
        <v>2050</v>
      </c>
      <c r="T29" s="6" t="s">
        <v>50</v>
      </c>
      <c r="U29" s="27" t="str">
        <f t="shared" ref="U29:AA29" si="43">U28</f>
        <v>*1.3471</v>
      </c>
      <c r="V29" s="27" t="str">
        <f t="shared" si="43"/>
        <v>*1.1753</v>
      </c>
      <c r="W29" s="27" t="str">
        <f t="shared" si="43"/>
        <v>*1.2493</v>
      </c>
      <c r="X29" s="27" t="str">
        <f t="shared" si="43"/>
        <v>*1.0478</v>
      </c>
      <c r="Y29" s="27" t="str">
        <f t="shared" si="43"/>
        <v>*1.2235</v>
      </c>
      <c r="Z29" s="27" t="str">
        <f t="shared" si="43"/>
        <v>*1.2986</v>
      </c>
      <c r="AA29" s="27" t="str">
        <f t="shared" si="43"/>
        <v>*1.4284</v>
      </c>
    </row>
    <row r="30" spans="5:27">
      <c r="E30" s="38" t="s">
        <v>14</v>
      </c>
      <c r="F30" s="34">
        <v>2030</v>
      </c>
      <c r="G30" s="6" t="s">
        <v>51</v>
      </c>
      <c r="H30" s="27" t="str">
        <f t="shared" ref="H30:N30" si="44">H29</f>
        <v>*1.1909</v>
      </c>
      <c r="I30" s="27" t="str">
        <f t="shared" si="44"/>
        <v>*1.0362</v>
      </c>
      <c r="J30" s="27" t="str">
        <f t="shared" si="44"/>
        <v>*1.0815</v>
      </c>
      <c r="K30" s="27" t="str">
        <f t="shared" si="44"/>
        <v>*1.0032</v>
      </c>
      <c r="L30" s="27" t="str">
        <f t="shared" si="44"/>
        <v>*1.0578</v>
      </c>
      <c r="M30" s="27" t="str">
        <f t="shared" si="44"/>
        <v>*1.0296</v>
      </c>
      <c r="N30" s="27" t="str">
        <f t="shared" si="44"/>
        <v>*1.2118</v>
      </c>
      <c r="P30" s="27"/>
      <c r="Q30" s="27"/>
      <c r="R30" s="38" t="s">
        <v>14</v>
      </c>
      <c r="S30" s="34">
        <v>2050</v>
      </c>
      <c r="T30" s="6" t="s">
        <v>51</v>
      </c>
      <c r="U30" s="27" t="str">
        <f t="shared" ref="U30:AA30" si="45">U29</f>
        <v>*1.3471</v>
      </c>
      <c r="V30" s="27" t="str">
        <f t="shared" si="45"/>
        <v>*1.1753</v>
      </c>
      <c r="W30" s="27" t="str">
        <f t="shared" si="45"/>
        <v>*1.2493</v>
      </c>
      <c r="X30" s="27" t="str">
        <f t="shared" si="45"/>
        <v>*1.0478</v>
      </c>
      <c r="Y30" s="27" t="str">
        <f t="shared" si="45"/>
        <v>*1.2235</v>
      </c>
      <c r="Z30" s="27" t="str">
        <f t="shared" si="45"/>
        <v>*1.2986</v>
      </c>
      <c r="AA30" s="27" t="str">
        <f t="shared" si="45"/>
        <v>*1.4284</v>
      </c>
    </row>
    <row r="31" spans="4:27">
      <c r="D31" s="34"/>
      <c r="E31" s="38" t="s">
        <v>14</v>
      </c>
      <c r="F31" s="34">
        <v>2030</v>
      </c>
      <c r="G31" s="6" t="s">
        <v>52</v>
      </c>
      <c r="H31" s="27" t="str">
        <f t="shared" ref="H31:N31" si="46">H30</f>
        <v>*1.1909</v>
      </c>
      <c r="I31" s="27" t="str">
        <f t="shared" si="46"/>
        <v>*1.0362</v>
      </c>
      <c r="J31" s="27" t="str">
        <f t="shared" si="46"/>
        <v>*1.0815</v>
      </c>
      <c r="K31" s="27" t="str">
        <f t="shared" si="46"/>
        <v>*1.0032</v>
      </c>
      <c r="L31" s="27" t="str">
        <f t="shared" si="46"/>
        <v>*1.0578</v>
      </c>
      <c r="M31" s="27" t="str">
        <f t="shared" si="46"/>
        <v>*1.0296</v>
      </c>
      <c r="N31" s="27" t="str">
        <f t="shared" si="46"/>
        <v>*1.2118</v>
      </c>
      <c r="P31" s="27"/>
      <c r="Q31" s="34"/>
      <c r="R31" s="38" t="s">
        <v>14</v>
      </c>
      <c r="S31" s="34">
        <v>2050</v>
      </c>
      <c r="T31" s="6" t="s">
        <v>52</v>
      </c>
      <c r="U31" s="27" t="str">
        <f t="shared" ref="U31:AA31" si="47">U30</f>
        <v>*1.3471</v>
      </c>
      <c r="V31" s="27" t="str">
        <f t="shared" si="47"/>
        <v>*1.1753</v>
      </c>
      <c r="W31" s="27" t="str">
        <f t="shared" si="47"/>
        <v>*1.2493</v>
      </c>
      <c r="X31" s="27" t="str">
        <f t="shared" si="47"/>
        <v>*1.0478</v>
      </c>
      <c r="Y31" s="27" t="str">
        <f t="shared" si="47"/>
        <v>*1.2235</v>
      </c>
      <c r="Z31" s="27" t="str">
        <f t="shared" si="47"/>
        <v>*1.2986</v>
      </c>
      <c r="AA31" s="27" t="str">
        <f t="shared" si="47"/>
        <v>*1.4284</v>
      </c>
    </row>
    <row r="32" spans="4:27">
      <c r="D32" s="34"/>
      <c r="E32" s="38" t="s">
        <v>14</v>
      </c>
      <c r="F32" s="34">
        <v>2030</v>
      </c>
      <c r="G32" s="6" t="s">
        <v>53</v>
      </c>
      <c r="H32" s="27" t="str">
        <f t="shared" ref="H32:N32" si="48">H31</f>
        <v>*1.1909</v>
      </c>
      <c r="I32" s="27" t="str">
        <f t="shared" si="48"/>
        <v>*1.0362</v>
      </c>
      <c r="J32" s="27" t="str">
        <f t="shared" si="48"/>
        <v>*1.0815</v>
      </c>
      <c r="K32" s="27" t="str">
        <f t="shared" si="48"/>
        <v>*1.0032</v>
      </c>
      <c r="L32" s="27" t="str">
        <f t="shared" si="48"/>
        <v>*1.0578</v>
      </c>
      <c r="M32" s="27" t="str">
        <f t="shared" si="48"/>
        <v>*1.0296</v>
      </c>
      <c r="N32" s="27" t="str">
        <f t="shared" si="48"/>
        <v>*1.2118</v>
      </c>
      <c r="P32" s="27"/>
      <c r="Q32" s="34"/>
      <c r="R32" s="38" t="s">
        <v>14</v>
      </c>
      <c r="S32" s="34">
        <v>2050</v>
      </c>
      <c r="T32" s="6" t="s">
        <v>53</v>
      </c>
      <c r="U32" s="27" t="str">
        <f t="shared" ref="U32:AA32" si="49">U31</f>
        <v>*1.3471</v>
      </c>
      <c r="V32" s="27" t="str">
        <f t="shared" si="49"/>
        <v>*1.1753</v>
      </c>
      <c r="W32" s="27" t="str">
        <f t="shared" si="49"/>
        <v>*1.2493</v>
      </c>
      <c r="X32" s="27" t="str">
        <f t="shared" si="49"/>
        <v>*1.0478</v>
      </c>
      <c r="Y32" s="27" t="str">
        <f t="shared" si="49"/>
        <v>*1.2235</v>
      </c>
      <c r="Z32" s="27" t="str">
        <f t="shared" si="49"/>
        <v>*1.2986</v>
      </c>
      <c r="AA32" s="27" t="str">
        <f t="shared" si="49"/>
        <v>*1.4284</v>
      </c>
    </row>
    <row r="33" spans="4:27">
      <c r="D33" s="34"/>
      <c r="E33" s="38" t="s">
        <v>14</v>
      </c>
      <c r="F33" s="34">
        <v>2030</v>
      </c>
      <c r="G33" s="6" t="s">
        <v>54</v>
      </c>
      <c r="H33" s="27" t="str">
        <f t="shared" ref="H33:N33" si="50">H32</f>
        <v>*1.1909</v>
      </c>
      <c r="I33" s="27" t="str">
        <f t="shared" si="50"/>
        <v>*1.0362</v>
      </c>
      <c r="J33" s="27" t="str">
        <f t="shared" si="50"/>
        <v>*1.0815</v>
      </c>
      <c r="K33" s="27" t="str">
        <f t="shared" si="50"/>
        <v>*1.0032</v>
      </c>
      <c r="L33" s="27" t="str">
        <f t="shared" si="50"/>
        <v>*1.0578</v>
      </c>
      <c r="M33" s="27" t="str">
        <f t="shared" si="50"/>
        <v>*1.0296</v>
      </c>
      <c r="N33" s="27" t="str">
        <f t="shared" si="50"/>
        <v>*1.2118</v>
      </c>
      <c r="P33" s="27"/>
      <c r="Q33" s="34"/>
      <c r="R33" s="38" t="s">
        <v>14</v>
      </c>
      <c r="S33" s="34">
        <v>2050</v>
      </c>
      <c r="T33" s="6" t="s">
        <v>54</v>
      </c>
      <c r="U33" s="27" t="str">
        <f t="shared" ref="U33:AA33" si="51">U32</f>
        <v>*1.3471</v>
      </c>
      <c r="V33" s="27" t="str">
        <f t="shared" si="51"/>
        <v>*1.1753</v>
      </c>
      <c r="W33" s="27" t="str">
        <f t="shared" si="51"/>
        <v>*1.2493</v>
      </c>
      <c r="X33" s="27" t="str">
        <f t="shared" si="51"/>
        <v>*1.0478</v>
      </c>
      <c r="Y33" s="27" t="str">
        <f t="shared" si="51"/>
        <v>*1.2235</v>
      </c>
      <c r="Z33" s="27" t="str">
        <f t="shared" si="51"/>
        <v>*1.2986</v>
      </c>
      <c r="AA33" s="27" t="str">
        <f t="shared" si="51"/>
        <v>*1.4284</v>
      </c>
    </row>
    <row r="34" spans="4:27">
      <c r="D34" s="34"/>
      <c r="E34" s="38" t="s">
        <v>14</v>
      </c>
      <c r="F34" s="34">
        <v>2030</v>
      </c>
      <c r="G34" s="6" t="s">
        <v>55</v>
      </c>
      <c r="H34" s="27" t="str">
        <f t="shared" ref="H34:N34" si="52">H33</f>
        <v>*1.1909</v>
      </c>
      <c r="I34" s="27" t="str">
        <f t="shared" si="52"/>
        <v>*1.0362</v>
      </c>
      <c r="J34" s="27" t="str">
        <f t="shared" si="52"/>
        <v>*1.0815</v>
      </c>
      <c r="K34" s="27" t="str">
        <f t="shared" si="52"/>
        <v>*1.0032</v>
      </c>
      <c r="L34" s="27" t="str">
        <f t="shared" si="52"/>
        <v>*1.0578</v>
      </c>
      <c r="M34" s="27" t="str">
        <f t="shared" si="52"/>
        <v>*1.0296</v>
      </c>
      <c r="N34" s="27" t="str">
        <f t="shared" si="52"/>
        <v>*1.2118</v>
      </c>
      <c r="P34" s="27"/>
      <c r="Q34" s="34"/>
      <c r="R34" s="38" t="s">
        <v>14</v>
      </c>
      <c r="S34" s="34">
        <v>2050</v>
      </c>
      <c r="T34" s="6" t="s">
        <v>55</v>
      </c>
      <c r="U34" s="27" t="str">
        <f t="shared" ref="U34:AA34" si="53">U33</f>
        <v>*1.3471</v>
      </c>
      <c r="V34" s="27" t="str">
        <f t="shared" si="53"/>
        <v>*1.1753</v>
      </c>
      <c r="W34" s="27" t="str">
        <f t="shared" si="53"/>
        <v>*1.2493</v>
      </c>
      <c r="X34" s="27" t="str">
        <f t="shared" si="53"/>
        <v>*1.0478</v>
      </c>
      <c r="Y34" s="27" t="str">
        <f t="shared" si="53"/>
        <v>*1.2235</v>
      </c>
      <c r="Z34" s="27" t="str">
        <f t="shared" si="53"/>
        <v>*1.2986</v>
      </c>
      <c r="AA34" s="27" t="str">
        <f t="shared" si="53"/>
        <v>*1.4284</v>
      </c>
    </row>
    <row r="35" spans="4:27">
      <c r="D35" s="34"/>
      <c r="E35" s="38" t="s">
        <v>14</v>
      </c>
      <c r="F35" s="34">
        <v>2030</v>
      </c>
      <c r="G35" s="6" t="s">
        <v>56</v>
      </c>
      <c r="H35" s="27" t="str">
        <f t="shared" ref="H35:N35" si="54">H34</f>
        <v>*1.1909</v>
      </c>
      <c r="I35" s="27" t="str">
        <f t="shared" si="54"/>
        <v>*1.0362</v>
      </c>
      <c r="J35" s="27" t="str">
        <f t="shared" si="54"/>
        <v>*1.0815</v>
      </c>
      <c r="K35" s="27" t="str">
        <f t="shared" si="54"/>
        <v>*1.0032</v>
      </c>
      <c r="L35" s="27" t="str">
        <f t="shared" si="54"/>
        <v>*1.0578</v>
      </c>
      <c r="M35" s="27" t="str">
        <f t="shared" si="54"/>
        <v>*1.0296</v>
      </c>
      <c r="N35" s="27" t="str">
        <f t="shared" si="54"/>
        <v>*1.2118</v>
      </c>
      <c r="P35" s="27"/>
      <c r="Q35" s="34"/>
      <c r="R35" s="38" t="s">
        <v>14</v>
      </c>
      <c r="S35" s="34">
        <v>2050</v>
      </c>
      <c r="T35" s="6" t="s">
        <v>56</v>
      </c>
      <c r="U35" s="27" t="str">
        <f t="shared" ref="U35:AA35" si="55">U34</f>
        <v>*1.3471</v>
      </c>
      <c r="V35" s="27" t="str">
        <f t="shared" si="55"/>
        <v>*1.1753</v>
      </c>
      <c r="W35" s="27" t="str">
        <f t="shared" si="55"/>
        <v>*1.2493</v>
      </c>
      <c r="X35" s="27" t="str">
        <f t="shared" si="55"/>
        <v>*1.0478</v>
      </c>
      <c r="Y35" s="27" t="str">
        <f t="shared" si="55"/>
        <v>*1.2235</v>
      </c>
      <c r="Z35" s="27" t="str">
        <f t="shared" si="55"/>
        <v>*1.2986</v>
      </c>
      <c r="AA35" s="27" t="str">
        <f t="shared" si="55"/>
        <v>*1.4284</v>
      </c>
    </row>
    <row r="36" spans="4:27">
      <c r="D36" s="34"/>
      <c r="E36" s="38" t="s">
        <v>14</v>
      </c>
      <c r="F36" s="34">
        <v>2030</v>
      </c>
      <c r="G36" s="6" t="s">
        <v>57</v>
      </c>
      <c r="H36" s="27" t="str">
        <f t="shared" ref="H36:N36" si="56">H35</f>
        <v>*1.1909</v>
      </c>
      <c r="I36" s="27" t="str">
        <f t="shared" si="56"/>
        <v>*1.0362</v>
      </c>
      <c r="J36" s="27" t="str">
        <f t="shared" si="56"/>
        <v>*1.0815</v>
      </c>
      <c r="K36" s="27" t="str">
        <f t="shared" si="56"/>
        <v>*1.0032</v>
      </c>
      <c r="L36" s="27" t="str">
        <f t="shared" si="56"/>
        <v>*1.0578</v>
      </c>
      <c r="M36" s="27" t="str">
        <f t="shared" si="56"/>
        <v>*1.0296</v>
      </c>
      <c r="N36" s="27" t="str">
        <f t="shared" si="56"/>
        <v>*1.2118</v>
      </c>
      <c r="P36" s="27"/>
      <c r="Q36" s="34"/>
      <c r="R36" s="38" t="s">
        <v>14</v>
      </c>
      <c r="S36" s="34">
        <v>2050</v>
      </c>
      <c r="T36" s="6" t="s">
        <v>57</v>
      </c>
      <c r="U36" s="27" t="str">
        <f t="shared" ref="U36:AA36" si="57">U35</f>
        <v>*1.3471</v>
      </c>
      <c r="V36" s="27" t="str">
        <f t="shared" si="57"/>
        <v>*1.1753</v>
      </c>
      <c r="W36" s="27" t="str">
        <f t="shared" si="57"/>
        <v>*1.2493</v>
      </c>
      <c r="X36" s="27" t="str">
        <f t="shared" si="57"/>
        <v>*1.0478</v>
      </c>
      <c r="Y36" s="27" t="str">
        <f t="shared" si="57"/>
        <v>*1.2235</v>
      </c>
      <c r="Z36" s="27" t="str">
        <f t="shared" si="57"/>
        <v>*1.2986</v>
      </c>
      <c r="AA36" s="27" t="str">
        <f t="shared" si="57"/>
        <v>*1.4284</v>
      </c>
    </row>
    <row r="37" spans="4:27">
      <c r="D37" s="34"/>
      <c r="E37" s="38" t="s">
        <v>14</v>
      </c>
      <c r="F37" s="34">
        <v>2030</v>
      </c>
      <c r="G37" s="6" t="s">
        <v>58</v>
      </c>
      <c r="H37" s="27" t="str">
        <f t="shared" ref="H37:N37" si="58">H36</f>
        <v>*1.1909</v>
      </c>
      <c r="I37" s="27" t="str">
        <f t="shared" si="58"/>
        <v>*1.0362</v>
      </c>
      <c r="J37" s="27" t="str">
        <f t="shared" si="58"/>
        <v>*1.0815</v>
      </c>
      <c r="K37" s="27" t="str">
        <f t="shared" si="58"/>
        <v>*1.0032</v>
      </c>
      <c r="L37" s="27" t="str">
        <f t="shared" si="58"/>
        <v>*1.0578</v>
      </c>
      <c r="M37" s="27" t="str">
        <f t="shared" si="58"/>
        <v>*1.0296</v>
      </c>
      <c r="N37" s="27" t="str">
        <f t="shared" si="58"/>
        <v>*1.2118</v>
      </c>
      <c r="P37" s="27"/>
      <c r="Q37" s="34"/>
      <c r="R37" s="38" t="s">
        <v>14</v>
      </c>
      <c r="S37" s="34">
        <v>2050</v>
      </c>
      <c r="T37" s="6" t="s">
        <v>58</v>
      </c>
      <c r="U37" s="27" t="str">
        <f t="shared" ref="U37:AA37" si="59">U36</f>
        <v>*1.3471</v>
      </c>
      <c r="V37" s="27" t="str">
        <f t="shared" si="59"/>
        <v>*1.1753</v>
      </c>
      <c r="W37" s="27" t="str">
        <f t="shared" si="59"/>
        <v>*1.2493</v>
      </c>
      <c r="X37" s="27" t="str">
        <f t="shared" si="59"/>
        <v>*1.0478</v>
      </c>
      <c r="Y37" s="27" t="str">
        <f t="shared" si="59"/>
        <v>*1.2235</v>
      </c>
      <c r="Z37" s="27" t="str">
        <f t="shared" si="59"/>
        <v>*1.2986</v>
      </c>
      <c r="AA37" s="27" t="str">
        <f t="shared" si="59"/>
        <v>*1.4284</v>
      </c>
    </row>
    <row r="38" spans="4:27">
      <c r="D38" s="34"/>
      <c r="E38" s="38" t="s">
        <v>14</v>
      </c>
      <c r="F38" s="34">
        <v>2030</v>
      </c>
      <c r="G38" s="6" t="s">
        <v>59</v>
      </c>
      <c r="H38" s="27" t="str">
        <f t="shared" ref="H38:N38" si="60">H37</f>
        <v>*1.1909</v>
      </c>
      <c r="I38" s="27" t="str">
        <f t="shared" si="60"/>
        <v>*1.0362</v>
      </c>
      <c r="J38" s="27" t="str">
        <f t="shared" si="60"/>
        <v>*1.0815</v>
      </c>
      <c r="K38" s="27" t="str">
        <f t="shared" si="60"/>
        <v>*1.0032</v>
      </c>
      <c r="L38" s="27" t="str">
        <f t="shared" si="60"/>
        <v>*1.0578</v>
      </c>
      <c r="M38" s="27" t="str">
        <f t="shared" si="60"/>
        <v>*1.0296</v>
      </c>
      <c r="N38" s="27" t="str">
        <f t="shared" si="60"/>
        <v>*1.2118</v>
      </c>
      <c r="P38" s="27"/>
      <c r="Q38" s="34"/>
      <c r="R38" s="38" t="s">
        <v>14</v>
      </c>
      <c r="S38" s="34">
        <v>2050</v>
      </c>
      <c r="T38" s="6" t="s">
        <v>59</v>
      </c>
      <c r="U38" s="27" t="str">
        <f t="shared" ref="U38:AA38" si="61">U37</f>
        <v>*1.3471</v>
      </c>
      <c r="V38" s="27" t="str">
        <f t="shared" si="61"/>
        <v>*1.1753</v>
      </c>
      <c r="W38" s="27" t="str">
        <f t="shared" si="61"/>
        <v>*1.2493</v>
      </c>
      <c r="X38" s="27" t="str">
        <f t="shared" si="61"/>
        <v>*1.0478</v>
      </c>
      <c r="Y38" s="27" t="str">
        <f t="shared" si="61"/>
        <v>*1.2235</v>
      </c>
      <c r="Z38" s="27" t="str">
        <f t="shared" si="61"/>
        <v>*1.2986</v>
      </c>
      <c r="AA38" s="27" t="str">
        <f t="shared" si="61"/>
        <v>*1.4284</v>
      </c>
    </row>
    <row r="39" spans="4:27">
      <c r="D39" s="34"/>
      <c r="E39" s="34" t="s">
        <v>39</v>
      </c>
      <c r="F39" s="34" t="s">
        <v>39</v>
      </c>
      <c r="G39" s="34" t="s">
        <v>39</v>
      </c>
      <c r="H39" s="27" t="str">
        <f t="shared" ref="H39:N39" si="62">H38</f>
        <v>*1.1909</v>
      </c>
      <c r="I39" s="27" t="str">
        <f t="shared" si="62"/>
        <v>*1.0362</v>
      </c>
      <c r="J39" s="27" t="str">
        <f t="shared" si="62"/>
        <v>*1.0815</v>
      </c>
      <c r="K39" s="27" t="str">
        <f t="shared" si="62"/>
        <v>*1.0032</v>
      </c>
      <c r="L39" s="27" t="str">
        <f t="shared" si="62"/>
        <v>*1.0578</v>
      </c>
      <c r="M39" s="27" t="str">
        <f t="shared" si="62"/>
        <v>*1.0296</v>
      </c>
      <c r="N39" s="27" t="str">
        <f t="shared" si="62"/>
        <v>*1.2118</v>
      </c>
      <c r="P39" s="27"/>
      <c r="Q39" s="34"/>
      <c r="R39" s="34" t="s">
        <v>39</v>
      </c>
      <c r="S39" s="34" t="s">
        <v>39</v>
      </c>
      <c r="T39" s="34" t="s">
        <v>39</v>
      </c>
      <c r="U39" s="27" t="str">
        <f t="shared" ref="U39:AA39" si="63">U38</f>
        <v>*1.3471</v>
      </c>
      <c r="V39" s="27" t="str">
        <f t="shared" si="63"/>
        <v>*1.1753</v>
      </c>
      <c r="W39" s="27" t="str">
        <f t="shared" si="63"/>
        <v>*1.2493</v>
      </c>
      <c r="X39" s="27" t="str">
        <f t="shared" si="63"/>
        <v>*1.0478</v>
      </c>
      <c r="Y39" s="27" t="str">
        <f t="shared" si="63"/>
        <v>*1.2235</v>
      </c>
      <c r="Z39" s="27" t="str">
        <f t="shared" si="63"/>
        <v>*1.2986</v>
      </c>
      <c r="AA39" s="27" t="str">
        <f t="shared" si="63"/>
        <v>*1.4284</v>
      </c>
    </row>
    <row r="40" spans="4:27">
      <c r="D40" s="34"/>
      <c r="E40" s="38" t="s">
        <v>14</v>
      </c>
      <c r="F40" s="34">
        <v>2030</v>
      </c>
      <c r="G40" s="9" t="s">
        <v>60</v>
      </c>
      <c r="H40" s="27" t="str">
        <f t="shared" ref="H40:N40" si="64">H39</f>
        <v>*1.1909</v>
      </c>
      <c r="I40" s="27" t="str">
        <f t="shared" si="64"/>
        <v>*1.0362</v>
      </c>
      <c r="J40" s="27" t="str">
        <f t="shared" si="64"/>
        <v>*1.0815</v>
      </c>
      <c r="K40" s="27" t="str">
        <f t="shared" si="64"/>
        <v>*1.0032</v>
      </c>
      <c r="L40" s="27" t="str">
        <f t="shared" si="64"/>
        <v>*1.0578</v>
      </c>
      <c r="M40" s="27" t="str">
        <f t="shared" si="64"/>
        <v>*1.0296</v>
      </c>
      <c r="N40" s="27" t="str">
        <f t="shared" si="64"/>
        <v>*1.2118</v>
      </c>
      <c r="P40" s="27"/>
      <c r="Q40" s="34"/>
      <c r="R40" s="38" t="s">
        <v>14</v>
      </c>
      <c r="S40" s="34">
        <v>2050</v>
      </c>
      <c r="T40" s="9" t="s">
        <v>60</v>
      </c>
      <c r="U40" s="27" t="str">
        <f t="shared" ref="U40:AA40" si="65">U39</f>
        <v>*1.3471</v>
      </c>
      <c r="V40" s="27" t="str">
        <f t="shared" si="65"/>
        <v>*1.1753</v>
      </c>
      <c r="W40" s="27" t="str">
        <f t="shared" si="65"/>
        <v>*1.2493</v>
      </c>
      <c r="X40" s="27" t="str">
        <f t="shared" si="65"/>
        <v>*1.0478</v>
      </c>
      <c r="Y40" s="27" t="str">
        <f t="shared" si="65"/>
        <v>*1.2235</v>
      </c>
      <c r="Z40" s="27" t="str">
        <f t="shared" si="65"/>
        <v>*1.2986</v>
      </c>
      <c r="AA40" s="27" t="str">
        <f t="shared" si="65"/>
        <v>*1.4284</v>
      </c>
    </row>
    <row r="41" spans="5:27">
      <c r="E41" s="38" t="s">
        <v>14</v>
      </c>
      <c r="F41" s="34">
        <v>2030</v>
      </c>
      <c r="G41" s="9" t="s">
        <v>61</v>
      </c>
      <c r="H41" s="27" t="str">
        <f t="shared" ref="H41:N41" si="66">H40</f>
        <v>*1.1909</v>
      </c>
      <c r="I41" s="27" t="str">
        <f t="shared" si="66"/>
        <v>*1.0362</v>
      </c>
      <c r="J41" s="27" t="str">
        <f t="shared" si="66"/>
        <v>*1.0815</v>
      </c>
      <c r="K41" s="27" t="str">
        <f t="shared" si="66"/>
        <v>*1.0032</v>
      </c>
      <c r="L41" s="27" t="str">
        <f t="shared" si="66"/>
        <v>*1.0578</v>
      </c>
      <c r="M41" s="27" t="str">
        <f t="shared" si="66"/>
        <v>*1.0296</v>
      </c>
      <c r="N41" s="27" t="str">
        <f t="shared" si="66"/>
        <v>*1.2118</v>
      </c>
      <c r="P41" s="27"/>
      <c r="Q41" s="27"/>
      <c r="R41" s="38" t="s">
        <v>14</v>
      </c>
      <c r="S41" s="34">
        <v>2050</v>
      </c>
      <c r="T41" s="9" t="s">
        <v>61</v>
      </c>
      <c r="U41" s="27" t="str">
        <f t="shared" ref="U41:AA41" si="67">U40</f>
        <v>*1.3471</v>
      </c>
      <c r="V41" s="27" t="str">
        <f t="shared" si="67"/>
        <v>*1.1753</v>
      </c>
      <c r="W41" s="27" t="str">
        <f t="shared" si="67"/>
        <v>*1.2493</v>
      </c>
      <c r="X41" s="27" t="str">
        <f t="shared" si="67"/>
        <v>*1.0478</v>
      </c>
      <c r="Y41" s="27" t="str">
        <f t="shared" si="67"/>
        <v>*1.2235</v>
      </c>
      <c r="Z41" s="27" t="str">
        <f t="shared" si="67"/>
        <v>*1.2986</v>
      </c>
      <c r="AA41" s="27" t="str">
        <f t="shared" si="67"/>
        <v>*1.4284</v>
      </c>
    </row>
    <row r="42" spans="2:27">
      <c r="B42" s="42"/>
      <c r="C42" s="42"/>
      <c r="E42" s="38" t="s">
        <v>14</v>
      </c>
      <c r="F42" s="34">
        <v>2030</v>
      </c>
      <c r="G42" s="9" t="s">
        <v>62</v>
      </c>
      <c r="H42" s="27" t="str">
        <f t="shared" ref="H42:N42" si="68">H41</f>
        <v>*1.1909</v>
      </c>
      <c r="I42" s="27" t="str">
        <f t="shared" si="68"/>
        <v>*1.0362</v>
      </c>
      <c r="J42" s="27" t="str">
        <f t="shared" si="68"/>
        <v>*1.0815</v>
      </c>
      <c r="K42" s="27" t="str">
        <f t="shared" si="68"/>
        <v>*1.0032</v>
      </c>
      <c r="L42" s="27" t="str">
        <f t="shared" si="68"/>
        <v>*1.0578</v>
      </c>
      <c r="M42" s="27" t="str">
        <f t="shared" si="68"/>
        <v>*1.0296</v>
      </c>
      <c r="N42" s="27" t="str">
        <f t="shared" si="68"/>
        <v>*1.2118</v>
      </c>
      <c r="P42" s="42"/>
      <c r="Q42" s="27"/>
      <c r="R42" s="38" t="s">
        <v>14</v>
      </c>
      <c r="S42" s="34">
        <v>2050</v>
      </c>
      <c r="T42" s="9" t="s">
        <v>62</v>
      </c>
      <c r="U42" s="27" t="str">
        <f t="shared" ref="U42:AA42" si="69">U41</f>
        <v>*1.3471</v>
      </c>
      <c r="V42" s="27" t="str">
        <f t="shared" si="69"/>
        <v>*1.1753</v>
      </c>
      <c r="W42" s="27" t="str">
        <f t="shared" si="69"/>
        <v>*1.2493</v>
      </c>
      <c r="X42" s="27" t="str">
        <f t="shared" si="69"/>
        <v>*1.0478</v>
      </c>
      <c r="Y42" s="27" t="str">
        <f t="shared" si="69"/>
        <v>*1.2235</v>
      </c>
      <c r="Z42" s="27" t="str">
        <f t="shared" si="69"/>
        <v>*1.2986</v>
      </c>
      <c r="AA42" s="27" t="str">
        <f t="shared" si="69"/>
        <v>*1.4284</v>
      </c>
    </row>
    <row r="43" spans="2:27">
      <c r="B43" s="42"/>
      <c r="C43" s="44"/>
      <c r="E43" s="38" t="s">
        <v>14</v>
      </c>
      <c r="F43" s="34">
        <v>2030</v>
      </c>
      <c r="G43" s="9" t="s">
        <v>63</v>
      </c>
      <c r="H43" s="27" t="str">
        <f t="shared" ref="H43:N43" si="70">H42</f>
        <v>*1.1909</v>
      </c>
      <c r="I43" s="27" t="str">
        <f t="shared" si="70"/>
        <v>*1.0362</v>
      </c>
      <c r="J43" s="27" t="str">
        <f t="shared" si="70"/>
        <v>*1.0815</v>
      </c>
      <c r="K43" s="27" t="str">
        <f t="shared" si="70"/>
        <v>*1.0032</v>
      </c>
      <c r="L43" s="27" t="str">
        <f t="shared" si="70"/>
        <v>*1.0578</v>
      </c>
      <c r="M43" s="27" t="str">
        <f t="shared" si="70"/>
        <v>*1.0296</v>
      </c>
      <c r="N43" s="27" t="str">
        <f t="shared" si="70"/>
        <v>*1.2118</v>
      </c>
      <c r="P43" s="44"/>
      <c r="Q43" s="27"/>
      <c r="R43" s="38" t="s">
        <v>14</v>
      </c>
      <c r="S43" s="34">
        <v>2050</v>
      </c>
      <c r="T43" s="9" t="s">
        <v>63</v>
      </c>
      <c r="U43" s="27" t="str">
        <f t="shared" ref="U43:AA43" si="71">U42</f>
        <v>*1.3471</v>
      </c>
      <c r="V43" s="27" t="str">
        <f t="shared" si="71"/>
        <v>*1.1753</v>
      </c>
      <c r="W43" s="27" t="str">
        <f t="shared" si="71"/>
        <v>*1.2493</v>
      </c>
      <c r="X43" s="27" t="str">
        <f t="shared" si="71"/>
        <v>*1.0478</v>
      </c>
      <c r="Y43" s="27" t="str">
        <f t="shared" si="71"/>
        <v>*1.2235</v>
      </c>
      <c r="Z43" s="27" t="str">
        <f t="shared" si="71"/>
        <v>*1.2986</v>
      </c>
      <c r="AA43" s="27" t="str">
        <f t="shared" si="71"/>
        <v>*1.4284</v>
      </c>
    </row>
    <row r="44" spans="2:27">
      <c r="B44" s="42"/>
      <c r="C44" s="45"/>
      <c r="E44" s="38" t="s">
        <v>14</v>
      </c>
      <c r="F44" s="34">
        <v>2030</v>
      </c>
      <c r="G44" s="9" t="s">
        <v>64</v>
      </c>
      <c r="H44" s="27" t="str">
        <f t="shared" ref="H44:N44" si="72">H43</f>
        <v>*1.1909</v>
      </c>
      <c r="I44" s="27" t="str">
        <f t="shared" si="72"/>
        <v>*1.0362</v>
      </c>
      <c r="J44" s="27" t="str">
        <f t="shared" si="72"/>
        <v>*1.0815</v>
      </c>
      <c r="K44" s="27" t="str">
        <f t="shared" si="72"/>
        <v>*1.0032</v>
      </c>
      <c r="L44" s="27" t="str">
        <f t="shared" si="72"/>
        <v>*1.0578</v>
      </c>
      <c r="M44" s="27" t="str">
        <f t="shared" si="72"/>
        <v>*1.0296</v>
      </c>
      <c r="N44" s="27" t="str">
        <f t="shared" si="72"/>
        <v>*1.2118</v>
      </c>
      <c r="P44" s="45"/>
      <c r="Q44" s="27"/>
      <c r="R44" s="38" t="s">
        <v>14</v>
      </c>
      <c r="S44" s="34">
        <v>2050</v>
      </c>
      <c r="T44" s="9" t="s">
        <v>64</v>
      </c>
      <c r="U44" s="27" t="str">
        <f t="shared" ref="U44:AA44" si="73">U43</f>
        <v>*1.3471</v>
      </c>
      <c r="V44" s="27" t="str">
        <f t="shared" si="73"/>
        <v>*1.1753</v>
      </c>
      <c r="W44" s="27" t="str">
        <f t="shared" si="73"/>
        <v>*1.2493</v>
      </c>
      <c r="X44" s="27" t="str">
        <f t="shared" si="73"/>
        <v>*1.0478</v>
      </c>
      <c r="Y44" s="27" t="str">
        <f t="shared" si="73"/>
        <v>*1.2235</v>
      </c>
      <c r="Z44" s="27" t="str">
        <f t="shared" si="73"/>
        <v>*1.2986</v>
      </c>
      <c r="AA44" s="27" t="str">
        <f t="shared" si="73"/>
        <v>*1.4284</v>
      </c>
    </row>
    <row r="45" spans="2:27">
      <c r="B45" s="42"/>
      <c r="C45" s="46"/>
      <c r="E45" s="38" t="s">
        <v>14</v>
      </c>
      <c r="F45" s="34">
        <v>2030</v>
      </c>
      <c r="G45" s="9" t="s">
        <v>65</v>
      </c>
      <c r="H45" s="27" t="str">
        <f t="shared" ref="H45:N45" si="74">H44</f>
        <v>*1.1909</v>
      </c>
      <c r="I45" s="27" t="str">
        <f t="shared" si="74"/>
        <v>*1.0362</v>
      </c>
      <c r="J45" s="27" t="str">
        <f t="shared" si="74"/>
        <v>*1.0815</v>
      </c>
      <c r="K45" s="27" t="str">
        <f t="shared" si="74"/>
        <v>*1.0032</v>
      </c>
      <c r="L45" s="27" t="str">
        <f t="shared" si="74"/>
        <v>*1.0578</v>
      </c>
      <c r="M45" s="27" t="str">
        <f t="shared" si="74"/>
        <v>*1.0296</v>
      </c>
      <c r="N45" s="27" t="str">
        <f t="shared" si="74"/>
        <v>*1.2118</v>
      </c>
      <c r="P45" s="46"/>
      <c r="Q45" s="27"/>
      <c r="R45" s="38" t="s">
        <v>14</v>
      </c>
      <c r="S45" s="34">
        <v>2050</v>
      </c>
      <c r="T45" s="9" t="s">
        <v>65</v>
      </c>
      <c r="U45" s="27" t="str">
        <f t="shared" ref="U45:AA45" si="75">U44</f>
        <v>*1.3471</v>
      </c>
      <c r="V45" s="27" t="str">
        <f t="shared" si="75"/>
        <v>*1.1753</v>
      </c>
      <c r="W45" s="27" t="str">
        <f t="shared" si="75"/>
        <v>*1.2493</v>
      </c>
      <c r="X45" s="27" t="str">
        <f t="shared" si="75"/>
        <v>*1.0478</v>
      </c>
      <c r="Y45" s="27" t="str">
        <f t="shared" si="75"/>
        <v>*1.2235</v>
      </c>
      <c r="Z45" s="27" t="str">
        <f t="shared" si="75"/>
        <v>*1.2986</v>
      </c>
      <c r="AA45" s="27" t="str">
        <f t="shared" si="75"/>
        <v>*1.4284</v>
      </c>
    </row>
    <row r="46" spans="2:27">
      <c r="B46" s="42"/>
      <c r="C46" s="46"/>
      <c r="E46" s="38" t="s">
        <v>14</v>
      </c>
      <c r="F46" s="34">
        <v>2030</v>
      </c>
      <c r="G46" s="9" t="s">
        <v>66</v>
      </c>
      <c r="H46" s="27" t="str">
        <f t="shared" ref="H46:N46" si="76">H45</f>
        <v>*1.1909</v>
      </c>
      <c r="I46" s="27" t="str">
        <f t="shared" si="76"/>
        <v>*1.0362</v>
      </c>
      <c r="J46" s="27" t="str">
        <f t="shared" si="76"/>
        <v>*1.0815</v>
      </c>
      <c r="K46" s="27" t="str">
        <f t="shared" si="76"/>
        <v>*1.0032</v>
      </c>
      <c r="L46" s="27" t="str">
        <f t="shared" si="76"/>
        <v>*1.0578</v>
      </c>
      <c r="M46" s="27" t="str">
        <f t="shared" si="76"/>
        <v>*1.0296</v>
      </c>
      <c r="N46" s="27" t="str">
        <f t="shared" si="76"/>
        <v>*1.2118</v>
      </c>
      <c r="P46" s="46"/>
      <c r="Q46" s="27"/>
      <c r="R46" s="38" t="s">
        <v>14</v>
      </c>
      <c r="S46" s="34">
        <v>2050</v>
      </c>
      <c r="T46" s="9" t="s">
        <v>66</v>
      </c>
      <c r="U46" s="27" t="str">
        <f t="shared" ref="U46:AA46" si="77">U45</f>
        <v>*1.3471</v>
      </c>
      <c r="V46" s="27" t="str">
        <f t="shared" si="77"/>
        <v>*1.1753</v>
      </c>
      <c r="W46" s="27" t="str">
        <f t="shared" si="77"/>
        <v>*1.2493</v>
      </c>
      <c r="X46" s="27" t="str">
        <f t="shared" si="77"/>
        <v>*1.0478</v>
      </c>
      <c r="Y46" s="27" t="str">
        <f t="shared" si="77"/>
        <v>*1.2235</v>
      </c>
      <c r="Z46" s="27" t="str">
        <f t="shared" si="77"/>
        <v>*1.2986</v>
      </c>
      <c r="AA46" s="27" t="str">
        <f t="shared" si="77"/>
        <v>*1.4284</v>
      </c>
    </row>
    <row r="47" spans="2:27">
      <c r="B47" s="42"/>
      <c r="C47" s="46"/>
      <c r="E47" s="38" t="s">
        <v>14</v>
      </c>
      <c r="F47" s="34">
        <v>2030</v>
      </c>
      <c r="G47" s="9" t="s">
        <v>67</v>
      </c>
      <c r="H47" s="27" t="str">
        <f t="shared" ref="H47:N47" si="78">H46</f>
        <v>*1.1909</v>
      </c>
      <c r="I47" s="27" t="str">
        <f t="shared" si="78"/>
        <v>*1.0362</v>
      </c>
      <c r="J47" s="27" t="str">
        <f t="shared" si="78"/>
        <v>*1.0815</v>
      </c>
      <c r="K47" s="27" t="str">
        <f t="shared" si="78"/>
        <v>*1.0032</v>
      </c>
      <c r="L47" s="27" t="str">
        <f t="shared" si="78"/>
        <v>*1.0578</v>
      </c>
      <c r="M47" s="27" t="str">
        <f t="shared" si="78"/>
        <v>*1.0296</v>
      </c>
      <c r="N47" s="27" t="str">
        <f t="shared" si="78"/>
        <v>*1.2118</v>
      </c>
      <c r="P47" s="46"/>
      <c r="Q47" s="27"/>
      <c r="R47" s="38" t="s">
        <v>14</v>
      </c>
      <c r="S47" s="34">
        <v>2050</v>
      </c>
      <c r="T47" s="9" t="s">
        <v>67</v>
      </c>
      <c r="U47" s="27" t="str">
        <f t="shared" ref="U47:AA47" si="79">U46</f>
        <v>*1.3471</v>
      </c>
      <c r="V47" s="27" t="str">
        <f t="shared" si="79"/>
        <v>*1.1753</v>
      </c>
      <c r="W47" s="27" t="str">
        <f t="shared" si="79"/>
        <v>*1.2493</v>
      </c>
      <c r="X47" s="27" t="str">
        <f t="shared" si="79"/>
        <v>*1.0478</v>
      </c>
      <c r="Y47" s="27" t="str">
        <f t="shared" si="79"/>
        <v>*1.2235</v>
      </c>
      <c r="Z47" s="27" t="str">
        <f t="shared" si="79"/>
        <v>*1.2986</v>
      </c>
      <c r="AA47" s="27" t="str">
        <f t="shared" si="79"/>
        <v>*1.4284</v>
      </c>
    </row>
    <row r="48" spans="2:27">
      <c r="B48" s="42"/>
      <c r="C48" s="46"/>
      <c r="E48" s="38" t="s">
        <v>14</v>
      </c>
      <c r="F48" s="34">
        <v>2030</v>
      </c>
      <c r="G48" s="9" t="s">
        <v>68</v>
      </c>
      <c r="H48" s="27" t="str">
        <f t="shared" ref="H48:N48" si="80">H47</f>
        <v>*1.1909</v>
      </c>
      <c r="I48" s="27" t="str">
        <f t="shared" si="80"/>
        <v>*1.0362</v>
      </c>
      <c r="J48" s="27" t="str">
        <f t="shared" si="80"/>
        <v>*1.0815</v>
      </c>
      <c r="K48" s="27" t="str">
        <f t="shared" si="80"/>
        <v>*1.0032</v>
      </c>
      <c r="L48" s="27" t="str">
        <f t="shared" si="80"/>
        <v>*1.0578</v>
      </c>
      <c r="M48" s="27" t="str">
        <f t="shared" si="80"/>
        <v>*1.0296</v>
      </c>
      <c r="N48" s="27" t="str">
        <f t="shared" si="80"/>
        <v>*1.2118</v>
      </c>
      <c r="P48" s="46"/>
      <c r="Q48" s="27"/>
      <c r="R48" s="38" t="s">
        <v>14</v>
      </c>
      <c r="S48" s="34">
        <v>2050</v>
      </c>
      <c r="T48" s="9" t="s">
        <v>68</v>
      </c>
      <c r="U48" s="27" t="str">
        <f t="shared" ref="U48:AA48" si="81">U47</f>
        <v>*1.3471</v>
      </c>
      <c r="V48" s="27" t="str">
        <f t="shared" si="81"/>
        <v>*1.1753</v>
      </c>
      <c r="W48" s="27" t="str">
        <f t="shared" si="81"/>
        <v>*1.2493</v>
      </c>
      <c r="X48" s="27" t="str">
        <f t="shared" si="81"/>
        <v>*1.0478</v>
      </c>
      <c r="Y48" s="27" t="str">
        <f t="shared" si="81"/>
        <v>*1.2235</v>
      </c>
      <c r="Z48" s="27" t="str">
        <f t="shared" si="81"/>
        <v>*1.2986</v>
      </c>
      <c r="AA48" s="27" t="str">
        <f t="shared" si="81"/>
        <v>*1.4284</v>
      </c>
    </row>
    <row r="49" spans="2:27">
      <c r="B49" s="42"/>
      <c r="C49" s="46"/>
      <c r="D49" s="34"/>
      <c r="E49" s="38" t="s">
        <v>14</v>
      </c>
      <c r="F49" s="34">
        <v>2030</v>
      </c>
      <c r="G49" s="9" t="s">
        <v>69</v>
      </c>
      <c r="H49" s="27" t="str">
        <f t="shared" ref="H49:N49" si="82">H48</f>
        <v>*1.1909</v>
      </c>
      <c r="I49" s="27" t="str">
        <f t="shared" si="82"/>
        <v>*1.0362</v>
      </c>
      <c r="J49" s="27" t="str">
        <f t="shared" si="82"/>
        <v>*1.0815</v>
      </c>
      <c r="K49" s="27" t="str">
        <f t="shared" si="82"/>
        <v>*1.0032</v>
      </c>
      <c r="L49" s="27" t="str">
        <f t="shared" si="82"/>
        <v>*1.0578</v>
      </c>
      <c r="M49" s="27" t="str">
        <f t="shared" si="82"/>
        <v>*1.0296</v>
      </c>
      <c r="N49" s="27" t="str">
        <f t="shared" si="82"/>
        <v>*1.2118</v>
      </c>
      <c r="P49" s="46"/>
      <c r="Q49" s="34"/>
      <c r="R49" s="38" t="s">
        <v>14</v>
      </c>
      <c r="S49" s="34">
        <v>2050</v>
      </c>
      <c r="T49" s="9" t="s">
        <v>69</v>
      </c>
      <c r="U49" s="27" t="str">
        <f t="shared" ref="U49:AA49" si="83">U48</f>
        <v>*1.3471</v>
      </c>
      <c r="V49" s="27" t="str">
        <f t="shared" si="83"/>
        <v>*1.1753</v>
      </c>
      <c r="W49" s="27" t="str">
        <f t="shared" si="83"/>
        <v>*1.2493</v>
      </c>
      <c r="X49" s="27" t="str">
        <f t="shared" si="83"/>
        <v>*1.0478</v>
      </c>
      <c r="Y49" s="27" t="str">
        <f t="shared" si="83"/>
        <v>*1.2235</v>
      </c>
      <c r="Z49" s="27" t="str">
        <f t="shared" si="83"/>
        <v>*1.2986</v>
      </c>
      <c r="AA49" s="27" t="str">
        <f t="shared" si="83"/>
        <v>*1.4284</v>
      </c>
    </row>
    <row r="50" spans="2:27">
      <c r="B50" s="42"/>
      <c r="C50" s="46"/>
      <c r="D50" s="34"/>
      <c r="E50" s="34" t="s">
        <v>39</v>
      </c>
      <c r="F50" s="34" t="s">
        <v>39</v>
      </c>
      <c r="G50" s="34" t="s">
        <v>39</v>
      </c>
      <c r="H50" s="27" t="str">
        <f t="shared" ref="H50:N50" si="84">H49</f>
        <v>*1.1909</v>
      </c>
      <c r="I50" s="27" t="str">
        <f t="shared" si="84"/>
        <v>*1.0362</v>
      </c>
      <c r="J50" s="27" t="str">
        <f t="shared" si="84"/>
        <v>*1.0815</v>
      </c>
      <c r="K50" s="27" t="str">
        <f t="shared" si="84"/>
        <v>*1.0032</v>
      </c>
      <c r="L50" s="27" t="str">
        <f t="shared" si="84"/>
        <v>*1.0578</v>
      </c>
      <c r="M50" s="27" t="str">
        <f t="shared" si="84"/>
        <v>*1.0296</v>
      </c>
      <c r="N50" s="27" t="str">
        <f t="shared" si="84"/>
        <v>*1.2118</v>
      </c>
      <c r="P50" s="46"/>
      <c r="Q50" s="34"/>
      <c r="R50" s="34" t="s">
        <v>39</v>
      </c>
      <c r="S50" s="34" t="s">
        <v>39</v>
      </c>
      <c r="T50" s="34" t="s">
        <v>39</v>
      </c>
      <c r="U50" s="27" t="str">
        <f t="shared" ref="U50:AA50" si="85">U49</f>
        <v>*1.3471</v>
      </c>
      <c r="V50" s="27" t="str">
        <f t="shared" si="85"/>
        <v>*1.1753</v>
      </c>
      <c r="W50" s="27" t="str">
        <f t="shared" si="85"/>
        <v>*1.2493</v>
      </c>
      <c r="X50" s="27" t="str">
        <f t="shared" si="85"/>
        <v>*1.0478</v>
      </c>
      <c r="Y50" s="27" t="str">
        <f t="shared" si="85"/>
        <v>*1.2235</v>
      </c>
      <c r="Z50" s="27" t="str">
        <f t="shared" si="85"/>
        <v>*1.2986</v>
      </c>
      <c r="AA50" s="27" t="str">
        <f t="shared" si="85"/>
        <v>*1.4284</v>
      </c>
    </row>
    <row r="51" spans="2:27">
      <c r="B51" s="42"/>
      <c r="C51" s="46"/>
      <c r="D51" s="34"/>
      <c r="E51" s="38" t="s">
        <v>14</v>
      </c>
      <c r="F51" s="34">
        <v>2030</v>
      </c>
      <c r="G51" s="6" t="s">
        <v>70</v>
      </c>
      <c r="H51" s="27" t="str">
        <f t="shared" ref="H51:N51" si="86">H50</f>
        <v>*1.1909</v>
      </c>
      <c r="I51" s="27" t="str">
        <f t="shared" si="86"/>
        <v>*1.0362</v>
      </c>
      <c r="J51" s="27" t="str">
        <f t="shared" si="86"/>
        <v>*1.0815</v>
      </c>
      <c r="K51" s="27" t="str">
        <f t="shared" si="86"/>
        <v>*1.0032</v>
      </c>
      <c r="L51" s="27" t="str">
        <f t="shared" si="86"/>
        <v>*1.0578</v>
      </c>
      <c r="M51" s="27" t="str">
        <f t="shared" si="86"/>
        <v>*1.0296</v>
      </c>
      <c r="N51" s="27" t="str">
        <f t="shared" si="86"/>
        <v>*1.2118</v>
      </c>
      <c r="P51" s="46"/>
      <c r="Q51" s="34"/>
      <c r="R51" s="38" t="s">
        <v>14</v>
      </c>
      <c r="S51" s="34">
        <v>2050</v>
      </c>
      <c r="T51" s="6" t="s">
        <v>70</v>
      </c>
      <c r="U51" s="27" t="str">
        <f t="shared" ref="U51:AA51" si="87">U50</f>
        <v>*1.3471</v>
      </c>
      <c r="V51" s="27" t="str">
        <f t="shared" si="87"/>
        <v>*1.1753</v>
      </c>
      <c r="W51" s="27" t="str">
        <f t="shared" si="87"/>
        <v>*1.2493</v>
      </c>
      <c r="X51" s="27" t="str">
        <f t="shared" si="87"/>
        <v>*1.0478</v>
      </c>
      <c r="Y51" s="27" t="str">
        <f t="shared" si="87"/>
        <v>*1.2235</v>
      </c>
      <c r="Z51" s="27" t="str">
        <f t="shared" si="87"/>
        <v>*1.2986</v>
      </c>
      <c r="AA51" s="27" t="str">
        <f t="shared" si="87"/>
        <v>*1.4284</v>
      </c>
    </row>
    <row r="52" spans="2:27">
      <c r="B52" s="42"/>
      <c r="C52" s="46"/>
      <c r="D52" s="34"/>
      <c r="E52" s="38" t="s">
        <v>14</v>
      </c>
      <c r="F52" s="34">
        <v>2030</v>
      </c>
      <c r="G52" s="6" t="s">
        <v>71</v>
      </c>
      <c r="H52" s="27" t="str">
        <f t="shared" ref="H52:N52" si="88">H51</f>
        <v>*1.1909</v>
      </c>
      <c r="I52" s="27" t="str">
        <f t="shared" si="88"/>
        <v>*1.0362</v>
      </c>
      <c r="J52" s="27" t="str">
        <f t="shared" si="88"/>
        <v>*1.0815</v>
      </c>
      <c r="K52" s="27" t="str">
        <f t="shared" si="88"/>
        <v>*1.0032</v>
      </c>
      <c r="L52" s="27" t="str">
        <f t="shared" si="88"/>
        <v>*1.0578</v>
      </c>
      <c r="M52" s="27" t="str">
        <f t="shared" si="88"/>
        <v>*1.0296</v>
      </c>
      <c r="N52" s="27" t="str">
        <f t="shared" si="88"/>
        <v>*1.2118</v>
      </c>
      <c r="P52" s="46"/>
      <c r="Q52" s="34"/>
      <c r="R52" s="38" t="s">
        <v>14</v>
      </c>
      <c r="S52" s="34">
        <v>2050</v>
      </c>
      <c r="T52" s="6" t="s">
        <v>71</v>
      </c>
      <c r="U52" s="27" t="str">
        <f t="shared" ref="U52:AA52" si="89">U51</f>
        <v>*1.3471</v>
      </c>
      <c r="V52" s="27" t="str">
        <f t="shared" si="89"/>
        <v>*1.1753</v>
      </c>
      <c r="W52" s="27" t="str">
        <f t="shared" si="89"/>
        <v>*1.2493</v>
      </c>
      <c r="X52" s="27" t="str">
        <f t="shared" si="89"/>
        <v>*1.0478</v>
      </c>
      <c r="Y52" s="27" t="str">
        <f t="shared" si="89"/>
        <v>*1.2235</v>
      </c>
      <c r="Z52" s="27" t="str">
        <f t="shared" si="89"/>
        <v>*1.2986</v>
      </c>
      <c r="AA52" s="27" t="str">
        <f t="shared" si="89"/>
        <v>*1.4284</v>
      </c>
    </row>
    <row r="53" spans="2:27">
      <c r="B53" s="42"/>
      <c r="C53" s="46"/>
      <c r="D53" s="34"/>
      <c r="E53" s="38" t="s">
        <v>14</v>
      </c>
      <c r="F53" s="34">
        <v>2030</v>
      </c>
      <c r="G53" s="6" t="s">
        <v>72</v>
      </c>
      <c r="H53" s="27" t="str">
        <f t="shared" ref="H53:N53" si="90">H52</f>
        <v>*1.1909</v>
      </c>
      <c r="I53" s="27" t="str">
        <f t="shared" si="90"/>
        <v>*1.0362</v>
      </c>
      <c r="J53" s="27" t="str">
        <f t="shared" si="90"/>
        <v>*1.0815</v>
      </c>
      <c r="K53" s="27" t="str">
        <f t="shared" si="90"/>
        <v>*1.0032</v>
      </c>
      <c r="L53" s="27" t="str">
        <f t="shared" si="90"/>
        <v>*1.0578</v>
      </c>
      <c r="M53" s="27" t="str">
        <f t="shared" si="90"/>
        <v>*1.0296</v>
      </c>
      <c r="N53" s="27" t="str">
        <f t="shared" si="90"/>
        <v>*1.2118</v>
      </c>
      <c r="P53" s="46"/>
      <c r="Q53" s="34"/>
      <c r="R53" s="38" t="s">
        <v>14</v>
      </c>
      <c r="S53" s="34">
        <v>2050</v>
      </c>
      <c r="T53" s="6" t="s">
        <v>72</v>
      </c>
      <c r="U53" s="27" t="str">
        <f t="shared" ref="U53:AA53" si="91">U52</f>
        <v>*1.3471</v>
      </c>
      <c r="V53" s="27" t="str">
        <f t="shared" si="91"/>
        <v>*1.1753</v>
      </c>
      <c r="W53" s="27" t="str">
        <f t="shared" si="91"/>
        <v>*1.2493</v>
      </c>
      <c r="X53" s="27" t="str">
        <f t="shared" si="91"/>
        <v>*1.0478</v>
      </c>
      <c r="Y53" s="27" t="str">
        <f t="shared" si="91"/>
        <v>*1.2235</v>
      </c>
      <c r="Z53" s="27" t="str">
        <f t="shared" si="91"/>
        <v>*1.2986</v>
      </c>
      <c r="AA53" s="27" t="str">
        <f t="shared" si="91"/>
        <v>*1.4284</v>
      </c>
    </row>
    <row r="54" spans="2:27">
      <c r="B54" s="42"/>
      <c r="C54" s="46"/>
      <c r="D54" s="34"/>
      <c r="E54" s="38" t="s">
        <v>14</v>
      </c>
      <c r="F54" s="34">
        <v>2030</v>
      </c>
      <c r="G54" s="6" t="s">
        <v>73</v>
      </c>
      <c r="H54" s="27" t="str">
        <f t="shared" ref="H54:N54" si="92">H53</f>
        <v>*1.1909</v>
      </c>
      <c r="I54" s="27" t="str">
        <f t="shared" si="92"/>
        <v>*1.0362</v>
      </c>
      <c r="J54" s="27" t="str">
        <f t="shared" si="92"/>
        <v>*1.0815</v>
      </c>
      <c r="K54" s="27" t="str">
        <f t="shared" si="92"/>
        <v>*1.0032</v>
      </c>
      <c r="L54" s="27" t="str">
        <f t="shared" si="92"/>
        <v>*1.0578</v>
      </c>
      <c r="M54" s="27" t="str">
        <f t="shared" si="92"/>
        <v>*1.0296</v>
      </c>
      <c r="N54" s="27" t="str">
        <f t="shared" si="92"/>
        <v>*1.2118</v>
      </c>
      <c r="P54" s="46"/>
      <c r="Q54" s="34"/>
      <c r="R54" s="38" t="s">
        <v>14</v>
      </c>
      <c r="S54" s="34">
        <v>2050</v>
      </c>
      <c r="T54" s="6" t="s">
        <v>73</v>
      </c>
      <c r="U54" s="27" t="str">
        <f t="shared" ref="U54:AA54" si="93">U53</f>
        <v>*1.3471</v>
      </c>
      <c r="V54" s="27" t="str">
        <f t="shared" si="93"/>
        <v>*1.1753</v>
      </c>
      <c r="W54" s="27" t="str">
        <f t="shared" si="93"/>
        <v>*1.2493</v>
      </c>
      <c r="X54" s="27" t="str">
        <f t="shared" si="93"/>
        <v>*1.0478</v>
      </c>
      <c r="Y54" s="27" t="str">
        <f t="shared" si="93"/>
        <v>*1.2235</v>
      </c>
      <c r="Z54" s="27" t="str">
        <f t="shared" si="93"/>
        <v>*1.2986</v>
      </c>
      <c r="AA54" s="27" t="str">
        <f t="shared" si="93"/>
        <v>*1.4284</v>
      </c>
    </row>
    <row r="55" spans="2:27">
      <c r="B55" s="42"/>
      <c r="C55" s="42"/>
      <c r="D55" s="34"/>
      <c r="E55" s="38" t="s">
        <v>14</v>
      </c>
      <c r="F55" s="34">
        <v>2030</v>
      </c>
      <c r="G55" s="6" t="s">
        <v>74</v>
      </c>
      <c r="H55" s="27" t="str">
        <f t="shared" ref="H55:N55" si="94">H54</f>
        <v>*1.1909</v>
      </c>
      <c r="I55" s="27" t="str">
        <f t="shared" si="94"/>
        <v>*1.0362</v>
      </c>
      <c r="J55" s="27" t="str">
        <f t="shared" si="94"/>
        <v>*1.0815</v>
      </c>
      <c r="K55" s="27" t="str">
        <f t="shared" si="94"/>
        <v>*1.0032</v>
      </c>
      <c r="L55" s="27" t="str">
        <f t="shared" si="94"/>
        <v>*1.0578</v>
      </c>
      <c r="M55" s="27" t="str">
        <f t="shared" si="94"/>
        <v>*1.0296</v>
      </c>
      <c r="N55" s="27" t="str">
        <f t="shared" si="94"/>
        <v>*1.2118</v>
      </c>
      <c r="P55" s="42"/>
      <c r="Q55" s="34"/>
      <c r="R55" s="38" t="s">
        <v>14</v>
      </c>
      <c r="S55" s="34">
        <v>2050</v>
      </c>
      <c r="T55" s="6" t="s">
        <v>74</v>
      </c>
      <c r="U55" s="27" t="str">
        <f t="shared" ref="U55:AA55" si="95">U54</f>
        <v>*1.3471</v>
      </c>
      <c r="V55" s="27" t="str">
        <f t="shared" si="95"/>
        <v>*1.1753</v>
      </c>
      <c r="W55" s="27" t="str">
        <f t="shared" si="95"/>
        <v>*1.2493</v>
      </c>
      <c r="X55" s="27" t="str">
        <f t="shared" si="95"/>
        <v>*1.0478</v>
      </c>
      <c r="Y55" s="27" t="str">
        <f t="shared" si="95"/>
        <v>*1.2235</v>
      </c>
      <c r="Z55" s="27" t="str">
        <f t="shared" si="95"/>
        <v>*1.2986</v>
      </c>
      <c r="AA55" s="27" t="str">
        <f t="shared" si="95"/>
        <v>*1.4284</v>
      </c>
    </row>
    <row r="56" spans="2:27">
      <c r="B56" s="42"/>
      <c r="C56" s="42"/>
      <c r="D56" s="34"/>
      <c r="E56" s="38" t="s">
        <v>14</v>
      </c>
      <c r="F56" s="34">
        <v>2030</v>
      </c>
      <c r="G56" s="6" t="s">
        <v>75</v>
      </c>
      <c r="H56" s="27" t="str">
        <f t="shared" ref="H56:N56" si="96">H55</f>
        <v>*1.1909</v>
      </c>
      <c r="I56" s="27" t="str">
        <f t="shared" si="96"/>
        <v>*1.0362</v>
      </c>
      <c r="J56" s="27" t="str">
        <f t="shared" si="96"/>
        <v>*1.0815</v>
      </c>
      <c r="K56" s="27" t="str">
        <f t="shared" si="96"/>
        <v>*1.0032</v>
      </c>
      <c r="L56" s="27" t="str">
        <f t="shared" si="96"/>
        <v>*1.0578</v>
      </c>
      <c r="M56" s="27" t="str">
        <f t="shared" si="96"/>
        <v>*1.0296</v>
      </c>
      <c r="N56" s="27" t="str">
        <f t="shared" si="96"/>
        <v>*1.2118</v>
      </c>
      <c r="P56" s="42"/>
      <c r="Q56" s="34"/>
      <c r="R56" s="38" t="s">
        <v>14</v>
      </c>
      <c r="S56" s="34">
        <v>2050</v>
      </c>
      <c r="T56" s="6" t="s">
        <v>75</v>
      </c>
      <c r="U56" s="27" t="str">
        <f t="shared" ref="U56:AA56" si="97">U55</f>
        <v>*1.3471</v>
      </c>
      <c r="V56" s="27" t="str">
        <f t="shared" si="97"/>
        <v>*1.1753</v>
      </c>
      <c r="W56" s="27" t="str">
        <f t="shared" si="97"/>
        <v>*1.2493</v>
      </c>
      <c r="X56" s="27" t="str">
        <f t="shared" si="97"/>
        <v>*1.0478</v>
      </c>
      <c r="Y56" s="27" t="str">
        <f t="shared" si="97"/>
        <v>*1.2235</v>
      </c>
      <c r="Z56" s="27" t="str">
        <f t="shared" si="97"/>
        <v>*1.2986</v>
      </c>
      <c r="AA56" s="27" t="str">
        <f t="shared" si="97"/>
        <v>*1.4284</v>
      </c>
    </row>
    <row r="57" spans="2:27">
      <c r="B57" s="42"/>
      <c r="C57" s="42"/>
      <c r="D57" s="34"/>
      <c r="E57" s="38" t="s">
        <v>14</v>
      </c>
      <c r="F57" s="34">
        <v>2030</v>
      </c>
      <c r="G57" s="6" t="s">
        <v>76</v>
      </c>
      <c r="H57" s="27" t="str">
        <f t="shared" ref="H57:N57" si="98">H56</f>
        <v>*1.1909</v>
      </c>
      <c r="I57" s="27" t="str">
        <f t="shared" si="98"/>
        <v>*1.0362</v>
      </c>
      <c r="J57" s="27" t="str">
        <f t="shared" si="98"/>
        <v>*1.0815</v>
      </c>
      <c r="K57" s="27" t="str">
        <f t="shared" si="98"/>
        <v>*1.0032</v>
      </c>
      <c r="L57" s="27" t="str">
        <f t="shared" si="98"/>
        <v>*1.0578</v>
      </c>
      <c r="M57" s="27" t="str">
        <f t="shared" si="98"/>
        <v>*1.0296</v>
      </c>
      <c r="N57" s="27" t="str">
        <f t="shared" si="98"/>
        <v>*1.2118</v>
      </c>
      <c r="P57" s="42"/>
      <c r="Q57" s="34"/>
      <c r="R57" s="38" t="s">
        <v>14</v>
      </c>
      <c r="S57" s="34">
        <v>2050</v>
      </c>
      <c r="T57" s="6" t="s">
        <v>76</v>
      </c>
      <c r="U57" s="27" t="str">
        <f t="shared" ref="U57:AA57" si="99">U56</f>
        <v>*1.3471</v>
      </c>
      <c r="V57" s="27" t="str">
        <f t="shared" si="99"/>
        <v>*1.1753</v>
      </c>
      <c r="W57" s="27" t="str">
        <f t="shared" si="99"/>
        <v>*1.2493</v>
      </c>
      <c r="X57" s="27" t="str">
        <f t="shared" si="99"/>
        <v>*1.0478</v>
      </c>
      <c r="Y57" s="27" t="str">
        <f t="shared" si="99"/>
        <v>*1.2235</v>
      </c>
      <c r="Z57" s="27" t="str">
        <f t="shared" si="99"/>
        <v>*1.2986</v>
      </c>
      <c r="AA57" s="27" t="str">
        <f t="shared" si="99"/>
        <v>*1.4284</v>
      </c>
    </row>
    <row r="58" spans="2:27">
      <c r="B58" s="42"/>
      <c r="C58" s="42"/>
      <c r="D58" s="34"/>
      <c r="E58" s="38" t="s">
        <v>14</v>
      </c>
      <c r="F58" s="34">
        <v>2030</v>
      </c>
      <c r="G58" s="6" t="s">
        <v>77</v>
      </c>
      <c r="H58" s="27" t="str">
        <f t="shared" ref="H58:N58" si="100">H57</f>
        <v>*1.1909</v>
      </c>
      <c r="I58" s="27" t="str">
        <f t="shared" si="100"/>
        <v>*1.0362</v>
      </c>
      <c r="J58" s="27" t="str">
        <f t="shared" si="100"/>
        <v>*1.0815</v>
      </c>
      <c r="K58" s="27" t="str">
        <f t="shared" si="100"/>
        <v>*1.0032</v>
      </c>
      <c r="L58" s="27" t="str">
        <f t="shared" si="100"/>
        <v>*1.0578</v>
      </c>
      <c r="M58" s="27" t="str">
        <f t="shared" si="100"/>
        <v>*1.0296</v>
      </c>
      <c r="N58" s="27" t="str">
        <f t="shared" si="100"/>
        <v>*1.2118</v>
      </c>
      <c r="P58" s="42"/>
      <c r="Q58" s="34"/>
      <c r="R58" s="38" t="s">
        <v>14</v>
      </c>
      <c r="S58" s="34">
        <v>2050</v>
      </c>
      <c r="T58" s="6" t="s">
        <v>77</v>
      </c>
      <c r="U58" s="27" t="str">
        <f t="shared" ref="U58:AA58" si="101">U57</f>
        <v>*1.3471</v>
      </c>
      <c r="V58" s="27" t="str">
        <f t="shared" si="101"/>
        <v>*1.1753</v>
      </c>
      <c r="W58" s="27" t="str">
        <f t="shared" si="101"/>
        <v>*1.2493</v>
      </c>
      <c r="X58" s="27" t="str">
        <f t="shared" si="101"/>
        <v>*1.0478</v>
      </c>
      <c r="Y58" s="27" t="str">
        <f t="shared" si="101"/>
        <v>*1.2235</v>
      </c>
      <c r="Z58" s="27" t="str">
        <f t="shared" si="101"/>
        <v>*1.2986</v>
      </c>
      <c r="AA58" s="27" t="str">
        <f t="shared" si="101"/>
        <v>*1.4284</v>
      </c>
    </row>
    <row r="59" spans="2:27">
      <c r="B59" s="42"/>
      <c r="C59" s="42"/>
      <c r="E59" s="38" t="s">
        <v>14</v>
      </c>
      <c r="F59" s="34">
        <v>2030</v>
      </c>
      <c r="G59" s="6" t="s">
        <v>78</v>
      </c>
      <c r="H59" s="27" t="str">
        <f t="shared" ref="H59:N59" si="102">H58</f>
        <v>*1.1909</v>
      </c>
      <c r="I59" s="27" t="str">
        <f t="shared" si="102"/>
        <v>*1.0362</v>
      </c>
      <c r="J59" s="27" t="str">
        <f t="shared" si="102"/>
        <v>*1.0815</v>
      </c>
      <c r="K59" s="27" t="str">
        <f t="shared" si="102"/>
        <v>*1.0032</v>
      </c>
      <c r="L59" s="27" t="str">
        <f t="shared" si="102"/>
        <v>*1.0578</v>
      </c>
      <c r="M59" s="27" t="str">
        <f t="shared" si="102"/>
        <v>*1.0296</v>
      </c>
      <c r="N59" s="27" t="str">
        <f t="shared" si="102"/>
        <v>*1.2118</v>
      </c>
      <c r="P59" s="42"/>
      <c r="Q59" s="27"/>
      <c r="R59" s="38" t="s">
        <v>14</v>
      </c>
      <c r="S59" s="34">
        <v>2050</v>
      </c>
      <c r="T59" s="6" t="s">
        <v>78</v>
      </c>
      <c r="U59" s="27" t="str">
        <f t="shared" ref="U59:AA59" si="103">U58</f>
        <v>*1.3471</v>
      </c>
      <c r="V59" s="27" t="str">
        <f t="shared" si="103"/>
        <v>*1.1753</v>
      </c>
      <c r="W59" s="27" t="str">
        <f t="shared" si="103"/>
        <v>*1.2493</v>
      </c>
      <c r="X59" s="27" t="str">
        <f t="shared" si="103"/>
        <v>*1.0478</v>
      </c>
      <c r="Y59" s="27" t="str">
        <f t="shared" si="103"/>
        <v>*1.2235</v>
      </c>
      <c r="Z59" s="27" t="str">
        <f t="shared" si="103"/>
        <v>*1.2986</v>
      </c>
      <c r="AA59" s="27" t="str">
        <f t="shared" si="103"/>
        <v>*1.4284</v>
      </c>
    </row>
    <row r="60" spans="2:27">
      <c r="B60" s="42"/>
      <c r="C60" s="42"/>
      <c r="E60" s="38" t="s">
        <v>14</v>
      </c>
      <c r="F60" s="34">
        <v>2030</v>
      </c>
      <c r="G60" s="6" t="s">
        <v>79</v>
      </c>
      <c r="H60" s="27" t="str">
        <f t="shared" ref="H60:N60" si="104">H59</f>
        <v>*1.1909</v>
      </c>
      <c r="I60" s="27" t="str">
        <f t="shared" si="104"/>
        <v>*1.0362</v>
      </c>
      <c r="J60" s="27" t="str">
        <f t="shared" si="104"/>
        <v>*1.0815</v>
      </c>
      <c r="K60" s="27" t="str">
        <f t="shared" si="104"/>
        <v>*1.0032</v>
      </c>
      <c r="L60" s="27" t="str">
        <f t="shared" si="104"/>
        <v>*1.0578</v>
      </c>
      <c r="M60" s="27" t="str">
        <f t="shared" si="104"/>
        <v>*1.0296</v>
      </c>
      <c r="N60" s="27" t="str">
        <f t="shared" si="104"/>
        <v>*1.2118</v>
      </c>
      <c r="P60" s="42"/>
      <c r="Q60" s="27"/>
      <c r="R60" s="38" t="s">
        <v>14</v>
      </c>
      <c r="S60" s="34">
        <v>2050</v>
      </c>
      <c r="T60" s="6" t="s">
        <v>79</v>
      </c>
      <c r="U60" s="27" t="str">
        <f t="shared" ref="U60:AA60" si="105">U59</f>
        <v>*1.3471</v>
      </c>
      <c r="V60" s="27" t="str">
        <f t="shared" si="105"/>
        <v>*1.1753</v>
      </c>
      <c r="W60" s="27" t="str">
        <f t="shared" si="105"/>
        <v>*1.2493</v>
      </c>
      <c r="X60" s="27" t="str">
        <f t="shared" si="105"/>
        <v>*1.0478</v>
      </c>
      <c r="Y60" s="27" t="str">
        <f t="shared" si="105"/>
        <v>*1.2235</v>
      </c>
      <c r="Z60" s="27" t="str">
        <f t="shared" si="105"/>
        <v>*1.2986</v>
      </c>
      <c r="AA60" s="27" t="str">
        <f t="shared" si="105"/>
        <v>*1.4284</v>
      </c>
    </row>
    <row r="61" spans="2:27">
      <c r="B61" s="42"/>
      <c r="C61" s="42"/>
      <c r="E61" s="34" t="s">
        <v>39</v>
      </c>
      <c r="F61" s="34" t="s">
        <v>39</v>
      </c>
      <c r="G61" s="3" t="s">
        <v>39</v>
      </c>
      <c r="H61" s="27" t="str">
        <f t="shared" ref="H61:N61" si="106">H60</f>
        <v>*1.1909</v>
      </c>
      <c r="I61" s="27" t="str">
        <f t="shared" si="106"/>
        <v>*1.0362</v>
      </c>
      <c r="J61" s="27" t="str">
        <f t="shared" si="106"/>
        <v>*1.0815</v>
      </c>
      <c r="K61" s="27" t="str">
        <f t="shared" si="106"/>
        <v>*1.0032</v>
      </c>
      <c r="L61" s="27" t="str">
        <f t="shared" si="106"/>
        <v>*1.0578</v>
      </c>
      <c r="M61" s="27" t="str">
        <f t="shared" si="106"/>
        <v>*1.0296</v>
      </c>
      <c r="N61" s="27" t="str">
        <f t="shared" si="106"/>
        <v>*1.2118</v>
      </c>
      <c r="R61" s="34" t="s">
        <v>39</v>
      </c>
      <c r="S61" s="34" t="s">
        <v>39</v>
      </c>
      <c r="T61" s="3" t="s">
        <v>39</v>
      </c>
      <c r="U61" s="27" t="str">
        <f t="shared" ref="U61:AA61" si="107">U60</f>
        <v>*1.3471</v>
      </c>
      <c r="V61" s="27" t="str">
        <f t="shared" si="107"/>
        <v>*1.1753</v>
      </c>
      <c r="W61" s="27" t="str">
        <f t="shared" si="107"/>
        <v>*1.2493</v>
      </c>
      <c r="X61" s="27" t="str">
        <f t="shared" si="107"/>
        <v>*1.0478</v>
      </c>
      <c r="Y61" s="27" t="str">
        <f t="shared" si="107"/>
        <v>*1.2235</v>
      </c>
      <c r="Z61" s="27" t="str">
        <f t="shared" si="107"/>
        <v>*1.2986</v>
      </c>
      <c r="AA61" s="27" t="str">
        <f t="shared" si="107"/>
        <v>*1.4284</v>
      </c>
    </row>
    <row r="62" spans="2:27">
      <c r="B62" s="42"/>
      <c r="C62" s="42"/>
      <c r="E62" s="38" t="s">
        <v>14</v>
      </c>
      <c r="F62" s="34">
        <v>2030</v>
      </c>
      <c r="G62" s="9" t="s">
        <v>80</v>
      </c>
      <c r="H62" s="27" t="str">
        <f t="shared" ref="H62:N62" si="108">H61</f>
        <v>*1.1909</v>
      </c>
      <c r="I62" s="27" t="str">
        <f t="shared" si="108"/>
        <v>*1.0362</v>
      </c>
      <c r="J62" s="27" t="str">
        <f t="shared" si="108"/>
        <v>*1.0815</v>
      </c>
      <c r="K62" s="27" t="str">
        <f t="shared" si="108"/>
        <v>*1.0032</v>
      </c>
      <c r="L62" s="27" t="str">
        <f t="shared" si="108"/>
        <v>*1.0578</v>
      </c>
      <c r="M62" s="27" t="str">
        <f t="shared" si="108"/>
        <v>*1.0296</v>
      </c>
      <c r="N62" s="27" t="str">
        <f t="shared" si="108"/>
        <v>*1.2118</v>
      </c>
      <c r="R62" s="38" t="s">
        <v>14</v>
      </c>
      <c r="S62" s="34">
        <v>2050</v>
      </c>
      <c r="T62" s="9" t="s">
        <v>80</v>
      </c>
      <c r="U62" s="27" t="str">
        <f t="shared" ref="U62:AA62" si="109">U61</f>
        <v>*1.3471</v>
      </c>
      <c r="V62" s="27" t="str">
        <f t="shared" si="109"/>
        <v>*1.1753</v>
      </c>
      <c r="W62" s="27" t="str">
        <f t="shared" si="109"/>
        <v>*1.2493</v>
      </c>
      <c r="X62" s="27" t="str">
        <f t="shared" si="109"/>
        <v>*1.0478</v>
      </c>
      <c r="Y62" s="27" t="str">
        <f t="shared" si="109"/>
        <v>*1.2235</v>
      </c>
      <c r="Z62" s="27" t="str">
        <f t="shared" si="109"/>
        <v>*1.2986</v>
      </c>
      <c r="AA62" s="27" t="str">
        <f t="shared" si="109"/>
        <v>*1.4284</v>
      </c>
    </row>
    <row r="63" spans="2:27">
      <c r="B63" s="42"/>
      <c r="C63" s="42"/>
      <c r="E63" s="38" t="s">
        <v>14</v>
      </c>
      <c r="F63" s="34">
        <v>2030</v>
      </c>
      <c r="G63" s="9" t="s">
        <v>81</v>
      </c>
      <c r="H63" s="27" t="str">
        <f t="shared" ref="H63:N63" si="110">H62</f>
        <v>*1.1909</v>
      </c>
      <c r="I63" s="27" t="str">
        <f t="shared" si="110"/>
        <v>*1.0362</v>
      </c>
      <c r="J63" s="27" t="str">
        <f t="shared" si="110"/>
        <v>*1.0815</v>
      </c>
      <c r="K63" s="27" t="str">
        <f t="shared" si="110"/>
        <v>*1.0032</v>
      </c>
      <c r="L63" s="27" t="str">
        <f t="shared" si="110"/>
        <v>*1.0578</v>
      </c>
      <c r="M63" s="27" t="str">
        <f t="shared" si="110"/>
        <v>*1.0296</v>
      </c>
      <c r="N63" s="27" t="str">
        <f t="shared" si="110"/>
        <v>*1.2118</v>
      </c>
      <c r="R63" s="38" t="s">
        <v>14</v>
      </c>
      <c r="S63" s="34">
        <v>2050</v>
      </c>
      <c r="T63" s="9" t="s">
        <v>81</v>
      </c>
      <c r="U63" s="27" t="str">
        <f t="shared" ref="U63:AA63" si="111">U62</f>
        <v>*1.3471</v>
      </c>
      <c r="V63" s="27" t="str">
        <f t="shared" si="111"/>
        <v>*1.1753</v>
      </c>
      <c r="W63" s="27" t="str">
        <f t="shared" si="111"/>
        <v>*1.2493</v>
      </c>
      <c r="X63" s="27" t="str">
        <f t="shared" si="111"/>
        <v>*1.0478</v>
      </c>
      <c r="Y63" s="27" t="str">
        <f t="shared" si="111"/>
        <v>*1.2235</v>
      </c>
      <c r="Z63" s="27" t="str">
        <f t="shared" si="111"/>
        <v>*1.2986</v>
      </c>
      <c r="AA63" s="27" t="str">
        <f t="shared" si="111"/>
        <v>*1.4284</v>
      </c>
    </row>
    <row r="64" spans="2:27">
      <c r="B64" s="42"/>
      <c r="C64" s="42"/>
      <c r="E64" s="38" t="s">
        <v>14</v>
      </c>
      <c r="F64" s="34">
        <v>2030</v>
      </c>
      <c r="G64" s="9" t="s">
        <v>82</v>
      </c>
      <c r="H64" s="27" t="str">
        <f t="shared" ref="H64:N64" si="112">H63</f>
        <v>*1.1909</v>
      </c>
      <c r="I64" s="27" t="str">
        <f t="shared" si="112"/>
        <v>*1.0362</v>
      </c>
      <c r="J64" s="27" t="str">
        <f t="shared" si="112"/>
        <v>*1.0815</v>
      </c>
      <c r="K64" s="27" t="str">
        <f t="shared" si="112"/>
        <v>*1.0032</v>
      </c>
      <c r="L64" s="27" t="str">
        <f t="shared" si="112"/>
        <v>*1.0578</v>
      </c>
      <c r="M64" s="27" t="str">
        <f t="shared" si="112"/>
        <v>*1.0296</v>
      </c>
      <c r="N64" s="27" t="str">
        <f t="shared" si="112"/>
        <v>*1.2118</v>
      </c>
      <c r="R64" s="38" t="s">
        <v>14</v>
      </c>
      <c r="S64" s="34">
        <v>2050</v>
      </c>
      <c r="T64" s="9" t="s">
        <v>82</v>
      </c>
      <c r="U64" s="27" t="str">
        <f t="shared" ref="U64:AA64" si="113">U63</f>
        <v>*1.3471</v>
      </c>
      <c r="V64" s="27" t="str">
        <f t="shared" si="113"/>
        <v>*1.1753</v>
      </c>
      <c r="W64" s="27" t="str">
        <f t="shared" si="113"/>
        <v>*1.2493</v>
      </c>
      <c r="X64" s="27" t="str">
        <f t="shared" si="113"/>
        <v>*1.0478</v>
      </c>
      <c r="Y64" s="27" t="str">
        <f t="shared" si="113"/>
        <v>*1.2235</v>
      </c>
      <c r="Z64" s="27" t="str">
        <f t="shared" si="113"/>
        <v>*1.2986</v>
      </c>
      <c r="AA64" s="27" t="str">
        <f t="shared" si="113"/>
        <v>*1.4284</v>
      </c>
    </row>
    <row r="65" spans="2:27">
      <c r="B65" s="42"/>
      <c r="C65" s="42"/>
      <c r="E65" s="38" t="s">
        <v>14</v>
      </c>
      <c r="F65" s="34">
        <v>2030</v>
      </c>
      <c r="G65" s="9" t="s">
        <v>83</v>
      </c>
      <c r="H65" s="27" t="str">
        <f t="shared" ref="H65:N65" si="114">H64</f>
        <v>*1.1909</v>
      </c>
      <c r="I65" s="27" t="str">
        <f t="shared" si="114"/>
        <v>*1.0362</v>
      </c>
      <c r="J65" s="27" t="str">
        <f t="shared" si="114"/>
        <v>*1.0815</v>
      </c>
      <c r="K65" s="27" t="str">
        <f t="shared" si="114"/>
        <v>*1.0032</v>
      </c>
      <c r="L65" s="27" t="str">
        <f t="shared" si="114"/>
        <v>*1.0578</v>
      </c>
      <c r="M65" s="27" t="str">
        <f t="shared" si="114"/>
        <v>*1.0296</v>
      </c>
      <c r="N65" s="27" t="str">
        <f t="shared" si="114"/>
        <v>*1.2118</v>
      </c>
      <c r="R65" s="38" t="s">
        <v>14</v>
      </c>
      <c r="S65" s="34">
        <v>2050</v>
      </c>
      <c r="T65" s="9" t="s">
        <v>83</v>
      </c>
      <c r="U65" s="27" t="str">
        <f t="shared" ref="U65:AA65" si="115">U64</f>
        <v>*1.3471</v>
      </c>
      <c r="V65" s="27" t="str">
        <f t="shared" si="115"/>
        <v>*1.1753</v>
      </c>
      <c r="W65" s="27" t="str">
        <f t="shared" si="115"/>
        <v>*1.2493</v>
      </c>
      <c r="X65" s="27" t="str">
        <f t="shared" si="115"/>
        <v>*1.0478</v>
      </c>
      <c r="Y65" s="27" t="str">
        <f t="shared" si="115"/>
        <v>*1.2235</v>
      </c>
      <c r="Z65" s="27" t="str">
        <f t="shared" si="115"/>
        <v>*1.2986</v>
      </c>
      <c r="AA65" s="27" t="str">
        <f t="shared" si="115"/>
        <v>*1.4284</v>
      </c>
    </row>
    <row r="66" spans="2:27">
      <c r="B66" s="42"/>
      <c r="C66" s="42"/>
      <c r="E66" s="38" t="s">
        <v>14</v>
      </c>
      <c r="F66" s="34">
        <v>2030</v>
      </c>
      <c r="G66" s="9" t="s">
        <v>84</v>
      </c>
      <c r="H66" s="27" t="str">
        <f t="shared" ref="H66:N66" si="116">H65</f>
        <v>*1.1909</v>
      </c>
      <c r="I66" s="27" t="str">
        <f t="shared" si="116"/>
        <v>*1.0362</v>
      </c>
      <c r="J66" s="27" t="str">
        <f t="shared" si="116"/>
        <v>*1.0815</v>
      </c>
      <c r="K66" s="27" t="str">
        <f t="shared" si="116"/>
        <v>*1.0032</v>
      </c>
      <c r="L66" s="27" t="str">
        <f t="shared" si="116"/>
        <v>*1.0578</v>
      </c>
      <c r="M66" s="27" t="str">
        <f t="shared" si="116"/>
        <v>*1.0296</v>
      </c>
      <c r="N66" s="27" t="str">
        <f t="shared" si="116"/>
        <v>*1.2118</v>
      </c>
      <c r="R66" s="38" t="s">
        <v>14</v>
      </c>
      <c r="S66" s="34">
        <v>2050</v>
      </c>
      <c r="T66" s="9" t="s">
        <v>84</v>
      </c>
      <c r="U66" s="27" t="str">
        <f t="shared" ref="U66:AA66" si="117">U65</f>
        <v>*1.3471</v>
      </c>
      <c r="V66" s="27" t="str">
        <f t="shared" si="117"/>
        <v>*1.1753</v>
      </c>
      <c r="W66" s="27" t="str">
        <f t="shared" si="117"/>
        <v>*1.2493</v>
      </c>
      <c r="X66" s="27" t="str">
        <f t="shared" si="117"/>
        <v>*1.0478</v>
      </c>
      <c r="Y66" s="27" t="str">
        <f t="shared" si="117"/>
        <v>*1.2235</v>
      </c>
      <c r="Z66" s="27" t="str">
        <f t="shared" si="117"/>
        <v>*1.2986</v>
      </c>
      <c r="AA66" s="27" t="str">
        <f t="shared" si="117"/>
        <v>*1.4284</v>
      </c>
    </row>
    <row r="67" spans="2:27">
      <c r="B67" s="44"/>
      <c r="C67" s="46"/>
      <c r="D67" s="34"/>
      <c r="E67" s="38" t="s">
        <v>14</v>
      </c>
      <c r="F67" s="34">
        <v>2030</v>
      </c>
      <c r="G67" s="9" t="s">
        <v>85</v>
      </c>
      <c r="H67" s="27" t="str">
        <f t="shared" ref="H67:N67" si="118">H66</f>
        <v>*1.1909</v>
      </c>
      <c r="I67" s="27" t="str">
        <f t="shared" si="118"/>
        <v>*1.0362</v>
      </c>
      <c r="J67" s="27" t="str">
        <f t="shared" si="118"/>
        <v>*1.0815</v>
      </c>
      <c r="K67" s="27" t="str">
        <f t="shared" si="118"/>
        <v>*1.0032</v>
      </c>
      <c r="L67" s="27" t="str">
        <f t="shared" si="118"/>
        <v>*1.0578</v>
      </c>
      <c r="M67" s="27" t="str">
        <f t="shared" si="118"/>
        <v>*1.0296</v>
      </c>
      <c r="N67" s="27" t="str">
        <f t="shared" si="118"/>
        <v>*1.2118</v>
      </c>
      <c r="R67" s="38" t="s">
        <v>14</v>
      </c>
      <c r="S67" s="34">
        <v>2050</v>
      </c>
      <c r="T67" s="9" t="s">
        <v>85</v>
      </c>
      <c r="U67" s="27" t="str">
        <f t="shared" ref="U67:AA67" si="119">U66</f>
        <v>*1.3471</v>
      </c>
      <c r="V67" s="27" t="str">
        <f t="shared" si="119"/>
        <v>*1.1753</v>
      </c>
      <c r="W67" s="27" t="str">
        <f t="shared" si="119"/>
        <v>*1.2493</v>
      </c>
      <c r="X67" s="27" t="str">
        <f t="shared" si="119"/>
        <v>*1.0478</v>
      </c>
      <c r="Y67" s="27" t="str">
        <f t="shared" si="119"/>
        <v>*1.2235</v>
      </c>
      <c r="Z67" s="27" t="str">
        <f t="shared" si="119"/>
        <v>*1.2986</v>
      </c>
      <c r="AA67" s="27" t="str">
        <f t="shared" si="119"/>
        <v>*1.4284</v>
      </c>
    </row>
    <row r="68" spans="2:27">
      <c r="B68" s="45"/>
      <c r="C68" s="45"/>
      <c r="D68" s="34"/>
      <c r="E68" s="38" t="s">
        <v>14</v>
      </c>
      <c r="F68" s="34">
        <v>2030</v>
      </c>
      <c r="G68" s="9" t="s">
        <v>86</v>
      </c>
      <c r="H68" s="27" t="str">
        <f t="shared" ref="H68:N68" si="120">H67</f>
        <v>*1.1909</v>
      </c>
      <c r="I68" s="27" t="str">
        <f t="shared" si="120"/>
        <v>*1.0362</v>
      </c>
      <c r="J68" s="27" t="str">
        <f t="shared" si="120"/>
        <v>*1.0815</v>
      </c>
      <c r="K68" s="27" t="str">
        <f t="shared" si="120"/>
        <v>*1.0032</v>
      </c>
      <c r="L68" s="27" t="str">
        <f t="shared" si="120"/>
        <v>*1.0578</v>
      </c>
      <c r="M68" s="27" t="str">
        <f t="shared" si="120"/>
        <v>*1.0296</v>
      </c>
      <c r="N68" s="27" t="str">
        <f t="shared" si="120"/>
        <v>*1.2118</v>
      </c>
      <c r="R68" s="38" t="s">
        <v>14</v>
      </c>
      <c r="S68" s="34">
        <v>2050</v>
      </c>
      <c r="T68" s="9" t="s">
        <v>86</v>
      </c>
      <c r="U68" s="27" t="str">
        <f t="shared" ref="U68:AA68" si="121">U67</f>
        <v>*1.3471</v>
      </c>
      <c r="V68" s="27" t="str">
        <f t="shared" si="121"/>
        <v>*1.1753</v>
      </c>
      <c r="W68" s="27" t="str">
        <f t="shared" si="121"/>
        <v>*1.2493</v>
      </c>
      <c r="X68" s="27" t="str">
        <f t="shared" si="121"/>
        <v>*1.0478</v>
      </c>
      <c r="Y68" s="27" t="str">
        <f t="shared" si="121"/>
        <v>*1.2235</v>
      </c>
      <c r="Z68" s="27" t="str">
        <f t="shared" si="121"/>
        <v>*1.2986</v>
      </c>
      <c r="AA68" s="27" t="str">
        <f t="shared" si="121"/>
        <v>*1.4284</v>
      </c>
    </row>
    <row r="69" spans="2:27">
      <c r="B69" s="46"/>
      <c r="C69" s="42"/>
      <c r="D69" s="34"/>
      <c r="E69" s="38" t="s">
        <v>14</v>
      </c>
      <c r="F69" s="34">
        <v>2030</v>
      </c>
      <c r="G69" s="9" t="s">
        <v>87</v>
      </c>
      <c r="H69" s="27" t="str">
        <f t="shared" ref="H69:N69" si="122">H68</f>
        <v>*1.1909</v>
      </c>
      <c r="I69" s="27" t="str">
        <f t="shared" si="122"/>
        <v>*1.0362</v>
      </c>
      <c r="J69" s="27" t="str">
        <f t="shared" si="122"/>
        <v>*1.0815</v>
      </c>
      <c r="K69" s="27" t="str">
        <f t="shared" si="122"/>
        <v>*1.0032</v>
      </c>
      <c r="L69" s="27" t="str">
        <f t="shared" si="122"/>
        <v>*1.0578</v>
      </c>
      <c r="M69" s="27" t="str">
        <f t="shared" si="122"/>
        <v>*1.0296</v>
      </c>
      <c r="N69" s="27" t="str">
        <f t="shared" si="122"/>
        <v>*1.2118</v>
      </c>
      <c r="R69" s="38" t="s">
        <v>14</v>
      </c>
      <c r="S69" s="34">
        <v>2050</v>
      </c>
      <c r="T69" s="9" t="s">
        <v>87</v>
      </c>
      <c r="U69" s="27" t="str">
        <f t="shared" ref="U69:AA69" si="123">U68</f>
        <v>*1.3471</v>
      </c>
      <c r="V69" s="27" t="str">
        <f t="shared" si="123"/>
        <v>*1.1753</v>
      </c>
      <c r="W69" s="27" t="str">
        <f t="shared" si="123"/>
        <v>*1.2493</v>
      </c>
      <c r="X69" s="27" t="str">
        <f t="shared" si="123"/>
        <v>*1.0478</v>
      </c>
      <c r="Y69" s="27" t="str">
        <f t="shared" si="123"/>
        <v>*1.2235</v>
      </c>
      <c r="Z69" s="27" t="str">
        <f t="shared" si="123"/>
        <v>*1.2986</v>
      </c>
      <c r="AA69" s="27" t="str">
        <f t="shared" si="123"/>
        <v>*1.4284</v>
      </c>
    </row>
    <row r="70" spans="2:27">
      <c r="B70" s="46"/>
      <c r="D70" s="34"/>
      <c r="E70" s="38" t="s">
        <v>14</v>
      </c>
      <c r="F70" s="34">
        <v>2030</v>
      </c>
      <c r="G70" s="9" t="s">
        <v>88</v>
      </c>
      <c r="H70" s="27" t="str">
        <f t="shared" ref="H70:N70" si="124">H69</f>
        <v>*1.1909</v>
      </c>
      <c r="I70" s="27" t="str">
        <f t="shared" si="124"/>
        <v>*1.0362</v>
      </c>
      <c r="J70" s="27" t="str">
        <f t="shared" si="124"/>
        <v>*1.0815</v>
      </c>
      <c r="K70" s="27" t="str">
        <f t="shared" si="124"/>
        <v>*1.0032</v>
      </c>
      <c r="L70" s="27" t="str">
        <f t="shared" si="124"/>
        <v>*1.0578</v>
      </c>
      <c r="M70" s="27" t="str">
        <f t="shared" si="124"/>
        <v>*1.0296</v>
      </c>
      <c r="N70" s="27" t="str">
        <f t="shared" si="124"/>
        <v>*1.2118</v>
      </c>
      <c r="O70" s="53"/>
      <c r="R70" s="38" t="s">
        <v>14</v>
      </c>
      <c r="S70" s="34">
        <v>2050</v>
      </c>
      <c r="T70" s="9" t="s">
        <v>88</v>
      </c>
      <c r="U70" s="27" t="str">
        <f t="shared" ref="U70:AA70" si="125">U69</f>
        <v>*1.3471</v>
      </c>
      <c r="V70" s="27" t="str">
        <f t="shared" si="125"/>
        <v>*1.1753</v>
      </c>
      <c r="W70" s="27" t="str">
        <f t="shared" si="125"/>
        <v>*1.2493</v>
      </c>
      <c r="X70" s="27" t="str">
        <f t="shared" si="125"/>
        <v>*1.0478</v>
      </c>
      <c r="Y70" s="27" t="str">
        <f t="shared" si="125"/>
        <v>*1.2235</v>
      </c>
      <c r="Z70" s="27" t="str">
        <f t="shared" si="125"/>
        <v>*1.2986</v>
      </c>
      <c r="AA70" s="27" t="str">
        <f t="shared" si="125"/>
        <v>*1.4284</v>
      </c>
    </row>
    <row r="71" spans="2:27">
      <c r="B71" s="46"/>
      <c r="D71" s="34"/>
      <c r="E71" s="38" t="s">
        <v>14</v>
      </c>
      <c r="F71" s="34">
        <v>2030</v>
      </c>
      <c r="G71" s="9" t="s">
        <v>89</v>
      </c>
      <c r="H71" s="27" t="str">
        <f t="shared" ref="H71:N71" si="126">H70</f>
        <v>*1.1909</v>
      </c>
      <c r="I71" s="27" t="str">
        <f t="shared" si="126"/>
        <v>*1.0362</v>
      </c>
      <c r="J71" s="27" t="str">
        <f t="shared" si="126"/>
        <v>*1.0815</v>
      </c>
      <c r="K71" s="27" t="str">
        <f t="shared" si="126"/>
        <v>*1.0032</v>
      </c>
      <c r="L71" s="27" t="str">
        <f t="shared" si="126"/>
        <v>*1.0578</v>
      </c>
      <c r="M71" s="27" t="str">
        <f t="shared" si="126"/>
        <v>*1.0296</v>
      </c>
      <c r="N71" s="27" t="str">
        <f t="shared" si="126"/>
        <v>*1.2118</v>
      </c>
      <c r="O71" s="53"/>
      <c r="R71" s="38" t="s">
        <v>14</v>
      </c>
      <c r="S71" s="34">
        <v>2050</v>
      </c>
      <c r="T71" s="9" t="s">
        <v>89</v>
      </c>
      <c r="U71" s="27" t="str">
        <f t="shared" ref="U71:AA71" si="127">U70</f>
        <v>*1.3471</v>
      </c>
      <c r="V71" s="27" t="str">
        <f t="shared" si="127"/>
        <v>*1.1753</v>
      </c>
      <c r="W71" s="27" t="str">
        <f t="shared" si="127"/>
        <v>*1.2493</v>
      </c>
      <c r="X71" s="27" t="str">
        <f t="shared" si="127"/>
        <v>*1.0478</v>
      </c>
      <c r="Y71" s="27" t="str">
        <f t="shared" si="127"/>
        <v>*1.2235</v>
      </c>
      <c r="Z71" s="27" t="str">
        <f t="shared" si="127"/>
        <v>*1.2986</v>
      </c>
      <c r="AA71" s="27" t="str">
        <f t="shared" si="127"/>
        <v>*1.4284</v>
      </c>
    </row>
    <row r="72" spans="2:27">
      <c r="B72" s="46"/>
      <c r="D72" s="34"/>
      <c r="E72" s="34" t="s">
        <v>39</v>
      </c>
      <c r="F72" s="34">
        <v>2030</v>
      </c>
      <c r="G72" s="3" t="s">
        <v>39</v>
      </c>
      <c r="H72" s="27" t="str">
        <f t="shared" ref="H72:N72" si="128">H71</f>
        <v>*1.1909</v>
      </c>
      <c r="I72" s="27" t="str">
        <f t="shared" si="128"/>
        <v>*1.0362</v>
      </c>
      <c r="J72" s="27" t="str">
        <f t="shared" si="128"/>
        <v>*1.0815</v>
      </c>
      <c r="K72" s="27" t="str">
        <f t="shared" si="128"/>
        <v>*1.0032</v>
      </c>
      <c r="L72" s="27" t="str">
        <f t="shared" si="128"/>
        <v>*1.0578</v>
      </c>
      <c r="M72" s="27" t="str">
        <f t="shared" si="128"/>
        <v>*1.0296</v>
      </c>
      <c r="N72" s="27" t="str">
        <f t="shared" si="128"/>
        <v>*1.2118</v>
      </c>
      <c r="O72" s="53"/>
      <c r="R72" s="34" t="s">
        <v>39</v>
      </c>
      <c r="S72" s="34" t="s">
        <v>39</v>
      </c>
      <c r="T72" s="3" t="s">
        <v>39</v>
      </c>
      <c r="U72" s="27" t="str">
        <f t="shared" ref="U72:AA72" si="129">U71</f>
        <v>*1.3471</v>
      </c>
      <c r="V72" s="27" t="str">
        <f t="shared" si="129"/>
        <v>*1.1753</v>
      </c>
      <c r="W72" s="27" t="str">
        <f t="shared" si="129"/>
        <v>*1.2493</v>
      </c>
      <c r="X72" s="27" t="str">
        <f t="shared" si="129"/>
        <v>*1.0478</v>
      </c>
      <c r="Y72" s="27" t="str">
        <f t="shared" si="129"/>
        <v>*1.2235</v>
      </c>
      <c r="Z72" s="27" t="str">
        <f t="shared" si="129"/>
        <v>*1.2986</v>
      </c>
      <c r="AA72" s="27" t="str">
        <f t="shared" si="129"/>
        <v>*1.4284</v>
      </c>
    </row>
    <row r="73" spans="2:15">
      <c r="B73" s="46"/>
      <c r="D73" s="34"/>
      <c r="F73" s="34"/>
      <c r="G73" s="34"/>
      <c r="H73" s="48"/>
      <c r="O73" s="53"/>
    </row>
    <row r="74" spans="2:15">
      <c r="B74" s="46"/>
      <c r="D74" s="34"/>
      <c r="F74" s="34"/>
      <c r="G74" s="34"/>
      <c r="H74" s="48"/>
      <c r="O74" s="54"/>
    </row>
    <row r="75" spans="2:15">
      <c r="B75" s="46"/>
      <c r="D75" s="34"/>
      <c r="F75" s="34"/>
      <c r="G75" s="34"/>
      <c r="H75" s="48"/>
      <c r="O75" s="54"/>
    </row>
    <row r="76" spans="2:15">
      <c r="B76" s="46"/>
      <c r="D76" s="34"/>
      <c r="F76" s="34"/>
      <c r="G76" s="34"/>
      <c r="H76" s="48"/>
      <c r="O76" s="55"/>
    </row>
    <row r="77" spans="2:15">
      <c r="B77" s="46"/>
      <c r="D77" s="34"/>
      <c r="F77" s="34"/>
      <c r="G77" s="34"/>
      <c r="H77" s="48"/>
      <c r="O77" s="55"/>
    </row>
    <row r="78" spans="2:15">
      <c r="B78" s="46"/>
      <c r="F78" s="34"/>
      <c r="G78" s="34"/>
      <c r="H78" s="48"/>
      <c r="O78" s="42"/>
    </row>
    <row r="79" spans="2:15">
      <c r="B79" s="42"/>
      <c r="F79" s="34"/>
      <c r="G79" s="46"/>
      <c r="H79" s="48"/>
      <c r="O79" s="42"/>
    </row>
    <row r="80" spans="2:15">
      <c r="B80" s="42"/>
      <c r="F80" s="34"/>
      <c r="G80" s="42"/>
      <c r="H80" s="47"/>
      <c r="O80" s="42"/>
    </row>
    <row r="81" spans="2:15">
      <c r="B81" s="42"/>
      <c r="F81" s="34"/>
      <c r="G81" s="42"/>
      <c r="H81" s="48"/>
      <c r="O81" s="42"/>
    </row>
    <row r="82" spans="2:15">
      <c r="B82" s="42"/>
      <c r="F82" s="34"/>
      <c r="H82" s="47"/>
      <c r="O82" s="42"/>
    </row>
    <row r="83" spans="2:15">
      <c r="B83" s="42"/>
      <c r="F83" s="34"/>
      <c r="H83" s="48"/>
      <c r="O83" s="42"/>
    </row>
    <row r="84" spans="2:15">
      <c r="B84" s="42"/>
      <c r="F84" s="34"/>
      <c r="H84" s="48"/>
      <c r="O84" s="42"/>
    </row>
    <row r="85" ht="15.25" spans="2:27">
      <c r="B85" s="42"/>
      <c r="C85" s="27" t="s">
        <v>91</v>
      </c>
      <c r="D85" s="34"/>
      <c r="F85" s="31" t="s">
        <v>5</v>
      </c>
      <c r="G85" s="32" t="s">
        <v>6</v>
      </c>
      <c r="H85" s="33" t="s">
        <v>7</v>
      </c>
      <c r="I85" s="33" t="s">
        <v>8</v>
      </c>
      <c r="J85" s="33" t="s">
        <v>9</v>
      </c>
      <c r="K85" s="33" t="s">
        <v>10</v>
      </c>
      <c r="L85" s="33" t="s">
        <v>11</v>
      </c>
      <c r="M85" s="33" t="s">
        <v>12</v>
      </c>
      <c r="N85" s="33" t="s">
        <v>13</v>
      </c>
      <c r="O85" s="42"/>
      <c r="S85" s="31" t="s">
        <v>5</v>
      </c>
      <c r="T85" s="32" t="s">
        <v>6</v>
      </c>
      <c r="U85" s="33" t="s">
        <v>7</v>
      </c>
      <c r="V85" s="33" t="s">
        <v>8</v>
      </c>
      <c r="W85" s="33" t="s">
        <v>9</v>
      </c>
      <c r="X85" s="33" t="s">
        <v>10</v>
      </c>
      <c r="Y85" s="33" t="s">
        <v>11</v>
      </c>
      <c r="Z85" s="33" t="s">
        <v>12</v>
      </c>
      <c r="AA85" s="33" t="s">
        <v>13</v>
      </c>
    </row>
    <row r="86" spans="2:27">
      <c r="B86" s="42"/>
      <c r="D86" s="34"/>
      <c r="F86" s="34">
        <v>2030</v>
      </c>
      <c r="G86" s="6" t="s">
        <v>92</v>
      </c>
      <c r="H86" s="59">
        <f>'attach-comCalibrated'!D17</f>
        <v>1.19092657686884</v>
      </c>
      <c r="I86" s="60">
        <f>'attach-comCalibrated'!G17</f>
        <v>1.03617857686026</v>
      </c>
      <c r="J86" s="60">
        <f>'attach-comCalibrated'!J17</f>
        <v>1.08148126659349</v>
      </c>
      <c r="K86" s="60">
        <f>'attach-comCalibrated'!M17</f>
        <v>1.00320588220907</v>
      </c>
      <c r="L86" s="60">
        <f>'attach-comCalibrated'!P17</f>
        <v>1.05784924985111</v>
      </c>
      <c r="M86" s="60">
        <f>'attach-comCalibrated'!S17</f>
        <v>1.0295603208552</v>
      </c>
      <c r="N86" s="60">
        <f>'attach-comCalibrated'!V17</f>
        <v>1.21182304393793</v>
      </c>
      <c r="O86" s="42"/>
      <c r="S86">
        <v>2050</v>
      </c>
      <c r="T86" s="6" t="s">
        <v>92</v>
      </c>
      <c r="U86" s="59">
        <f>'attach-comCalibrated'!D18</f>
        <v>1.3471322303035</v>
      </c>
      <c r="V86" s="60">
        <f>'attach-comCalibrated'!G18</f>
        <v>1.17534682501372</v>
      </c>
      <c r="W86" s="60">
        <f>'attach-comCalibrated'!J18</f>
        <v>1.24929497880015</v>
      </c>
      <c r="X86" s="60">
        <f>'attach-comCalibrated'!M18</f>
        <v>1.04775203575077</v>
      </c>
      <c r="Y86" s="60">
        <f>'attach-comCalibrated'!P18</f>
        <v>1.22348527740301</v>
      </c>
      <c r="Z86" s="60">
        <f>'attach-comCalibrated'!S18</f>
        <v>1.29856449113858</v>
      </c>
      <c r="AA86" s="60">
        <f>'attach-comCalibrated'!V18</f>
        <v>1.42835272759527</v>
      </c>
    </row>
    <row r="87" spans="2:15">
      <c r="B87" s="42"/>
      <c r="D87" s="34"/>
      <c r="F87" s="34"/>
      <c r="G87" s="34"/>
      <c r="O87" s="42"/>
    </row>
    <row r="88" spans="2:15">
      <c r="B88" s="42"/>
      <c r="D88" s="34"/>
      <c r="F88" s="34"/>
      <c r="G88" s="34"/>
      <c r="H88" s="48"/>
      <c r="O88" s="42"/>
    </row>
    <row r="89" spans="2:15">
      <c r="B89" s="42"/>
      <c r="D89" s="34"/>
      <c r="F89" s="34"/>
      <c r="G89" s="34"/>
      <c r="H89" s="48"/>
      <c r="O89" s="42"/>
    </row>
    <row r="90" spans="2:15">
      <c r="B90" s="42"/>
      <c r="D90" s="34"/>
      <c r="F90" s="34"/>
      <c r="G90" s="34"/>
      <c r="H90" s="49"/>
      <c r="O90" s="42"/>
    </row>
    <row r="91" spans="2:15">
      <c r="B91" s="42"/>
      <c r="D91" s="34"/>
      <c r="F91" s="34"/>
      <c r="G91" s="34"/>
      <c r="H91" s="49"/>
      <c r="O91" s="42"/>
    </row>
    <row r="92" spans="2:15">
      <c r="B92" s="44"/>
      <c r="D92" s="34"/>
      <c r="F92" s="34"/>
      <c r="G92" s="34"/>
      <c r="H92" s="48"/>
      <c r="O92" s="46"/>
    </row>
    <row r="93" spans="2:15">
      <c r="B93" s="45"/>
      <c r="D93" s="34"/>
      <c r="F93" s="34"/>
      <c r="G93" s="34"/>
      <c r="H93" s="48"/>
      <c r="O93" s="45"/>
    </row>
    <row r="94" spans="2:15">
      <c r="B94" s="46"/>
      <c r="D94" s="34"/>
      <c r="F94" s="34"/>
      <c r="G94" s="34"/>
      <c r="H94" s="48"/>
      <c r="O94" s="42"/>
    </row>
    <row r="95" spans="2:15">
      <c r="B95" s="46"/>
      <c r="F95" s="51"/>
      <c r="G95" s="51"/>
      <c r="H95" s="51"/>
      <c r="I95" s="51"/>
      <c r="J95" s="51"/>
      <c r="K95" s="51"/>
      <c r="O95" s="42"/>
    </row>
    <row r="96" spans="2:15">
      <c r="B96" s="46"/>
      <c r="F96" s="51"/>
      <c r="G96" s="51"/>
      <c r="H96" s="51"/>
      <c r="I96" s="51"/>
      <c r="J96" s="51"/>
      <c r="K96" s="51"/>
      <c r="O96" s="42"/>
    </row>
    <row r="97" spans="2:15">
      <c r="B97" s="46"/>
      <c r="F97" s="51"/>
      <c r="G97" s="51"/>
      <c r="H97" s="51"/>
      <c r="I97" s="51"/>
      <c r="J97" s="51"/>
      <c r="K97" s="51"/>
      <c r="O97" s="42"/>
    </row>
    <row r="98" spans="2:11">
      <c r="B98" s="34"/>
      <c r="F98" s="51"/>
      <c r="G98" s="51"/>
      <c r="H98" s="51"/>
      <c r="I98" s="51"/>
      <c r="J98" s="51"/>
      <c r="K98" s="51"/>
    </row>
    <row r="99" spans="2:15">
      <c r="B99" s="34"/>
      <c r="F99" s="51"/>
      <c r="O99" s="53"/>
    </row>
    <row r="100" spans="2:15">
      <c r="B100" s="34"/>
      <c r="F100" s="51"/>
      <c r="O100" s="53"/>
    </row>
    <row r="101" spans="2:15">
      <c r="B101" s="34"/>
      <c r="F101" s="51"/>
      <c r="O101" s="53"/>
    </row>
    <row r="102" spans="2:15">
      <c r="B102" s="34"/>
      <c r="F102" s="51"/>
      <c r="O102" s="53"/>
    </row>
    <row r="103" spans="2:10">
      <c r="B103" s="34"/>
      <c r="F103" s="42"/>
      <c r="G103" s="42"/>
      <c r="H103" s="14"/>
      <c r="I103" s="42"/>
      <c r="J103" s="42"/>
    </row>
    <row r="104" spans="6:10">
      <c r="F104" s="42"/>
      <c r="G104" s="42"/>
      <c r="H104" s="42"/>
      <c r="I104" s="42"/>
      <c r="J104" s="42"/>
    </row>
    <row r="125" spans="2:4">
      <c r="B125" s="40"/>
      <c r="C125" s="34"/>
      <c r="D125" s="34"/>
    </row>
    <row r="126" ht="15.25" spans="2:4">
      <c r="B126" s="52"/>
      <c r="C126" s="31"/>
      <c r="D126" s="31"/>
    </row>
    <row r="127" spans="2:2">
      <c r="B127" s="34"/>
    </row>
    <row r="128" spans="2:2">
      <c r="B128" s="34"/>
    </row>
    <row r="129" spans="2:2">
      <c r="B129" s="34"/>
    </row>
    <row r="130" spans="2:2">
      <c r="B130" s="34"/>
    </row>
    <row r="131" spans="2:2">
      <c r="B131" s="34"/>
    </row>
    <row r="132" spans="2:2">
      <c r="B132" s="34"/>
    </row>
    <row r="133" spans="2:2">
      <c r="B133" s="34"/>
    </row>
    <row r="134" spans="2:2">
      <c r="B134" s="34"/>
    </row>
    <row r="135" spans="2:2">
      <c r="B135" s="34"/>
    </row>
    <row r="136" spans="2:2">
      <c r="B136" s="34"/>
    </row>
  </sheetData>
  <mergeCells count="6">
    <mergeCell ref="O70:O71"/>
    <mergeCell ref="O72:O73"/>
    <mergeCell ref="O74:O75"/>
    <mergeCell ref="O76:O77"/>
    <mergeCell ref="O99:O100"/>
    <mergeCell ref="O101:O102"/>
  </mergeCell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A136"/>
  <sheetViews>
    <sheetView zoomScale="51" zoomScaleNormal="51" workbookViewId="0">
      <selection activeCell="A5" sqref="$A5:$XFD5"/>
    </sheetView>
  </sheetViews>
  <sheetFormatPr defaultColWidth="8.72727272727273" defaultRowHeight="14.5"/>
  <cols>
    <col min="3" max="3" width="60.5454545454545" style="27" customWidth="1"/>
    <col min="4" max="4" width="8.72727272727273" style="27"/>
    <col min="5" max="5" width="15.2727272727273" style="27" customWidth="1"/>
    <col min="6" max="6" width="11.3636363636364" style="27" customWidth="1"/>
    <col min="7" max="7" width="18.9090909090909" style="27" customWidth="1"/>
    <col min="8" max="8" width="18.7272727272727" style="27" customWidth="1"/>
    <col min="9" max="14" width="12.8181818181818" style="27"/>
    <col min="15" max="15" width="61.7272727272727" style="27" customWidth="1"/>
    <col min="20" max="20" width="18.9090909090909" customWidth="1"/>
    <col min="21" max="27" width="12.8181818181818"/>
  </cols>
  <sheetData>
    <row r="1" spans="3:3">
      <c r="C1" s="28" t="s">
        <v>0</v>
      </c>
    </row>
    <row r="5" customFormat="1"/>
    <row r="6" ht="15.25" spans="3:27">
      <c r="C6" s="31" t="s">
        <v>2</v>
      </c>
      <c r="D6" s="31" t="s">
        <v>3</v>
      </c>
      <c r="E6" s="31" t="s">
        <v>4</v>
      </c>
      <c r="F6" s="31" t="s">
        <v>5</v>
      </c>
      <c r="G6" s="32" t="s">
        <v>6</v>
      </c>
      <c r="H6" s="33" t="s">
        <v>7</v>
      </c>
      <c r="I6" s="33" t="s">
        <v>8</v>
      </c>
      <c r="J6" s="33" t="s">
        <v>9</v>
      </c>
      <c r="K6" s="33" t="s">
        <v>10</v>
      </c>
      <c r="L6" s="33" t="s">
        <v>11</v>
      </c>
      <c r="M6" s="33" t="s">
        <v>12</v>
      </c>
      <c r="N6" s="33" t="s">
        <v>13</v>
      </c>
      <c r="P6" s="31" t="s">
        <v>2</v>
      </c>
      <c r="Q6" s="31" t="s">
        <v>3</v>
      </c>
      <c r="R6" s="31" t="s">
        <v>4</v>
      </c>
      <c r="S6" s="31" t="s">
        <v>5</v>
      </c>
      <c r="T6" s="32" t="s">
        <v>6</v>
      </c>
      <c r="U6" s="33" t="s">
        <v>7</v>
      </c>
      <c r="V6" s="33" t="s">
        <v>8</v>
      </c>
      <c r="W6" s="33" t="s">
        <v>9</v>
      </c>
      <c r="X6" s="33" t="s">
        <v>10</v>
      </c>
      <c r="Y6" s="33" t="s">
        <v>11</v>
      </c>
      <c r="Z6" s="33" t="s">
        <v>12</v>
      </c>
      <c r="AA6" s="33" t="s">
        <v>13</v>
      </c>
    </row>
    <row r="7" spans="3:27">
      <c r="C7" s="34"/>
      <c r="D7" s="34"/>
      <c r="E7" s="38" t="s">
        <v>14</v>
      </c>
      <c r="F7" s="34">
        <v>2030</v>
      </c>
      <c r="G7" s="16" t="s">
        <v>148</v>
      </c>
      <c r="H7" s="39" t="s">
        <v>149</v>
      </c>
      <c r="I7" s="39" t="s">
        <v>150</v>
      </c>
      <c r="J7" s="39" t="s">
        <v>151</v>
      </c>
      <c r="K7" s="39" t="s">
        <v>152</v>
      </c>
      <c r="L7" s="39" t="s">
        <v>153</v>
      </c>
      <c r="M7" s="39" t="s">
        <v>154</v>
      </c>
      <c r="N7" s="39" t="s">
        <v>155</v>
      </c>
      <c r="P7" s="34"/>
      <c r="Q7" s="34"/>
      <c r="R7" s="38" t="s">
        <v>14</v>
      </c>
      <c r="S7" s="34">
        <v>2050</v>
      </c>
      <c r="T7" s="16" t="s">
        <v>148</v>
      </c>
      <c r="U7" s="1" t="s">
        <v>156</v>
      </c>
      <c r="V7" s="1" t="s">
        <v>157</v>
      </c>
      <c r="W7" s="1" t="s">
        <v>158</v>
      </c>
      <c r="X7" s="1" t="s">
        <v>159</v>
      </c>
      <c r="Y7" s="1" t="s">
        <v>160</v>
      </c>
      <c r="Z7" s="1" t="s">
        <v>161</v>
      </c>
      <c r="AA7" s="1" t="s">
        <v>162</v>
      </c>
    </row>
    <row r="8" spans="3:27">
      <c r="C8" s="34"/>
      <c r="D8" s="34"/>
      <c r="E8" s="38" t="s">
        <v>14</v>
      </c>
      <c r="F8" s="34">
        <v>2030</v>
      </c>
      <c r="G8" s="14" t="s">
        <v>163</v>
      </c>
      <c r="H8" s="39" t="str">
        <f>H7</f>
        <v>*0.9677</v>
      </c>
      <c r="I8" s="39" t="str">
        <f t="shared" ref="I8:N8" si="0">I7</f>
        <v>*0.9296</v>
      </c>
      <c r="J8" s="39" t="str">
        <f t="shared" si="0"/>
        <v>*0.9375</v>
      </c>
      <c r="K8" s="39" t="str">
        <f t="shared" si="0"/>
        <v>*0.9864</v>
      </c>
      <c r="L8" s="39" t="str">
        <f t="shared" si="0"/>
        <v>*1.0386</v>
      </c>
      <c r="M8" s="39" t="str">
        <f t="shared" si="0"/>
        <v>*0.9867</v>
      </c>
      <c r="N8" s="39" t="str">
        <f t="shared" si="0"/>
        <v>*0.8947</v>
      </c>
      <c r="P8" s="34"/>
      <c r="Q8" s="34"/>
      <c r="R8" s="38" t="s">
        <v>14</v>
      </c>
      <c r="S8" s="34">
        <v>2050</v>
      </c>
      <c r="T8" s="14" t="s">
        <v>163</v>
      </c>
      <c r="U8" s="39" t="str">
        <f>U7</f>
        <v>*0.7240</v>
      </c>
      <c r="V8" s="39" t="str">
        <f t="shared" ref="V8:AA8" si="1">V7</f>
        <v>*0.7342</v>
      </c>
      <c r="W8" s="39" t="str">
        <f t="shared" si="1"/>
        <v>*0.7180</v>
      </c>
      <c r="X8" s="39" t="str">
        <f t="shared" si="1"/>
        <v>*0.8583</v>
      </c>
      <c r="Y8" s="39" t="str">
        <f t="shared" si="1"/>
        <v>*0.8793</v>
      </c>
      <c r="Z8" s="39" t="str">
        <f t="shared" si="1"/>
        <v>*0.7631</v>
      </c>
      <c r="AA8" s="39" t="str">
        <f t="shared" si="1"/>
        <v>*0.8456</v>
      </c>
    </row>
    <row r="9" spans="3:27">
      <c r="C9" s="34"/>
      <c r="D9" s="34"/>
      <c r="E9" s="38" t="s">
        <v>14</v>
      </c>
      <c r="F9" s="34">
        <v>2030</v>
      </c>
      <c r="G9" s="14" t="s">
        <v>164</v>
      </c>
      <c r="H9" s="39" t="str">
        <f t="shared" ref="H9:H26" si="2">H8</f>
        <v>*0.9677</v>
      </c>
      <c r="I9" s="39" t="str">
        <f t="shared" ref="I9:I26" si="3">I8</f>
        <v>*0.9296</v>
      </c>
      <c r="J9" s="39" t="str">
        <f t="shared" ref="J9:J26" si="4">J8</f>
        <v>*0.9375</v>
      </c>
      <c r="K9" s="39" t="str">
        <f t="shared" ref="K9:K26" si="5">K8</f>
        <v>*0.9864</v>
      </c>
      <c r="L9" s="39" t="str">
        <f t="shared" ref="L9:L26" si="6">L8</f>
        <v>*1.0386</v>
      </c>
      <c r="M9" s="39" t="str">
        <f t="shared" ref="M9:M26" si="7">M8</f>
        <v>*0.9867</v>
      </c>
      <c r="N9" s="39" t="str">
        <f t="shared" ref="N9:N26" si="8">N8</f>
        <v>*0.8947</v>
      </c>
      <c r="P9" s="34"/>
      <c r="Q9" s="34"/>
      <c r="R9" s="38" t="s">
        <v>14</v>
      </c>
      <c r="S9" s="34">
        <v>2050</v>
      </c>
      <c r="T9" s="14" t="s">
        <v>164</v>
      </c>
      <c r="U9" s="39" t="str">
        <f t="shared" ref="U9:U26" si="9">U8</f>
        <v>*0.7240</v>
      </c>
      <c r="V9" s="39" t="str">
        <f t="shared" ref="V9:V26" si="10">V8</f>
        <v>*0.7342</v>
      </c>
      <c r="W9" s="39" t="str">
        <f t="shared" ref="W9:W26" si="11">W8</f>
        <v>*0.7180</v>
      </c>
      <c r="X9" s="39" t="str">
        <f t="shared" ref="X9:X26" si="12">X8</f>
        <v>*0.8583</v>
      </c>
      <c r="Y9" s="39" t="str">
        <f t="shared" ref="Y9:Y26" si="13">Y8</f>
        <v>*0.8793</v>
      </c>
      <c r="Z9" s="39" t="str">
        <f t="shared" ref="Z9:Z26" si="14">Z8</f>
        <v>*0.7631</v>
      </c>
      <c r="AA9" s="39" t="str">
        <f t="shared" ref="AA9:AA26" si="15">AA8</f>
        <v>*0.8456</v>
      </c>
    </row>
    <row r="10" spans="3:27">
      <c r="C10" s="34"/>
      <c r="D10" s="34"/>
      <c r="E10" s="38" t="s">
        <v>14</v>
      </c>
      <c r="F10" s="34">
        <v>2030</v>
      </c>
      <c r="G10" s="14" t="s">
        <v>165</v>
      </c>
      <c r="H10" s="39" t="str">
        <f t="shared" si="2"/>
        <v>*0.9677</v>
      </c>
      <c r="I10" s="39" t="str">
        <f t="shared" si="3"/>
        <v>*0.9296</v>
      </c>
      <c r="J10" s="39" t="str">
        <f t="shared" si="4"/>
        <v>*0.9375</v>
      </c>
      <c r="K10" s="39" t="str">
        <f t="shared" si="5"/>
        <v>*0.9864</v>
      </c>
      <c r="L10" s="39" t="str">
        <f t="shared" si="6"/>
        <v>*1.0386</v>
      </c>
      <c r="M10" s="39" t="str">
        <f t="shared" si="7"/>
        <v>*0.9867</v>
      </c>
      <c r="N10" s="39" t="str">
        <f t="shared" si="8"/>
        <v>*0.8947</v>
      </c>
      <c r="P10" s="34"/>
      <c r="Q10" s="34"/>
      <c r="R10" s="38" t="s">
        <v>14</v>
      </c>
      <c r="S10" s="34">
        <v>2050</v>
      </c>
      <c r="T10" s="14" t="s">
        <v>165</v>
      </c>
      <c r="U10" s="39" t="str">
        <f t="shared" si="9"/>
        <v>*0.7240</v>
      </c>
      <c r="V10" s="39" t="str">
        <f t="shared" si="10"/>
        <v>*0.7342</v>
      </c>
      <c r="W10" s="39" t="str">
        <f t="shared" si="11"/>
        <v>*0.7180</v>
      </c>
      <c r="X10" s="39" t="str">
        <f t="shared" si="12"/>
        <v>*0.8583</v>
      </c>
      <c r="Y10" s="39" t="str">
        <f t="shared" si="13"/>
        <v>*0.8793</v>
      </c>
      <c r="Z10" s="39" t="str">
        <f t="shared" si="14"/>
        <v>*0.7631</v>
      </c>
      <c r="AA10" s="39" t="str">
        <f t="shared" si="15"/>
        <v>*0.8456</v>
      </c>
    </row>
    <row r="11" spans="3:27">
      <c r="C11" s="34"/>
      <c r="D11" s="34"/>
      <c r="E11" s="38" t="s">
        <v>14</v>
      </c>
      <c r="F11" s="34">
        <v>2030</v>
      </c>
      <c r="G11" s="19" t="s">
        <v>166</v>
      </c>
      <c r="H11" s="39" t="str">
        <f t="shared" si="2"/>
        <v>*0.9677</v>
      </c>
      <c r="I11" s="39" t="str">
        <f t="shared" si="3"/>
        <v>*0.9296</v>
      </c>
      <c r="J11" s="39" t="str">
        <f t="shared" si="4"/>
        <v>*0.9375</v>
      </c>
      <c r="K11" s="39" t="str">
        <f t="shared" si="5"/>
        <v>*0.9864</v>
      </c>
      <c r="L11" s="39" t="str">
        <f t="shared" si="6"/>
        <v>*1.0386</v>
      </c>
      <c r="M11" s="39" t="str">
        <f t="shared" si="7"/>
        <v>*0.9867</v>
      </c>
      <c r="N11" s="39" t="str">
        <f t="shared" si="8"/>
        <v>*0.8947</v>
      </c>
      <c r="P11" s="34"/>
      <c r="Q11" s="34"/>
      <c r="R11" s="38" t="s">
        <v>14</v>
      </c>
      <c r="S11" s="34">
        <v>2050</v>
      </c>
      <c r="T11" s="19" t="s">
        <v>166</v>
      </c>
      <c r="U11" s="39" t="str">
        <f t="shared" si="9"/>
        <v>*0.7240</v>
      </c>
      <c r="V11" s="39" t="str">
        <f t="shared" si="10"/>
        <v>*0.7342</v>
      </c>
      <c r="W11" s="39" t="str">
        <f t="shared" si="11"/>
        <v>*0.7180</v>
      </c>
      <c r="X11" s="39" t="str">
        <f t="shared" si="12"/>
        <v>*0.8583</v>
      </c>
      <c r="Y11" s="39" t="str">
        <f t="shared" si="13"/>
        <v>*0.8793</v>
      </c>
      <c r="Z11" s="39" t="str">
        <f t="shared" si="14"/>
        <v>*0.7631</v>
      </c>
      <c r="AA11" s="39" t="str">
        <f t="shared" si="15"/>
        <v>*0.8456</v>
      </c>
    </row>
    <row r="12" spans="3:27">
      <c r="C12" s="34"/>
      <c r="D12" s="34"/>
      <c r="E12" s="38" t="s">
        <v>14</v>
      </c>
      <c r="F12" s="34">
        <v>2030</v>
      </c>
      <c r="G12" s="19" t="s">
        <v>167</v>
      </c>
      <c r="H12" s="39" t="str">
        <f t="shared" si="2"/>
        <v>*0.9677</v>
      </c>
      <c r="I12" s="39" t="str">
        <f t="shared" si="3"/>
        <v>*0.9296</v>
      </c>
      <c r="J12" s="39" t="str">
        <f t="shared" si="4"/>
        <v>*0.9375</v>
      </c>
      <c r="K12" s="39" t="str">
        <f t="shared" si="5"/>
        <v>*0.9864</v>
      </c>
      <c r="L12" s="39" t="str">
        <f t="shared" si="6"/>
        <v>*1.0386</v>
      </c>
      <c r="M12" s="39" t="str">
        <f t="shared" si="7"/>
        <v>*0.9867</v>
      </c>
      <c r="N12" s="39" t="str">
        <f t="shared" si="8"/>
        <v>*0.8947</v>
      </c>
      <c r="P12" s="34"/>
      <c r="Q12" s="34"/>
      <c r="R12" s="38" t="s">
        <v>14</v>
      </c>
      <c r="S12" s="34">
        <v>2050</v>
      </c>
      <c r="T12" s="19" t="s">
        <v>167</v>
      </c>
      <c r="U12" s="39" t="str">
        <f t="shared" si="9"/>
        <v>*0.7240</v>
      </c>
      <c r="V12" s="39" t="str">
        <f t="shared" si="10"/>
        <v>*0.7342</v>
      </c>
      <c r="W12" s="39" t="str">
        <f t="shared" si="11"/>
        <v>*0.7180</v>
      </c>
      <c r="X12" s="39" t="str">
        <f t="shared" si="12"/>
        <v>*0.8583</v>
      </c>
      <c r="Y12" s="39" t="str">
        <f t="shared" si="13"/>
        <v>*0.8793</v>
      </c>
      <c r="Z12" s="39" t="str">
        <f t="shared" si="14"/>
        <v>*0.7631</v>
      </c>
      <c r="AA12" s="39" t="str">
        <f t="shared" si="15"/>
        <v>*0.8456</v>
      </c>
    </row>
    <row r="13" spans="3:27">
      <c r="C13" s="34"/>
      <c r="D13" s="34"/>
      <c r="E13" s="38" t="s">
        <v>14</v>
      </c>
      <c r="F13" s="34">
        <v>2030</v>
      </c>
      <c r="G13" s="19" t="s">
        <v>168</v>
      </c>
      <c r="H13" s="39" t="str">
        <f t="shared" si="2"/>
        <v>*0.9677</v>
      </c>
      <c r="I13" s="39" t="str">
        <f t="shared" si="3"/>
        <v>*0.9296</v>
      </c>
      <c r="J13" s="39" t="str">
        <f t="shared" si="4"/>
        <v>*0.9375</v>
      </c>
      <c r="K13" s="39" t="str">
        <f t="shared" si="5"/>
        <v>*0.9864</v>
      </c>
      <c r="L13" s="39" t="str">
        <f t="shared" si="6"/>
        <v>*1.0386</v>
      </c>
      <c r="M13" s="39" t="str">
        <f t="shared" si="7"/>
        <v>*0.9867</v>
      </c>
      <c r="N13" s="39" t="str">
        <f t="shared" si="8"/>
        <v>*0.8947</v>
      </c>
      <c r="P13" s="34"/>
      <c r="Q13" s="34"/>
      <c r="R13" s="38" t="s">
        <v>14</v>
      </c>
      <c r="S13" s="34">
        <v>2050</v>
      </c>
      <c r="T13" s="19" t="s">
        <v>168</v>
      </c>
      <c r="U13" s="39" t="str">
        <f t="shared" si="9"/>
        <v>*0.7240</v>
      </c>
      <c r="V13" s="39" t="str">
        <f t="shared" si="10"/>
        <v>*0.7342</v>
      </c>
      <c r="W13" s="39" t="str">
        <f t="shared" si="11"/>
        <v>*0.7180</v>
      </c>
      <c r="X13" s="39" t="str">
        <f t="shared" si="12"/>
        <v>*0.8583</v>
      </c>
      <c r="Y13" s="39" t="str">
        <f t="shared" si="13"/>
        <v>*0.8793</v>
      </c>
      <c r="Z13" s="39" t="str">
        <f t="shared" si="14"/>
        <v>*0.7631</v>
      </c>
      <c r="AA13" s="39" t="str">
        <f t="shared" si="15"/>
        <v>*0.8456</v>
      </c>
    </row>
    <row r="14" spans="3:27">
      <c r="C14" s="34"/>
      <c r="D14" s="34"/>
      <c r="E14" s="38" t="s">
        <v>14</v>
      </c>
      <c r="F14" s="34">
        <v>2030</v>
      </c>
      <c r="G14" s="19" t="s">
        <v>169</v>
      </c>
      <c r="H14" s="39" t="str">
        <f t="shared" si="2"/>
        <v>*0.9677</v>
      </c>
      <c r="I14" s="39" t="str">
        <f t="shared" si="3"/>
        <v>*0.9296</v>
      </c>
      <c r="J14" s="39" t="str">
        <f t="shared" si="4"/>
        <v>*0.9375</v>
      </c>
      <c r="K14" s="39" t="str">
        <f t="shared" si="5"/>
        <v>*0.9864</v>
      </c>
      <c r="L14" s="39" t="str">
        <f t="shared" si="6"/>
        <v>*1.0386</v>
      </c>
      <c r="M14" s="39" t="str">
        <f t="shared" si="7"/>
        <v>*0.9867</v>
      </c>
      <c r="N14" s="39" t="str">
        <f t="shared" si="8"/>
        <v>*0.8947</v>
      </c>
      <c r="P14" s="34"/>
      <c r="Q14" s="34"/>
      <c r="R14" s="38" t="s">
        <v>14</v>
      </c>
      <c r="S14" s="34">
        <v>2050</v>
      </c>
      <c r="T14" s="19" t="s">
        <v>169</v>
      </c>
      <c r="U14" s="39" t="str">
        <f t="shared" si="9"/>
        <v>*0.7240</v>
      </c>
      <c r="V14" s="39" t="str">
        <f t="shared" si="10"/>
        <v>*0.7342</v>
      </c>
      <c r="W14" s="39" t="str">
        <f t="shared" si="11"/>
        <v>*0.7180</v>
      </c>
      <c r="X14" s="39" t="str">
        <f t="shared" si="12"/>
        <v>*0.8583</v>
      </c>
      <c r="Y14" s="39" t="str">
        <f t="shared" si="13"/>
        <v>*0.8793</v>
      </c>
      <c r="Z14" s="39" t="str">
        <f t="shared" si="14"/>
        <v>*0.7631</v>
      </c>
      <c r="AA14" s="39" t="str">
        <f t="shared" si="15"/>
        <v>*0.8456</v>
      </c>
    </row>
    <row r="15" spans="3:27">
      <c r="C15" s="34"/>
      <c r="D15" s="34"/>
      <c r="E15" s="38" t="s">
        <v>14</v>
      </c>
      <c r="F15" s="34">
        <v>2030</v>
      </c>
      <c r="G15" s="14" t="s">
        <v>170</v>
      </c>
      <c r="H15" s="39" t="str">
        <f t="shared" si="2"/>
        <v>*0.9677</v>
      </c>
      <c r="I15" s="39" t="str">
        <f t="shared" si="3"/>
        <v>*0.9296</v>
      </c>
      <c r="J15" s="39" t="str">
        <f t="shared" si="4"/>
        <v>*0.9375</v>
      </c>
      <c r="K15" s="39" t="str">
        <f t="shared" si="5"/>
        <v>*0.9864</v>
      </c>
      <c r="L15" s="39" t="str">
        <f t="shared" si="6"/>
        <v>*1.0386</v>
      </c>
      <c r="M15" s="39" t="str">
        <f t="shared" si="7"/>
        <v>*0.9867</v>
      </c>
      <c r="N15" s="39" t="str">
        <f t="shared" si="8"/>
        <v>*0.8947</v>
      </c>
      <c r="P15" s="34"/>
      <c r="Q15" s="34"/>
      <c r="R15" s="38" t="s">
        <v>14</v>
      </c>
      <c r="S15" s="34">
        <v>2050</v>
      </c>
      <c r="T15" s="14" t="s">
        <v>170</v>
      </c>
      <c r="U15" s="39" t="str">
        <f t="shared" si="9"/>
        <v>*0.7240</v>
      </c>
      <c r="V15" s="39" t="str">
        <f t="shared" si="10"/>
        <v>*0.7342</v>
      </c>
      <c r="W15" s="39" t="str">
        <f t="shared" si="11"/>
        <v>*0.7180</v>
      </c>
      <c r="X15" s="39" t="str">
        <f t="shared" si="12"/>
        <v>*0.8583</v>
      </c>
      <c r="Y15" s="39" t="str">
        <f t="shared" si="13"/>
        <v>*0.8793</v>
      </c>
      <c r="Z15" s="39" t="str">
        <f t="shared" si="14"/>
        <v>*0.7631</v>
      </c>
      <c r="AA15" s="39" t="str">
        <f t="shared" si="15"/>
        <v>*0.8456</v>
      </c>
    </row>
    <row r="16" spans="3:27">
      <c r="C16" s="34"/>
      <c r="D16" s="34"/>
      <c r="E16" s="38" t="s">
        <v>14</v>
      </c>
      <c r="F16" s="34">
        <v>2030</v>
      </c>
      <c r="G16" s="14" t="s">
        <v>171</v>
      </c>
      <c r="H16" s="39" t="str">
        <f t="shared" si="2"/>
        <v>*0.9677</v>
      </c>
      <c r="I16" s="39" t="str">
        <f t="shared" si="3"/>
        <v>*0.9296</v>
      </c>
      <c r="J16" s="39" t="str">
        <f t="shared" si="4"/>
        <v>*0.9375</v>
      </c>
      <c r="K16" s="39" t="str">
        <f t="shared" si="5"/>
        <v>*0.9864</v>
      </c>
      <c r="L16" s="39" t="str">
        <f t="shared" si="6"/>
        <v>*1.0386</v>
      </c>
      <c r="M16" s="39" t="str">
        <f t="shared" si="7"/>
        <v>*0.9867</v>
      </c>
      <c r="N16" s="39" t="str">
        <f t="shared" si="8"/>
        <v>*0.8947</v>
      </c>
      <c r="P16" s="34"/>
      <c r="Q16" s="34"/>
      <c r="R16" s="38" t="s">
        <v>14</v>
      </c>
      <c r="S16" s="34">
        <v>2050</v>
      </c>
      <c r="T16" s="14" t="s">
        <v>171</v>
      </c>
      <c r="U16" s="39" t="str">
        <f t="shared" si="9"/>
        <v>*0.7240</v>
      </c>
      <c r="V16" s="39" t="str">
        <f t="shared" si="10"/>
        <v>*0.7342</v>
      </c>
      <c r="W16" s="39" t="str">
        <f t="shared" si="11"/>
        <v>*0.7180</v>
      </c>
      <c r="X16" s="39" t="str">
        <f t="shared" si="12"/>
        <v>*0.8583</v>
      </c>
      <c r="Y16" s="39" t="str">
        <f t="shared" si="13"/>
        <v>*0.8793</v>
      </c>
      <c r="Z16" s="39" t="str">
        <f t="shared" si="14"/>
        <v>*0.7631</v>
      </c>
      <c r="AA16" s="39" t="str">
        <f t="shared" si="15"/>
        <v>*0.8456</v>
      </c>
    </row>
    <row r="17" spans="5:27">
      <c r="E17" s="38" t="s">
        <v>14</v>
      </c>
      <c r="F17" s="34">
        <v>2030</v>
      </c>
      <c r="G17" s="14" t="s">
        <v>172</v>
      </c>
      <c r="H17" s="39" t="str">
        <f t="shared" si="2"/>
        <v>*0.9677</v>
      </c>
      <c r="I17" s="39" t="str">
        <f t="shared" si="3"/>
        <v>*0.9296</v>
      </c>
      <c r="J17" s="39" t="str">
        <f t="shared" si="4"/>
        <v>*0.9375</v>
      </c>
      <c r="K17" s="39" t="str">
        <f t="shared" si="5"/>
        <v>*0.9864</v>
      </c>
      <c r="L17" s="39" t="str">
        <f t="shared" si="6"/>
        <v>*1.0386</v>
      </c>
      <c r="M17" s="39" t="str">
        <f t="shared" si="7"/>
        <v>*0.9867</v>
      </c>
      <c r="N17" s="39" t="str">
        <f t="shared" si="8"/>
        <v>*0.8947</v>
      </c>
      <c r="P17" s="27"/>
      <c r="Q17" s="27"/>
      <c r="R17" s="38" t="s">
        <v>14</v>
      </c>
      <c r="S17" s="34">
        <v>2050</v>
      </c>
      <c r="T17" s="14" t="s">
        <v>172</v>
      </c>
      <c r="U17" s="39" t="str">
        <f t="shared" si="9"/>
        <v>*0.7240</v>
      </c>
      <c r="V17" s="39" t="str">
        <f t="shared" si="10"/>
        <v>*0.7342</v>
      </c>
      <c r="W17" s="39" t="str">
        <f t="shared" si="11"/>
        <v>*0.7180</v>
      </c>
      <c r="X17" s="39" t="str">
        <f t="shared" si="12"/>
        <v>*0.8583</v>
      </c>
      <c r="Y17" s="39" t="str">
        <f t="shared" si="13"/>
        <v>*0.8793</v>
      </c>
      <c r="Z17" s="39" t="str">
        <f t="shared" si="14"/>
        <v>*0.7631</v>
      </c>
      <c r="AA17" s="39" t="str">
        <f t="shared" si="15"/>
        <v>*0.8456</v>
      </c>
    </row>
    <row r="18" spans="5:27">
      <c r="E18" s="38" t="s">
        <v>14</v>
      </c>
      <c r="F18" s="34">
        <v>2030</v>
      </c>
      <c r="G18" s="14" t="s">
        <v>173</v>
      </c>
      <c r="H18" s="39" t="str">
        <f t="shared" si="2"/>
        <v>*0.9677</v>
      </c>
      <c r="I18" s="39" t="str">
        <f t="shared" si="3"/>
        <v>*0.9296</v>
      </c>
      <c r="J18" s="39" t="str">
        <f t="shared" si="4"/>
        <v>*0.9375</v>
      </c>
      <c r="K18" s="39" t="str">
        <f t="shared" si="5"/>
        <v>*0.9864</v>
      </c>
      <c r="L18" s="39" t="str">
        <f t="shared" si="6"/>
        <v>*1.0386</v>
      </c>
      <c r="M18" s="39" t="str">
        <f t="shared" si="7"/>
        <v>*0.9867</v>
      </c>
      <c r="N18" s="39" t="str">
        <f t="shared" si="8"/>
        <v>*0.8947</v>
      </c>
      <c r="P18" s="27"/>
      <c r="Q18" s="27"/>
      <c r="R18" s="38" t="s">
        <v>14</v>
      </c>
      <c r="S18" s="34">
        <v>2050</v>
      </c>
      <c r="T18" s="14" t="s">
        <v>173</v>
      </c>
      <c r="U18" s="39" t="str">
        <f t="shared" si="9"/>
        <v>*0.7240</v>
      </c>
      <c r="V18" s="39" t="str">
        <f t="shared" si="10"/>
        <v>*0.7342</v>
      </c>
      <c r="W18" s="39" t="str">
        <f t="shared" si="11"/>
        <v>*0.7180</v>
      </c>
      <c r="X18" s="39" t="str">
        <f t="shared" si="12"/>
        <v>*0.8583</v>
      </c>
      <c r="Y18" s="39" t="str">
        <f t="shared" si="13"/>
        <v>*0.8793</v>
      </c>
      <c r="Z18" s="39" t="str">
        <f t="shared" si="14"/>
        <v>*0.7631</v>
      </c>
      <c r="AA18" s="39" t="str">
        <f t="shared" si="15"/>
        <v>*0.8456</v>
      </c>
    </row>
    <row r="19" spans="5:27">
      <c r="E19" s="38" t="s">
        <v>14</v>
      </c>
      <c r="F19" s="34">
        <v>2030</v>
      </c>
      <c r="G19" s="22" t="s">
        <v>174</v>
      </c>
      <c r="H19" s="39" t="str">
        <f t="shared" si="2"/>
        <v>*0.9677</v>
      </c>
      <c r="I19" s="39" t="str">
        <f t="shared" si="3"/>
        <v>*0.9296</v>
      </c>
      <c r="J19" s="39" t="str">
        <f t="shared" si="4"/>
        <v>*0.9375</v>
      </c>
      <c r="K19" s="39" t="str">
        <f t="shared" si="5"/>
        <v>*0.9864</v>
      </c>
      <c r="L19" s="39" t="str">
        <f t="shared" si="6"/>
        <v>*1.0386</v>
      </c>
      <c r="M19" s="39" t="str">
        <f t="shared" si="7"/>
        <v>*0.9867</v>
      </c>
      <c r="N19" s="39" t="str">
        <f t="shared" si="8"/>
        <v>*0.8947</v>
      </c>
      <c r="P19" s="27"/>
      <c r="Q19" s="27"/>
      <c r="R19" s="38" t="s">
        <v>14</v>
      </c>
      <c r="S19" s="34">
        <v>2050</v>
      </c>
      <c r="T19" s="22" t="s">
        <v>174</v>
      </c>
      <c r="U19" s="39" t="str">
        <f t="shared" si="9"/>
        <v>*0.7240</v>
      </c>
      <c r="V19" s="39" t="str">
        <f t="shared" si="10"/>
        <v>*0.7342</v>
      </c>
      <c r="W19" s="39" t="str">
        <f t="shared" si="11"/>
        <v>*0.7180</v>
      </c>
      <c r="X19" s="39" t="str">
        <f t="shared" si="12"/>
        <v>*0.8583</v>
      </c>
      <c r="Y19" s="39" t="str">
        <f t="shared" si="13"/>
        <v>*0.8793</v>
      </c>
      <c r="Z19" s="39" t="str">
        <f t="shared" si="14"/>
        <v>*0.7631</v>
      </c>
      <c r="AA19" s="39" t="str">
        <f t="shared" si="15"/>
        <v>*0.8456</v>
      </c>
    </row>
    <row r="20" spans="5:27">
      <c r="E20" s="38" t="s">
        <v>14</v>
      </c>
      <c r="F20" s="34">
        <v>2030</v>
      </c>
      <c r="G20" s="22" t="s">
        <v>175</v>
      </c>
      <c r="H20" s="39" t="str">
        <f t="shared" si="2"/>
        <v>*0.9677</v>
      </c>
      <c r="I20" s="39" t="str">
        <f t="shared" si="3"/>
        <v>*0.9296</v>
      </c>
      <c r="J20" s="39" t="str">
        <f t="shared" si="4"/>
        <v>*0.9375</v>
      </c>
      <c r="K20" s="39" t="str">
        <f t="shared" si="5"/>
        <v>*0.9864</v>
      </c>
      <c r="L20" s="39" t="str">
        <f t="shared" si="6"/>
        <v>*1.0386</v>
      </c>
      <c r="M20" s="39" t="str">
        <f t="shared" si="7"/>
        <v>*0.9867</v>
      </c>
      <c r="N20" s="39" t="str">
        <f t="shared" si="8"/>
        <v>*0.8947</v>
      </c>
      <c r="P20" s="27"/>
      <c r="Q20" s="27"/>
      <c r="R20" s="38" t="s">
        <v>14</v>
      </c>
      <c r="S20" s="34">
        <v>2050</v>
      </c>
      <c r="T20" s="22" t="s">
        <v>175</v>
      </c>
      <c r="U20" s="39" t="str">
        <f t="shared" si="9"/>
        <v>*0.7240</v>
      </c>
      <c r="V20" s="39" t="str">
        <f t="shared" si="10"/>
        <v>*0.7342</v>
      </c>
      <c r="W20" s="39" t="str">
        <f t="shared" si="11"/>
        <v>*0.7180</v>
      </c>
      <c r="X20" s="39" t="str">
        <f t="shared" si="12"/>
        <v>*0.8583</v>
      </c>
      <c r="Y20" s="39" t="str">
        <f t="shared" si="13"/>
        <v>*0.8793</v>
      </c>
      <c r="Z20" s="39" t="str">
        <f t="shared" si="14"/>
        <v>*0.7631</v>
      </c>
      <c r="AA20" s="39" t="str">
        <f t="shared" si="15"/>
        <v>*0.8456</v>
      </c>
    </row>
    <row r="21" spans="5:27">
      <c r="E21" s="38" t="s">
        <v>14</v>
      </c>
      <c r="F21" s="34">
        <v>2030</v>
      </c>
      <c r="G21" s="22" t="s">
        <v>176</v>
      </c>
      <c r="H21" s="39" t="str">
        <f t="shared" si="2"/>
        <v>*0.9677</v>
      </c>
      <c r="I21" s="39" t="str">
        <f t="shared" si="3"/>
        <v>*0.9296</v>
      </c>
      <c r="J21" s="39" t="str">
        <f t="shared" si="4"/>
        <v>*0.9375</v>
      </c>
      <c r="K21" s="39" t="str">
        <f t="shared" si="5"/>
        <v>*0.9864</v>
      </c>
      <c r="L21" s="39" t="str">
        <f t="shared" si="6"/>
        <v>*1.0386</v>
      </c>
      <c r="M21" s="39" t="str">
        <f t="shared" si="7"/>
        <v>*0.9867</v>
      </c>
      <c r="N21" s="39" t="str">
        <f t="shared" si="8"/>
        <v>*0.8947</v>
      </c>
      <c r="P21" s="27"/>
      <c r="Q21" s="27"/>
      <c r="R21" s="38" t="s">
        <v>14</v>
      </c>
      <c r="S21" s="34">
        <v>2050</v>
      </c>
      <c r="T21" s="22" t="s">
        <v>176</v>
      </c>
      <c r="U21" s="39" t="str">
        <f t="shared" si="9"/>
        <v>*0.7240</v>
      </c>
      <c r="V21" s="39" t="str">
        <f t="shared" si="10"/>
        <v>*0.7342</v>
      </c>
      <c r="W21" s="39" t="str">
        <f t="shared" si="11"/>
        <v>*0.7180</v>
      </c>
      <c r="X21" s="39" t="str">
        <f t="shared" si="12"/>
        <v>*0.8583</v>
      </c>
      <c r="Y21" s="39" t="str">
        <f t="shared" si="13"/>
        <v>*0.8793</v>
      </c>
      <c r="Z21" s="39" t="str">
        <f t="shared" si="14"/>
        <v>*0.7631</v>
      </c>
      <c r="AA21" s="39" t="str">
        <f t="shared" si="15"/>
        <v>*0.8456</v>
      </c>
    </row>
    <row r="22" spans="5:27">
      <c r="E22" s="38" t="s">
        <v>14</v>
      </c>
      <c r="F22" s="34">
        <v>2030</v>
      </c>
      <c r="G22" s="22" t="s">
        <v>177</v>
      </c>
      <c r="H22" s="39" t="str">
        <f t="shared" si="2"/>
        <v>*0.9677</v>
      </c>
      <c r="I22" s="39" t="str">
        <f t="shared" si="3"/>
        <v>*0.9296</v>
      </c>
      <c r="J22" s="39" t="str">
        <f t="shared" si="4"/>
        <v>*0.9375</v>
      </c>
      <c r="K22" s="39" t="str">
        <f t="shared" si="5"/>
        <v>*0.9864</v>
      </c>
      <c r="L22" s="39" t="str">
        <f t="shared" si="6"/>
        <v>*1.0386</v>
      </c>
      <c r="M22" s="39" t="str">
        <f t="shared" si="7"/>
        <v>*0.9867</v>
      </c>
      <c r="N22" s="39" t="str">
        <f t="shared" si="8"/>
        <v>*0.8947</v>
      </c>
      <c r="P22" s="27"/>
      <c r="Q22" s="27"/>
      <c r="R22" s="38" t="s">
        <v>14</v>
      </c>
      <c r="S22" s="34">
        <v>2050</v>
      </c>
      <c r="T22" s="22" t="s">
        <v>177</v>
      </c>
      <c r="U22" s="39" t="str">
        <f t="shared" si="9"/>
        <v>*0.7240</v>
      </c>
      <c r="V22" s="39" t="str">
        <f t="shared" si="10"/>
        <v>*0.7342</v>
      </c>
      <c r="W22" s="39" t="str">
        <f t="shared" si="11"/>
        <v>*0.7180</v>
      </c>
      <c r="X22" s="39" t="str">
        <f t="shared" si="12"/>
        <v>*0.8583</v>
      </c>
      <c r="Y22" s="39" t="str">
        <f t="shared" si="13"/>
        <v>*0.8793</v>
      </c>
      <c r="Z22" s="39" t="str">
        <f t="shared" si="14"/>
        <v>*0.7631</v>
      </c>
      <c r="AA22" s="39" t="str">
        <f t="shared" si="15"/>
        <v>*0.8456</v>
      </c>
    </row>
    <row r="23" spans="5:27">
      <c r="E23" s="38" t="s">
        <v>14</v>
      </c>
      <c r="F23" s="34">
        <v>2030</v>
      </c>
      <c r="G23" s="22" t="s">
        <v>178</v>
      </c>
      <c r="H23" s="39" t="str">
        <f t="shared" si="2"/>
        <v>*0.9677</v>
      </c>
      <c r="I23" s="39" t="str">
        <f t="shared" si="3"/>
        <v>*0.9296</v>
      </c>
      <c r="J23" s="39" t="str">
        <f t="shared" si="4"/>
        <v>*0.9375</v>
      </c>
      <c r="K23" s="39" t="str">
        <f t="shared" si="5"/>
        <v>*0.9864</v>
      </c>
      <c r="L23" s="39" t="str">
        <f t="shared" si="6"/>
        <v>*1.0386</v>
      </c>
      <c r="M23" s="39" t="str">
        <f t="shared" si="7"/>
        <v>*0.9867</v>
      </c>
      <c r="N23" s="39" t="str">
        <f t="shared" si="8"/>
        <v>*0.8947</v>
      </c>
      <c r="P23" s="27"/>
      <c r="Q23" s="27"/>
      <c r="R23" s="38" t="s">
        <v>14</v>
      </c>
      <c r="S23" s="34">
        <v>2050</v>
      </c>
      <c r="T23" s="22" t="s">
        <v>178</v>
      </c>
      <c r="U23" s="39" t="str">
        <f t="shared" si="9"/>
        <v>*0.7240</v>
      </c>
      <c r="V23" s="39" t="str">
        <f t="shared" si="10"/>
        <v>*0.7342</v>
      </c>
      <c r="W23" s="39" t="str">
        <f t="shared" si="11"/>
        <v>*0.7180</v>
      </c>
      <c r="X23" s="39" t="str">
        <f t="shared" si="12"/>
        <v>*0.8583</v>
      </c>
      <c r="Y23" s="39" t="str">
        <f t="shared" si="13"/>
        <v>*0.8793</v>
      </c>
      <c r="Z23" s="39" t="str">
        <f t="shared" si="14"/>
        <v>*0.7631</v>
      </c>
      <c r="AA23" s="39" t="str">
        <f t="shared" si="15"/>
        <v>*0.8456</v>
      </c>
    </row>
    <row r="24" spans="5:27">
      <c r="E24" s="38" t="s">
        <v>14</v>
      </c>
      <c r="F24" s="34">
        <v>2030</v>
      </c>
      <c r="G24" s="22" t="s">
        <v>179</v>
      </c>
      <c r="H24" s="39" t="str">
        <f t="shared" si="2"/>
        <v>*0.9677</v>
      </c>
      <c r="I24" s="39" t="str">
        <f t="shared" si="3"/>
        <v>*0.9296</v>
      </c>
      <c r="J24" s="39" t="str">
        <f t="shared" si="4"/>
        <v>*0.9375</v>
      </c>
      <c r="K24" s="39" t="str">
        <f t="shared" si="5"/>
        <v>*0.9864</v>
      </c>
      <c r="L24" s="39" t="str">
        <f t="shared" si="6"/>
        <v>*1.0386</v>
      </c>
      <c r="M24" s="39" t="str">
        <f t="shared" si="7"/>
        <v>*0.9867</v>
      </c>
      <c r="N24" s="39" t="str">
        <f t="shared" si="8"/>
        <v>*0.8947</v>
      </c>
      <c r="P24" s="27"/>
      <c r="Q24" s="27"/>
      <c r="R24" s="38" t="s">
        <v>14</v>
      </c>
      <c r="S24" s="34">
        <v>2050</v>
      </c>
      <c r="T24" s="22" t="s">
        <v>179</v>
      </c>
      <c r="U24" s="39" t="str">
        <f t="shared" si="9"/>
        <v>*0.7240</v>
      </c>
      <c r="V24" s="39" t="str">
        <f t="shared" si="10"/>
        <v>*0.7342</v>
      </c>
      <c r="W24" s="39" t="str">
        <f t="shared" si="11"/>
        <v>*0.7180</v>
      </c>
      <c r="X24" s="39" t="str">
        <f t="shared" si="12"/>
        <v>*0.8583</v>
      </c>
      <c r="Y24" s="39" t="str">
        <f t="shared" si="13"/>
        <v>*0.8793</v>
      </c>
      <c r="Z24" s="39" t="str">
        <f t="shared" si="14"/>
        <v>*0.7631</v>
      </c>
      <c r="AA24" s="39" t="str">
        <f t="shared" si="15"/>
        <v>*0.8456</v>
      </c>
    </row>
    <row r="25" spans="5:27">
      <c r="E25" s="38" t="s">
        <v>14</v>
      </c>
      <c r="F25" s="34">
        <v>2030</v>
      </c>
      <c r="G25" s="22" t="s">
        <v>180</v>
      </c>
      <c r="H25" s="39" t="str">
        <f t="shared" si="2"/>
        <v>*0.9677</v>
      </c>
      <c r="I25" s="39" t="str">
        <f t="shared" si="3"/>
        <v>*0.9296</v>
      </c>
      <c r="J25" s="39" t="str">
        <f t="shared" si="4"/>
        <v>*0.9375</v>
      </c>
      <c r="K25" s="39" t="str">
        <f t="shared" si="5"/>
        <v>*0.9864</v>
      </c>
      <c r="L25" s="39" t="str">
        <f t="shared" si="6"/>
        <v>*1.0386</v>
      </c>
      <c r="M25" s="39" t="str">
        <f t="shared" si="7"/>
        <v>*0.9867</v>
      </c>
      <c r="N25" s="39" t="str">
        <f t="shared" si="8"/>
        <v>*0.8947</v>
      </c>
      <c r="P25" s="27"/>
      <c r="Q25" s="27"/>
      <c r="R25" s="38" t="s">
        <v>14</v>
      </c>
      <c r="S25" s="34">
        <v>2050</v>
      </c>
      <c r="T25" s="22" t="s">
        <v>180</v>
      </c>
      <c r="U25" s="39" t="str">
        <f t="shared" si="9"/>
        <v>*0.7240</v>
      </c>
      <c r="V25" s="39" t="str">
        <f t="shared" si="10"/>
        <v>*0.7342</v>
      </c>
      <c r="W25" s="39" t="str">
        <f t="shared" si="11"/>
        <v>*0.7180</v>
      </c>
      <c r="X25" s="39" t="str">
        <f t="shared" si="12"/>
        <v>*0.8583</v>
      </c>
      <c r="Y25" s="39" t="str">
        <f t="shared" si="13"/>
        <v>*0.8793</v>
      </c>
      <c r="Z25" s="39" t="str">
        <f t="shared" si="14"/>
        <v>*0.7631</v>
      </c>
      <c r="AA25" s="39" t="str">
        <f t="shared" si="15"/>
        <v>*0.8456</v>
      </c>
    </row>
    <row r="26" spans="5:27">
      <c r="E26" s="38" t="s">
        <v>14</v>
      </c>
      <c r="F26" s="34">
        <v>2030</v>
      </c>
      <c r="G26" s="14" t="s">
        <v>181</v>
      </c>
      <c r="H26" s="39" t="str">
        <f t="shared" si="2"/>
        <v>*0.9677</v>
      </c>
      <c r="I26" s="39" t="str">
        <f t="shared" si="3"/>
        <v>*0.9296</v>
      </c>
      <c r="J26" s="39" t="str">
        <f t="shared" si="4"/>
        <v>*0.9375</v>
      </c>
      <c r="K26" s="39" t="str">
        <f t="shared" si="5"/>
        <v>*0.9864</v>
      </c>
      <c r="L26" s="39" t="str">
        <f t="shared" si="6"/>
        <v>*1.0386</v>
      </c>
      <c r="M26" s="39" t="str">
        <f t="shared" si="7"/>
        <v>*0.9867</v>
      </c>
      <c r="N26" s="39" t="str">
        <f t="shared" si="8"/>
        <v>*0.8947</v>
      </c>
      <c r="P26" s="27"/>
      <c r="Q26" s="27"/>
      <c r="R26" s="38" t="s">
        <v>14</v>
      </c>
      <c r="S26" s="34">
        <v>2050</v>
      </c>
      <c r="T26" s="14" t="s">
        <v>181</v>
      </c>
      <c r="U26" s="39" t="str">
        <f t="shared" si="9"/>
        <v>*0.7240</v>
      </c>
      <c r="V26" s="39" t="str">
        <f t="shared" si="10"/>
        <v>*0.7342</v>
      </c>
      <c r="W26" s="39" t="str">
        <f t="shared" si="11"/>
        <v>*0.7180</v>
      </c>
      <c r="X26" s="39" t="str">
        <f t="shared" si="12"/>
        <v>*0.8583</v>
      </c>
      <c r="Y26" s="39" t="str">
        <f t="shared" si="13"/>
        <v>*0.8793</v>
      </c>
      <c r="Z26" s="39" t="str">
        <f t="shared" si="14"/>
        <v>*0.7631</v>
      </c>
      <c r="AA26" s="39" t="str">
        <f t="shared" si="15"/>
        <v>*0.8456</v>
      </c>
    </row>
    <row r="27" spans="5:27">
      <c r="E27" s="38"/>
      <c r="F27" s="34"/>
      <c r="G27" s="2"/>
      <c r="H27" s="43"/>
      <c r="I27" s="43"/>
      <c r="J27" s="43"/>
      <c r="K27" s="43"/>
      <c r="L27" s="43"/>
      <c r="M27" s="43"/>
      <c r="N27" s="43"/>
      <c r="P27" s="27"/>
      <c r="Q27" s="27"/>
      <c r="R27" s="38"/>
      <c r="S27" s="34"/>
      <c r="T27" s="2"/>
      <c r="U27" s="27"/>
      <c r="V27" s="27"/>
      <c r="W27" s="27"/>
      <c r="X27" s="27"/>
      <c r="Y27" s="27"/>
      <c r="Z27" s="27"/>
      <c r="AA27" s="27"/>
    </row>
    <row r="28" spans="5:27">
      <c r="E28" s="38"/>
      <c r="F28" s="34"/>
      <c r="G28" s="34"/>
      <c r="H28" s="43"/>
      <c r="I28" s="43"/>
      <c r="J28" s="43"/>
      <c r="K28" s="43"/>
      <c r="L28" s="43"/>
      <c r="M28" s="43"/>
      <c r="N28" s="43"/>
      <c r="P28" s="27"/>
      <c r="Q28" s="27"/>
      <c r="R28" s="38"/>
      <c r="S28" s="34"/>
      <c r="T28" s="34"/>
      <c r="U28" s="43"/>
      <c r="V28" s="27"/>
      <c r="W28" s="27"/>
      <c r="X28" s="27"/>
      <c r="Y28" s="27"/>
      <c r="Z28" s="27"/>
      <c r="AA28" s="27"/>
    </row>
    <row r="29" spans="5:27">
      <c r="E29" s="38"/>
      <c r="F29" s="34"/>
      <c r="G29" s="6"/>
      <c r="H29" s="43"/>
      <c r="I29" s="43"/>
      <c r="J29" s="43"/>
      <c r="K29" s="43"/>
      <c r="L29" s="43"/>
      <c r="M29" s="43"/>
      <c r="N29" s="43"/>
      <c r="P29" s="27"/>
      <c r="Q29" s="27"/>
      <c r="R29" s="38"/>
      <c r="S29" s="34"/>
      <c r="T29" s="6"/>
      <c r="U29" s="27"/>
      <c r="V29" s="27"/>
      <c r="W29" s="27"/>
      <c r="X29" s="27"/>
      <c r="Y29" s="27"/>
      <c r="Z29" s="27"/>
      <c r="AA29" s="27"/>
    </row>
    <row r="30" spans="5:27">
      <c r="E30" s="38"/>
      <c r="F30" s="34"/>
      <c r="G30" s="6"/>
      <c r="H30" s="43"/>
      <c r="I30" s="43"/>
      <c r="J30" s="43"/>
      <c r="K30" s="43"/>
      <c r="L30" s="43"/>
      <c r="M30" s="43"/>
      <c r="N30" s="43"/>
      <c r="P30" s="27"/>
      <c r="Q30" s="27"/>
      <c r="R30" s="38"/>
      <c r="S30" s="34"/>
      <c r="T30" s="6"/>
      <c r="U30" s="27"/>
      <c r="V30" s="27"/>
      <c r="W30" s="27"/>
      <c r="X30" s="27"/>
      <c r="Y30" s="27"/>
      <c r="Z30" s="27"/>
      <c r="AA30" s="27"/>
    </row>
    <row r="31" spans="4:27">
      <c r="D31" s="34"/>
      <c r="E31" s="38"/>
      <c r="F31" s="34"/>
      <c r="G31" s="6"/>
      <c r="H31" s="43"/>
      <c r="I31" s="43"/>
      <c r="J31" s="43"/>
      <c r="K31" s="43"/>
      <c r="L31" s="43"/>
      <c r="M31" s="43"/>
      <c r="N31" s="43"/>
      <c r="P31" s="27"/>
      <c r="Q31" s="34"/>
      <c r="R31" s="38"/>
      <c r="S31" s="34"/>
      <c r="T31" s="6"/>
      <c r="U31" s="27"/>
      <c r="V31" s="27"/>
      <c r="W31" s="27"/>
      <c r="X31" s="27"/>
      <c r="Y31" s="27"/>
      <c r="Z31" s="27"/>
      <c r="AA31" s="27"/>
    </row>
    <row r="32" spans="3:3">
      <c r="C32" s="27" t="s">
        <v>182</v>
      </c>
    </row>
    <row r="33" ht="15.25" spans="3:27">
      <c r="C33" s="31" t="s">
        <v>2</v>
      </c>
      <c r="D33" s="31" t="s">
        <v>3</v>
      </c>
      <c r="E33" s="31" t="s">
        <v>4</v>
      </c>
      <c r="F33" s="31" t="s">
        <v>5</v>
      </c>
      <c r="G33" s="32" t="s">
        <v>6</v>
      </c>
      <c r="H33" s="33" t="s">
        <v>7</v>
      </c>
      <c r="I33" s="33" t="s">
        <v>8</v>
      </c>
      <c r="J33" s="33" t="s">
        <v>9</v>
      </c>
      <c r="K33" s="33" t="s">
        <v>10</v>
      </c>
      <c r="L33" s="33" t="s">
        <v>11</v>
      </c>
      <c r="M33" s="33" t="s">
        <v>12</v>
      </c>
      <c r="N33" s="33" t="s">
        <v>13</v>
      </c>
      <c r="P33" s="31" t="s">
        <v>2</v>
      </c>
      <c r="Q33" s="31" t="s">
        <v>3</v>
      </c>
      <c r="R33" s="31" t="s">
        <v>4</v>
      </c>
      <c r="S33" s="31" t="s">
        <v>5</v>
      </c>
      <c r="T33" s="32" t="s">
        <v>6</v>
      </c>
      <c r="U33" s="33" t="s">
        <v>7</v>
      </c>
      <c r="V33" s="33" t="s">
        <v>8</v>
      </c>
      <c r="W33" s="33" t="s">
        <v>9</v>
      </c>
      <c r="X33" s="33" t="s">
        <v>10</v>
      </c>
      <c r="Y33" s="33" t="s">
        <v>11</v>
      </c>
      <c r="Z33" s="33" t="s">
        <v>12</v>
      </c>
      <c r="AA33" s="33" t="s">
        <v>13</v>
      </c>
    </row>
    <row r="34" spans="3:27">
      <c r="C34" s="34"/>
      <c r="D34" s="34"/>
      <c r="E34" s="38"/>
      <c r="F34" s="34">
        <v>2030</v>
      </c>
      <c r="G34" s="16" t="s">
        <v>148</v>
      </c>
      <c r="H34" s="36">
        <f>'!attach-RSD_CEF_Stated'!D6/'!attach-RSD_CEF_Stated'!D3</f>
        <v>0.96770520764086</v>
      </c>
      <c r="I34" s="36">
        <f>'!attach-RSD_CEF_Stated'!D51/'!attach-RSD_CEF_Stated'!D34</f>
        <v>0.929623460476652</v>
      </c>
      <c r="J34" s="36">
        <f>'!attach-RSD_CEF_Stated'!D50/'!attach-RSD_CEF_Stated'!D33</f>
        <v>0.937499774699953</v>
      </c>
      <c r="K34" s="36">
        <f>'!attach-RSD_CEF_Stated'!D49/'!attach-RSD_CEF_Stated'!D32</f>
        <v>0.986405599194924</v>
      </c>
      <c r="L34" s="36">
        <f>'!attach-RSD_CEF_Stated'!D59/'!attach-RSD_CEF_Stated'!D35</f>
        <v>1.03857356426068</v>
      </c>
      <c r="M34" s="36">
        <f>'!attach-RSD_CEF_Stated'!D48/'!attach-RSD_CEF_Stated'!D31</f>
        <v>0.986672151340926</v>
      </c>
      <c r="N34" s="36">
        <f>'!attach-RSD_CEF_Stated'!D20/'!attach-RSD_CEF_Stated'!D17</f>
        <v>0.894748610696216</v>
      </c>
      <c r="P34" s="34"/>
      <c r="Q34" s="34"/>
      <c r="R34" s="38"/>
      <c r="S34" s="34">
        <v>2050</v>
      </c>
      <c r="T34" s="16" t="s">
        <v>148</v>
      </c>
      <c r="U34" s="36">
        <f>'!attach-RSD_CEF_Stated'!D9/'!attach-RSD_CEF_Stated'!D3</f>
        <v>0.72397740503098</v>
      </c>
      <c r="V34" s="36">
        <f>'!attach-RSD_CEF_Stated'!D93/'!attach-RSD_CEF_Stated'!D34</f>
        <v>0.734162899836197</v>
      </c>
      <c r="W34" s="36">
        <f>'!attach-RSD_CEF_Stated'!D92/'!attach-RSD_CEF_Stated'!D33</f>
        <v>0.718010476309913</v>
      </c>
      <c r="X34" s="36">
        <f>'!attach-RSD_CEF_Stated'!D91/'!attach-RSD_CEF_Stated'!D32</f>
        <v>0.858279987700221</v>
      </c>
      <c r="Y34" s="36">
        <f>'!attach-RSD_CEF_Stated'!D94/'!attach-RSD_CEF_Stated'!D35</f>
        <v>0.879306086822097</v>
      </c>
      <c r="Z34" s="36">
        <f>'!attach-RSD_CEF_Stated'!D90/'!attach-RSD_CEF_Stated'!D31</f>
        <v>0.763149123151234</v>
      </c>
      <c r="AA34" s="36">
        <f>'!attach-RSD_CEF_Stated'!D23/'!attach-RSD_CEF_Stated'!D17</f>
        <v>0.845594048045937</v>
      </c>
    </row>
    <row r="35" spans="3:27">
      <c r="C35" s="34"/>
      <c r="D35" s="34"/>
      <c r="E35" s="38"/>
      <c r="F35" s="34">
        <v>2030</v>
      </c>
      <c r="G35" s="14" t="s">
        <v>163</v>
      </c>
      <c r="H35" s="36"/>
      <c r="I35" s="36"/>
      <c r="J35" s="36"/>
      <c r="K35" s="36"/>
      <c r="L35" s="36"/>
      <c r="M35" s="36"/>
      <c r="N35" s="36"/>
      <c r="P35" s="34"/>
      <c r="Q35" s="34"/>
      <c r="R35" s="38"/>
      <c r="S35" s="34">
        <v>2050</v>
      </c>
      <c r="T35" s="14" t="s">
        <v>163</v>
      </c>
      <c r="U35" s="36"/>
      <c r="V35" s="36"/>
      <c r="W35" s="36"/>
      <c r="X35" s="36"/>
      <c r="Y35" s="36"/>
      <c r="Z35" s="36"/>
      <c r="AA35" s="36"/>
    </row>
    <row r="36" spans="3:27">
      <c r="C36" s="34"/>
      <c r="D36" s="34"/>
      <c r="E36" s="38"/>
      <c r="F36" s="34">
        <v>2030</v>
      </c>
      <c r="G36" s="14" t="s">
        <v>164</v>
      </c>
      <c r="H36" s="36"/>
      <c r="I36" s="36"/>
      <c r="J36" s="36"/>
      <c r="K36" s="36"/>
      <c r="L36" s="36"/>
      <c r="M36" s="36"/>
      <c r="N36" s="36"/>
      <c r="P36" s="34"/>
      <c r="Q36" s="34"/>
      <c r="R36" s="38"/>
      <c r="S36" s="34">
        <v>2050</v>
      </c>
      <c r="T36" s="14" t="s">
        <v>164</v>
      </c>
      <c r="U36" s="36"/>
      <c r="V36" s="36"/>
      <c r="W36" s="36"/>
      <c r="X36" s="36"/>
      <c r="Y36" s="36"/>
      <c r="Z36" s="36"/>
      <c r="AA36" s="36"/>
    </row>
    <row r="37" spans="3:27">
      <c r="C37" s="34"/>
      <c r="D37" s="34"/>
      <c r="E37" s="38"/>
      <c r="F37" s="34">
        <v>2030</v>
      </c>
      <c r="G37" s="14" t="s">
        <v>165</v>
      </c>
      <c r="H37" s="36"/>
      <c r="I37" s="36"/>
      <c r="J37" s="36"/>
      <c r="K37" s="36"/>
      <c r="L37" s="36"/>
      <c r="M37" s="36"/>
      <c r="N37" s="36"/>
      <c r="P37" s="34"/>
      <c r="Q37" s="34"/>
      <c r="R37" s="38"/>
      <c r="S37" s="34">
        <v>2050</v>
      </c>
      <c r="T37" s="14" t="s">
        <v>165</v>
      </c>
      <c r="U37" s="36"/>
      <c r="V37" s="36"/>
      <c r="W37" s="36"/>
      <c r="X37" s="36"/>
      <c r="Y37" s="36"/>
      <c r="Z37" s="36"/>
      <c r="AA37" s="36"/>
    </row>
    <row r="38" spans="3:27">
      <c r="C38" s="34"/>
      <c r="D38" s="34"/>
      <c r="E38" s="38"/>
      <c r="F38" s="34">
        <v>2030</v>
      </c>
      <c r="G38" s="19" t="s">
        <v>166</v>
      </c>
      <c r="H38" s="36"/>
      <c r="I38" s="36"/>
      <c r="J38" s="36"/>
      <c r="K38" s="36"/>
      <c r="L38" s="36"/>
      <c r="M38" s="36"/>
      <c r="N38" s="36"/>
      <c r="P38" s="34"/>
      <c r="Q38" s="34"/>
      <c r="R38" s="38"/>
      <c r="S38" s="34">
        <v>2050</v>
      </c>
      <c r="T38" s="19" t="s">
        <v>166</v>
      </c>
      <c r="U38" s="36"/>
      <c r="V38" s="36"/>
      <c r="W38" s="36"/>
      <c r="X38" s="36"/>
      <c r="Y38" s="36"/>
      <c r="Z38" s="36"/>
      <c r="AA38" s="36"/>
    </row>
    <row r="39" spans="3:27">
      <c r="C39" s="34"/>
      <c r="D39" s="34"/>
      <c r="E39" s="38"/>
      <c r="F39" s="34">
        <v>2030</v>
      </c>
      <c r="G39" s="19" t="s">
        <v>167</v>
      </c>
      <c r="H39" s="36"/>
      <c r="I39" s="36"/>
      <c r="J39" s="36"/>
      <c r="K39" s="36"/>
      <c r="L39" s="36"/>
      <c r="M39" s="36"/>
      <c r="N39" s="36"/>
      <c r="P39" s="34"/>
      <c r="Q39" s="34"/>
      <c r="R39" s="38"/>
      <c r="S39" s="34">
        <v>2050</v>
      </c>
      <c r="T39" s="19" t="s">
        <v>167</v>
      </c>
      <c r="U39" s="36"/>
      <c r="V39" s="36"/>
      <c r="W39" s="36"/>
      <c r="X39" s="36"/>
      <c r="Y39" s="36"/>
      <c r="Z39" s="36"/>
      <c r="AA39" s="36"/>
    </row>
    <row r="40" spans="3:27">
      <c r="C40" s="34"/>
      <c r="D40" s="34"/>
      <c r="E40" s="38"/>
      <c r="F40" s="34">
        <v>2030</v>
      </c>
      <c r="G40" s="19" t="s">
        <v>168</v>
      </c>
      <c r="H40" s="36"/>
      <c r="I40" s="36"/>
      <c r="J40" s="36"/>
      <c r="K40" s="36"/>
      <c r="L40" s="36"/>
      <c r="M40" s="36"/>
      <c r="N40" s="36"/>
      <c r="P40" s="34"/>
      <c r="Q40" s="34"/>
      <c r="R40" s="38"/>
      <c r="S40" s="34">
        <v>2050</v>
      </c>
      <c r="T40" s="19" t="s">
        <v>168</v>
      </c>
      <c r="U40" s="36"/>
      <c r="V40" s="36"/>
      <c r="W40" s="36"/>
      <c r="X40" s="36"/>
      <c r="Y40" s="36"/>
      <c r="Z40" s="36"/>
      <c r="AA40" s="36"/>
    </row>
    <row r="41" spans="3:27">
      <c r="C41" s="34"/>
      <c r="D41" s="34"/>
      <c r="E41" s="38"/>
      <c r="F41" s="34">
        <v>2030</v>
      </c>
      <c r="G41" s="19" t="s">
        <v>169</v>
      </c>
      <c r="H41" s="36"/>
      <c r="I41" s="36"/>
      <c r="J41" s="36"/>
      <c r="K41" s="36"/>
      <c r="L41" s="36"/>
      <c r="M41" s="36"/>
      <c r="N41" s="36"/>
      <c r="P41" s="34"/>
      <c r="Q41" s="34"/>
      <c r="R41" s="38"/>
      <c r="S41" s="34">
        <v>2050</v>
      </c>
      <c r="T41" s="19" t="s">
        <v>169</v>
      </c>
      <c r="U41" s="36"/>
      <c r="V41" s="36"/>
      <c r="W41" s="36"/>
      <c r="X41" s="36"/>
      <c r="Y41" s="36"/>
      <c r="Z41" s="36"/>
      <c r="AA41" s="36"/>
    </row>
    <row r="42" spans="2:27">
      <c r="B42" s="42"/>
      <c r="C42" s="34"/>
      <c r="D42" s="34"/>
      <c r="E42" s="38"/>
      <c r="F42" s="34">
        <v>2030</v>
      </c>
      <c r="G42" s="14" t="s">
        <v>170</v>
      </c>
      <c r="H42" s="36"/>
      <c r="I42" s="36"/>
      <c r="J42" s="36"/>
      <c r="K42" s="36"/>
      <c r="L42" s="36"/>
      <c r="M42" s="36"/>
      <c r="N42" s="36"/>
      <c r="P42" s="34"/>
      <c r="Q42" s="34"/>
      <c r="R42" s="38"/>
      <c r="S42" s="34">
        <v>2050</v>
      </c>
      <c r="T42" s="14" t="s">
        <v>170</v>
      </c>
      <c r="U42" s="36"/>
      <c r="V42" s="36"/>
      <c r="W42" s="36"/>
      <c r="X42" s="36"/>
      <c r="Y42" s="36"/>
      <c r="Z42" s="36"/>
      <c r="AA42" s="36"/>
    </row>
    <row r="43" spans="2:27">
      <c r="B43" s="42"/>
      <c r="C43" s="34"/>
      <c r="D43" s="34"/>
      <c r="E43" s="38"/>
      <c r="F43" s="34">
        <v>2030</v>
      </c>
      <c r="G43" s="14" t="s">
        <v>171</v>
      </c>
      <c r="H43" s="36"/>
      <c r="I43" s="36"/>
      <c r="J43" s="36"/>
      <c r="K43" s="36"/>
      <c r="L43" s="36"/>
      <c r="M43" s="36"/>
      <c r="N43" s="36"/>
      <c r="P43" s="34"/>
      <c r="Q43" s="34"/>
      <c r="R43" s="38"/>
      <c r="S43" s="34">
        <v>2050</v>
      </c>
      <c r="T43" s="14" t="s">
        <v>171</v>
      </c>
      <c r="U43" s="36"/>
      <c r="V43" s="36"/>
      <c r="W43" s="36"/>
      <c r="X43" s="36"/>
      <c r="Y43" s="36"/>
      <c r="Z43" s="36"/>
      <c r="AA43" s="36"/>
    </row>
    <row r="44" spans="2:27">
      <c r="B44" s="42"/>
      <c r="E44" s="38"/>
      <c r="F44" s="34">
        <v>2030</v>
      </c>
      <c r="G44" s="14" t="s">
        <v>172</v>
      </c>
      <c r="H44" s="36"/>
      <c r="I44" s="36"/>
      <c r="J44" s="36"/>
      <c r="K44" s="36"/>
      <c r="L44" s="36"/>
      <c r="M44" s="36"/>
      <c r="N44" s="36"/>
      <c r="P44" s="27"/>
      <c r="Q44" s="27"/>
      <c r="R44" s="38"/>
      <c r="S44" s="34">
        <v>2050</v>
      </c>
      <c r="T44" s="14" t="s">
        <v>172</v>
      </c>
      <c r="U44" s="36"/>
      <c r="V44" s="36"/>
      <c r="W44" s="36"/>
      <c r="X44" s="36"/>
      <c r="Y44" s="36"/>
      <c r="Z44" s="36"/>
      <c r="AA44" s="36"/>
    </row>
    <row r="45" spans="2:27">
      <c r="B45" s="42"/>
      <c r="E45" s="38"/>
      <c r="F45" s="34">
        <v>2030</v>
      </c>
      <c r="G45" s="14" t="s">
        <v>173</v>
      </c>
      <c r="H45" s="36"/>
      <c r="I45" s="36"/>
      <c r="J45" s="36"/>
      <c r="K45" s="36"/>
      <c r="L45" s="36"/>
      <c r="M45" s="36"/>
      <c r="N45" s="36"/>
      <c r="P45" s="27"/>
      <c r="Q45" s="27"/>
      <c r="R45" s="38"/>
      <c r="S45" s="34">
        <v>2050</v>
      </c>
      <c r="T45" s="14" t="s">
        <v>173</v>
      </c>
      <c r="U45" s="36"/>
      <c r="V45" s="36"/>
      <c r="W45" s="36"/>
      <c r="X45" s="36"/>
      <c r="Y45" s="36"/>
      <c r="Z45" s="36"/>
      <c r="AA45" s="36"/>
    </row>
    <row r="46" spans="2:27">
      <c r="B46" s="42"/>
      <c r="E46" s="38"/>
      <c r="F46" s="34">
        <v>2030</v>
      </c>
      <c r="G46" s="22" t="s">
        <v>174</v>
      </c>
      <c r="H46" s="36"/>
      <c r="I46" s="36"/>
      <c r="J46" s="36"/>
      <c r="K46" s="36"/>
      <c r="L46" s="36"/>
      <c r="M46" s="36"/>
      <c r="N46" s="36"/>
      <c r="P46" s="27"/>
      <c r="Q46" s="27"/>
      <c r="R46" s="38"/>
      <c r="S46" s="34">
        <v>2050</v>
      </c>
      <c r="T46" s="22" t="s">
        <v>174</v>
      </c>
      <c r="U46" s="36"/>
      <c r="V46" s="36"/>
      <c r="W46" s="36"/>
      <c r="X46" s="36"/>
      <c r="Y46" s="36"/>
      <c r="Z46" s="36"/>
      <c r="AA46" s="36"/>
    </row>
    <row r="47" spans="2:27">
      <c r="B47" s="42"/>
      <c r="C47" s="46"/>
      <c r="E47" s="38"/>
      <c r="F47" s="34">
        <v>2030</v>
      </c>
      <c r="G47" s="22" t="s">
        <v>175</v>
      </c>
      <c r="H47" s="43"/>
      <c r="I47" s="43"/>
      <c r="J47" s="43"/>
      <c r="K47" s="43"/>
      <c r="L47" s="43"/>
      <c r="M47" s="43"/>
      <c r="N47" s="43"/>
      <c r="P47" s="46"/>
      <c r="Q47" s="27"/>
      <c r="R47" s="38"/>
      <c r="S47" s="34">
        <v>2050</v>
      </c>
      <c r="T47" s="22" t="s">
        <v>175</v>
      </c>
      <c r="U47" s="27"/>
      <c r="V47" s="27"/>
      <c r="W47" s="27"/>
      <c r="X47" s="27"/>
      <c r="Y47" s="27"/>
      <c r="Z47" s="27"/>
      <c r="AA47" s="27"/>
    </row>
    <row r="48" spans="2:27">
      <c r="B48" s="42"/>
      <c r="C48" s="46"/>
      <c r="E48" s="38"/>
      <c r="F48" s="34">
        <v>2030</v>
      </c>
      <c r="G48" s="22" t="s">
        <v>176</v>
      </c>
      <c r="H48" s="43"/>
      <c r="I48" s="43"/>
      <c r="J48" s="43"/>
      <c r="K48" s="43"/>
      <c r="L48" s="43"/>
      <c r="M48" s="43"/>
      <c r="N48" s="43"/>
      <c r="P48" s="46"/>
      <c r="Q48" s="27"/>
      <c r="R48" s="38"/>
      <c r="S48" s="34">
        <v>2050</v>
      </c>
      <c r="T48" s="22" t="s">
        <v>176</v>
      </c>
      <c r="U48" s="27"/>
      <c r="V48" s="27"/>
      <c r="W48" s="27"/>
      <c r="X48" s="27"/>
      <c r="Y48" s="27"/>
      <c r="Z48" s="27"/>
      <c r="AA48" s="27"/>
    </row>
    <row r="49" spans="2:27">
      <c r="B49" s="42"/>
      <c r="C49" s="46"/>
      <c r="D49" s="34"/>
      <c r="E49" s="38"/>
      <c r="F49" s="34">
        <v>2030</v>
      </c>
      <c r="G49" s="22" t="s">
        <v>177</v>
      </c>
      <c r="H49" s="43"/>
      <c r="I49" s="43"/>
      <c r="J49" s="43"/>
      <c r="K49" s="43"/>
      <c r="L49" s="43"/>
      <c r="M49" s="43"/>
      <c r="N49" s="43"/>
      <c r="P49" s="46"/>
      <c r="Q49" s="34"/>
      <c r="R49" s="38"/>
      <c r="S49" s="34">
        <v>2050</v>
      </c>
      <c r="T49" s="22" t="s">
        <v>177</v>
      </c>
      <c r="U49" s="27"/>
      <c r="V49" s="27"/>
      <c r="W49" s="27"/>
      <c r="X49" s="27"/>
      <c r="Y49" s="27"/>
      <c r="Z49" s="27"/>
      <c r="AA49" s="27"/>
    </row>
    <row r="50" spans="2:27">
      <c r="B50" s="42"/>
      <c r="C50" s="46"/>
      <c r="D50" s="34"/>
      <c r="E50" s="38"/>
      <c r="F50" s="34">
        <v>2030</v>
      </c>
      <c r="G50" s="22" t="s">
        <v>178</v>
      </c>
      <c r="H50" s="43"/>
      <c r="I50" s="43"/>
      <c r="J50" s="43"/>
      <c r="K50" s="43"/>
      <c r="L50" s="43"/>
      <c r="M50" s="43"/>
      <c r="N50" s="43"/>
      <c r="P50" s="46"/>
      <c r="Q50" s="34"/>
      <c r="R50" s="38"/>
      <c r="S50" s="34">
        <v>2050</v>
      </c>
      <c r="T50" s="22" t="s">
        <v>178</v>
      </c>
      <c r="U50" s="47"/>
      <c r="V50" s="27"/>
      <c r="W50" s="27"/>
      <c r="X50" s="27"/>
      <c r="Y50" s="27"/>
      <c r="Z50" s="27"/>
      <c r="AA50" s="27"/>
    </row>
    <row r="51" spans="2:27">
      <c r="B51" s="42"/>
      <c r="C51" s="46"/>
      <c r="D51" s="34"/>
      <c r="E51" s="38"/>
      <c r="F51" s="34">
        <v>2030</v>
      </c>
      <c r="G51" s="22" t="s">
        <v>179</v>
      </c>
      <c r="H51" s="43"/>
      <c r="I51" s="43"/>
      <c r="J51" s="43"/>
      <c r="K51" s="43"/>
      <c r="L51" s="43"/>
      <c r="M51" s="43"/>
      <c r="N51" s="43"/>
      <c r="P51" s="46"/>
      <c r="Q51" s="34"/>
      <c r="R51" s="38"/>
      <c r="S51" s="34">
        <v>2050</v>
      </c>
      <c r="T51" s="22" t="s">
        <v>179</v>
      </c>
      <c r="U51" s="27"/>
      <c r="V51" s="27"/>
      <c r="W51" s="27"/>
      <c r="X51" s="27"/>
      <c r="Y51" s="27"/>
      <c r="Z51" s="27"/>
      <c r="AA51" s="27"/>
    </row>
    <row r="52" spans="2:27">
      <c r="B52" s="42"/>
      <c r="C52" s="46"/>
      <c r="D52" s="34"/>
      <c r="E52" s="38"/>
      <c r="F52" s="34">
        <v>2030</v>
      </c>
      <c r="G52" s="22" t="s">
        <v>180</v>
      </c>
      <c r="H52" s="43"/>
      <c r="I52" s="43"/>
      <c r="J52" s="43"/>
      <c r="K52" s="43"/>
      <c r="L52" s="43"/>
      <c r="M52" s="43"/>
      <c r="N52" s="43"/>
      <c r="P52" s="46"/>
      <c r="Q52" s="34"/>
      <c r="R52" s="38"/>
      <c r="S52" s="34">
        <v>2050</v>
      </c>
      <c r="T52" s="22" t="s">
        <v>180</v>
      </c>
      <c r="U52" s="27"/>
      <c r="V52" s="27"/>
      <c r="W52" s="27"/>
      <c r="X52" s="27"/>
      <c r="Y52" s="27"/>
      <c r="Z52" s="27"/>
      <c r="AA52" s="27"/>
    </row>
    <row r="53" spans="2:27">
      <c r="B53" s="42"/>
      <c r="C53" s="46"/>
      <c r="D53" s="34"/>
      <c r="E53" s="38"/>
      <c r="F53" s="34">
        <v>2030</v>
      </c>
      <c r="G53" s="14" t="s">
        <v>181</v>
      </c>
      <c r="H53" s="43"/>
      <c r="I53" s="43"/>
      <c r="J53" s="43"/>
      <c r="K53" s="43"/>
      <c r="L53" s="43"/>
      <c r="M53" s="43"/>
      <c r="N53" s="43"/>
      <c r="P53" s="46"/>
      <c r="Q53" s="34"/>
      <c r="R53" s="38"/>
      <c r="S53" s="34">
        <v>2050</v>
      </c>
      <c r="T53" s="14" t="s">
        <v>181</v>
      </c>
      <c r="U53" s="27"/>
      <c r="V53" s="27"/>
      <c r="W53" s="27"/>
      <c r="X53" s="27"/>
      <c r="Y53" s="27"/>
      <c r="Z53" s="27"/>
      <c r="AA53" s="27"/>
    </row>
    <row r="54" spans="2:27">
      <c r="B54" s="42"/>
      <c r="C54" s="46"/>
      <c r="D54" s="34"/>
      <c r="E54" s="38"/>
      <c r="F54" s="34"/>
      <c r="G54" s="6"/>
      <c r="H54" s="43"/>
      <c r="I54" s="43"/>
      <c r="J54" s="43"/>
      <c r="K54" s="43"/>
      <c r="L54" s="43"/>
      <c r="M54" s="43"/>
      <c r="N54" s="43"/>
      <c r="P54" s="46"/>
      <c r="Q54" s="34"/>
      <c r="R54" s="38"/>
      <c r="S54" s="34"/>
      <c r="T54" s="6"/>
      <c r="U54" s="27"/>
      <c r="V54" s="27"/>
      <c r="W54" s="27"/>
      <c r="X54" s="27"/>
      <c r="Y54" s="27"/>
      <c r="Z54" s="27"/>
      <c r="AA54" s="27"/>
    </row>
    <row r="55" spans="2:27">
      <c r="B55" s="42"/>
      <c r="C55" s="42"/>
      <c r="D55" s="34"/>
      <c r="E55" s="38"/>
      <c r="F55" s="34"/>
      <c r="G55" s="6"/>
      <c r="H55" s="43"/>
      <c r="I55" s="43"/>
      <c r="J55" s="43"/>
      <c r="K55" s="43"/>
      <c r="L55" s="43"/>
      <c r="M55" s="43"/>
      <c r="N55" s="43"/>
      <c r="P55" s="42"/>
      <c r="Q55" s="34"/>
      <c r="R55" s="38"/>
      <c r="S55" s="34"/>
      <c r="T55" s="6"/>
      <c r="U55" s="27"/>
      <c r="V55" s="27"/>
      <c r="W55" s="27"/>
      <c r="X55" s="27"/>
      <c r="Y55" s="27"/>
      <c r="Z55" s="27"/>
      <c r="AA55" s="27"/>
    </row>
    <row r="56" spans="2:27">
      <c r="B56" s="42"/>
      <c r="C56" s="42"/>
      <c r="D56" s="34"/>
      <c r="E56" s="38"/>
      <c r="F56" s="34"/>
      <c r="G56" s="6"/>
      <c r="H56" s="43"/>
      <c r="I56" s="43"/>
      <c r="J56" s="43"/>
      <c r="K56" s="43"/>
      <c r="L56" s="43"/>
      <c r="M56" s="43"/>
      <c r="N56" s="43"/>
      <c r="P56" s="42"/>
      <c r="Q56" s="34"/>
      <c r="R56" s="38"/>
      <c r="S56" s="34"/>
      <c r="T56" s="6"/>
      <c r="U56" s="27"/>
      <c r="V56" s="27"/>
      <c r="W56" s="27"/>
      <c r="X56" s="27"/>
      <c r="Y56" s="27"/>
      <c r="Z56" s="27"/>
      <c r="AA56" s="27"/>
    </row>
    <row r="57" spans="2:27">
      <c r="B57" s="42"/>
      <c r="C57" s="42"/>
      <c r="D57" s="34"/>
      <c r="E57" s="38"/>
      <c r="F57" s="34"/>
      <c r="G57" s="6"/>
      <c r="H57" s="43"/>
      <c r="I57" s="43"/>
      <c r="J57" s="43"/>
      <c r="K57" s="43"/>
      <c r="L57" s="43"/>
      <c r="M57" s="43"/>
      <c r="N57" s="43"/>
      <c r="P57" s="42"/>
      <c r="Q57" s="34"/>
      <c r="R57" s="38"/>
      <c r="S57" s="34"/>
      <c r="T57" s="6"/>
      <c r="U57" s="27"/>
      <c r="V57" s="27"/>
      <c r="W57" s="27"/>
      <c r="X57" s="27"/>
      <c r="Y57" s="27"/>
      <c r="Z57" s="27"/>
      <c r="AA57" s="27"/>
    </row>
    <row r="58" spans="2:27">
      <c r="B58" s="42"/>
      <c r="C58" s="42"/>
      <c r="D58" s="34"/>
      <c r="E58" s="38"/>
      <c r="F58" s="34"/>
      <c r="G58" s="6"/>
      <c r="H58" s="43"/>
      <c r="I58" s="43"/>
      <c r="J58" s="43"/>
      <c r="K58" s="43"/>
      <c r="L58" s="43"/>
      <c r="M58" s="43"/>
      <c r="N58" s="43"/>
      <c r="P58" s="42"/>
      <c r="Q58" s="34"/>
      <c r="R58" s="38"/>
      <c r="S58" s="34"/>
      <c r="T58" s="6"/>
      <c r="U58" s="27"/>
      <c r="V58" s="27"/>
      <c r="W58" s="27"/>
      <c r="X58" s="27"/>
      <c r="Y58" s="27"/>
      <c r="Z58" s="27"/>
      <c r="AA58" s="27"/>
    </row>
    <row r="59" spans="2:27">
      <c r="B59" s="42"/>
      <c r="C59" s="42"/>
      <c r="E59" s="38"/>
      <c r="F59" s="34"/>
      <c r="G59" s="6"/>
      <c r="H59" s="43"/>
      <c r="I59" s="43"/>
      <c r="J59" s="43"/>
      <c r="K59" s="43"/>
      <c r="L59" s="43"/>
      <c r="M59" s="43"/>
      <c r="N59" s="43"/>
      <c r="P59" s="42"/>
      <c r="Q59" s="27"/>
      <c r="R59" s="38"/>
      <c r="S59" s="34"/>
      <c r="T59" s="6"/>
      <c r="U59" s="27"/>
      <c r="V59" s="27"/>
      <c r="W59" s="27"/>
      <c r="X59" s="27"/>
      <c r="Y59" s="27"/>
      <c r="Z59" s="27"/>
      <c r="AA59" s="27"/>
    </row>
    <row r="60" spans="2:27">
      <c r="B60" s="42"/>
      <c r="C60" s="42"/>
      <c r="E60" s="38"/>
      <c r="F60" s="34"/>
      <c r="G60" s="6"/>
      <c r="H60" s="43"/>
      <c r="I60" s="43"/>
      <c r="J60" s="43"/>
      <c r="K60" s="43"/>
      <c r="L60" s="43"/>
      <c r="M60" s="43"/>
      <c r="N60" s="43"/>
      <c r="P60" s="42"/>
      <c r="Q60" s="27"/>
      <c r="R60" s="38"/>
      <c r="S60" s="34"/>
      <c r="T60" s="6"/>
      <c r="U60" s="27"/>
      <c r="V60" s="27"/>
      <c r="W60" s="27"/>
      <c r="X60" s="27"/>
      <c r="Y60" s="27"/>
      <c r="Z60" s="27"/>
      <c r="AA60" s="27"/>
    </row>
    <row r="61" spans="2:20">
      <c r="B61" s="42"/>
      <c r="C61" s="42"/>
      <c r="E61" s="38"/>
      <c r="F61" s="34"/>
      <c r="G61" s="3"/>
      <c r="H61" s="43"/>
      <c r="I61" s="43"/>
      <c r="J61" s="43"/>
      <c r="K61" s="43"/>
      <c r="L61" s="43"/>
      <c r="M61" s="43"/>
      <c r="N61" s="43"/>
      <c r="S61" s="34"/>
      <c r="T61" s="3"/>
    </row>
    <row r="62" spans="2:27">
      <c r="B62" s="42"/>
      <c r="C62" s="42"/>
      <c r="E62" s="38"/>
      <c r="F62" s="34"/>
      <c r="G62" s="9"/>
      <c r="H62" s="43"/>
      <c r="I62" s="43"/>
      <c r="J62" s="43"/>
      <c r="K62" s="43"/>
      <c r="L62" s="43"/>
      <c r="M62" s="43"/>
      <c r="N62" s="43"/>
      <c r="S62" s="34"/>
      <c r="T62" s="9"/>
      <c r="U62" s="27"/>
      <c r="V62" s="27"/>
      <c r="W62" s="27"/>
      <c r="X62" s="27"/>
      <c r="Y62" s="27"/>
      <c r="Z62" s="27"/>
      <c r="AA62" s="27"/>
    </row>
    <row r="63" spans="2:27">
      <c r="B63" s="42"/>
      <c r="C63" s="42"/>
      <c r="E63" s="38"/>
      <c r="F63" s="34"/>
      <c r="G63" s="9"/>
      <c r="H63" s="43"/>
      <c r="I63" s="43"/>
      <c r="J63" s="43"/>
      <c r="K63" s="43"/>
      <c r="L63" s="43"/>
      <c r="M63" s="43"/>
      <c r="N63" s="43"/>
      <c r="S63" s="34"/>
      <c r="T63" s="9"/>
      <c r="U63" s="27"/>
      <c r="V63" s="27"/>
      <c r="W63" s="27"/>
      <c r="X63" s="27"/>
      <c r="Y63" s="27"/>
      <c r="Z63" s="27"/>
      <c r="AA63" s="27"/>
    </row>
    <row r="64" spans="2:27">
      <c r="B64" s="42"/>
      <c r="C64" s="42"/>
      <c r="E64" s="38"/>
      <c r="F64" s="34"/>
      <c r="G64" s="9"/>
      <c r="H64" s="43"/>
      <c r="I64" s="43"/>
      <c r="J64" s="43"/>
      <c r="K64" s="43"/>
      <c r="L64" s="43"/>
      <c r="M64" s="43"/>
      <c r="N64" s="43"/>
      <c r="S64" s="34"/>
      <c r="T64" s="9"/>
      <c r="U64" s="27"/>
      <c r="V64" s="27"/>
      <c r="W64" s="27"/>
      <c r="X64" s="27"/>
      <c r="Y64" s="27"/>
      <c r="Z64" s="27"/>
      <c r="AA64" s="27"/>
    </row>
    <row r="65" spans="2:27">
      <c r="B65" s="42"/>
      <c r="C65" s="42"/>
      <c r="E65" s="38"/>
      <c r="F65" s="34"/>
      <c r="G65" s="9"/>
      <c r="H65" s="43"/>
      <c r="I65" s="43"/>
      <c r="J65" s="43"/>
      <c r="K65" s="43"/>
      <c r="L65" s="43"/>
      <c r="M65" s="43"/>
      <c r="N65" s="43"/>
      <c r="S65" s="34"/>
      <c r="T65" s="9"/>
      <c r="U65" s="27"/>
      <c r="V65" s="27"/>
      <c r="W65" s="27"/>
      <c r="X65" s="27"/>
      <c r="Y65" s="27"/>
      <c r="Z65" s="27"/>
      <c r="AA65" s="27"/>
    </row>
    <row r="66" spans="2:27">
      <c r="B66" s="42"/>
      <c r="C66" s="42"/>
      <c r="E66" s="38"/>
      <c r="F66" s="34"/>
      <c r="G66" s="9"/>
      <c r="H66" s="43"/>
      <c r="I66" s="43"/>
      <c r="J66" s="43"/>
      <c r="K66" s="43"/>
      <c r="L66" s="43"/>
      <c r="M66" s="43"/>
      <c r="N66" s="43"/>
      <c r="S66" s="34"/>
      <c r="T66" s="9"/>
      <c r="U66" s="27"/>
      <c r="V66" s="27"/>
      <c r="W66" s="27"/>
      <c r="X66" s="27"/>
      <c r="Y66" s="27"/>
      <c r="Z66" s="27"/>
      <c r="AA66" s="27"/>
    </row>
    <row r="67" spans="2:27">
      <c r="B67" s="44"/>
      <c r="C67" s="46"/>
      <c r="D67" s="34"/>
      <c r="E67" s="38"/>
      <c r="F67" s="34"/>
      <c r="G67" s="9"/>
      <c r="H67" s="43"/>
      <c r="I67" s="43"/>
      <c r="J67" s="43"/>
      <c r="K67" s="43"/>
      <c r="L67" s="43"/>
      <c r="M67" s="43"/>
      <c r="N67" s="43"/>
      <c r="S67" s="34"/>
      <c r="T67" s="9"/>
      <c r="U67" s="27"/>
      <c r="V67" s="27"/>
      <c r="W67" s="27"/>
      <c r="X67" s="27"/>
      <c r="Y67" s="27"/>
      <c r="Z67" s="27"/>
      <c r="AA67" s="27"/>
    </row>
    <row r="68" spans="2:27">
      <c r="B68" s="45"/>
      <c r="C68" s="45"/>
      <c r="D68" s="34"/>
      <c r="E68" s="38"/>
      <c r="F68" s="34"/>
      <c r="G68" s="9"/>
      <c r="H68" s="43"/>
      <c r="I68" s="43"/>
      <c r="J68" s="43"/>
      <c r="K68" s="43"/>
      <c r="L68" s="43"/>
      <c r="M68" s="43"/>
      <c r="N68" s="43"/>
      <c r="S68" s="34"/>
      <c r="T68" s="9"/>
      <c r="U68" s="27"/>
      <c r="V68" s="27"/>
      <c r="W68" s="27"/>
      <c r="X68" s="27"/>
      <c r="Y68" s="27"/>
      <c r="Z68" s="27"/>
      <c r="AA68" s="27"/>
    </row>
    <row r="69" spans="2:27">
      <c r="B69" s="46"/>
      <c r="C69" s="42"/>
      <c r="D69" s="34"/>
      <c r="E69" s="38"/>
      <c r="F69" s="34"/>
      <c r="G69" s="9"/>
      <c r="H69" s="43"/>
      <c r="I69" s="43"/>
      <c r="J69" s="43"/>
      <c r="K69" s="43"/>
      <c r="L69" s="43"/>
      <c r="M69" s="43"/>
      <c r="N69" s="43"/>
      <c r="S69" s="34"/>
      <c r="T69" s="9"/>
      <c r="U69" s="27"/>
      <c r="V69" s="27"/>
      <c r="W69" s="27"/>
      <c r="X69" s="27"/>
      <c r="Y69" s="27"/>
      <c r="Z69" s="27"/>
      <c r="AA69" s="27"/>
    </row>
    <row r="70" spans="2:27">
      <c r="B70" s="46"/>
      <c r="D70" s="34"/>
      <c r="E70" s="38"/>
      <c r="F70" s="34"/>
      <c r="G70" s="9"/>
      <c r="H70" s="43"/>
      <c r="I70" s="43"/>
      <c r="J70" s="43"/>
      <c r="K70" s="43"/>
      <c r="L70" s="43"/>
      <c r="M70" s="43"/>
      <c r="N70" s="43"/>
      <c r="O70" s="53"/>
      <c r="S70" s="34"/>
      <c r="T70" s="9"/>
      <c r="U70" s="27"/>
      <c r="V70" s="27"/>
      <c r="W70" s="27"/>
      <c r="X70" s="27"/>
      <c r="Y70" s="27"/>
      <c r="Z70" s="27"/>
      <c r="AA70" s="27"/>
    </row>
    <row r="71" spans="2:27">
      <c r="B71" s="46"/>
      <c r="D71" s="34"/>
      <c r="E71" s="38"/>
      <c r="F71" s="34"/>
      <c r="G71" s="9"/>
      <c r="H71" s="43"/>
      <c r="I71" s="43"/>
      <c r="J71" s="43"/>
      <c r="K71" s="43"/>
      <c r="L71" s="43"/>
      <c r="M71" s="43"/>
      <c r="N71" s="43"/>
      <c r="O71" s="53"/>
      <c r="S71" s="34"/>
      <c r="T71" s="9"/>
      <c r="U71" s="27"/>
      <c r="V71" s="27"/>
      <c r="W71" s="27"/>
      <c r="X71" s="27"/>
      <c r="Y71" s="27"/>
      <c r="Z71" s="27"/>
      <c r="AA71" s="27"/>
    </row>
    <row r="72" spans="2:20">
      <c r="B72" s="46"/>
      <c r="D72" s="34"/>
      <c r="E72" s="38"/>
      <c r="F72" s="34"/>
      <c r="G72" s="3"/>
      <c r="H72" s="43"/>
      <c r="I72" s="43"/>
      <c r="J72" s="43"/>
      <c r="K72" s="43"/>
      <c r="L72" s="43"/>
      <c r="M72" s="43"/>
      <c r="N72" s="43"/>
      <c r="O72" s="53"/>
      <c r="S72" s="34"/>
      <c r="T72" s="3"/>
    </row>
    <row r="73" spans="2:15">
      <c r="B73" s="46"/>
      <c r="D73" s="34"/>
      <c r="E73" s="38"/>
      <c r="F73" s="34"/>
      <c r="G73" s="34"/>
      <c r="H73" s="48"/>
      <c r="O73" s="53"/>
    </row>
    <row r="74" spans="2:15">
      <c r="B74" s="46"/>
      <c r="D74" s="34"/>
      <c r="E74" s="38"/>
      <c r="F74" s="34"/>
      <c r="G74" s="34"/>
      <c r="H74" s="48"/>
      <c r="O74" s="54"/>
    </row>
    <row r="75" spans="2:15">
      <c r="B75" s="46"/>
      <c r="D75" s="34"/>
      <c r="E75" s="38"/>
      <c r="F75" s="34"/>
      <c r="G75" s="34"/>
      <c r="H75" s="48"/>
      <c r="O75" s="54"/>
    </row>
    <row r="76" spans="2:15">
      <c r="B76" s="46"/>
      <c r="D76" s="34"/>
      <c r="E76" s="38"/>
      <c r="F76" s="34"/>
      <c r="G76" s="34"/>
      <c r="H76" s="48"/>
      <c r="O76" s="55"/>
    </row>
    <row r="77" spans="2:15">
      <c r="B77" s="46"/>
      <c r="D77" s="34"/>
      <c r="E77" s="38"/>
      <c r="F77" s="34"/>
      <c r="G77" s="34"/>
      <c r="H77" s="48"/>
      <c r="O77" s="55"/>
    </row>
    <row r="78" spans="2:15">
      <c r="B78" s="46"/>
      <c r="E78" s="38"/>
      <c r="F78" s="34"/>
      <c r="G78" s="34"/>
      <c r="H78" s="48"/>
      <c r="O78" s="42"/>
    </row>
    <row r="79" spans="2:15">
      <c r="B79" s="42"/>
      <c r="E79" s="38"/>
      <c r="F79" s="34"/>
      <c r="G79" s="46"/>
      <c r="H79" s="48"/>
      <c r="O79" s="42"/>
    </row>
    <row r="80" spans="2:15">
      <c r="B80" s="42"/>
      <c r="E80" s="38"/>
      <c r="F80" s="34"/>
      <c r="G80" s="42"/>
      <c r="H80" s="47"/>
      <c r="O80" s="42"/>
    </row>
    <row r="81" spans="2:15">
      <c r="B81" s="42"/>
      <c r="E81" s="38"/>
      <c r="F81" s="34"/>
      <c r="G81" s="42"/>
      <c r="H81" s="48"/>
      <c r="O81" s="42"/>
    </row>
    <row r="82" spans="2:15">
      <c r="B82" s="42"/>
      <c r="E82" s="38"/>
      <c r="F82" s="34"/>
      <c r="H82" s="47"/>
      <c r="O82" s="42"/>
    </row>
    <row r="83" spans="2:15">
      <c r="B83" s="42"/>
      <c r="E83" s="38"/>
      <c r="F83" s="34"/>
      <c r="H83" s="48"/>
      <c r="O83" s="42"/>
    </row>
    <row r="84" spans="2:15">
      <c r="B84" s="42"/>
      <c r="E84" s="38"/>
      <c r="F84" s="34"/>
      <c r="H84" s="48"/>
      <c r="O84" s="42"/>
    </row>
    <row r="85" spans="2:15">
      <c r="B85" s="42"/>
      <c r="D85" s="34"/>
      <c r="E85" s="38"/>
      <c r="F85" s="34"/>
      <c r="G85" s="34"/>
      <c r="H85" s="49"/>
      <c r="O85" s="42"/>
    </row>
    <row r="86" spans="2:15">
      <c r="B86" s="42"/>
      <c r="D86" s="34"/>
      <c r="E86" s="38"/>
      <c r="F86" s="34"/>
      <c r="G86" s="34"/>
      <c r="H86" s="49"/>
      <c r="O86" s="42"/>
    </row>
    <row r="87" spans="2:15">
      <c r="B87" s="42"/>
      <c r="D87" s="34"/>
      <c r="E87" s="38"/>
      <c r="F87" s="34"/>
      <c r="G87" s="34"/>
      <c r="H87" s="48"/>
      <c r="O87" s="42"/>
    </row>
    <row r="88" spans="2:15">
      <c r="B88" s="42"/>
      <c r="D88" s="34"/>
      <c r="E88" s="38"/>
      <c r="F88" s="34"/>
      <c r="G88" s="34"/>
      <c r="H88" s="48"/>
      <c r="O88" s="42"/>
    </row>
    <row r="89" spans="2:15">
      <c r="B89" s="42"/>
      <c r="D89" s="34"/>
      <c r="E89" s="38"/>
      <c r="F89" s="34"/>
      <c r="G89" s="34"/>
      <c r="H89" s="48"/>
      <c r="O89" s="42"/>
    </row>
    <row r="90" spans="2:15">
      <c r="B90" s="42"/>
      <c r="D90" s="34"/>
      <c r="E90" s="38"/>
      <c r="F90" s="34"/>
      <c r="G90" s="34"/>
      <c r="H90" s="49"/>
      <c r="O90" s="42"/>
    </row>
    <row r="91" spans="2:15">
      <c r="B91" s="42"/>
      <c r="D91" s="34"/>
      <c r="E91" s="38"/>
      <c r="F91" s="34"/>
      <c r="G91" s="34"/>
      <c r="H91" s="49"/>
      <c r="O91" s="42"/>
    </row>
    <row r="92" spans="2:15">
      <c r="B92" s="44"/>
      <c r="D92" s="34"/>
      <c r="E92" s="38"/>
      <c r="F92" s="34"/>
      <c r="G92" s="34"/>
      <c r="H92" s="48"/>
      <c r="O92" s="46"/>
    </row>
    <row r="93" spans="2:15">
      <c r="B93" s="45"/>
      <c r="D93" s="34"/>
      <c r="E93" s="38"/>
      <c r="F93" s="34"/>
      <c r="G93" s="34"/>
      <c r="H93" s="48"/>
      <c r="O93" s="45"/>
    </row>
    <row r="94" spans="2:15">
      <c r="B94" s="46"/>
      <c r="D94" s="34"/>
      <c r="E94" s="38"/>
      <c r="F94" s="34"/>
      <c r="G94" s="34"/>
      <c r="H94" s="48"/>
      <c r="O94" s="42"/>
    </row>
    <row r="95" spans="2:15">
      <c r="B95" s="46"/>
      <c r="E95" s="50"/>
      <c r="F95" s="51"/>
      <c r="G95" s="51"/>
      <c r="H95" s="51"/>
      <c r="I95" s="51"/>
      <c r="J95" s="51"/>
      <c r="K95" s="51"/>
      <c r="O95" s="42"/>
    </row>
    <row r="96" spans="2:15">
      <c r="B96" s="46"/>
      <c r="E96" s="50"/>
      <c r="F96" s="51"/>
      <c r="G96" s="51"/>
      <c r="H96" s="51"/>
      <c r="I96" s="51"/>
      <c r="J96" s="51"/>
      <c r="K96" s="51"/>
      <c r="O96" s="42"/>
    </row>
    <row r="97" spans="2:15">
      <c r="B97" s="46"/>
      <c r="E97" s="50"/>
      <c r="F97" s="51"/>
      <c r="G97" s="51"/>
      <c r="H97" s="51"/>
      <c r="I97" s="51"/>
      <c r="J97" s="51"/>
      <c r="K97" s="51"/>
      <c r="O97" s="42"/>
    </row>
    <row r="98" spans="2:11">
      <c r="B98" s="34"/>
      <c r="E98" s="50"/>
      <c r="F98" s="51"/>
      <c r="G98" s="51"/>
      <c r="H98" s="51"/>
      <c r="I98" s="51"/>
      <c r="J98" s="51"/>
      <c r="K98" s="51"/>
    </row>
    <row r="99" spans="2:15">
      <c r="B99" s="34"/>
      <c r="E99" s="50"/>
      <c r="F99" s="51"/>
      <c r="O99" s="53"/>
    </row>
    <row r="100" spans="2:15">
      <c r="B100" s="34"/>
      <c r="E100" s="50"/>
      <c r="F100" s="51"/>
      <c r="O100" s="53"/>
    </row>
    <row r="101" spans="2:15">
      <c r="B101" s="34"/>
      <c r="E101" s="50"/>
      <c r="F101" s="51"/>
      <c r="O101" s="53"/>
    </row>
    <row r="102" spans="2:15">
      <c r="B102" s="34"/>
      <c r="E102" s="50"/>
      <c r="F102" s="51"/>
      <c r="O102" s="53"/>
    </row>
    <row r="103" spans="2:10">
      <c r="B103" s="34"/>
      <c r="E103" s="38"/>
      <c r="F103" s="42"/>
      <c r="G103" s="42"/>
      <c r="H103" s="14"/>
      <c r="I103" s="42"/>
      <c r="J103" s="42"/>
    </row>
    <row r="104" spans="5:10">
      <c r="E104" s="38"/>
      <c r="F104" s="42"/>
      <c r="G104" s="42"/>
      <c r="H104" s="42"/>
      <c r="I104" s="42"/>
      <c r="J104" s="42"/>
    </row>
    <row r="125" spans="2:4">
      <c r="B125" s="40"/>
      <c r="C125" s="34"/>
      <c r="D125" s="34"/>
    </row>
    <row r="126" ht="15.25" spans="2:4">
      <c r="B126" s="52"/>
      <c r="C126" s="31"/>
      <c r="D126" s="31"/>
    </row>
    <row r="127" spans="2:2">
      <c r="B127" s="34"/>
    </row>
    <row r="128" spans="2:2">
      <c r="B128" s="34"/>
    </row>
    <row r="129" spans="2:2">
      <c r="B129" s="34"/>
    </row>
    <row r="130" spans="2:2">
      <c r="B130" s="34"/>
    </row>
    <row r="131" spans="2:2">
      <c r="B131" s="34"/>
    </row>
    <row r="132" spans="2:2">
      <c r="B132" s="34"/>
    </row>
    <row r="133" spans="2:2">
      <c r="B133" s="34"/>
    </row>
    <row r="134" spans="2:2">
      <c r="B134" s="34"/>
    </row>
    <row r="135" spans="2:2">
      <c r="B135" s="34"/>
    </row>
    <row r="136" spans="2:2">
      <c r="B136" s="34"/>
    </row>
  </sheetData>
  <mergeCells count="6">
    <mergeCell ref="O70:O71"/>
    <mergeCell ref="O72:O73"/>
    <mergeCell ref="O74:O75"/>
    <mergeCell ref="O76:O77"/>
    <mergeCell ref="O99:O100"/>
    <mergeCell ref="O101:O102"/>
  </mergeCell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249977111117893"/>
  </sheetPr>
  <dimension ref="B1:AC136"/>
  <sheetViews>
    <sheetView zoomScale="51" zoomScaleNormal="51" workbookViewId="0">
      <selection activeCell="AC6" sqref="AC6:AC7"/>
    </sheetView>
  </sheetViews>
  <sheetFormatPr defaultColWidth="8.72727272727273" defaultRowHeight="14.5"/>
  <cols>
    <col min="3" max="3" width="60.5454545454545" style="27" customWidth="1"/>
    <col min="4" max="4" width="8.72727272727273" style="27"/>
    <col min="5" max="5" width="15.2727272727273" style="27" customWidth="1"/>
    <col min="6" max="6" width="11.3636363636364" style="27" customWidth="1"/>
    <col min="7" max="7" width="18.9090909090909" style="27" customWidth="1"/>
    <col min="8" max="8" width="18.7272727272727" style="27" customWidth="1"/>
    <col min="9" max="15" width="12.8181818181818" style="27"/>
    <col min="16" max="16" width="61.7272727272727" style="27" customWidth="1"/>
    <col min="21" max="21" width="18.9090909090909" customWidth="1"/>
    <col min="22" max="28" width="12.8181818181818"/>
  </cols>
  <sheetData>
    <row r="1" spans="3:3">
      <c r="C1" s="28" t="s">
        <v>0</v>
      </c>
    </row>
    <row r="5" customFormat="1" spans="3:28">
      <c r="C5" s="40" t="s">
        <v>117</v>
      </c>
      <c r="D5" s="34"/>
      <c r="E5" s="34"/>
      <c r="F5" s="34"/>
      <c r="G5" s="34"/>
      <c r="H5" s="41"/>
      <c r="I5" s="27"/>
      <c r="J5" s="27"/>
      <c r="K5" s="27"/>
      <c r="L5" s="27"/>
      <c r="M5" s="27"/>
      <c r="N5" s="27"/>
      <c r="O5" s="27"/>
      <c r="P5" s="27"/>
      <c r="Q5" s="40" t="s">
        <v>117</v>
      </c>
      <c r="R5" s="34"/>
      <c r="S5" s="34"/>
      <c r="T5" s="34"/>
      <c r="U5" s="34"/>
      <c r="V5" s="41"/>
      <c r="W5" s="27"/>
      <c r="X5" s="27"/>
      <c r="Y5" s="27"/>
      <c r="Z5" s="27"/>
      <c r="AA5" s="27"/>
      <c r="AB5" s="27"/>
    </row>
    <row r="6" ht="15.25" spans="3:29">
      <c r="C6" s="31" t="s">
        <v>2</v>
      </c>
      <c r="D6" s="31" t="s">
        <v>3</v>
      </c>
      <c r="E6" s="31" t="s">
        <v>4</v>
      </c>
      <c r="F6" s="31" t="s">
        <v>5</v>
      </c>
      <c r="G6" s="32" t="s">
        <v>6</v>
      </c>
      <c r="H6" s="33" t="s">
        <v>7</v>
      </c>
      <c r="I6" s="33" t="s">
        <v>8</v>
      </c>
      <c r="J6" s="33" t="s">
        <v>9</v>
      </c>
      <c r="K6" s="33" t="s">
        <v>10</v>
      </c>
      <c r="L6" s="33" t="s">
        <v>11</v>
      </c>
      <c r="M6" s="33" t="s">
        <v>12</v>
      </c>
      <c r="N6" s="33" t="s">
        <v>13</v>
      </c>
      <c r="O6" s="56" t="s">
        <v>118</v>
      </c>
      <c r="Q6" s="31" t="s">
        <v>2</v>
      </c>
      <c r="R6" s="31" t="s">
        <v>3</v>
      </c>
      <c r="S6" s="31" t="s">
        <v>4</v>
      </c>
      <c r="T6" s="31" t="s">
        <v>5</v>
      </c>
      <c r="U6" s="32" t="s">
        <v>6</v>
      </c>
      <c r="V6" s="33" t="s">
        <v>7</v>
      </c>
      <c r="W6" s="33" t="s">
        <v>8</v>
      </c>
      <c r="X6" s="33" t="s">
        <v>9</v>
      </c>
      <c r="Y6" s="33" t="s">
        <v>10</v>
      </c>
      <c r="Z6" s="33" t="s">
        <v>11</v>
      </c>
      <c r="AA6" s="33" t="s">
        <v>12</v>
      </c>
      <c r="AB6" s="33" t="s">
        <v>13</v>
      </c>
      <c r="AC6" s="56" t="s">
        <v>118</v>
      </c>
    </row>
    <row r="7" spans="3:29">
      <c r="C7" s="34"/>
      <c r="D7" s="34"/>
      <c r="E7" s="38" t="s">
        <v>14</v>
      </c>
      <c r="F7" s="34">
        <v>2030</v>
      </c>
      <c r="G7" s="16" t="s">
        <v>148</v>
      </c>
      <c r="H7" s="39" t="s">
        <v>183</v>
      </c>
      <c r="I7" s="39" t="s">
        <v>184</v>
      </c>
      <c r="J7" s="39" t="s">
        <v>185</v>
      </c>
      <c r="K7" s="39" t="s">
        <v>186</v>
      </c>
      <c r="L7" s="39" t="s">
        <v>187</v>
      </c>
      <c r="M7" s="39" t="s">
        <v>188</v>
      </c>
      <c r="N7" s="39" t="s">
        <v>189</v>
      </c>
      <c r="O7" s="27" t="s">
        <v>126</v>
      </c>
      <c r="Q7" s="34"/>
      <c r="R7" s="34"/>
      <c r="S7" s="38" t="s">
        <v>14</v>
      </c>
      <c r="T7" s="34">
        <v>2050</v>
      </c>
      <c r="U7" s="16" t="s">
        <v>148</v>
      </c>
      <c r="V7" s="39" t="s">
        <v>190</v>
      </c>
      <c r="W7" s="39" t="s">
        <v>191</v>
      </c>
      <c r="X7" s="39" t="s">
        <v>192</v>
      </c>
      <c r="Y7" s="39" t="s">
        <v>193</v>
      </c>
      <c r="Z7" s="39" t="s">
        <v>194</v>
      </c>
      <c r="AA7" s="39" t="s">
        <v>195</v>
      </c>
      <c r="AB7" s="39" t="s">
        <v>196</v>
      </c>
      <c r="AC7" s="27" t="s">
        <v>126</v>
      </c>
    </row>
    <row r="8" spans="3:29">
      <c r="C8" s="34"/>
      <c r="D8" s="34"/>
      <c r="E8" s="38" t="s">
        <v>14</v>
      </c>
      <c r="F8" s="34">
        <v>2030</v>
      </c>
      <c r="G8" s="14" t="s">
        <v>163</v>
      </c>
      <c r="H8" s="39" t="str">
        <f>H7</f>
        <v>*0.9857</v>
      </c>
      <c r="I8" s="39" t="str">
        <f t="shared" ref="I8:N8" si="0">I7</f>
        <v>*0.9287</v>
      </c>
      <c r="J8" s="39" t="str">
        <f t="shared" si="0"/>
        <v>*0.9390</v>
      </c>
      <c r="K8" s="39" t="str">
        <f t="shared" si="0"/>
        <v>*0.9869</v>
      </c>
      <c r="L8" s="39" t="str">
        <f t="shared" si="0"/>
        <v>*1.0402</v>
      </c>
      <c r="M8" s="39" t="str">
        <f t="shared" si="0"/>
        <v>*0.9834</v>
      </c>
      <c r="N8" s="39" t="str">
        <f t="shared" si="0"/>
        <v>*0.8920</v>
      </c>
      <c r="O8" s="27" t="s">
        <v>126</v>
      </c>
      <c r="Q8" s="34"/>
      <c r="R8" s="34"/>
      <c r="S8" s="38" t="s">
        <v>14</v>
      </c>
      <c r="T8" s="34">
        <v>2050</v>
      </c>
      <c r="U8" s="14" t="s">
        <v>163</v>
      </c>
      <c r="V8" s="39" t="str">
        <f>V7</f>
        <v>*0.7781</v>
      </c>
      <c r="W8" s="39" t="str">
        <f t="shared" ref="W8:AB8" si="1">W7</f>
        <v>*0.7289</v>
      </c>
      <c r="X8" s="39" t="str">
        <f t="shared" si="1"/>
        <v>*0.7249</v>
      </c>
      <c r="Y8" s="39" t="str">
        <f t="shared" si="1"/>
        <v>*0.8489</v>
      </c>
      <c r="Z8" s="39" t="str">
        <f t="shared" si="1"/>
        <v>*0.8779</v>
      </c>
      <c r="AA8" s="39" t="str">
        <f t="shared" si="1"/>
        <v>*0.7412</v>
      </c>
      <c r="AB8" s="39" t="str">
        <f t="shared" si="1"/>
        <v>*0.8312</v>
      </c>
      <c r="AC8" s="27" t="s">
        <v>126</v>
      </c>
    </row>
    <row r="9" spans="3:29">
      <c r="C9" s="34"/>
      <c r="D9" s="34"/>
      <c r="E9" s="38" t="s">
        <v>14</v>
      </c>
      <c r="F9" s="34">
        <v>2030</v>
      </c>
      <c r="G9" s="14" t="s">
        <v>164</v>
      </c>
      <c r="H9" s="39" t="str">
        <f t="shared" ref="H9:H26" si="2">H8</f>
        <v>*0.9857</v>
      </c>
      <c r="I9" s="39" t="str">
        <f t="shared" ref="I9:I26" si="3">I8</f>
        <v>*0.9287</v>
      </c>
      <c r="J9" s="39" t="str">
        <f t="shared" ref="J9:J26" si="4">J8</f>
        <v>*0.9390</v>
      </c>
      <c r="K9" s="39" t="str">
        <f t="shared" ref="K9:K26" si="5">K8</f>
        <v>*0.9869</v>
      </c>
      <c r="L9" s="39" t="str">
        <f t="shared" ref="L9:L26" si="6">L8</f>
        <v>*1.0402</v>
      </c>
      <c r="M9" s="39" t="str">
        <f t="shared" ref="M9:M26" si="7">M8</f>
        <v>*0.9834</v>
      </c>
      <c r="N9" s="39" t="str">
        <f t="shared" ref="N9:N26" si="8">N8</f>
        <v>*0.8920</v>
      </c>
      <c r="O9" s="27" t="s">
        <v>126</v>
      </c>
      <c r="Q9" s="34"/>
      <c r="R9" s="34"/>
      <c r="S9" s="38" t="s">
        <v>14</v>
      </c>
      <c r="T9" s="34">
        <v>2050</v>
      </c>
      <c r="U9" s="14" t="s">
        <v>164</v>
      </c>
      <c r="V9" s="39" t="str">
        <f t="shared" ref="V9:V26" si="9">V8</f>
        <v>*0.7781</v>
      </c>
      <c r="W9" s="39" t="str">
        <f t="shared" ref="W9:W26" si="10">W8</f>
        <v>*0.7289</v>
      </c>
      <c r="X9" s="39" t="str">
        <f t="shared" ref="X9:X26" si="11">X8</f>
        <v>*0.7249</v>
      </c>
      <c r="Y9" s="39" t="str">
        <f t="shared" ref="Y9:Y26" si="12">Y8</f>
        <v>*0.8489</v>
      </c>
      <c r="Z9" s="39" t="str">
        <f t="shared" ref="Z9:Z26" si="13">Z8</f>
        <v>*0.8779</v>
      </c>
      <c r="AA9" s="39" t="str">
        <f t="shared" ref="AA9:AA26" si="14">AA8</f>
        <v>*0.7412</v>
      </c>
      <c r="AB9" s="39" t="str">
        <f t="shared" ref="AB9:AB26" si="15">AB8</f>
        <v>*0.8312</v>
      </c>
      <c r="AC9" s="27" t="s">
        <v>126</v>
      </c>
    </row>
    <row r="10" spans="3:29">
      <c r="C10" s="34"/>
      <c r="D10" s="34"/>
      <c r="E10" s="38" t="s">
        <v>14</v>
      </c>
      <c r="F10" s="34">
        <v>2030</v>
      </c>
      <c r="G10" s="14" t="s">
        <v>165</v>
      </c>
      <c r="H10" s="39" t="str">
        <f t="shared" si="2"/>
        <v>*0.9857</v>
      </c>
      <c r="I10" s="39" t="str">
        <f t="shared" si="3"/>
        <v>*0.9287</v>
      </c>
      <c r="J10" s="39" t="str">
        <f t="shared" si="4"/>
        <v>*0.9390</v>
      </c>
      <c r="K10" s="39" t="str">
        <f t="shared" si="5"/>
        <v>*0.9869</v>
      </c>
      <c r="L10" s="39" t="str">
        <f t="shared" si="6"/>
        <v>*1.0402</v>
      </c>
      <c r="M10" s="39" t="str">
        <f t="shared" si="7"/>
        <v>*0.9834</v>
      </c>
      <c r="N10" s="39" t="str">
        <f t="shared" si="8"/>
        <v>*0.8920</v>
      </c>
      <c r="O10" s="27" t="s">
        <v>126</v>
      </c>
      <c r="Q10" s="34"/>
      <c r="R10" s="34"/>
      <c r="S10" s="38" t="s">
        <v>14</v>
      </c>
      <c r="T10" s="34">
        <v>2050</v>
      </c>
      <c r="U10" s="14" t="s">
        <v>165</v>
      </c>
      <c r="V10" s="39" t="str">
        <f t="shared" si="9"/>
        <v>*0.7781</v>
      </c>
      <c r="W10" s="39" t="str">
        <f t="shared" si="10"/>
        <v>*0.7289</v>
      </c>
      <c r="X10" s="39" t="str">
        <f t="shared" si="11"/>
        <v>*0.7249</v>
      </c>
      <c r="Y10" s="39" t="str">
        <f t="shared" si="12"/>
        <v>*0.8489</v>
      </c>
      <c r="Z10" s="39" t="str">
        <f t="shared" si="13"/>
        <v>*0.8779</v>
      </c>
      <c r="AA10" s="39" t="str">
        <f t="shared" si="14"/>
        <v>*0.7412</v>
      </c>
      <c r="AB10" s="39" t="str">
        <f t="shared" si="15"/>
        <v>*0.8312</v>
      </c>
      <c r="AC10" s="27" t="s">
        <v>126</v>
      </c>
    </row>
    <row r="11" spans="3:29">
      <c r="C11" s="34"/>
      <c r="D11" s="34"/>
      <c r="E11" s="38" t="s">
        <v>14</v>
      </c>
      <c r="F11" s="34">
        <v>2030</v>
      </c>
      <c r="G11" s="19" t="s">
        <v>166</v>
      </c>
      <c r="H11" s="39" t="str">
        <f t="shared" si="2"/>
        <v>*0.9857</v>
      </c>
      <c r="I11" s="39" t="str">
        <f t="shared" si="3"/>
        <v>*0.9287</v>
      </c>
      <c r="J11" s="39" t="str">
        <f t="shared" si="4"/>
        <v>*0.9390</v>
      </c>
      <c r="K11" s="39" t="str">
        <f t="shared" si="5"/>
        <v>*0.9869</v>
      </c>
      <c r="L11" s="39" t="str">
        <f t="shared" si="6"/>
        <v>*1.0402</v>
      </c>
      <c r="M11" s="39" t="str">
        <f t="shared" si="7"/>
        <v>*0.9834</v>
      </c>
      <c r="N11" s="39" t="str">
        <f t="shared" si="8"/>
        <v>*0.8920</v>
      </c>
      <c r="O11" s="27" t="s">
        <v>126</v>
      </c>
      <c r="Q11" s="34"/>
      <c r="R11" s="34"/>
      <c r="S11" s="38" t="s">
        <v>14</v>
      </c>
      <c r="T11" s="34">
        <v>2050</v>
      </c>
      <c r="U11" s="19" t="s">
        <v>166</v>
      </c>
      <c r="V11" s="39" t="str">
        <f t="shared" si="9"/>
        <v>*0.7781</v>
      </c>
      <c r="W11" s="39" t="str">
        <f t="shared" si="10"/>
        <v>*0.7289</v>
      </c>
      <c r="X11" s="39" t="str">
        <f t="shared" si="11"/>
        <v>*0.7249</v>
      </c>
      <c r="Y11" s="39" t="str">
        <f t="shared" si="12"/>
        <v>*0.8489</v>
      </c>
      <c r="Z11" s="39" t="str">
        <f t="shared" si="13"/>
        <v>*0.8779</v>
      </c>
      <c r="AA11" s="39" t="str">
        <f t="shared" si="14"/>
        <v>*0.7412</v>
      </c>
      <c r="AB11" s="39" t="str">
        <f t="shared" si="15"/>
        <v>*0.8312</v>
      </c>
      <c r="AC11" s="27" t="s">
        <v>126</v>
      </c>
    </row>
    <row r="12" spans="3:29">
      <c r="C12" s="34"/>
      <c r="D12" s="34"/>
      <c r="E12" s="38" t="s">
        <v>14</v>
      </c>
      <c r="F12" s="34">
        <v>2030</v>
      </c>
      <c r="G12" s="19" t="s">
        <v>167</v>
      </c>
      <c r="H12" s="39" t="str">
        <f t="shared" si="2"/>
        <v>*0.9857</v>
      </c>
      <c r="I12" s="39" t="str">
        <f t="shared" si="3"/>
        <v>*0.9287</v>
      </c>
      <c r="J12" s="39" t="str">
        <f t="shared" si="4"/>
        <v>*0.9390</v>
      </c>
      <c r="K12" s="39" t="str">
        <f t="shared" si="5"/>
        <v>*0.9869</v>
      </c>
      <c r="L12" s="39" t="str">
        <f t="shared" si="6"/>
        <v>*1.0402</v>
      </c>
      <c r="M12" s="39" t="str">
        <f t="shared" si="7"/>
        <v>*0.9834</v>
      </c>
      <c r="N12" s="39" t="str">
        <f t="shared" si="8"/>
        <v>*0.8920</v>
      </c>
      <c r="O12" s="27" t="s">
        <v>126</v>
      </c>
      <c r="Q12" s="34"/>
      <c r="R12" s="34"/>
      <c r="S12" s="38" t="s">
        <v>14</v>
      </c>
      <c r="T12" s="34">
        <v>2050</v>
      </c>
      <c r="U12" s="19" t="s">
        <v>167</v>
      </c>
      <c r="V12" s="39" t="str">
        <f t="shared" si="9"/>
        <v>*0.7781</v>
      </c>
      <c r="W12" s="39" t="str">
        <f t="shared" si="10"/>
        <v>*0.7289</v>
      </c>
      <c r="X12" s="39" t="str">
        <f t="shared" si="11"/>
        <v>*0.7249</v>
      </c>
      <c r="Y12" s="39" t="str">
        <f t="shared" si="12"/>
        <v>*0.8489</v>
      </c>
      <c r="Z12" s="39" t="str">
        <f t="shared" si="13"/>
        <v>*0.8779</v>
      </c>
      <c r="AA12" s="39" t="str">
        <f t="shared" si="14"/>
        <v>*0.7412</v>
      </c>
      <c r="AB12" s="39" t="str">
        <f t="shared" si="15"/>
        <v>*0.8312</v>
      </c>
      <c r="AC12" s="27" t="s">
        <v>126</v>
      </c>
    </row>
    <row r="13" spans="3:29">
      <c r="C13" s="34"/>
      <c r="D13" s="34"/>
      <c r="E13" s="38" t="s">
        <v>14</v>
      </c>
      <c r="F13" s="34">
        <v>2030</v>
      </c>
      <c r="G13" s="19" t="s">
        <v>168</v>
      </c>
      <c r="H13" s="39" t="str">
        <f t="shared" si="2"/>
        <v>*0.9857</v>
      </c>
      <c r="I13" s="39" t="str">
        <f t="shared" si="3"/>
        <v>*0.9287</v>
      </c>
      <c r="J13" s="39" t="str">
        <f t="shared" si="4"/>
        <v>*0.9390</v>
      </c>
      <c r="K13" s="39" t="str">
        <f t="shared" si="5"/>
        <v>*0.9869</v>
      </c>
      <c r="L13" s="39" t="str">
        <f t="shared" si="6"/>
        <v>*1.0402</v>
      </c>
      <c r="M13" s="39" t="str">
        <f t="shared" si="7"/>
        <v>*0.9834</v>
      </c>
      <c r="N13" s="39" t="str">
        <f t="shared" si="8"/>
        <v>*0.8920</v>
      </c>
      <c r="O13" s="27" t="s">
        <v>126</v>
      </c>
      <c r="Q13" s="34"/>
      <c r="R13" s="34"/>
      <c r="S13" s="38" t="s">
        <v>14</v>
      </c>
      <c r="T13" s="34">
        <v>2050</v>
      </c>
      <c r="U13" s="19" t="s">
        <v>168</v>
      </c>
      <c r="V13" s="39" t="str">
        <f t="shared" si="9"/>
        <v>*0.7781</v>
      </c>
      <c r="W13" s="39" t="str">
        <f t="shared" si="10"/>
        <v>*0.7289</v>
      </c>
      <c r="X13" s="39" t="str">
        <f t="shared" si="11"/>
        <v>*0.7249</v>
      </c>
      <c r="Y13" s="39" t="str">
        <f t="shared" si="12"/>
        <v>*0.8489</v>
      </c>
      <c r="Z13" s="39" t="str">
        <f t="shared" si="13"/>
        <v>*0.8779</v>
      </c>
      <c r="AA13" s="39" t="str">
        <f t="shared" si="14"/>
        <v>*0.7412</v>
      </c>
      <c r="AB13" s="39" t="str">
        <f t="shared" si="15"/>
        <v>*0.8312</v>
      </c>
      <c r="AC13" s="27" t="s">
        <v>126</v>
      </c>
    </row>
    <row r="14" spans="3:29">
      <c r="C14" s="34"/>
      <c r="D14" s="34"/>
      <c r="E14" s="38" t="s">
        <v>14</v>
      </c>
      <c r="F14" s="34">
        <v>2030</v>
      </c>
      <c r="G14" s="19" t="s">
        <v>169</v>
      </c>
      <c r="H14" s="39" t="str">
        <f t="shared" si="2"/>
        <v>*0.9857</v>
      </c>
      <c r="I14" s="39" t="str">
        <f t="shared" si="3"/>
        <v>*0.9287</v>
      </c>
      <c r="J14" s="39" t="str">
        <f t="shared" si="4"/>
        <v>*0.9390</v>
      </c>
      <c r="K14" s="39" t="str">
        <f t="shared" si="5"/>
        <v>*0.9869</v>
      </c>
      <c r="L14" s="39" t="str">
        <f t="shared" si="6"/>
        <v>*1.0402</v>
      </c>
      <c r="M14" s="39" t="str">
        <f t="shared" si="7"/>
        <v>*0.9834</v>
      </c>
      <c r="N14" s="39" t="str">
        <f t="shared" si="8"/>
        <v>*0.8920</v>
      </c>
      <c r="O14" s="27" t="s">
        <v>126</v>
      </c>
      <c r="Q14" s="34"/>
      <c r="R14" s="34"/>
      <c r="S14" s="38" t="s">
        <v>14</v>
      </c>
      <c r="T14" s="34">
        <v>2050</v>
      </c>
      <c r="U14" s="19" t="s">
        <v>169</v>
      </c>
      <c r="V14" s="39" t="str">
        <f t="shared" si="9"/>
        <v>*0.7781</v>
      </c>
      <c r="W14" s="39" t="str">
        <f t="shared" si="10"/>
        <v>*0.7289</v>
      </c>
      <c r="X14" s="39" t="str">
        <f t="shared" si="11"/>
        <v>*0.7249</v>
      </c>
      <c r="Y14" s="39" t="str">
        <f t="shared" si="12"/>
        <v>*0.8489</v>
      </c>
      <c r="Z14" s="39" t="str">
        <f t="shared" si="13"/>
        <v>*0.8779</v>
      </c>
      <c r="AA14" s="39" t="str">
        <f t="shared" si="14"/>
        <v>*0.7412</v>
      </c>
      <c r="AB14" s="39" t="str">
        <f t="shared" si="15"/>
        <v>*0.8312</v>
      </c>
      <c r="AC14" s="27" t="s">
        <v>126</v>
      </c>
    </row>
    <row r="15" spans="3:29">
      <c r="C15" s="34"/>
      <c r="D15" s="34"/>
      <c r="E15" s="38" t="s">
        <v>14</v>
      </c>
      <c r="F15" s="34">
        <v>2030</v>
      </c>
      <c r="G15" s="14" t="s">
        <v>170</v>
      </c>
      <c r="H15" s="39" t="str">
        <f t="shared" si="2"/>
        <v>*0.9857</v>
      </c>
      <c r="I15" s="39" t="str">
        <f t="shared" si="3"/>
        <v>*0.9287</v>
      </c>
      <c r="J15" s="39" t="str">
        <f t="shared" si="4"/>
        <v>*0.9390</v>
      </c>
      <c r="K15" s="39" t="str">
        <f t="shared" si="5"/>
        <v>*0.9869</v>
      </c>
      <c r="L15" s="39" t="str">
        <f t="shared" si="6"/>
        <v>*1.0402</v>
      </c>
      <c r="M15" s="39" t="str">
        <f t="shared" si="7"/>
        <v>*0.9834</v>
      </c>
      <c r="N15" s="39" t="str">
        <f t="shared" si="8"/>
        <v>*0.8920</v>
      </c>
      <c r="O15" s="27" t="s">
        <v>126</v>
      </c>
      <c r="Q15" s="34"/>
      <c r="R15" s="34"/>
      <c r="S15" s="38" t="s">
        <v>14</v>
      </c>
      <c r="T15" s="34">
        <v>2050</v>
      </c>
      <c r="U15" s="14" t="s">
        <v>170</v>
      </c>
      <c r="V15" s="39" t="str">
        <f t="shared" si="9"/>
        <v>*0.7781</v>
      </c>
      <c r="W15" s="39" t="str">
        <f t="shared" si="10"/>
        <v>*0.7289</v>
      </c>
      <c r="X15" s="39" t="str">
        <f t="shared" si="11"/>
        <v>*0.7249</v>
      </c>
      <c r="Y15" s="39" t="str">
        <f t="shared" si="12"/>
        <v>*0.8489</v>
      </c>
      <c r="Z15" s="39" t="str">
        <f t="shared" si="13"/>
        <v>*0.8779</v>
      </c>
      <c r="AA15" s="39" t="str">
        <f t="shared" si="14"/>
        <v>*0.7412</v>
      </c>
      <c r="AB15" s="39" t="str">
        <f t="shared" si="15"/>
        <v>*0.8312</v>
      </c>
      <c r="AC15" s="27" t="s">
        <v>126</v>
      </c>
    </row>
    <row r="16" spans="3:29">
      <c r="C16" s="34"/>
      <c r="D16" s="34"/>
      <c r="E16" s="38" t="s">
        <v>14</v>
      </c>
      <c r="F16" s="34">
        <v>2030</v>
      </c>
      <c r="G16" s="14" t="s">
        <v>171</v>
      </c>
      <c r="H16" s="39" t="str">
        <f t="shared" si="2"/>
        <v>*0.9857</v>
      </c>
      <c r="I16" s="39" t="str">
        <f t="shared" si="3"/>
        <v>*0.9287</v>
      </c>
      <c r="J16" s="39" t="str">
        <f t="shared" si="4"/>
        <v>*0.9390</v>
      </c>
      <c r="K16" s="39" t="str">
        <f t="shared" si="5"/>
        <v>*0.9869</v>
      </c>
      <c r="L16" s="39" t="str">
        <f t="shared" si="6"/>
        <v>*1.0402</v>
      </c>
      <c r="M16" s="39" t="str">
        <f t="shared" si="7"/>
        <v>*0.9834</v>
      </c>
      <c r="N16" s="39" t="str">
        <f t="shared" si="8"/>
        <v>*0.8920</v>
      </c>
      <c r="O16" s="27" t="s">
        <v>126</v>
      </c>
      <c r="Q16" s="34"/>
      <c r="R16" s="34"/>
      <c r="S16" s="38" t="s">
        <v>14</v>
      </c>
      <c r="T16" s="34">
        <v>2050</v>
      </c>
      <c r="U16" s="14" t="s">
        <v>171</v>
      </c>
      <c r="V16" s="39" t="str">
        <f t="shared" si="9"/>
        <v>*0.7781</v>
      </c>
      <c r="W16" s="39" t="str">
        <f t="shared" si="10"/>
        <v>*0.7289</v>
      </c>
      <c r="X16" s="39" t="str">
        <f t="shared" si="11"/>
        <v>*0.7249</v>
      </c>
      <c r="Y16" s="39" t="str">
        <f t="shared" si="12"/>
        <v>*0.8489</v>
      </c>
      <c r="Z16" s="39" t="str">
        <f t="shared" si="13"/>
        <v>*0.8779</v>
      </c>
      <c r="AA16" s="39" t="str">
        <f t="shared" si="14"/>
        <v>*0.7412</v>
      </c>
      <c r="AB16" s="39" t="str">
        <f t="shared" si="15"/>
        <v>*0.8312</v>
      </c>
      <c r="AC16" s="27" t="s">
        <v>126</v>
      </c>
    </row>
    <row r="17" spans="5:29">
      <c r="E17" s="38" t="s">
        <v>14</v>
      </c>
      <c r="F17" s="34">
        <v>2030</v>
      </c>
      <c r="G17" s="14" t="s">
        <v>172</v>
      </c>
      <c r="H17" s="39" t="str">
        <f t="shared" si="2"/>
        <v>*0.9857</v>
      </c>
      <c r="I17" s="39" t="str">
        <f t="shared" si="3"/>
        <v>*0.9287</v>
      </c>
      <c r="J17" s="39" t="str">
        <f t="shared" si="4"/>
        <v>*0.9390</v>
      </c>
      <c r="K17" s="39" t="str">
        <f t="shared" si="5"/>
        <v>*0.9869</v>
      </c>
      <c r="L17" s="39" t="str">
        <f t="shared" si="6"/>
        <v>*1.0402</v>
      </c>
      <c r="M17" s="39" t="str">
        <f t="shared" si="7"/>
        <v>*0.9834</v>
      </c>
      <c r="N17" s="39" t="str">
        <f t="shared" si="8"/>
        <v>*0.8920</v>
      </c>
      <c r="O17" s="27" t="s">
        <v>126</v>
      </c>
      <c r="Q17" s="27"/>
      <c r="R17" s="27"/>
      <c r="S17" s="38" t="s">
        <v>14</v>
      </c>
      <c r="T17" s="34">
        <v>2050</v>
      </c>
      <c r="U17" s="14" t="s">
        <v>172</v>
      </c>
      <c r="V17" s="39" t="str">
        <f t="shared" si="9"/>
        <v>*0.7781</v>
      </c>
      <c r="W17" s="39" t="str">
        <f t="shared" si="10"/>
        <v>*0.7289</v>
      </c>
      <c r="X17" s="39" t="str">
        <f t="shared" si="11"/>
        <v>*0.7249</v>
      </c>
      <c r="Y17" s="39" t="str">
        <f t="shared" si="12"/>
        <v>*0.8489</v>
      </c>
      <c r="Z17" s="39" t="str">
        <f t="shared" si="13"/>
        <v>*0.8779</v>
      </c>
      <c r="AA17" s="39" t="str">
        <f t="shared" si="14"/>
        <v>*0.7412</v>
      </c>
      <c r="AB17" s="39" t="str">
        <f t="shared" si="15"/>
        <v>*0.8312</v>
      </c>
      <c r="AC17" s="27" t="s">
        <v>126</v>
      </c>
    </row>
    <row r="18" spans="5:29">
      <c r="E18" s="38" t="s">
        <v>14</v>
      </c>
      <c r="F18" s="34">
        <v>2030</v>
      </c>
      <c r="G18" s="14" t="s">
        <v>173</v>
      </c>
      <c r="H18" s="39" t="str">
        <f t="shared" si="2"/>
        <v>*0.9857</v>
      </c>
      <c r="I18" s="39" t="str">
        <f t="shared" si="3"/>
        <v>*0.9287</v>
      </c>
      <c r="J18" s="39" t="str">
        <f t="shared" si="4"/>
        <v>*0.9390</v>
      </c>
      <c r="K18" s="39" t="str">
        <f t="shared" si="5"/>
        <v>*0.9869</v>
      </c>
      <c r="L18" s="39" t="str">
        <f t="shared" si="6"/>
        <v>*1.0402</v>
      </c>
      <c r="M18" s="39" t="str">
        <f t="shared" si="7"/>
        <v>*0.9834</v>
      </c>
      <c r="N18" s="39" t="str">
        <f t="shared" si="8"/>
        <v>*0.8920</v>
      </c>
      <c r="O18" s="27" t="s">
        <v>126</v>
      </c>
      <c r="Q18" s="27"/>
      <c r="R18" s="27"/>
      <c r="S18" s="38" t="s">
        <v>14</v>
      </c>
      <c r="T18" s="34">
        <v>2050</v>
      </c>
      <c r="U18" s="14" t="s">
        <v>173</v>
      </c>
      <c r="V18" s="39" t="str">
        <f t="shared" si="9"/>
        <v>*0.7781</v>
      </c>
      <c r="W18" s="39" t="str">
        <f t="shared" si="10"/>
        <v>*0.7289</v>
      </c>
      <c r="X18" s="39" t="str">
        <f t="shared" si="11"/>
        <v>*0.7249</v>
      </c>
      <c r="Y18" s="39" t="str">
        <f t="shared" si="12"/>
        <v>*0.8489</v>
      </c>
      <c r="Z18" s="39" t="str">
        <f t="shared" si="13"/>
        <v>*0.8779</v>
      </c>
      <c r="AA18" s="39" t="str">
        <f t="shared" si="14"/>
        <v>*0.7412</v>
      </c>
      <c r="AB18" s="39" t="str">
        <f t="shared" si="15"/>
        <v>*0.8312</v>
      </c>
      <c r="AC18" s="27" t="s">
        <v>126</v>
      </c>
    </row>
    <row r="19" spans="5:29">
      <c r="E19" s="38" t="s">
        <v>14</v>
      </c>
      <c r="F19" s="34">
        <v>2030</v>
      </c>
      <c r="G19" s="22" t="s">
        <v>174</v>
      </c>
      <c r="H19" s="39" t="str">
        <f t="shared" si="2"/>
        <v>*0.9857</v>
      </c>
      <c r="I19" s="39" t="str">
        <f t="shared" si="3"/>
        <v>*0.9287</v>
      </c>
      <c r="J19" s="39" t="str">
        <f t="shared" si="4"/>
        <v>*0.9390</v>
      </c>
      <c r="K19" s="39" t="str">
        <f t="shared" si="5"/>
        <v>*0.9869</v>
      </c>
      <c r="L19" s="39" t="str">
        <f t="shared" si="6"/>
        <v>*1.0402</v>
      </c>
      <c r="M19" s="39" t="str">
        <f t="shared" si="7"/>
        <v>*0.9834</v>
      </c>
      <c r="N19" s="39" t="str">
        <f t="shared" si="8"/>
        <v>*0.8920</v>
      </c>
      <c r="O19" s="27" t="s">
        <v>126</v>
      </c>
      <c r="Q19" s="27"/>
      <c r="R19" s="27"/>
      <c r="S19" s="38" t="s">
        <v>14</v>
      </c>
      <c r="T19" s="34">
        <v>2050</v>
      </c>
      <c r="U19" s="22" t="s">
        <v>174</v>
      </c>
      <c r="V19" s="39" t="str">
        <f t="shared" si="9"/>
        <v>*0.7781</v>
      </c>
      <c r="W19" s="39" t="str">
        <f t="shared" si="10"/>
        <v>*0.7289</v>
      </c>
      <c r="X19" s="39" t="str">
        <f t="shared" si="11"/>
        <v>*0.7249</v>
      </c>
      <c r="Y19" s="39" t="str">
        <f t="shared" si="12"/>
        <v>*0.8489</v>
      </c>
      <c r="Z19" s="39" t="str">
        <f t="shared" si="13"/>
        <v>*0.8779</v>
      </c>
      <c r="AA19" s="39" t="str">
        <f t="shared" si="14"/>
        <v>*0.7412</v>
      </c>
      <c r="AB19" s="39" t="str">
        <f t="shared" si="15"/>
        <v>*0.8312</v>
      </c>
      <c r="AC19" s="27" t="s">
        <v>126</v>
      </c>
    </row>
    <row r="20" spans="5:29">
      <c r="E20" s="38" t="s">
        <v>14</v>
      </c>
      <c r="F20" s="34">
        <v>2030</v>
      </c>
      <c r="G20" s="22" t="s">
        <v>175</v>
      </c>
      <c r="H20" s="39" t="str">
        <f t="shared" si="2"/>
        <v>*0.9857</v>
      </c>
      <c r="I20" s="39" t="str">
        <f t="shared" si="3"/>
        <v>*0.9287</v>
      </c>
      <c r="J20" s="39" t="str">
        <f t="shared" si="4"/>
        <v>*0.9390</v>
      </c>
      <c r="K20" s="39" t="str">
        <f t="shared" si="5"/>
        <v>*0.9869</v>
      </c>
      <c r="L20" s="39" t="str">
        <f t="shared" si="6"/>
        <v>*1.0402</v>
      </c>
      <c r="M20" s="39" t="str">
        <f t="shared" si="7"/>
        <v>*0.9834</v>
      </c>
      <c r="N20" s="39" t="str">
        <f t="shared" si="8"/>
        <v>*0.8920</v>
      </c>
      <c r="O20" s="27" t="s">
        <v>126</v>
      </c>
      <c r="Q20" s="27"/>
      <c r="R20" s="27"/>
      <c r="S20" s="38" t="s">
        <v>14</v>
      </c>
      <c r="T20" s="34">
        <v>2050</v>
      </c>
      <c r="U20" s="22" t="s">
        <v>175</v>
      </c>
      <c r="V20" s="39" t="str">
        <f t="shared" si="9"/>
        <v>*0.7781</v>
      </c>
      <c r="W20" s="39" t="str">
        <f t="shared" si="10"/>
        <v>*0.7289</v>
      </c>
      <c r="X20" s="39" t="str">
        <f t="shared" si="11"/>
        <v>*0.7249</v>
      </c>
      <c r="Y20" s="39" t="str">
        <f t="shared" si="12"/>
        <v>*0.8489</v>
      </c>
      <c r="Z20" s="39" t="str">
        <f t="shared" si="13"/>
        <v>*0.8779</v>
      </c>
      <c r="AA20" s="39" t="str">
        <f t="shared" si="14"/>
        <v>*0.7412</v>
      </c>
      <c r="AB20" s="39" t="str">
        <f t="shared" si="15"/>
        <v>*0.8312</v>
      </c>
      <c r="AC20" s="27" t="s">
        <v>126</v>
      </c>
    </row>
    <row r="21" spans="5:29">
      <c r="E21" s="38" t="s">
        <v>14</v>
      </c>
      <c r="F21" s="34">
        <v>2030</v>
      </c>
      <c r="G21" s="22" t="s">
        <v>176</v>
      </c>
      <c r="H21" s="39" t="str">
        <f t="shared" si="2"/>
        <v>*0.9857</v>
      </c>
      <c r="I21" s="39" t="str">
        <f t="shared" si="3"/>
        <v>*0.9287</v>
      </c>
      <c r="J21" s="39" t="str">
        <f t="shared" si="4"/>
        <v>*0.9390</v>
      </c>
      <c r="K21" s="39" t="str">
        <f t="shared" si="5"/>
        <v>*0.9869</v>
      </c>
      <c r="L21" s="39" t="str">
        <f t="shared" si="6"/>
        <v>*1.0402</v>
      </c>
      <c r="M21" s="39" t="str">
        <f t="shared" si="7"/>
        <v>*0.9834</v>
      </c>
      <c r="N21" s="39" t="str">
        <f t="shared" si="8"/>
        <v>*0.8920</v>
      </c>
      <c r="O21" s="27" t="s">
        <v>126</v>
      </c>
      <c r="Q21" s="27"/>
      <c r="R21" s="27"/>
      <c r="S21" s="38" t="s">
        <v>14</v>
      </c>
      <c r="T21" s="34">
        <v>2050</v>
      </c>
      <c r="U21" s="22" t="s">
        <v>176</v>
      </c>
      <c r="V21" s="39" t="str">
        <f t="shared" si="9"/>
        <v>*0.7781</v>
      </c>
      <c r="W21" s="39" t="str">
        <f t="shared" si="10"/>
        <v>*0.7289</v>
      </c>
      <c r="X21" s="39" t="str">
        <f t="shared" si="11"/>
        <v>*0.7249</v>
      </c>
      <c r="Y21" s="39" t="str">
        <f t="shared" si="12"/>
        <v>*0.8489</v>
      </c>
      <c r="Z21" s="39" t="str">
        <f t="shared" si="13"/>
        <v>*0.8779</v>
      </c>
      <c r="AA21" s="39" t="str">
        <f t="shared" si="14"/>
        <v>*0.7412</v>
      </c>
      <c r="AB21" s="39" t="str">
        <f t="shared" si="15"/>
        <v>*0.8312</v>
      </c>
      <c r="AC21" s="27" t="s">
        <v>126</v>
      </c>
    </row>
    <row r="22" spans="5:29">
      <c r="E22" s="38" t="s">
        <v>14</v>
      </c>
      <c r="F22" s="34">
        <v>2030</v>
      </c>
      <c r="G22" s="22" t="s">
        <v>177</v>
      </c>
      <c r="H22" s="39" t="str">
        <f t="shared" si="2"/>
        <v>*0.9857</v>
      </c>
      <c r="I22" s="39" t="str">
        <f t="shared" si="3"/>
        <v>*0.9287</v>
      </c>
      <c r="J22" s="39" t="str">
        <f t="shared" si="4"/>
        <v>*0.9390</v>
      </c>
      <c r="K22" s="39" t="str">
        <f t="shared" si="5"/>
        <v>*0.9869</v>
      </c>
      <c r="L22" s="39" t="str">
        <f t="shared" si="6"/>
        <v>*1.0402</v>
      </c>
      <c r="M22" s="39" t="str">
        <f t="shared" si="7"/>
        <v>*0.9834</v>
      </c>
      <c r="N22" s="39" t="str">
        <f t="shared" si="8"/>
        <v>*0.8920</v>
      </c>
      <c r="O22" s="27" t="s">
        <v>126</v>
      </c>
      <c r="Q22" s="27"/>
      <c r="R22" s="27"/>
      <c r="S22" s="38" t="s">
        <v>14</v>
      </c>
      <c r="T22" s="34">
        <v>2050</v>
      </c>
      <c r="U22" s="22" t="s">
        <v>177</v>
      </c>
      <c r="V22" s="39" t="str">
        <f t="shared" si="9"/>
        <v>*0.7781</v>
      </c>
      <c r="W22" s="39" t="str">
        <f t="shared" si="10"/>
        <v>*0.7289</v>
      </c>
      <c r="X22" s="39" t="str">
        <f t="shared" si="11"/>
        <v>*0.7249</v>
      </c>
      <c r="Y22" s="39" t="str">
        <f t="shared" si="12"/>
        <v>*0.8489</v>
      </c>
      <c r="Z22" s="39" t="str">
        <f t="shared" si="13"/>
        <v>*0.8779</v>
      </c>
      <c r="AA22" s="39" t="str">
        <f t="shared" si="14"/>
        <v>*0.7412</v>
      </c>
      <c r="AB22" s="39" t="str">
        <f t="shared" si="15"/>
        <v>*0.8312</v>
      </c>
      <c r="AC22" s="27" t="s">
        <v>126</v>
      </c>
    </row>
    <row r="23" spans="5:29">
      <c r="E23" s="38" t="s">
        <v>14</v>
      </c>
      <c r="F23" s="34">
        <v>2030</v>
      </c>
      <c r="G23" s="22" t="s">
        <v>178</v>
      </c>
      <c r="H23" s="39" t="str">
        <f t="shared" si="2"/>
        <v>*0.9857</v>
      </c>
      <c r="I23" s="39" t="str">
        <f t="shared" si="3"/>
        <v>*0.9287</v>
      </c>
      <c r="J23" s="39" t="str">
        <f t="shared" si="4"/>
        <v>*0.9390</v>
      </c>
      <c r="K23" s="39" t="str">
        <f t="shared" si="5"/>
        <v>*0.9869</v>
      </c>
      <c r="L23" s="39" t="str">
        <f t="shared" si="6"/>
        <v>*1.0402</v>
      </c>
      <c r="M23" s="39" t="str">
        <f t="shared" si="7"/>
        <v>*0.9834</v>
      </c>
      <c r="N23" s="39" t="str">
        <f t="shared" si="8"/>
        <v>*0.8920</v>
      </c>
      <c r="O23" s="27" t="s">
        <v>126</v>
      </c>
      <c r="Q23" s="27"/>
      <c r="R23" s="27"/>
      <c r="S23" s="38" t="s">
        <v>14</v>
      </c>
      <c r="T23" s="34">
        <v>2050</v>
      </c>
      <c r="U23" s="22" t="s">
        <v>178</v>
      </c>
      <c r="V23" s="39" t="str">
        <f t="shared" si="9"/>
        <v>*0.7781</v>
      </c>
      <c r="W23" s="39" t="str">
        <f t="shared" si="10"/>
        <v>*0.7289</v>
      </c>
      <c r="X23" s="39" t="str">
        <f t="shared" si="11"/>
        <v>*0.7249</v>
      </c>
      <c r="Y23" s="39" t="str">
        <f t="shared" si="12"/>
        <v>*0.8489</v>
      </c>
      <c r="Z23" s="39" t="str">
        <f t="shared" si="13"/>
        <v>*0.8779</v>
      </c>
      <c r="AA23" s="39" t="str">
        <f t="shared" si="14"/>
        <v>*0.7412</v>
      </c>
      <c r="AB23" s="39" t="str">
        <f t="shared" si="15"/>
        <v>*0.8312</v>
      </c>
      <c r="AC23" s="27" t="s">
        <v>126</v>
      </c>
    </row>
    <row r="24" spans="5:29">
      <c r="E24" s="38" t="s">
        <v>14</v>
      </c>
      <c r="F24" s="34">
        <v>2030</v>
      </c>
      <c r="G24" s="22" t="s">
        <v>179</v>
      </c>
      <c r="H24" s="39" t="str">
        <f t="shared" si="2"/>
        <v>*0.9857</v>
      </c>
      <c r="I24" s="39" t="str">
        <f t="shared" si="3"/>
        <v>*0.9287</v>
      </c>
      <c r="J24" s="39" t="str">
        <f t="shared" si="4"/>
        <v>*0.9390</v>
      </c>
      <c r="K24" s="39" t="str">
        <f t="shared" si="5"/>
        <v>*0.9869</v>
      </c>
      <c r="L24" s="39" t="str">
        <f t="shared" si="6"/>
        <v>*1.0402</v>
      </c>
      <c r="M24" s="39" t="str">
        <f t="shared" si="7"/>
        <v>*0.9834</v>
      </c>
      <c r="N24" s="39" t="str">
        <f t="shared" si="8"/>
        <v>*0.8920</v>
      </c>
      <c r="O24" s="27" t="s">
        <v>126</v>
      </c>
      <c r="Q24" s="27"/>
      <c r="R24" s="27"/>
      <c r="S24" s="38" t="s">
        <v>14</v>
      </c>
      <c r="T24" s="34">
        <v>2050</v>
      </c>
      <c r="U24" s="22" t="s">
        <v>179</v>
      </c>
      <c r="V24" s="39" t="str">
        <f t="shared" si="9"/>
        <v>*0.7781</v>
      </c>
      <c r="W24" s="39" t="str">
        <f t="shared" si="10"/>
        <v>*0.7289</v>
      </c>
      <c r="X24" s="39" t="str">
        <f t="shared" si="11"/>
        <v>*0.7249</v>
      </c>
      <c r="Y24" s="39" t="str">
        <f t="shared" si="12"/>
        <v>*0.8489</v>
      </c>
      <c r="Z24" s="39" t="str">
        <f t="shared" si="13"/>
        <v>*0.8779</v>
      </c>
      <c r="AA24" s="39" t="str">
        <f t="shared" si="14"/>
        <v>*0.7412</v>
      </c>
      <c r="AB24" s="39" t="str">
        <f t="shared" si="15"/>
        <v>*0.8312</v>
      </c>
      <c r="AC24" s="27" t="s">
        <v>126</v>
      </c>
    </row>
    <row r="25" spans="5:29">
      <c r="E25" s="38" t="s">
        <v>14</v>
      </c>
      <c r="F25" s="34">
        <v>2030</v>
      </c>
      <c r="G25" s="22" t="s">
        <v>180</v>
      </c>
      <c r="H25" s="39" t="str">
        <f t="shared" si="2"/>
        <v>*0.9857</v>
      </c>
      <c r="I25" s="39" t="str">
        <f t="shared" si="3"/>
        <v>*0.9287</v>
      </c>
      <c r="J25" s="39" t="str">
        <f t="shared" si="4"/>
        <v>*0.9390</v>
      </c>
      <c r="K25" s="39" t="str">
        <f t="shared" si="5"/>
        <v>*0.9869</v>
      </c>
      <c r="L25" s="39" t="str">
        <f t="shared" si="6"/>
        <v>*1.0402</v>
      </c>
      <c r="M25" s="39" t="str">
        <f t="shared" si="7"/>
        <v>*0.9834</v>
      </c>
      <c r="N25" s="39" t="str">
        <f t="shared" si="8"/>
        <v>*0.8920</v>
      </c>
      <c r="O25" s="27" t="s">
        <v>126</v>
      </c>
      <c r="Q25" s="27"/>
      <c r="R25" s="27"/>
      <c r="S25" s="38" t="s">
        <v>14</v>
      </c>
      <c r="T25" s="34">
        <v>2050</v>
      </c>
      <c r="U25" s="22" t="s">
        <v>180</v>
      </c>
      <c r="V25" s="39" t="str">
        <f t="shared" si="9"/>
        <v>*0.7781</v>
      </c>
      <c r="W25" s="39" t="str">
        <f t="shared" si="10"/>
        <v>*0.7289</v>
      </c>
      <c r="X25" s="39" t="str">
        <f t="shared" si="11"/>
        <v>*0.7249</v>
      </c>
      <c r="Y25" s="39" t="str">
        <f t="shared" si="12"/>
        <v>*0.8489</v>
      </c>
      <c r="Z25" s="39" t="str">
        <f t="shared" si="13"/>
        <v>*0.8779</v>
      </c>
      <c r="AA25" s="39" t="str">
        <f t="shared" si="14"/>
        <v>*0.7412</v>
      </c>
      <c r="AB25" s="39" t="str">
        <f t="shared" si="15"/>
        <v>*0.8312</v>
      </c>
      <c r="AC25" s="27" t="s">
        <v>126</v>
      </c>
    </row>
    <row r="26" spans="5:29">
      <c r="E26" s="38" t="s">
        <v>14</v>
      </c>
      <c r="F26" s="34">
        <v>2030</v>
      </c>
      <c r="G26" s="14" t="s">
        <v>181</v>
      </c>
      <c r="H26" s="39" t="str">
        <f t="shared" si="2"/>
        <v>*0.9857</v>
      </c>
      <c r="I26" s="39" t="str">
        <f t="shared" si="3"/>
        <v>*0.9287</v>
      </c>
      <c r="J26" s="39" t="str">
        <f t="shared" si="4"/>
        <v>*0.9390</v>
      </c>
      <c r="K26" s="39" t="str">
        <f t="shared" si="5"/>
        <v>*0.9869</v>
      </c>
      <c r="L26" s="39" t="str">
        <f t="shared" si="6"/>
        <v>*1.0402</v>
      </c>
      <c r="M26" s="39" t="str">
        <f t="shared" si="7"/>
        <v>*0.9834</v>
      </c>
      <c r="N26" s="39" t="str">
        <f t="shared" si="8"/>
        <v>*0.8920</v>
      </c>
      <c r="O26" s="27" t="s">
        <v>126</v>
      </c>
      <c r="Q26" s="27"/>
      <c r="R26" s="27"/>
      <c r="S26" s="38" t="s">
        <v>14</v>
      </c>
      <c r="T26" s="34">
        <v>2050</v>
      </c>
      <c r="U26" s="14" t="s">
        <v>181</v>
      </c>
      <c r="V26" s="39" t="str">
        <f t="shared" si="9"/>
        <v>*0.7781</v>
      </c>
      <c r="W26" s="39" t="str">
        <f t="shared" si="10"/>
        <v>*0.7289</v>
      </c>
      <c r="X26" s="39" t="str">
        <f t="shared" si="11"/>
        <v>*0.7249</v>
      </c>
      <c r="Y26" s="39" t="str">
        <f t="shared" si="12"/>
        <v>*0.8489</v>
      </c>
      <c r="Z26" s="39" t="str">
        <f t="shared" si="13"/>
        <v>*0.8779</v>
      </c>
      <c r="AA26" s="39" t="str">
        <f t="shared" si="14"/>
        <v>*0.7412</v>
      </c>
      <c r="AB26" s="39" t="str">
        <f t="shared" si="15"/>
        <v>*0.8312</v>
      </c>
      <c r="AC26" s="27" t="s">
        <v>126</v>
      </c>
    </row>
    <row r="27" spans="5:28">
      <c r="E27" s="38"/>
      <c r="F27" s="34"/>
      <c r="G27" s="2"/>
      <c r="H27" s="43"/>
      <c r="I27" s="43"/>
      <c r="J27" s="43"/>
      <c r="K27" s="43"/>
      <c r="L27" s="43"/>
      <c r="M27" s="43"/>
      <c r="N27" s="43"/>
      <c r="O27" s="43"/>
      <c r="Q27" s="27"/>
      <c r="R27" s="27"/>
      <c r="S27" s="38"/>
      <c r="T27" s="34"/>
      <c r="U27" s="2"/>
      <c r="V27" s="27"/>
      <c r="W27" s="27"/>
      <c r="X27" s="27"/>
      <c r="Y27" s="27"/>
      <c r="Z27" s="27"/>
      <c r="AA27" s="27"/>
      <c r="AB27" s="27"/>
    </row>
    <row r="28" spans="5:28">
      <c r="E28" s="38"/>
      <c r="F28" s="34"/>
      <c r="G28" s="34"/>
      <c r="H28" s="43"/>
      <c r="I28" s="43"/>
      <c r="J28" s="43"/>
      <c r="K28" s="43"/>
      <c r="L28" s="43"/>
      <c r="M28" s="43"/>
      <c r="N28" s="43"/>
      <c r="O28" s="43"/>
      <c r="Q28" s="27"/>
      <c r="R28" s="27"/>
      <c r="S28" s="38"/>
      <c r="T28" s="34"/>
      <c r="U28" s="34"/>
      <c r="V28" s="43"/>
      <c r="W28" s="27"/>
      <c r="X28" s="27"/>
      <c r="Y28" s="27"/>
      <c r="Z28" s="27"/>
      <c r="AA28" s="27"/>
      <c r="AB28" s="27"/>
    </row>
    <row r="29" spans="5:28">
      <c r="E29" s="38"/>
      <c r="F29" s="34"/>
      <c r="G29" s="6"/>
      <c r="H29" s="43"/>
      <c r="I29" s="43"/>
      <c r="J29" s="43"/>
      <c r="K29" s="43"/>
      <c r="L29" s="43"/>
      <c r="M29" s="43"/>
      <c r="N29" s="43"/>
      <c r="O29" s="43"/>
      <c r="Q29" s="27"/>
      <c r="R29" s="27"/>
      <c r="S29" s="38"/>
      <c r="T29" s="34"/>
      <c r="U29" s="6"/>
      <c r="V29" s="27"/>
      <c r="W29" s="27"/>
      <c r="X29" s="27"/>
      <c r="Y29" s="27"/>
      <c r="Z29" s="27"/>
      <c r="AA29" s="27"/>
      <c r="AB29" s="27"/>
    </row>
    <row r="30" spans="5:28">
      <c r="E30" s="38"/>
      <c r="F30" s="34"/>
      <c r="G30" s="6"/>
      <c r="H30" s="43"/>
      <c r="I30" s="43"/>
      <c r="J30" s="43"/>
      <c r="K30" s="43"/>
      <c r="L30" s="43"/>
      <c r="M30" s="43"/>
      <c r="N30" s="43"/>
      <c r="O30" s="43"/>
      <c r="Q30" s="27"/>
      <c r="R30" s="27"/>
      <c r="S30" s="38"/>
      <c r="T30" s="34"/>
      <c r="U30" s="6"/>
      <c r="V30" s="27"/>
      <c r="W30" s="27"/>
      <c r="X30" s="27"/>
      <c r="Y30" s="27"/>
      <c r="Z30" s="27"/>
      <c r="AA30" s="27"/>
      <c r="AB30" s="27"/>
    </row>
    <row r="31" spans="4:28">
      <c r="D31" s="34"/>
      <c r="E31" s="38"/>
      <c r="F31" s="34"/>
      <c r="G31" s="6"/>
      <c r="H31" s="43"/>
      <c r="I31" s="43"/>
      <c r="J31" s="43"/>
      <c r="K31" s="43"/>
      <c r="L31" s="43"/>
      <c r="M31" s="43"/>
      <c r="N31" s="43"/>
      <c r="O31" s="43"/>
      <c r="Q31" s="27"/>
      <c r="R31" s="34"/>
      <c r="S31" s="38"/>
      <c r="T31" s="34"/>
      <c r="U31" s="6"/>
      <c r="V31" s="27"/>
      <c r="W31" s="27"/>
      <c r="X31" s="27"/>
      <c r="Y31" s="27"/>
      <c r="Z31" s="27"/>
      <c r="AA31" s="27"/>
      <c r="AB31" s="27"/>
    </row>
    <row r="32" spans="3:3">
      <c r="C32" s="27" t="s">
        <v>182</v>
      </c>
    </row>
    <row r="33" spans="3:28">
      <c r="C33" s="31" t="s">
        <v>2</v>
      </c>
      <c r="D33" s="31" t="s">
        <v>3</v>
      </c>
      <c r="E33" s="31" t="s">
        <v>4</v>
      </c>
      <c r="F33" s="31" t="s">
        <v>5</v>
      </c>
      <c r="G33" s="32" t="s">
        <v>6</v>
      </c>
      <c r="H33" s="33" t="s">
        <v>7</v>
      </c>
      <c r="I33" s="33" t="s">
        <v>8</v>
      </c>
      <c r="J33" s="33" t="s">
        <v>9</v>
      </c>
      <c r="K33" s="33" t="s">
        <v>10</v>
      </c>
      <c r="L33" s="33" t="s">
        <v>11</v>
      </c>
      <c r="M33" s="33" t="s">
        <v>12</v>
      </c>
      <c r="N33" s="33" t="s">
        <v>13</v>
      </c>
      <c r="O33" s="33"/>
      <c r="Q33" s="31" t="s">
        <v>2</v>
      </c>
      <c r="R33" s="31" t="s">
        <v>3</v>
      </c>
      <c r="S33" s="31" t="s">
        <v>4</v>
      </c>
      <c r="T33" s="31" t="s">
        <v>5</v>
      </c>
      <c r="U33" s="32" t="s">
        <v>6</v>
      </c>
      <c r="V33" s="33" t="s">
        <v>7</v>
      </c>
      <c r="W33" s="33" t="s">
        <v>8</v>
      </c>
      <c r="X33" s="33" t="s">
        <v>9</v>
      </c>
      <c r="Y33" s="33" t="s">
        <v>10</v>
      </c>
      <c r="Z33" s="33" t="s">
        <v>11</v>
      </c>
      <c r="AA33" s="33" t="s">
        <v>12</v>
      </c>
      <c r="AB33" s="33" t="s">
        <v>13</v>
      </c>
    </row>
    <row r="34" spans="3:28">
      <c r="C34" s="34"/>
      <c r="D34" s="34"/>
      <c r="E34" s="38"/>
      <c r="F34" s="34">
        <v>2030</v>
      </c>
      <c r="G34" s="16" t="s">
        <v>148</v>
      </c>
      <c r="H34" s="36">
        <f>'!attach-RSD_CEF_Stated'!D173/'!attach-RSD_CEF_Stated'!D170</f>
        <v>0.985690832363106</v>
      </c>
      <c r="I34" s="36">
        <f>'!attach-RSD_CEF_Stated'!D204/'!attach-RSD_CEF_Stated'!D187</f>
        <v>0.928675673039381</v>
      </c>
      <c r="J34" s="36">
        <f>'!attach-RSD_CEF_Stated'!D203/'!attach-RSD_CEF_Stated'!D186</f>
        <v>0.939025743779489</v>
      </c>
      <c r="K34" s="36">
        <f>'!attach-RSD_CEF_Stated'!D202/'!attach-RSD_CEF_Stated'!D185</f>
        <v>0.986893047829368</v>
      </c>
      <c r="L34" s="36">
        <f>'!attach-RSD_CEF_Stated'!D205/'!attach-RSD_CEF_Stated'!D195</f>
        <v>1.04024010210372</v>
      </c>
      <c r="M34" s="36">
        <f>'!attach-RSD_CEF_Stated'!D201/'!attach-RSD_CEF_Stated'!D184</f>
        <v>0.983353833205463</v>
      </c>
      <c r="N34" s="36">
        <f>'!attach-RSD_CEF_Stated'!D180/'!attach-RSD_CEF_Stated'!D177</f>
        <v>0.892002575251876</v>
      </c>
      <c r="O34" s="36"/>
      <c r="Q34" s="34"/>
      <c r="R34" s="34"/>
      <c r="S34" s="38"/>
      <c r="T34" s="34">
        <v>2050</v>
      </c>
      <c r="U34" s="16" t="s">
        <v>148</v>
      </c>
      <c r="V34" s="36">
        <f>'!attach-RSD_CEF_Stated'!D176/'!attach-RSD_CEF_Stated'!D170</f>
        <v>0.778094045314813</v>
      </c>
      <c r="W34" s="36">
        <f>'!attach-RSD_CEF_Stated'!D310/'!attach-RSD_CEF_Stated'!D187</f>
        <v>0.728868207312953</v>
      </c>
      <c r="X34" s="36">
        <f>'!attach-RSD_CEF_Stated'!D309/'!attach-RSD_CEF_Stated'!D186</f>
        <v>0.724865289544237</v>
      </c>
      <c r="Y34" s="36">
        <f>'!attach-RSD_CEF_Stated'!D308/'!attach-RSD_CEF_Stated'!D185</f>
        <v>0.848915383110167</v>
      </c>
      <c r="Z34" s="36">
        <f>'!attach-RSD_CEF_Stated'!D311/'!attach-RSD_CEF_Stated'!D195</f>
        <v>0.877939299563948</v>
      </c>
      <c r="AA34" s="36">
        <f>'!attach-RSD_CEF_Stated'!D307/'!attach-RSD_CEF_Stated'!D184</f>
        <v>0.741238390735231</v>
      </c>
      <c r="AB34" s="36">
        <f>'!attach-RSD_CEF_Stated'!D183/'!attach-RSD_CEF_Stated'!D177</f>
        <v>0.831187779173912</v>
      </c>
    </row>
    <row r="35" spans="3:28">
      <c r="C35" s="34"/>
      <c r="D35" s="34"/>
      <c r="E35" s="38"/>
      <c r="F35" s="34">
        <v>2030</v>
      </c>
      <c r="G35" s="14" t="s">
        <v>163</v>
      </c>
      <c r="H35" s="36"/>
      <c r="I35" s="36"/>
      <c r="J35" s="36"/>
      <c r="K35" s="36"/>
      <c r="L35" s="36"/>
      <c r="M35" s="36"/>
      <c r="N35" s="36"/>
      <c r="O35" s="36"/>
      <c r="Q35" s="34"/>
      <c r="R35" s="34"/>
      <c r="S35" s="38"/>
      <c r="T35" s="34">
        <v>2050</v>
      </c>
      <c r="U35" s="14" t="s">
        <v>163</v>
      </c>
      <c r="V35" s="36"/>
      <c r="W35" s="36"/>
      <c r="X35" s="36"/>
      <c r="Y35" s="36"/>
      <c r="Z35" s="36"/>
      <c r="AA35" s="36"/>
      <c r="AB35" s="36"/>
    </row>
    <row r="36" spans="3:28">
      <c r="C36" s="34"/>
      <c r="D36" s="34"/>
      <c r="E36" s="38"/>
      <c r="F36" s="34">
        <v>2030</v>
      </c>
      <c r="G36" s="14" t="s">
        <v>164</v>
      </c>
      <c r="H36" s="36"/>
      <c r="I36" s="36"/>
      <c r="J36" s="36"/>
      <c r="K36" s="36"/>
      <c r="L36" s="36"/>
      <c r="M36" s="36"/>
      <c r="N36" s="36"/>
      <c r="O36" s="36"/>
      <c r="Q36" s="34"/>
      <c r="R36" s="34"/>
      <c r="S36" s="38"/>
      <c r="T36" s="34">
        <v>2050</v>
      </c>
      <c r="U36" s="14" t="s">
        <v>164</v>
      </c>
      <c r="V36" s="36"/>
      <c r="W36" s="36"/>
      <c r="X36" s="36"/>
      <c r="Y36" s="36"/>
      <c r="Z36" s="36"/>
      <c r="AA36" s="36"/>
      <c r="AB36" s="36"/>
    </row>
    <row r="37" spans="3:28">
      <c r="C37" s="34"/>
      <c r="D37" s="34"/>
      <c r="E37" s="38"/>
      <c r="F37" s="34">
        <v>2030</v>
      </c>
      <c r="G37" s="14" t="s">
        <v>165</v>
      </c>
      <c r="H37" s="36"/>
      <c r="I37" s="36"/>
      <c r="J37" s="36"/>
      <c r="K37" s="36"/>
      <c r="L37" s="36"/>
      <c r="M37" s="36"/>
      <c r="N37" s="36"/>
      <c r="O37" s="36"/>
      <c r="Q37" s="34"/>
      <c r="R37" s="34"/>
      <c r="S37" s="38"/>
      <c r="T37" s="34">
        <v>2050</v>
      </c>
      <c r="U37" s="14" t="s">
        <v>165</v>
      </c>
      <c r="V37" s="36"/>
      <c r="W37" s="36"/>
      <c r="X37" s="36"/>
      <c r="Y37" s="36"/>
      <c r="Z37" s="36"/>
      <c r="AA37" s="36"/>
      <c r="AB37" s="36"/>
    </row>
    <row r="38" spans="3:28">
      <c r="C38" s="34"/>
      <c r="D38" s="34"/>
      <c r="E38" s="38"/>
      <c r="F38" s="34">
        <v>2030</v>
      </c>
      <c r="G38" s="19" t="s">
        <v>166</v>
      </c>
      <c r="H38" s="36"/>
      <c r="I38" s="36"/>
      <c r="J38" s="36"/>
      <c r="K38" s="36"/>
      <c r="L38" s="36"/>
      <c r="M38" s="36"/>
      <c r="N38" s="36"/>
      <c r="O38" s="36"/>
      <c r="Q38" s="34"/>
      <c r="R38" s="34"/>
      <c r="S38" s="38"/>
      <c r="T38" s="34">
        <v>2050</v>
      </c>
      <c r="U38" s="19" t="s">
        <v>166</v>
      </c>
      <c r="V38" s="36"/>
      <c r="W38" s="36"/>
      <c r="X38" s="36"/>
      <c r="Y38" s="36"/>
      <c r="Z38" s="36"/>
      <c r="AA38" s="36"/>
      <c r="AB38" s="36"/>
    </row>
    <row r="39" spans="3:28">
      <c r="C39" s="34"/>
      <c r="D39" s="34"/>
      <c r="E39" s="38"/>
      <c r="F39" s="34">
        <v>2030</v>
      </c>
      <c r="G39" s="19" t="s">
        <v>167</v>
      </c>
      <c r="H39" s="36"/>
      <c r="I39" s="36"/>
      <c r="J39" s="36"/>
      <c r="K39" s="36"/>
      <c r="L39" s="36"/>
      <c r="M39" s="36"/>
      <c r="N39" s="36"/>
      <c r="O39" s="36"/>
      <c r="Q39" s="34"/>
      <c r="R39" s="34"/>
      <c r="S39" s="38"/>
      <c r="T39" s="34">
        <v>2050</v>
      </c>
      <c r="U39" s="19" t="s">
        <v>167</v>
      </c>
      <c r="V39" s="36"/>
      <c r="W39" s="36"/>
      <c r="X39" s="36"/>
      <c r="Y39" s="36"/>
      <c r="Z39" s="36"/>
      <c r="AA39" s="36"/>
      <c r="AB39" s="36"/>
    </row>
    <row r="40" spans="3:28">
      <c r="C40" s="34"/>
      <c r="D40" s="34"/>
      <c r="E40" s="38"/>
      <c r="F40" s="34">
        <v>2030</v>
      </c>
      <c r="G40" s="19" t="s">
        <v>168</v>
      </c>
      <c r="H40" s="36"/>
      <c r="I40" s="36"/>
      <c r="J40" s="36"/>
      <c r="K40" s="36"/>
      <c r="L40" s="36"/>
      <c r="M40" s="36"/>
      <c r="N40" s="36"/>
      <c r="O40" s="36"/>
      <c r="Q40" s="34"/>
      <c r="R40" s="34"/>
      <c r="S40" s="38"/>
      <c r="T40" s="34">
        <v>2050</v>
      </c>
      <c r="U40" s="19" t="s">
        <v>168</v>
      </c>
      <c r="V40" s="36"/>
      <c r="W40" s="36"/>
      <c r="X40" s="36"/>
      <c r="Y40" s="36"/>
      <c r="Z40" s="36"/>
      <c r="AA40" s="36"/>
      <c r="AB40" s="36"/>
    </row>
    <row r="41" spans="3:28">
      <c r="C41" s="34"/>
      <c r="D41" s="34"/>
      <c r="E41" s="38"/>
      <c r="F41" s="34">
        <v>2030</v>
      </c>
      <c r="G41" s="19" t="s">
        <v>169</v>
      </c>
      <c r="H41" s="36"/>
      <c r="I41" s="36"/>
      <c r="J41" s="36"/>
      <c r="K41" s="36"/>
      <c r="L41" s="36"/>
      <c r="M41" s="36"/>
      <c r="N41" s="36"/>
      <c r="O41" s="36"/>
      <c r="Q41" s="34"/>
      <c r="R41" s="34"/>
      <c r="S41" s="38"/>
      <c r="T41" s="34">
        <v>2050</v>
      </c>
      <c r="U41" s="19" t="s">
        <v>169</v>
      </c>
      <c r="V41" s="36"/>
      <c r="W41" s="36"/>
      <c r="X41" s="36"/>
      <c r="Y41" s="36"/>
      <c r="Z41" s="36"/>
      <c r="AA41" s="36"/>
      <c r="AB41" s="36"/>
    </row>
    <row r="42" spans="2:28">
      <c r="B42" s="42"/>
      <c r="C42" s="34"/>
      <c r="D42" s="34"/>
      <c r="E42" s="38"/>
      <c r="F42" s="34">
        <v>2030</v>
      </c>
      <c r="G42" s="14" t="s">
        <v>170</v>
      </c>
      <c r="H42" s="36"/>
      <c r="I42" s="36"/>
      <c r="J42" s="36"/>
      <c r="K42" s="36"/>
      <c r="L42" s="36"/>
      <c r="M42" s="36"/>
      <c r="N42" s="36"/>
      <c r="O42" s="36"/>
      <c r="Q42" s="34"/>
      <c r="R42" s="34"/>
      <c r="S42" s="38"/>
      <c r="T42" s="34">
        <v>2050</v>
      </c>
      <c r="U42" s="14" t="s">
        <v>170</v>
      </c>
      <c r="V42" s="36"/>
      <c r="W42" s="36"/>
      <c r="X42" s="36"/>
      <c r="Y42" s="36"/>
      <c r="Z42" s="36"/>
      <c r="AA42" s="36"/>
      <c r="AB42" s="36"/>
    </row>
    <row r="43" spans="2:28">
      <c r="B43" s="42"/>
      <c r="C43" s="34"/>
      <c r="D43" s="34"/>
      <c r="E43" s="38"/>
      <c r="F43" s="34">
        <v>2030</v>
      </c>
      <c r="G43" s="14" t="s">
        <v>171</v>
      </c>
      <c r="H43" s="36"/>
      <c r="I43" s="36"/>
      <c r="J43" s="36"/>
      <c r="K43" s="36"/>
      <c r="L43" s="36"/>
      <c r="M43" s="36"/>
      <c r="N43" s="36"/>
      <c r="O43" s="36"/>
      <c r="Q43" s="34"/>
      <c r="R43" s="34"/>
      <c r="S43" s="38"/>
      <c r="T43" s="34">
        <v>2050</v>
      </c>
      <c r="U43" s="14" t="s">
        <v>171</v>
      </c>
      <c r="V43" s="36"/>
      <c r="W43" s="36"/>
      <c r="X43" s="36"/>
      <c r="Y43" s="36"/>
      <c r="Z43" s="36"/>
      <c r="AA43" s="36"/>
      <c r="AB43" s="36"/>
    </row>
    <row r="44" spans="2:28">
      <c r="B44" s="42"/>
      <c r="E44" s="38"/>
      <c r="F44" s="34">
        <v>2030</v>
      </c>
      <c r="G44" s="14" t="s">
        <v>172</v>
      </c>
      <c r="H44" s="36"/>
      <c r="I44" s="36"/>
      <c r="J44" s="36"/>
      <c r="K44" s="36"/>
      <c r="L44" s="36"/>
      <c r="M44" s="36"/>
      <c r="N44" s="36"/>
      <c r="O44" s="36"/>
      <c r="Q44" s="27"/>
      <c r="R44" s="27"/>
      <c r="S44" s="38"/>
      <c r="T44" s="34">
        <v>2050</v>
      </c>
      <c r="U44" s="14" t="s">
        <v>172</v>
      </c>
      <c r="V44" s="36"/>
      <c r="W44" s="36"/>
      <c r="X44" s="36"/>
      <c r="Y44" s="36"/>
      <c r="Z44" s="36"/>
      <c r="AA44" s="36"/>
      <c r="AB44" s="36"/>
    </row>
    <row r="45" spans="2:28">
      <c r="B45" s="42"/>
      <c r="E45" s="38"/>
      <c r="F45" s="34">
        <v>2030</v>
      </c>
      <c r="G45" s="14" t="s">
        <v>173</v>
      </c>
      <c r="H45" s="36"/>
      <c r="I45" s="36"/>
      <c r="J45" s="36"/>
      <c r="K45" s="36"/>
      <c r="L45" s="36"/>
      <c r="M45" s="36"/>
      <c r="N45" s="36"/>
      <c r="O45" s="36"/>
      <c r="Q45" s="27"/>
      <c r="R45" s="27"/>
      <c r="S45" s="38"/>
      <c r="T45" s="34">
        <v>2050</v>
      </c>
      <c r="U45" s="14" t="s">
        <v>173</v>
      </c>
      <c r="V45" s="36"/>
      <c r="W45" s="36"/>
      <c r="X45" s="36"/>
      <c r="Y45" s="36"/>
      <c r="Z45" s="36"/>
      <c r="AA45" s="36"/>
      <c r="AB45" s="36"/>
    </row>
    <row r="46" spans="2:28">
      <c r="B46" s="42"/>
      <c r="E46" s="38"/>
      <c r="F46" s="34">
        <v>2030</v>
      </c>
      <c r="G46" s="22" t="s">
        <v>174</v>
      </c>
      <c r="H46" s="36"/>
      <c r="I46" s="36"/>
      <c r="J46" s="36"/>
      <c r="K46" s="36"/>
      <c r="L46" s="36"/>
      <c r="M46" s="36"/>
      <c r="N46" s="36"/>
      <c r="O46" s="36"/>
      <c r="Q46" s="27"/>
      <c r="R46" s="27"/>
      <c r="S46" s="38"/>
      <c r="T46" s="34">
        <v>2050</v>
      </c>
      <c r="U46" s="22" t="s">
        <v>174</v>
      </c>
      <c r="V46" s="36"/>
      <c r="W46" s="36"/>
      <c r="X46" s="36"/>
      <c r="Y46" s="36"/>
      <c r="Z46" s="36"/>
      <c r="AA46" s="36"/>
      <c r="AB46" s="36"/>
    </row>
    <row r="47" spans="2:28">
      <c r="B47" s="42"/>
      <c r="C47" s="46"/>
      <c r="E47" s="38"/>
      <c r="F47" s="34">
        <v>2030</v>
      </c>
      <c r="G47" s="22" t="s">
        <v>175</v>
      </c>
      <c r="H47" s="43"/>
      <c r="I47" s="43"/>
      <c r="J47" s="43"/>
      <c r="K47" s="43"/>
      <c r="L47" s="43"/>
      <c r="M47" s="43"/>
      <c r="N47" s="43"/>
      <c r="O47" s="43"/>
      <c r="Q47" s="46"/>
      <c r="R47" s="27"/>
      <c r="S47" s="38"/>
      <c r="T47" s="34">
        <v>2050</v>
      </c>
      <c r="U47" s="22" t="s">
        <v>175</v>
      </c>
      <c r="V47" s="27"/>
      <c r="W47" s="27"/>
      <c r="X47" s="27"/>
      <c r="Y47" s="27"/>
      <c r="Z47" s="27"/>
      <c r="AA47" s="27"/>
      <c r="AB47" s="27"/>
    </row>
    <row r="48" spans="2:28">
      <c r="B48" s="42"/>
      <c r="C48" s="46"/>
      <c r="E48" s="38"/>
      <c r="F48" s="34">
        <v>2030</v>
      </c>
      <c r="G48" s="22" t="s">
        <v>176</v>
      </c>
      <c r="H48" s="43"/>
      <c r="I48" s="43"/>
      <c r="J48" s="43"/>
      <c r="K48" s="43"/>
      <c r="L48" s="43"/>
      <c r="M48" s="43"/>
      <c r="N48" s="43"/>
      <c r="O48" s="43"/>
      <c r="Q48" s="46"/>
      <c r="R48" s="27"/>
      <c r="S48" s="38"/>
      <c r="T48" s="34">
        <v>2050</v>
      </c>
      <c r="U48" s="22" t="s">
        <v>176</v>
      </c>
      <c r="V48" s="27"/>
      <c r="W48" s="27"/>
      <c r="X48" s="27"/>
      <c r="Y48" s="27"/>
      <c r="Z48" s="27"/>
      <c r="AA48" s="27"/>
      <c r="AB48" s="27"/>
    </row>
    <row r="49" spans="2:28">
      <c r="B49" s="42"/>
      <c r="C49" s="46"/>
      <c r="D49" s="34"/>
      <c r="E49" s="38"/>
      <c r="F49" s="34">
        <v>2030</v>
      </c>
      <c r="G49" s="22" t="s">
        <v>177</v>
      </c>
      <c r="H49" s="43"/>
      <c r="I49" s="43"/>
      <c r="J49" s="43"/>
      <c r="K49" s="43"/>
      <c r="L49" s="43"/>
      <c r="M49" s="43"/>
      <c r="N49" s="43"/>
      <c r="O49" s="43"/>
      <c r="Q49" s="46"/>
      <c r="R49" s="34"/>
      <c r="S49" s="38"/>
      <c r="T49" s="34">
        <v>2050</v>
      </c>
      <c r="U49" s="22" t="s">
        <v>177</v>
      </c>
      <c r="V49" s="27"/>
      <c r="W49" s="27"/>
      <c r="X49" s="27"/>
      <c r="Y49" s="27"/>
      <c r="Z49" s="27"/>
      <c r="AA49" s="27"/>
      <c r="AB49" s="27"/>
    </row>
    <row r="50" spans="2:28">
      <c r="B50" s="42"/>
      <c r="C50" s="46"/>
      <c r="D50" s="34"/>
      <c r="E50" s="38"/>
      <c r="F50" s="34">
        <v>2030</v>
      </c>
      <c r="G50" s="22" t="s">
        <v>178</v>
      </c>
      <c r="H50" s="43"/>
      <c r="I50" s="43"/>
      <c r="J50" s="43"/>
      <c r="K50" s="43"/>
      <c r="L50" s="43"/>
      <c r="M50" s="43"/>
      <c r="N50" s="43"/>
      <c r="O50" s="43"/>
      <c r="Q50" s="46"/>
      <c r="R50" s="34"/>
      <c r="S50" s="38"/>
      <c r="T50" s="34">
        <v>2050</v>
      </c>
      <c r="U50" s="22" t="s">
        <v>178</v>
      </c>
      <c r="V50" s="47"/>
      <c r="W50" s="27"/>
      <c r="X50" s="27"/>
      <c r="Y50" s="27"/>
      <c r="Z50" s="27"/>
      <c r="AA50" s="27"/>
      <c r="AB50" s="27"/>
    </row>
    <row r="51" spans="2:28">
      <c r="B51" s="42"/>
      <c r="C51" s="46"/>
      <c r="D51" s="34"/>
      <c r="E51" s="38"/>
      <c r="F51" s="34">
        <v>2030</v>
      </c>
      <c r="G51" s="22" t="s">
        <v>179</v>
      </c>
      <c r="H51" s="43"/>
      <c r="I51" s="43"/>
      <c r="J51" s="43"/>
      <c r="K51" s="43"/>
      <c r="L51" s="43"/>
      <c r="M51" s="43"/>
      <c r="N51" s="43"/>
      <c r="O51" s="43"/>
      <c r="Q51" s="46"/>
      <c r="R51" s="34"/>
      <c r="S51" s="38"/>
      <c r="T51" s="34">
        <v>2050</v>
      </c>
      <c r="U51" s="22" t="s">
        <v>179</v>
      </c>
      <c r="V51" s="27"/>
      <c r="W51" s="27"/>
      <c r="X51" s="27"/>
      <c r="Y51" s="27"/>
      <c r="Z51" s="27"/>
      <c r="AA51" s="27"/>
      <c r="AB51" s="27"/>
    </row>
    <row r="52" spans="2:28">
      <c r="B52" s="42"/>
      <c r="C52" s="46"/>
      <c r="D52" s="34"/>
      <c r="E52" s="38"/>
      <c r="F52" s="34">
        <v>2030</v>
      </c>
      <c r="G52" s="22" t="s">
        <v>180</v>
      </c>
      <c r="H52" s="43"/>
      <c r="I52" s="43"/>
      <c r="J52" s="43"/>
      <c r="K52" s="43"/>
      <c r="L52" s="43"/>
      <c r="M52" s="43"/>
      <c r="N52" s="43"/>
      <c r="O52" s="43"/>
      <c r="Q52" s="46"/>
      <c r="R52" s="34"/>
      <c r="S52" s="38"/>
      <c r="T52" s="34">
        <v>2050</v>
      </c>
      <c r="U52" s="22" t="s">
        <v>180</v>
      </c>
      <c r="V52" s="27"/>
      <c r="W52" s="27"/>
      <c r="X52" s="27"/>
      <c r="Y52" s="27"/>
      <c r="Z52" s="27"/>
      <c r="AA52" s="27"/>
      <c r="AB52" s="27"/>
    </row>
    <row r="53" spans="2:28">
      <c r="B53" s="42"/>
      <c r="C53" s="46"/>
      <c r="D53" s="34"/>
      <c r="E53" s="38"/>
      <c r="F53" s="34">
        <v>2030</v>
      </c>
      <c r="G53" s="14" t="s">
        <v>181</v>
      </c>
      <c r="H53" s="43"/>
      <c r="I53" s="43"/>
      <c r="J53" s="43"/>
      <c r="K53" s="43"/>
      <c r="L53" s="43"/>
      <c r="M53" s="43"/>
      <c r="N53" s="43"/>
      <c r="O53" s="43"/>
      <c r="Q53" s="46"/>
      <c r="R53" s="34"/>
      <c r="S53" s="38"/>
      <c r="T53" s="34">
        <v>2050</v>
      </c>
      <c r="U53" s="14" t="s">
        <v>181</v>
      </c>
      <c r="V53" s="27"/>
      <c r="W53" s="27"/>
      <c r="X53" s="27"/>
      <c r="Y53" s="27"/>
      <c r="Z53" s="27"/>
      <c r="AA53" s="27"/>
      <c r="AB53" s="27"/>
    </row>
    <row r="54" spans="2:28">
      <c r="B54" s="42"/>
      <c r="C54" s="46"/>
      <c r="D54" s="34"/>
      <c r="E54" s="38"/>
      <c r="F54" s="34"/>
      <c r="G54" s="6"/>
      <c r="H54" s="43"/>
      <c r="I54" s="43"/>
      <c r="J54" s="43"/>
      <c r="K54" s="43"/>
      <c r="L54" s="43"/>
      <c r="M54" s="43"/>
      <c r="N54" s="43"/>
      <c r="O54" s="43"/>
      <c r="Q54" s="46"/>
      <c r="R54" s="34"/>
      <c r="S54" s="38"/>
      <c r="T54" s="34"/>
      <c r="U54" s="6"/>
      <c r="V54" s="27"/>
      <c r="W54" s="27"/>
      <c r="X54" s="27"/>
      <c r="Y54" s="27"/>
      <c r="Z54" s="27"/>
      <c r="AA54" s="27"/>
      <c r="AB54" s="27"/>
    </row>
    <row r="55" spans="2:28">
      <c r="B55" s="42"/>
      <c r="C55" s="42"/>
      <c r="D55" s="34"/>
      <c r="E55" s="38"/>
      <c r="F55" s="34"/>
      <c r="G55" s="6"/>
      <c r="H55" s="43"/>
      <c r="I55" s="43"/>
      <c r="J55" s="43"/>
      <c r="K55" s="43"/>
      <c r="L55" s="43"/>
      <c r="M55" s="43"/>
      <c r="N55" s="43"/>
      <c r="O55" s="43"/>
      <c r="Q55" s="42"/>
      <c r="R55" s="34"/>
      <c r="S55" s="38"/>
      <c r="T55" s="34"/>
      <c r="U55" s="6"/>
      <c r="V55" s="27"/>
      <c r="W55" s="27"/>
      <c r="X55" s="27"/>
      <c r="Y55" s="27"/>
      <c r="Z55" s="27"/>
      <c r="AA55" s="27"/>
      <c r="AB55" s="27"/>
    </row>
    <row r="56" spans="2:28">
      <c r="B56" s="42"/>
      <c r="C56" s="42"/>
      <c r="D56" s="34"/>
      <c r="E56" s="38"/>
      <c r="F56" s="34"/>
      <c r="G56" s="6"/>
      <c r="H56" s="43"/>
      <c r="I56" s="43"/>
      <c r="J56" s="43"/>
      <c r="K56" s="43"/>
      <c r="L56" s="43"/>
      <c r="M56" s="43"/>
      <c r="N56" s="43"/>
      <c r="O56" s="43"/>
      <c r="Q56" s="42"/>
      <c r="R56" s="34"/>
      <c r="S56" s="38"/>
      <c r="T56" s="34"/>
      <c r="U56" s="6"/>
      <c r="V56" s="27"/>
      <c r="W56" s="27"/>
      <c r="X56" s="27"/>
      <c r="Y56" s="27"/>
      <c r="Z56" s="27"/>
      <c r="AA56" s="27"/>
      <c r="AB56" s="27"/>
    </row>
    <row r="57" spans="2:28">
      <c r="B57" s="42"/>
      <c r="C57" s="42"/>
      <c r="D57" s="34"/>
      <c r="E57" s="38"/>
      <c r="F57" s="34"/>
      <c r="G57" s="6"/>
      <c r="H57" s="43"/>
      <c r="I57" s="43"/>
      <c r="J57" s="43"/>
      <c r="K57" s="43"/>
      <c r="L57" s="43"/>
      <c r="M57" s="43"/>
      <c r="N57" s="43"/>
      <c r="O57" s="43"/>
      <c r="Q57" s="42"/>
      <c r="R57" s="34"/>
      <c r="S57" s="38"/>
      <c r="T57" s="34"/>
      <c r="U57" s="6"/>
      <c r="V57" s="27"/>
      <c r="W57" s="27"/>
      <c r="X57" s="27"/>
      <c r="Y57" s="27"/>
      <c r="Z57" s="27"/>
      <c r="AA57" s="27"/>
      <c r="AB57" s="27"/>
    </row>
    <row r="58" spans="2:28">
      <c r="B58" s="42"/>
      <c r="C58" s="42"/>
      <c r="D58" s="34"/>
      <c r="E58" s="38"/>
      <c r="F58" s="34"/>
      <c r="G58" s="6"/>
      <c r="H58" s="43"/>
      <c r="I58" s="43"/>
      <c r="J58" s="43"/>
      <c r="K58" s="43"/>
      <c r="L58" s="43"/>
      <c r="M58" s="43"/>
      <c r="N58" s="43"/>
      <c r="O58" s="43"/>
      <c r="Q58" s="42"/>
      <c r="R58" s="34"/>
      <c r="S58" s="38"/>
      <c r="T58" s="34"/>
      <c r="U58" s="6"/>
      <c r="V58" s="27"/>
      <c r="W58" s="27"/>
      <c r="X58" s="27"/>
      <c r="Y58" s="27"/>
      <c r="Z58" s="27"/>
      <c r="AA58" s="27"/>
      <c r="AB58" s="27"/>
    </row>
    <row r="59" spans="2:28">
      <c r="B59" s="42"/>
      <c r="C59" s="42"/>
      <c r="E59" s="38"/>
      <c r="F59" s="34"/>
      <c r="G59" s="6"/>
      <c r="H59" s="43"/>
      <c r="I59" s="43"/>
      <c r="J59" s="43"/>
      <c r="K59" s="43"/>
      <c r="L59" s="43"/>
      <c r="M59" s="43"/>
      <c r="N59" s="43"/>
      <c r="O59" s="43"/>
      <c r="Q59" s="42"/>
      <c r="R59" s="27"/>
      <c r="S59" s="38"/>
      <c r="T59" s="34"/>
      <c r="U59" s="6"/>
      <c r="V59" s="27"/>
      <c r="W59" s="27"/>
      <c r="X59" s="27"/>
      <c r="Y59" s="27"/>
      <c r="Z59" s="27"/>
      <c r="AA59" s="27"/>
      <c r="AB59" s="27"/>
    </row>
    <row r="60" spans="2:28">
      <c r="B60" s="42"/>
      <c r="C60" s="42"/>
      <c r="E60" s="38"/>
      <c r="F60" s="34"/>
      <c r="G60" s="6"/>
      <c r="H60" s="43"/>
      <c r="I60" s="43"/>
      <c r="J60" s="43"/>
      <c r="K60" s="43"/>
      <c r="L60" s="43"/>
      <c r="M60" s="43"/>
      <c r="N60" s="43"/>
      <c r="O60" s="43"/>
      <c r="Q60" s="42"/>
      <c r="R60" s="27"/>
      <c r="S60" s="38"/>
      <c r="T60" s="34"/>
      <c r="U60" s="6"/>
      <c r="V60" s="27"/>
      <c r="W60" s="27"/>
      <c r="X60" s="27"/>
      <c r="Y60" s="27"/>
      <c r="Z60" s="27"/>
      <c r="AA60" s="27"/>
      <c r="AB60" s="27"/>
    </row>
    <row r="61" spans="2:21">
      <c r="B61" s="42"/>
      <c r="C61" s="42"/>
      <c r="E61" s="38"/>
      <c r="F61" s="34"/>
      <c r="G61" s="3"/>
      <c r="H61" s="43"/>
      <c r="I61" s="43"/>
      <c r="J61" s="43"/>
      <c r="K61" s="43"/>
      <c r="L61" s="43"/>
      <c r="M61" s="43"/>
      <c r="N61" s="43"/>
      <c r="O61" s="43"/>
      <c r="T61" s="34"/>
      <c r="U61" s="3"/>
    </row>
    <row r="62" spans="2:28">
      <c r="B62" s="42"/>
      <c r="C62" s="42"/>
      <c r="E62" s="38"/>
      <c r="F62" s="34"/>
      <c r="G62" s="9"/>
      <c r="H62" s="43"/>
      <c r="I62" s="43"/>
      <c r="J62" s="43"/>
      <c r="K62" s="43"/>
      <c r="L62" s="43"/>
      <c r="M62" s="43"/>
      <c r="N62" s="43"/>
      <c r="O62" s="43"/>
      <c r="T62" s="34"/>
      <c r="U62" s="9"/>
      <c r="V62" s="27"/>
      <c r="W62" s="27"/>
      <c r="X62" s="27"/>
      <c r="Y62" s="27"/>
      <c r="Z62" s="27"/>
      <c r="AA62" s="27"/>
      <c r="AB62" s="27"/>
    </row>
    <row r="63" spans="2:28">
      <c r="B63" s="42"/>
      <c r="C63" s="42"/>
      <c r="E63" s="38"/>
      <c r="F63" s="34"/>
      <c r="G63" s="9"/>
      <c r="H63" s="43"/>
      <c r="I63" s="43"/>
      <c r="J63" s="43"/>
      <c r="K63" s="43"/>
      <c r="L63" s="43"/>
      <c r="M63" s="43"/>
      <c r="N63" s="43"/>
      <c r="O63" s="43"/>
      <c r="T63" s="34"/>
      <c r="U63" s="9"/>
      <c r="V63" s="27"/>
      <c r="W63" s="27"/>
      <c r="X63" s="27"/>
      <c r="Y63" s="27"/>
      <c r="Z63" s="27"/>
      <c r="AA63" s="27"/>
      <c r="AB63" s="27"/>
    </row>
    <row r="64" spans="2:28">
      <c r="B64" s="42"/>
      <c r="C64" s="42"/>
      <c r="E64" s="38"/>
      <c r="F64" s="34"/>
      <c r="G64" s="9"/>
      <c r="H64" s="43"/>
      <c r="I64" s="43"/>
      <c r="J64" s="43"/>
      <c r="K64" s="43"/>
      <c r="L64" s="43"/>
      <c r="M64" s="43"/>
      <c r="N64" s="43"/>
      <c r="O64" s="43"/>
      <c r="T64" s="34"/>
      <c r="U64" s="9"/>
      <c r="V64" s="27"/>
      <c r="W64" s="27"/>
      <c r="X64" s="27"/>
      <c r="Y64" s="27"/>
      <c r="Z64" s="27"/>
      <c r="AA64" s="27"/>
      <c r="AB64" s="27"/>
    </row>
    <row r="65" spans="2:28">
      <c r="B65" s="42"/>
      <c r="C65" s="42"/>
      <c r="E65" s="38"/>
      <c r="F65" s="34"/>
      <c r="G65" s="9"/>
      <c r="H65" s="43"/>
      <c r="I65" s="43"/>
      <c r="J65" s="43"/>
      <c r="K65" s="43"/>
      <c r="L65" s="43"/>
      <c r="M65" s="43"/>
      <c r="N65" s="43"/>
      <c r="O65" s="43"/>
      <c r="T65" s="34"/>
      <c r="U65" s="9"/>
      <c r="V65" s="27"/>
      <c r="W65" s="27"/>
      <c r="X65" s="27"/>
      <c r="Y65" s="27"/>
      <c r="Z65" s="27"/>
      <c r="AA65" s="27"/>
      <c r="AB65" s="27"/>
    </row>
    <row r="66" spans="2:28">
      <c r="B66" s="42"/>
      <c r="C66" s="42"/>
      <c r="E66" s="38"/>
      <c r="F66" s="34"/>
      <c r="G66" s="9"/>
      <c r="H66" s="43"/>
      <c r="I66" s="43"/>
      <c r="J66" s="43"/>
      <c r="K66" s="43"/>
      <c r="L66" s="43"/>
      <c r="M66" s="43"/>
      <c r="N66" s="43"/>
      <c r="O66" s="43"/>
      <c r="T66" s="34"/>
      <c r="U66" s="9"/>
      <c r="V66" s="27"/>
      <c r="W66" s="27"/>
      <c r="X66" s="27"/>
      <c r="Y66" s="27"/>
      <c r="Z66" s="27"/>
      <c r="AA66" s="27"/>
      <c r="AB66" s="27"/>
    </row>
    <row r="67" spans="2:28">
      <c r="B67" s="44"/>
      <c r="C67" s="46"/>
      <c r="D67" s="34"/>
      <c r="E67" s="38"/>
      <c r="F67" s="34"/>
      <c r="G67" s="9"/>
      <c r="H67" s="43"/>
      <c r="I67" s="43"/>
      <c r="J67" s="43"/>
      <c r="K67" s="43"/>
      <c r="L67" s="43"/>
      <c r="M67" s="43"/>
      <c r="N67" s="43"/>
      <c r="O67" s="43"/>
      <c r="T67" s="34"/>
      <c r="U67" s="9"/>
      <c r="V67" s="27"/>
      <c r="W67" s="27"/>
      <c r="X67" s="27"/>
      <c r="Y67" s="27"/>
      <c r="Z67" s="27"/>
      <c r="AA67" s="27"/>
      <c r="AB67" s="27"/>
    </row>
    <row r="68" spans="2:28">
      <c r="B68" s="45"/>
      <c r="C68" s="45"/>
      <c r="D68" s="34"/>
      <c r="E68" s="38"/>
      <c r="F68" s="34"/>
      <c r="G68" s="9"/>
      <c r="H68" s="43"/>
      <c r="I68" s="43"/>
      <c r="J68" s="43"/>
      <c r="K68" s="43"/>
      <c r="L68" s="43"/>
      <c r="M68" s="43"/>
      <c r="N68" s="43"/>
      <c r="O68" s="43"/>
      <c r="T68" s="34"/>
      <c r="U68" s="9"/>
      <c r="V68" s="27"/>
      <c r="W68" s="27"/>
      <c r="X68" s="27"/>
      <c r="Y68" s="27"/>
      <c r="Z68" s="27"/>
      <c r="AA68" s="27"/>
      <c r="AB68" s="27"/>
    </row>
    <row r="69" spans="2:28">
      <c r="B69" s="46"/>
      <c r="C69" s="42"/>
      <c r="D69" s="34"/>
      <c r="E69" s="38"/>
      <c r="F69" s="34"/>
      <c r="G69" s="9"/>
      <c r="H69" s="43"/>
      <c r="I69" s="43"/>
      <c r="J69" s="43"/>
      <c r="K69" s="43"/>
      <c r="L69" s="43"/>
      <c r="M69" s="43"/>
      <c r="N69" s="43"/>
      <c r="O69" s="43"/>
      <c r="T69" s="34"/>
      <c r="U69" s="9"/>
      <c r="V69" s="27"/>
      <c r="W69" s="27"/>
      <c r="X69" s="27"/>
      <c r="Y69" s="27"/>
      <c r="Z69" s="27"/>
      <c r="AA69" s="27"/>
      <c r="AB69" s="27"/>
    </row>
    <row r="70" spans="2:28">
      <c r="B70" s="46"/>
      <c r="D70" s="34"/>
      <c r="E70" s="38"/>
      <c r="F70" s="34"/>
      <c r="G70" s="9"/>
      <c r="H70" s="43"/>
      <c r="I70" s="43"/>
      <c r="J70" s="43"/>
      <c r="K70" s="43"/>
      <c r="L70" s="43"/>
      <c r="M70" s="43"/>
      <c r="N70" s="43"/>
      <c r="O70" s="43"/>
      <c r="P70" s="53"/>
      <c r="T70" s="34"/>
      <c r="U70" s="9"/>
      <c r="V70" s="27"/>
      <c r="W70" s="27"/>
      <c r="X70" s="27"/>
      <c r="Y70" s="27"/>
      <c r="Z70" s="27"/>
      <c r="AA70" s="27"/>
      <c r="AB70" s="27"/>
    </row>
    <row r="71" spans="2:28">
      <c r="B71" s="46"/>
      <c r="D71" s="34"/>
      <c r="E71" s="38"/>
      <c r="F71" s="34"/>
      <c r="G71" s="9"/>
      <c r="H71" s="43"/>
      <c r="I71" s="43"/>
      <c r="J71" s="43"/>
      <c r="K71" s="43"/>
      <c r="L71" s="43"/>
      <c r="M71" s="43"/>
      <c r="N71" s="43"/>
      <c r="O71" s="43"/>
      <c r="P71" s="53"/>
      <c r="T71" s="34"/>
      <c r="U71" s="9"/>
      <c r="V71" s="27"/>
      <c r="W71" s="27"/>
      <c r="X71" s="27"/>
      <c r="Y71" s="27"/>
      <c r="Z71" s="27"/>
      <c r="AA71" s="27"/>
      <c r="AB71" s="27"/>
    </row>
    <row r="72" spans="2:21">
      <c r="B72" s="46"/>
      <c r="D72" s="34"/>
      <c r="E72" s="38"/>
      <c r="F72" s="34"/>
      <c r="G72" s="3"/>
      <c r="H72" s="43"/>
      <c r="I72" s="43"/>
      <c r="J72" s="43"/>
      <c r="K72" s="43"/>
      <c r="L72" s="43"/>
      <c r="M72" s="43"/>
      <c r="N72" s="43"/>
      <c r="O72" s="43"/>
      <c r="P72" s="53"/>
      <c r="T72" s="34"/>
      <c r="U72" s="3"/>
    </row>
    <row r="73" spans="2:16">
      <c r="B73" s="46"/>
      <c r="D73" s="34"/>
      <c r="E73" s="38"/>
      <c r="F73" s="34"/>
      <c r="G73" s="34"/>
      <c r="H73" s="48"/>
      <c r="P73" s="53"/>
    </row>
    <row r="74" spans="2:16">
      <c r="B74" s="46"/>
      <c r="D74" s="34"/>
      <c r="E74" s="38"/>
      <c r="F74" s="34"/>
      <c r="G74" s="34"/>
      <c r="H74" s="48"/>
      <c r="P74" s="54"/>
    </row>
    <row r="75" spans="2:16">
      <c r="B75" s="46"/>
      <c r="D75" s="34"/>
      <c r="E75" s="38"/>
      <c r="F75" s="34"/>
      <c r="G75" s="34"/>
      <c r="H75" s="48"/>
      <c r="P75" s="54"/>
    </row>
    <row r="76" spans="2:16">
      <c r="B76" s="46"/>
      <c r="D76" s="34"/>
      <c r="E76" s="38"/>
      <c r="F76" s="34"/>
      <c r="G76" s="34"/>
      <c r="H76" s="48"/>
      <c r="P76" s="55"/>
    </row>
    <row r="77" spans="2:16">
      <c r="B77" s="46"/>
      <c r="D77" s="34"/>
      <c r="E77" s="38"/>
      <c r="F77" s="34"/>
      <c r="G77" s="34"/>
      <c r="H77" s="48"/>
      <c r="P77" s="55"/>
    </row>
    <row r="78" spans="2:16">
      <c r="B78" s="46"/>
      <c r="E78" s="38"/>
      <c r="F78" s="34"/>
      <c r="G78" s="34"/>
      <c r="H78" s="48"/>
      <c r="P78" s="42"/>
    </row>
    <row r="79" spans="2:16">
      <c r="B79" s="42"/>
      <c r="E79" s="38"/>
      <c r="F79" s="34"/>
      <c r="G79" s="46"/>
      <c r="H79" s="48"/>
      <c r="P79" s="42"/>
    </row>
    <row r="80" spans="2:16">
      <c r="B80" s="42"/>
      <c r="E80" s="38"/>
      <c r="F80" s="34"/>
      <c r="G80" s="42"/>
      <c r="H80" s="47"/>
      <c r="P80" s="42"/>
    </row>
    <row r="81" spans="2:16">
      <c r="B81" s="42"/>
      <c r="E81" s="38"/>
      <c r="F81" s="34"/>
      <c r="G81" s="42"/>
      <c r="H81" s="48"/>
      <c r="P81" s="42"/>
    </row>
    <row r="82" spans="2:16">
      <c r="B82" s="42"/>
      <c r="E82" s="38"/>
      <c r="F82" s="34"/>
      <c r="H82" s="47"/>
      <c r="P82" s="42"/>
    </row>
    <row r="83" spans="2:16">
      <c r="B83" s="42"/>
      <c r="E83" s="38"/>
      <c r="F83" s="34"/>
      <c r="H83" s="48"/>
      <c r="P83" s="42"/>
    </row>
    <row r="84" spans="2:16">
      <c r="B84" s="42"/>
      <c r="E84" s="38"/>
      <c r="F84" s="34"/>
      <c r="H84" s="48"/>
      <c r="P84" s="42"/>
    </row>
    <row r="85" spans="2:16">
      <c r="B85" s="42"/>
      <c r="D85" s="34"/>
      <c r="E85" s="38"/>
      <c r="F85" s="34"/>
      <c r="G85" s="34"/>
      <c r="H85" s="49"/>
      <c r="P85" s="42"/>
    </row>
    <row r="86" spans="2:16">
      <c r="B86" s="42"/>
      <c r="D86" s="34"/>
      <c r="E86" s="38"/>
      <c r="F86" s="34"/>
      <c r="G86" s="34"/>
      <c r="H86" s="49"/>
      <c r="P86" s="42"/>
    </row>
    <row r="87" spans="2:16">
      <c r="B87" s="42"/>
      <c r="D87" s="34"/>
      <c r="E87" s="38"/>
      <c r="F87" s="34"/>
      <c r="G87" s="34"/>
      <c r="H87" s="48"/>
      <c r="P87" s="42"/>
    </row>
    <row r="88" spans="2:16">
      <c r="B88" s="42"/>
      <c r="D88" s="34"/>
      <c r="E88" s="38"/>
      <c r="F88" s="34"/>
      <c r="G88" s="34"/>
      <c r="H88" s="48"/>
      <c r="P88" s="42"/>
    </row>
    <row r="89" spans="2:16">
      <c r="B89" s="42"/>
      <c r="D89" s="34"/>
      <c r="E89" s="38"/>
      <c r="F89" s="34"/>
      <c r="G89" s="34"/>
      <c r="H89" s="48"/>
      <c r="P89" s="42"/>
    </row>
    <row r="90" spans="2:16">
      <c r="B90" s="42"/>
      <c r="D90" s="34"/>
      <c r="E90" s="38"/>
      <c r="F90" s="34"/>
      <c r="G90" s="34"/>
      <c r="H90" s="49"/>
      <c r="P90" s="42"/>
    </row>
    <row r="91" spans="2:16">
      <c r="B91" s="42"/>
      <c r="D91" s="34"/>
      <c r="E91" s="38"/>
      <c r="F91" s="34"/>
      <c r="G91" s="34"/>
      <c r="H91" s="49"/>
      <c r="P91" s="42"/>
    </row>
    <row r="92" spans="2:16">
      <c r="B92" s="44"/>
      <c r="D92" s="34"/>
      <c r="E92" s="38"/>
      <c r="F92" s="34"/>
      <c r="G92" s="34"/>
      <c r="H92" s="48"/>
      <c r="P92" s="46"/>
    </row>
    <row r="93" spans="2:16">
      <c r="B93" s="45"/>
      <c r="D93" s="34"/>
      <c r="E93" s="38"/>
      <c r="F93" s="34"/>
      <c r="G93" s="34"/>
      <c r="H93" s="48"/>
      <c r="P93" s="45"/>
    </row>
    <row r="94" spans="2:16">
      <c r="B94" s="46"/>
      <c r="D94" s="34"/>
      <c r="E94" s="38"/>
      <c r="F94" s="34"/>
      <c r="G94" s="34"/>
      <c r="H94" s="48"/>
      <c r="P94" s="42"/>
    </row>
    <row r="95" spans="2:16">
      <c r="B95" s="46"/>
      <c r="E95" s="50"/>
      <c r="F95" s="51"/>
      <c r="G95" s="51"/>
      <c r="H95" s="51"/>
      <c r="I95" s="51"/>
      <c r="J95" s="51"/>
      <c r="K95" s="51"/>
      <c r="P95" s="42"/>
    </row>
    <row r="96" spans="2:16">
      <c r="B96" s="46"/>
      <c r="E96" s="50"/>
      <c r="F96" s="51"/>
      <c r="G96" s="51"/>
      <c r="H96" s="51"/>
      <c r="I96" s="51"/>
      <c r="J96" s="51"/>
      <c r="K96" s="51"/>
      <c r="P96" s="42"/>
    </row>
    <row r="97" spans="2:16">
      <c r="B97" s="46"/>
      <c r="E97" s="50"/>
      <c r="F97" s="51"/>
      <c r="G97" s="51"/>
      <c r="H97" s="51"/>
      <c r="I97" s="51"/>
      <c r="J97" s="51"/>
      <c r="K97" s="51"/>
      <c r="P97" s="42"/>
    </row>
    <row r="98" spans="2:11">
      <c r="B98" s="34"/>
      <c r="E98" s="50"/>
      <c r="F98" s="51"/>
      <c r="G98" s="51"/>
      <c r="H98" s="51"/>
      <c r="I98" s="51"/>
      <c r="J98" s="51"/>
      <c r="K98" s="51"/>
    </row>
    <row r="99" spans="2:16">
      <c r="B99" s="34"/>
      <c r="E99" s="50"/>
      <c r="F99" s="51"/>
      <c r="P99" s="53"/>
    </row>
    <row r="100" spans="2:16">
      <c r="B100" s="34"/>
      <c r="E100" s="50"/>
      <c r="F100" s="51"/>
      <c r="P100" s="53"/>
    </row>
    <row r="101" spans="2:16">
      <c r="B101" s="34"/>
      <c r="E101" s="50"/>
      <c r="F101" s="51"/>
      <c r="P101" s="53"/>
    </row>
    <row r="102" spans="2:16">
      <c r="B102" s="34"/>
      <c r="E102" s="50"/>
      <c r="F102" s="51"/>
      <c r="P102" s="53"/>
    </row>
    <row r="103" spans="2:10">
      <c r="B103" s="34"/>
      <c r="E103" s="38"/>
      <c r="F103" s="42"/>
      <c r="G103" s="42"/>
      <c r="H103" s="14"/>
      <c r="I103" s="42"/>
      <c r="J103" s="42"/>
    </row>
    <row r="104" spans="5:10">
      <c r="E104" s="38"/>
      <c r="F104" s="42"/>
      <c r="G104" s="42"/>
      <c r="H104" s="42"/>
      <c r="I104" s="42"/>
      <c r="J104" s="42"/>
    </row>
    <row r="125" spans="2:4">
      <c r="B125" s="40"/>
      <c r="C125" s="34"/>
      <c r="D125" s="34"/>
    </row>
    <row r="126" spans="2:4">
      <c r="B126" s="52"/>
      <c r="C126" s="31"/>
      <c r="D126" s="31"/>
    </row>
    <row r="127" spans="2:2">
      <c r="B127" s="34"/>
    </row>
    <row r="128" spans="2:2">
      <c r="B128" s="34"/>
    </row>
    <row r="129" spans="2:2">
      <c r="B129" s="34"/>
    </row>
    <row r="130" spans="2:2">
      <c r="B130" s="34"/>
    </row>
    <row r="131" spans="2:2">
      <c r="B131" s="34"/>
    </row>
    <row r="132" spans="2:2">
      <c r="B132" s="34"/>
    </row>
    <row r="133" spans="2:2">
      <c r="B133" s="34"/>
    </row>
    <row r="134" spans="2:2">
      <c r="B134" s="34"/>
    </row>
    <row r="135" spans="2:2">
      <c r="B135" s="34"/>
    </row>
    <row r="136" spans="2:2">
      <c r="B136" s="34"/>
    </row>
  </sheetData>
  <mergeCells count="6">
    <mergeCell ref="P70:P71"/>
    <mergeCell ref="P72:P73"/>
    <mergeCell ref="P74:P75"/>
    <mergeCell ref="P76:P77"/>
    <mergeCell ref="P99:P100"/>
    <mergeCell ref="P101:P102"/>
  </mergeCells>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249977111117893"/>
  </sheetPr>
  <dimension ref="B1:AA136"/>
  <sheetViews>
    <sheetView zoomScale="51" zoomScaleNormal="51" workbookViewId="0">
      <selection activeCell="R7" sqref="R7:R17"/>
    </sheetView>
  </sheetViews>
  <sheetFormatPr defaultColWidth="8.72727272727273" defaultRowHeight="14.5"/>
  <cols>
    <col min="3" max="3" width="60.5454545454545" style="27" customWidth="1"/>
    <col min="4" max="4" width="8.72727272727273" style="27"/>
    <col min="5" max="5" width="15.2727272727273" style="27" customWidth="1"/>
    <col min="6" max="6" width="11.3636363636364" style="27" customWidth="1"/>
    <col min="7" max="7" width="18.9090909090909" style="27" customWidth="1"/>
    <col min="8" max="8" width="18.7272727272727" style="27" customWidth="1"/>
    <col min="9" max="14" width="12.8181818181818" style="27"/>
    <col min="15" max="15" width="61.7272727272727" style="27" customWidth="1"/>
    <col min="20" max="20" width="18.9090909090909" customWidth="1"/>
    <col min="21" max="27" width="12.8181818181818"/>
  </cols>
  <sheetData>
    <row r="1" spans="3:3">
      <c r="C1" s="28" t="s">
        <v>0</v>
      </c>
    </row>
    <row r="5" spans="3:27">
      <c r="C5" s="40"/>
      <c r="D5" s="34"/>
      <c r="E5" s="34"/>
      <c r="F5" s="34"/>
      <c r="G5" s="34"/>
      <c r="H5" s="41"/>
      <c r="P5" s="40"/>
      <c r="Q5" s="34"/>
      <c r="R5" s="34"/>
      <c r="S5" s="34"/>
      <c r="T5" s="34"/>
      <c r="U5" s="41"/>
      <c r="V5" s="27"/>
      <c r="W5" s="27"/>
      <c r="X5" s="27"/>
      <c r="Y5" s="27"/>
      <c r="Z5" s="27"/>
      <c r="AA5" s="27"/>
    </row>
    <row r="6" ht="15.25" spans="3:27">
      <c r="C6" s="31" t="s">
        <v>2</v>
      </c>
      <c r="D6" s="31" t="s">
        <v>3</v>
      </c>
      <c r="E6" s="31" t="s">
        <v>4</v>
      </c>
      <c r="F6" s="31" t="s">
        <v>5</v>
      </c>
      <c r="G6" s="32" t="s">
        <v>6</v>
      </c>
      <c r="H6" s="33" t="s">
        <v>7</v>
      </c>
      <c r="I6" s="33" t="s">
        <v>8</v>
      </c>
      <c r="J6" s="33" t="s">
        <v>9</v>
      </c>
      <c r="K6" s="33" t="s">
        <v>10</v>
      </c>
      <c r="L6" s="33" t="s">
        <v>11</v>
      </c>
      <c r="M6" s="33" t="s">
        <v>12</v>
      </c>
      <c r="N6" s="33" t="s">
        <v>13</v>
      </c>
      <c r="P6" s="31" t="s">
        <v>2</v>
      </c>
      <c r="Q6" s="31" t="s">
        <v>3</v>
      </c>
      <c r="R6" s="31" t="s">
        <v>4</v>
      </c>
      <c r="S6" s="31" t="s">
        <v>5</v>
      </c>
      <c r="T6" s="32" t="s">
        <v>6</v>
      </c>
      <c r="U6" s="33" t="s">
        <v>7</v>
      </c>
      <c r="V6" s="33" t="s">
        <v>8</v>
      </c>
      <c r="W6" s="33" t="s">
        <v>9</v>
      </c>
      <c r="X6" s="33" t="s">
        <v>10</v>
      </c>
      <c r="Y6" s="33" t="s">
        <v>11</v>
      </c>
      <c r="Z6" s="33" t="s">
        <v>12</v>
      </c>
      <c r="AA6" s="33" t="s">
        <v>13</v>
      </c>
    </row>
    <row r="7" spans="3:27">
      <c r="C7" s="34"/>
      <c r="D7" s="34"/>
      <c r="E7" s="38" t="s">
        <v>14</v>
      </c>
      <c r="F7" s="34">
        <v>2030</v>
      </c>
      <c r="G7" s="16" t="s">
        <v>148</v>
      </c>
      <c r="H7" s="39" t="s">
        <v>197</v>
      </c>
      <c r="I7" s="39" t="s">
        <v>198</v>
      </c>
      <c r="J7" s="39" t="s">
        <v>199</v>
      </c>
      <c r="K7" s="39" t="s">
        <v>200</v>
      </c>
      <c r="L7" s="39" t="s">
        <v>201</v>
      </c>
      <c r="M7" s="39" t="s">
        <v>202</v>
      </c>
      <c r="N7" s="39" t="s">
        <v>203</v>
      </c>
      <c r="P7" s="34"/>
      <c r="Q7" s="34"/>
      <c r="R7" s="38" t="s">
        <v>14</v>
      </c>
      <c r="S7" s="34">
        <v>2050</v>
      </c>
      <c r="T7" s="16" t="s">
        <v>148</v>
      </c>
      <c r="U7" s="39" t="s">
        <v>204</v>
      </c>
      <c r="V7" s="39" t="s">
        <v>205</v>
      </c>
      <c r="W7" s="39" t="s">
        <v>206</v>
      </c>
      <c r="X7" s="39" t="s">
        <v>207</v>
      </c>
      <c r="Y7" s="39" t="s">
        <v>208</v>
      </c>
      <c r="Z7" s="39" t="s">
        <v>22</v>
      </c>
      <c r="AA7" s="39" t="s">
        <v>209</v>
      </c>
    </row>
    <row r="8" spans="3:27">
      <c r="C8" s="34"/>
      <c r="D8" s="34"/>
      <c r="E8" s="38" t="s">
        <v>14</v>
      </c>
      <c r="F8" s="34">
        <v>2030</v>
      </c>
      <c r="G8" s="14" t="s">
        <v>163</v>
      </c>
      <c r="H8" s="39" t="str">
        <f>H7</f>
        <v>*1.0192</v>
      </c>
      <c r="I8" s="39" t="str">
        <f t="shared" ref="I8:N8" si="0">I7</f>
        <v>*0.9936</v>
      </c>
      <c r="J8" s="39" t="str">
        <f t="shared" si="0"/>
        <v>*0.9813</v>
      </c>
      <c r="K8" s="39" t="str">
        <f t="shared" si="0"/>
        <v>*1.0304</v>
      </c>
      <c r="L8" s="39" t="str">
        <f t="shared" si="0"/>
        <v>*1.0533</v>
      </c>
      <c r="M8" s="39" t="str">
        <f t="shared" si="0"/>
        <v>*1.0425</v>
      </c>
      <c r="N8" s="39" t="str">
        <f t="shared" si="0"/>
        <v>*0.9377</v>
      </c>
      <c r="P8" s="34"/>
      <c r="Q8" s="34"/>
      <c r="R8" s="38" t="s">
        <v>14</v>
      </c>
      <c r="S8" s="34">
        <v>2050</v>
      </c>
      <c r="T8" s="14" t="s">
        <v>163</v>
      </c>
      <c r="U8" s="39" t="str">
        <f>U7</f>
        <v>*0.9759</v>
      </c>
      <c r="V8" s="39" t="str">
        <f t="shared" ref="V8:AA8" si="1">V7</f>
        <v>*0.9872</v>
      </c>
      <c r="W8" s="39" t="str">
        <f t="shared" si="1"/>
        <v>*0.9535</v>
      </c>
      <c r="X8" s="39" t="str">
        <f t="shared" si="1"/>
        <v>*1.1063</v>
      </c>
      <c r="Y8" s="39" t="str">
        <f t="shared" si="1"/>
        <v>*1.1353</v>
      </c>
      <c r="Z8" s="39" t="str">
        <f t="shared" si="1"/>
        <v>*1.1707</v>
      </c>
      <c r="AA8" s="39" t="str">
        <f t="shared" si="1"/>
        <v>*1.0986</v>
      </c>
    </row>
    <row r="9" spans="3:27">
      <c r="C9" s="34"/>
      <c r="D9" s="34"/>
      <c r="E9" s="38" t="s">
        <v>14</v>
      </c>
      <c r="F9" s="34">
        <v>2030</v>
      </c>
      <c r="G9" s="14" t="s">
        <v>164</v>
      </c>
      <c r="H9" s="39" t="str">
        <f t="shared" ref="H9:H26" si="2">H8</f>
        <v>*1.0192</v>
      </c>
      <c r="I9" s="39" t="str">
        <f t="shared" ref="I9:I26" si="3">I8</f>
        <v>*0.9936</v>
      </c>
      <c r="J9" s="39" t="str">
        <f t="shared" ref="J9:J26" si="4">J8</f>
        <v>*0.9813</v>
      </c>
      <c r="K9" s="39" t="str">
        <f t="shared" ref="K9:K26" si="5">K8</f>
        <v>*1.0304</v>
      </c>
      <c r="L9" s="39" t="str">
        <f t="shared" ref="L9:L26" si="6">L8</f>
        <v>*1.0533</v>
      </c>
      <c r="M9" s="39" t="str">
        <f t="shared" ref="M9:M26" si="7">M8</f>
        <v>*1.0425</v>
      </c>
      <c r="N9" s="39" t="str">
        <f t="shared" ref="N9:N26" si="8">N8</f>
        <v>*0.9377</v>
      </c>
      <c r="P9" s="34"/>
      <c r="Q9" s="34"/>
      <c r="R9" s="38" t="s">
        <v>14</v>
      </c>
      <c r="S9" s="34">
        <v>2050</v>
      </c>
      <c r="T9" s="14" t="s">
        <v>164</v>
      </c>
      <c r="U9" s="39" t="str">
        <f t="shared" ref="U9:U26" si="9">U8</f>
        <v>*0.9759</v>
      </c>
      <c r="V9" s="39" t="str">
        <f t="shared" ref="V9:V26" si="10">V8</f>
        <v>*0.9872</v>
      </c>
      <c r="W9" s="39" t="str">
        <f t="shared" ref="W9:W26" si="11">W8</f>
        <v>*0.9535</v>
      </c>
      <c r="X9" s="39" t="str">
        <f t="shared" ref="X9:X26" si="12">X8</f>
        <v>*1.1063</v>
      </c>
      <c r="Y9" s="39" t="str">
        <f t="shared" ref="Y9:Y26" si="13">Y8</f>
        <v>*1.1353</v>
      </c>
      <c r="Z9" s="39" t="str">
        <f t="shared" ref="Z9:Z26" si="14">Z8</f>
        <v>*1.1707</v>
      </c>
      <c r="AA9" s="39" t="str">
        <f t="shared" ref="AA9:AA26" si="15">AA8</f>
        <v>*1.0986</v>
      </c>
    </row>
    <row r="10" spans="3:27">
      <c r="C10" s="34"/>
      <c r="D10" s="34"/>
      <c r="E10" s="38" t="s">
        <v>14</v>
      </c>
      <c r="F10" s="34">
        <v>2030</v>
      </c>
      <c r="G10" s="14" t="s">
        <v>165</v>
      </c>
      <c r="H10" s="39" t="str">
        <f t="shared" si="2"/>
        <v>*1.0192</v>
      </c>
      <c r="I10" s="39" t="str">
        <f t="shared" si="3"/>
        <v>*0.9936</v>
      </c>
      <c r="J10" s="39" t="str">
        <f t="shared" si="4"/>
        <v>*0.9813</v>
      </c>
      <c r="K10" s="39" t="str">
        <f t="shared" si="5"/>
        <v>*1.0304</v>
      </c>
      <c r="L10" s="39" t="str">
        <f t="shared" si="6"/>
        <v>*1.0533</v>
      </c>
      <c r="M10" s="39" t="str">
        <f t="shared" si="7"/>
        <v>*1.0425</v>
      </c>
      <c r="N10" s="39" t="str">
        <f t="shared" si="8"/>
        <v>*0.9377</v>
      </c>
      <c r="P10" s="34"/>
      <c r="Q10" s="34"/>
      <c r="R10" s="38" t="s">
        <v>14</v>
      </c>
      <c r="S10" s="34">
        <v>2050</v>
      </c>
      <c r="T10" s="14" t="s">
        <v>165</v>
      </c>
      <c r="U10" s="39" t="str">
        <f t="shared" si="9"/>
        <v>*0.9759</v>
      </c>
      <c r="V10" s="39" t="str">
        <f t="shared" si="10"/>
        <v>*0.9872</v>
      </c>
      <c r="W10" s="39" t="str">
        <f t="shared" si="11"/>
        <v>*0.9535</v>
      </c>
      <c r="X10" s="39" t="str">
        <f t="shared" si="12"/>
        <v>*1.1063</v>
      </c>
      <c r="Y10" s="39" t="str">
        <f t="shared" si="13"/>
        <v>*1.1353</v>
      </c>
      <c r="Z10" s="39" t="str">
        <f t="shared" si="14"/>
        <v>*1.1707</v>
      </c>
      <c r="AA10" s="39" t="str">
        <f t="shared" si="15"/>
        <v>*1.0986</v>
      </c>
    </row>
    <row r="11" spans="3:27">
      <c r="C11" s="34"/>
      <c r="D11" s="34"/>
      <c r="E11" s="38" t="s">
        <v>14</v>
      </c>
      <c r="F11" s="34">
        <v>2030</v>
      </c>
      <c r="G11" s="19" t="s">
        <v>166</v>
      </c>
      <c r="H11" s="39" t="str">
        <f t="shared" si="2"/>
        <v>*1.0192</v>
      </c>
      <c r="I11" s="39" t="str">
        <f t="shared" si="3"/>
        <v>*0.9936</v>
      </c>
      <c r="J11" s="39" t="str">
        <f t="shared" si="4"/>
        <v>*0.9813</v>
      </c>
      <c r="K11" s="39" t="str">
        <f t="shared" si="5"/>
        <v>*1.0304</v>
      </c>
      <c r="L11" s="39" t="str">
        <f t="shared" si="6"/>
        <v>*1.0533</v>
      </c>
      <c r="M11" s="39" t="str">
        <f t="shared" si="7"/>
        <v>*1.0425</v>
      </c>
      <c r="N11" s="39" t="str">
        <f t="shared" si="8"/>
        <v>*0.9377</v>
      </c>
      <c r="P11" s="34"/>
      <c r="Q11" s="34"/>
      <c r="R11" s="38" t="s">
        <v>14</v>
      </c>
      <c r="S11" s="34">
        <v>2050</v>
      </c>
      <c r="T11" s="19" t="s">
        <v>166</v>
      </c>
      <c r="U11" s="39" t="str">
        <f t="shared" si="9"/>
        <v>*0.9759</v>
      </c>
      <c r="V11" s="39" t="str">
        <f t="shared" si="10"/>
        <v>*0.9872</v>
      </c>
      <c r="W11" s="39" t="str">
        <f t="shared" si="11"/>
        <v>*0.9535</v>
      </c>
      <c r="X11" s="39" t="str">
        <f t="shared" si="12"/>
        <v>*1.1063</v>
      </c>
      <c r="Y11" s="39" t="str">
        <f t="shared" si="13"/>
        <v>*1.1353</v>
      </c>
      <c r="Z11" s="39" t="str">
        <f t="shared" si="14"/>
        <v>*1.1707</v>
      </c>
      <c r="AA11" s="39" t="str">
        <f t="shared" si="15"/>
        <v>*1.0986</v>
      </c>
    </row>
    <row r="12" spans="3:27">
      <c r="C12" s="34"/>
      <c r="D12" s="34"/>
      <c r="E12" s="38" t="s">
        <v>14</v>
      </c>
      <c r="F12" s="34">
        <v>2030</v>
      </c>
      <c r="G12" s="19" t="s">
        <v>167</v>
      </c>
      <c r="H12" s="39" t="str">
        <f t="shared" si="2"/>
        <v>*1.0192</v>
      </c>
      <c r="I12" s="39" t="str">
        <f t="shared" si="3"/>
        <v>*0.9936</v>
      </c>
      <c r="J12" s="39" t="str">
        <f t="shared" si="4"/>
        <v>*0.9813</v>
      </c>
      <c r="K12" s="39" t="str">
        <f t="shared" si="5"/>
        <v>*1.0304</v>
      </c>
      <c r="L12" s="39" t="str">
        <f t="shared" si="6"/>
        <v>*1.0533</v>
      </c>
      <c r="M12" s="39" t="str">
        <f t="shared" si="7"/>
        <v>*1.0425</v>
      </c>
      <c r="N12" s="39" t="str">
        <f t="shared" si="8"/>
        <v>*0.9377</v>
      </c>
      <c r="P12" s="34"/>
      <c r="Q12" s="34"/>
      <c r="R12" s="38" t="s">
        <v>14</v>
      </c>
      <c r="S12" s="34">
        <v>2050</v>
      </c>
      <c r="T12" s="19" t="s">
        <v>167</v>
      </c>
      <c r="U12" s="39" t="str">
        <f t="shared" si="9"/>
        <v>*0.9759</v>
      </c>
      <c r="V12" s="39" t="str">
        <f t="shared" si="10"/>
        <v>*0.9872</v>
      </c>
      <c r="W12" s="39" t="str">
        <f t="shared" si="11"/>
        <v>*0.9535</v>
      </c>
      <c r="X12" s="39" t="str">
        <f t="shared" si="12"/>
        <v>*1.1063</v>
      </c>
      <c r="Y12" s="39" t="str">
        <f t="shared" si="13"/>
        <v>*1.1353</v>
      </c>
      <c r="Z12" s="39" t="str">
        <f t="shared" si="14"/>
        <v>*1.1707</v>
      </c>
      <c r="AA12" s="39" t="str">
        <f t="shared" si="15"/>
        <v>*1.0986</v>
      </c>
    </row>
    <row r="13" spans="3:27">
      <c r="C13" s="34"/>
      <c r="D13" s="34"/>
      <c r="E13" s="38" t="s">
        <v>14</v>
      </c>
      <c r="F13" s="34">
        <v>2030</v>
      </c>
      <c r="G13" s="19" t="s">
        <v>168</v>
      </c>
      <c r="H13" s="39" t="str">
        <f t="shared" si="2"/>
        <v>*1.0192</v>
      </c>
      <c r="I13" s="39" t="str">
        <f t="shared" si="3"/>
        <v>*0.9936</v>
      </c>
      <c r="J13" s="39" t="str">
        <f t="shared" si="4"/>
        <v>*0.9813</v>
      </c>
      <c r="K13" s="39" t="str">
        <f t="shared" si="5"/>
        <v>*1.0304</v>
      </c>
      <c r="L13" s="39" t="str">
        <f t="shared" si="6"/>
        <v>*1.0533</v>
      </c>
      <c r="M13" s="39" t="str">
        <f t="shared" si="7"/>
        <v>*1.0425</v>
      </c>
      <c r="N13" s="39" t="str">
        <f t="shared" si="8"/>
        <v>*0.9377</v>
      </c>
      <c r="P13" s="34"/>
      <c r="Q13" s="34"/>
      <c r="R13" s="38" t="s">
        <v>14</v>
      </c>
      <c r="S13" s="34">
        <v>2050</v>
      </c>
      <c r="T13" s="19" t="s">
        <v>168</v>
      </c>
      <c r="U13" s="39" t="str">
        <f t="shared" si="9"/>
        <v>*0.9759</v>
      </c>
      <c r="V13" s="39" t="str">
        <f t="shared" si="10"/>
        <v>*0.9872</v>
      </c>
      <c r="W13" s="39" t="str">
        <f t="shared" si="11"/>
        <v>*0.9535</v>
      </c>
      <c r="X13" s="39" t="str">
        <f t="shared" si="12"/>
        <v>*1.1063</v>
      </c>
      <c r="Y13" s="39" t="str">
        <f t="shared" si="13"/>
        <v>*1.1353</v>
      </c>
      <c r="Z13" s="39" t="str">
        <f t="shared" si="14"/>
        <v>*1.1707</v>
      </c>
      <c r="AA13" s="39" t="str">
        <f t="shared" si="15"/>
        <v>*1.0986</v>
      </c>
    </row>
    <row r="14" spans="3:27">
      <c r="C14" s="34"/>
      <c r="D14" s="34"/>
      <c r="E14" s="38" t="s">
        <v>14</v>
      </c>
      <c r="F14" s="34">
        <v>2030</v>
      </c>
      <c r="G14" s="19" t="s">
        <v>169</v>
      </c>
      <c r="H14" s="39" t="str">
        <f t="shared" si="2"/>
        <v>*1.0192</v>
      </c>
      <c r="I14" s="39" t="str">
        <f t="shared" si="3"/>
        <v>*0.9936</v>
      </c>
      <c r="J14" s="39" t="str">
        <f t="shared" si="4"/>
        <v>*0.9813</v>
      </c>
      <c r="K14" s="39" t="str">
        <f t="shared" si="5"/>
        <v>*1.0304</v>
      </c>
      <c r="L14" s="39" t="str">
        <f t="shared" si="6"/>
        <v>*1.0533</v>
      </c>
      <c r="M14" s="39" t="str">
        <f t="shared" si="7"/>
        <v>*1.0425</v>
      </c>
      <c r="N14" s="39" t="str">
        <f t="shared" si="8"/>
        <v>*0.9377</v>
      </c>
      <c r="P14" s="34"/>
      <c r="Q14" s="34"/>
      <c r="R14" s="38" t="s">
        <v>14</v>
      </c>
      <c r="S14" s="34">
        <v>2050</v>
      </c>
      <c r="T14" s="19" t="s">
        <v>169</v>
      </c>
      <c r="U14" s="39" t="str">
        <f t="shared" si="9"/>
        <v>*0.9759</v>
      </c>
      <c r="V14" s="39" t="str">
        <f t="shared" si="10"/>
        <v>*0.9872</v>
      </c>
      <c r="W14" s="39" t="str">
        <f t="shared" si="11"/>
        <v>*0.9535</v>
      </c>
      <c r="X14" s="39" t="str">
        <f t="shared" si="12"/>
        <v>*1.1063</v>
      </c>
      <c r="Y14" s="39" t="str">
        <f t="shared" si="13"/>
        <v>*1.1353</v>
      </c>
      <c r="Z14" s="39" t="str">
        <f t="shared" si="14"/>
        <v>*1.1707</v>
      </c>
      <c r="AA14" s="39" t="str">
        <f t="shared" si="15"/>
        <v>*1.0986</v>
      </c>
    </row>
    <row r="15" spans="3:27">
      <c r="C15" s="34"/>
      <c r="D15" s="34"/>
      <c r="E15" s="38" t="s">
        <v>14</v>
      </c>
      <c r="F15" s="34">
        <v>2030</v>
      </c>
      <c r="G15" s="14" t="s">
        <v>170</v>
      </c>
      <c r="H15" s="39" t="str">
        <f t="shared" si="2"/>
        <v>*1.0192</v>
      </c>
      <c r="I15" s="39" t="str">
        <f t="shared" si="3"/>
        <v>*0.9936</v>
      </c>
      <c r="J15" s="39" t="str">
        <f t="shared" si="4"/>
        <v>*0.9813</v>
      </c>
      <c r="K15" s="39" t="str">
        <f t="shared" si="5"/>
        <v>*1.0304</v>
      </c>
      <c r="L15" s="39" t="str">
        <f t="shared" si="6"/>
        <v>*1.0533</v>
      </c>
      <c r="M15" s="39" t="str">
        <f t="shared" si="7"/>
        <v>*1.0425</v>
      </c>
      <c r="N15" s="39" t="str">
        <f t="shared" si="8"/>
        <v>*0.9377</v>
      </c>
      <c r="P15" s="34"/>
      <c r="Q15" s="34"/>
      <c r="R15" s="38" t="s">
        <v>14</v>
      </c>
      <c r="S15" s="34">
        <v>2050</v>
      </c>
      <c r="T15" s="14" t="s">
        <v>170</v>
      </c>
      <c r="U15" s="39" t="str">
        <f t="shared" si="9"/>
        <v>*0.9759</v>
      </c>
      <c r="V15" s="39" t="str">
        <f t="shared" si="10"/>
        <v>*0.9872</v>
      </c>
      <c r="W15" s="39" t="str">
        <f t="shared" si="11"/>
        <v>*0.9535</v>
      </c>
      <c r="X15" s="39" t="str">
        <f t="shared" si="12"/>
        <v>*1.1063</v>
      </c>
      <c r="Y15" s="39" t="str">
        <f t="shared" si="13"/>
        <v>*1.1353</v>
      </c>
      <c r="Z15" s="39" t="str">
        <f t="shared" si="14"/>
        <v>*1.1707</v>
      </c>
      <c r="AA15" s="39" t="str">
        <f t="shared" si="15"/>
        <v>*1.0986</v>
      </c>
    </row>
    <row r="16" spans="3:27">
      <c r="C16" s="34"/>
      <c r="D16" s="34"/>
      <c r="E16" s="38" t="s">
        <v>14</v>
      </c>
      <c r="F16" s="34">
        <v>2030</v>
      </c>
      <c r="G16" s="14" t="s">
        <v>171</v>
      </c>
      <c r="H16" s="39" t="str">
        <f t="shared" si="2"/>
        <v>*1.0192</v>
      </c>
      <c r="I16" s="39" t="str">
        <f t="shared" si="3"/>
        <v>*0.9936</v>
      </c>
      <c r="J16" s="39" t="str">
        <f t="shared" si="4"/>
        <v>*0.9813</v>
      </c>
      <c r="K16" s="39" t="str">
        <f t="shared" si="5"/>
        <v>*1.0304</v>
      </c>
      <c r="L16" s="39" t="str">
        <f t="shared" si="6"/>
        <v>*1.0533</v>
      </c>
      <c r="M16" s="39" t="str">
        <f t="shared" si="7"/>
        <v>*1.0425</v>
      </c>
      <c r="N16" s="39" t="str">
        <f t="shared" si="8"/>
        <v>*0.9377</v>
      </c>
      <c r="P16" s="34"/>
      <c r="Q16" s="34"/>
      <c r="R16" s="38" t="s">
        <v>14</v>
      </c>
      <c r="S16" s="34">
        <v>2050</v>
      </c>
      <c r="T16" s="14" t="s">
        <v>171</v>
      </c>
      <c r="U16" s="39" t="str">
        <f t="shared" si="9"/>
        <v>*0.9759</v>
      </c>
      <c r="V16" s="39" t="str">
        <f t="shared" si="10"/>
        <v>*0.9872</v>
      </c>
      <c r="W16" s="39" t="str">
        <f t="shared" si="11"/>
        <v>*0.9535</v>
      </c>
      <c r="X16" s="39" t="str">
        <f t="shared" si="12"/>
        <v>*1.1063</v>
      </c>
      <c r="Y16" s="39" t="str">
        <f t="shared" si="13"/>
        <v>*1.1353</v>
      </c>
      <c r="Z16" s="39" t="str">
        <f t="shared" si="14"/>
        <v>*1.1707</v>
      </c>
      <c r="AA16" s="39" t="str">
        <f t="shared" si="15"/>
        <v>*1.0986</v>
      </c>
    </row>
    <row r="17" spans="5:27">
      <c r="E17" s="38" t="s">
        <v>14</v>
      </c>
      <c r="F17" s="34">
        <v>2030</v>
      </c>
      <c r="G17" s="14" t="s">
        <v>172</v>
      </c>
      <c r="H17" s="39" t="str">
        <f t="shared" si="2"/>
        <v>*1.0192</v>
      </c>
      <c r="I17" s="39" t="str">
        <f t="shared" si="3"/>
        <v>*0.9936</v>
      </c>
      <c r="J17" s="39" t="str">
        <f t="shared" si="4"/>
        <v>*0.9813</v>
      </c>
      <c r="K17" s="39" t="str">
        <f t="shared" si="5"/>
        <v>*1.0304</v>
      </c>
      <c r="L17" s="39" t="str">
        <f t="shared" si="6"/>
        <v>*1.0533</v>
      </c>
      <c r="M17" s="39" t="str">
        <f t="shared" si="7"/>
        <v>*1.0425</v>
      </c>
      <c r="N17" s="39" t="str">
        <f t="shared" si="8"/>
        <v>*0.9377</v>
      </c>
      <c r="P17" s="27"/>
      <c r="Q17" s="27"/>
      <c r="R17" s="38" t="s">
        <v>14</v>
      </c>
      <c r="S17" s="34">
        <v>2050</v>
      </c>
      <c r="T17" s="14" t="s">
        <v>172</v>
      </c>
      <c r="U17" s="39" t="str">
        <f t="shared" si="9"/>
        <v>*0.9759</v>
      </c>
      <c r="V17" s="39" t="str">
        <f t="shared" si="10"/>
        <v>*0.9872</v>
      </c>
      <c r="W17" s="39" t="str">
        <f t="shared" si="11"/>
        <v>*0.9535</v>
      </c>
      <c r="X17" s="39" t="str">
        <f t="shared" si="12"/>
        <v>*1.1063</v>
      </c>
      <c r="Y17" s="39" t="str">
        <f t="shared" si="13"/>
        <v>*1.1353</v>
      </c>
      <c r="Z17" s="39" t="str">
        <f t="shared" si="14"/>
        <v>*1.1707</v>
      </c>
      <c r="AA17" s="39" t="str">
        <f t="shared" si="15"/>
        <v>*1.0986</v>
      </c>
    </row>
    <row r="18" spans="5:27">
      <c r="E18" s="38" t="s">
        <v>14</v>
      </c>
      <c r="F18" s="34">
        <v>2030</v>
      </c>
      <c r="G18" s="14" t="s">
        <v>173</v>
      </c>
      <c r="H18" s="39" t="str">
        <f t="shared" si="2"/>
        <v>*1.0192</v>
      </c>
      <c r="I18" s="39" t="str">
        <f t="shared" si="3"/>
        <v>*0.9936</v>
      </c>
      <c r="J18" s="39" t="str">
        <f t="shared" si="4"/>
        <v>*0.9813</v>
      </c>
      <c r="K18" s="39" t="str">
        <f t="shared" si="5"/>
        <v>*1.0304</v>
      </c>
      <c r="L18" s="39" t="str">
        <f t="shared" si="6"/>
        <v>*1.0533</v>
      </c>
      <c r="M18" s="39" t="str">
        <f t="shared" si="7"/>
        <v>*1.0425</v>
      </c>
      <c r="N18" s="39" t="str">
        <f t="shared" si="8"/>
        <v>*0.9377</v>
      </c>
      <c r="P18" s="27"/>
      <c r="Q18" s="27"/>
      <c r="R18" s="38" t="s">
        <v>14</v>
      </c>
      <c r="S18" s="34">
        <v>2050</v>
      </c>
      <c r="T18" s="14" t="s">
        <v>173</v>
      </c>
      <c r="U18" s="39" t="str">
        <f t="shared" si="9"/>
        <v>*0.9759</v>
      </c>
      <c r="V18" s="39" t="str">
        <f t="shared" si="10"/>
        <v>*0.9872</v>
      </c>
      <c r="W18" s="39" t="str">
        <f t="shared" si="11"/>
        <v>*0.9535</v>
      </c>
      <c r="X18" s="39" t="str">
        <f t="shared" si="12"/>
        <v>*1.1063</v>
      </c>
      <c r="Y18" s="39" t="str">
        <f t="shared" si="13"/>
        <v>*1.1353</v>
      </c>
      <c r="Z18" s="39" t="str">
        <f t="shared" si="14"/>
        <v>*1.1707</v>
      </c>
      <c r="AA18" s="39" t="str">
        <f t="shared" si="15"/>
        <v>*1.0986</v>
      </c>
    </row>
    <row r="19" spans="5:27">
      <c r="E19" s="38" t="s">
        <v>14</v>
      </c>
      <c r="F19" s="34">
        <v>2030</v>
      </c>
      <c r="G19" s="22" t="s">
        <v>174</v>
      </c>
      <c r="H19" s="39" t="str">
        <f t="shared" si="2"/>
        <v>*1.0192</v>
      </c>
      <c r="I19" s="39" t="str">
        <f t="shared" si="3"/>
        <v>*0.9936</v>
      </c>
      <c r="J19" s="39" t="str">
        <f t="shared" si="4"/>
        <v>*0.9813</v>
      </c>
      <c r="K19" s="39" t="str">
        <f t="shared" si="5"/>
        <v>*1.0304</v>
      </c>
      <c r="L19" s="39" t="str">
        <f t="shared" si="6"/>
        <v>*1.0533</v>
      </c>
      <c r="M19" s="39" t="str">
        <f t="shared" si="7"/>
        <v>*1.0425</v>
      </c>
      <c r="N19" s="39" t="str">
        <f t="shared" si="8"/>
        <v>*0.9377</v>
      </c>
      <c r="P19" s="27"/>
      <c r="Q19" s="27"/>
      <c r="R19" s="38" t="s">
        <v>14</v>
      </c>
      <c r="S19" s="34">
        <v>2050</v>
      </c>
      <c r="T19" s="22" t="s">
        <v>174</v>
      </c>
      <c r="U19" s="39" t="str">
        <f t="shared" si="9"/>
        <v>*0.9759</v>
      </c>
      <c r="V19" s="39" t="str">
        <f t="shared" si="10"/>
        <v>*0.9872</v>
      </c>
      <c r="W19" s="39" t="str">
        <f t="shared" si="11"/>
        <v>*0.9535</v>
      </c>
      <c r="X19" s="39" t="str">
        <f t="shared" si="12"/>
        <v>*1.1063</v>
      </c>
      <c r="Y19" s="39" t="str">
        <f t="shared" si="13"/>
        <v>*1.1353</v>
      </c>
      <c r="Z19" s="39" t="str">
        <f t="shared" si="14"/>
        <v>*1.1707</v>
      </c>
      <c r="AA19" s="39" t="str">
        <f t="shared" si="15"/>
        <v>*1.0986</v>
      </c>
    </row>
    <row r="20" spans="5:27">
      <c r="E20" s="38" t="s">
        <v>14</v>
      </c>
      <c r="F20" s="34">
        <v>2030</v>
      </c>
      <c r="G20" s="22" t="s">
        <v>175</v>
      </c>
      <c r="H20" s="39" t="str">
        <f t="shared" si="2"/>
        <v>*1.0192</v>
      </c>
      <c r="I20" s="39" t="str">
        <f t="shared" si="3"/>
        <v>*0.9936</v>
      </c>
      <c r="J20" s="39" t="str">
        <f t="shared" si="4"/>
        <v>*0.9813</v>
      </c>
      <c r="K20" s="39" t="str">
        <f t="shared" si="5"/>
        <v>*1.0304</v>
      </c>
      <c r="L20" s="39" t="str">
        <f t="shared" si="6"/>
        <v>*1.0533</v>
      </c>
      <c r="M20" s="39" t="str">
        <f t="shared" si="7"/>
        <v>*1.0425</v>
      </c>
      <c r="N20" s="39" t="str">
        <f t="shared" si="8"/>
        <v>*0.9377</v>
      </c>
      <c r="P20" s="27"/>
      <c r="Q20" s="27"/>
      <c r="R20" s="38" t="s">
        <v>14</v>
      </c>
      <c r="S20" s="34">
        <v>2050</v>
      </c>
      <c r="T20" s="22" t="s">
        <v>175</v>
      </c>
      <c r="U20" s="39" t="str">
        <f t="shared" si="9"/>
        <v>*0.9759</v>
      </c>
      <c r="V20" s="39" t="str">
        <f t="shared" si="10"/>
        <v>*0.9872</v>
      </c>
      <c r="W20" s="39" t="str">
        <f t="shared" si="11"/>
        <v>*0.9535</v>
      </c>
      <c r="X20" s="39" t="str">
        <f t="shared" si="12"/>
        <v>*1.1063</v>
      </c>
      <c r="Y20" s="39" t="str">
        <f t="shared" si="13"/>
        <v>*1.1353</v>
      </c>
      <c r="Z20" s="39" t="str">
        <f t="shared" si="14"/>
        <v>*1.1707</v>
      </c>
      <c r="AA20" s="39" t="str">
        <f t="shared" si="15"/>
        <v>*1.0986</v>
      </c>
    </row>
    <row r="21" spans="5:27">
      <c r="E21" s="38" t="s">
        <v>14</v>
      </c>
      <c r="F21" s="34">
        <v>2030</v>
      </c>
      <c r="G21" s="22" t="s">
        <v>176</v>
      </c>
      <c r="H21" s="39" t="str">
        <f t="shared" si="2"/>
        <v>*1.0192</v>
      </c>
      <c r="I21" s="39" t="str">
        <f t="shared" si="3"/>
        <v>*0.9936</v>
      </c>
      <c r="J21" s="39" t="str">
        <f t="shared" si="4"/>
        <v>*0.9813</v>
      </c>
      <c r="K21" s="39" t="str">
        <f t="shared" si="5"/>
        <v>*1.0304</v>
      </c>
      <c r="L21" s="39" t="str">
        <f t="shared" si="6"/>
        <v>*1.0533</v>
      </c>
      <c r="M21" s="39" t="str">
        <f t="shared" si="7"/>
        <v>*1.0425</v>
      </c>
      <c r="N21" s="39" t="str">
        <f t="shared" si="8"/>
        <v>*0.9377</v>
      </c>
      <c r="P21" s="27"/>
      <c r="Q21" s="27"/>
      <c r="R21" s="38" t="s">
        <v>14</v>
      </c>
      <c r="S21" s="34">
        <v>2050</v>
      </c>
      <c r="T21" s="22" t="s">
        <v>176</v>
      </c>
      <c r="U21" s="39" t="str">
        <f t="shared" si="9"/>
        <v>*0.9759</v>
      </c>
      <c r="V21" s="39" t="str">
        <f t="shared" si="10"/>
        <v>*0.9872</v>
      </c>
      <c r="W21" s="39" t="str">
        <f t="shared" si="11"/>
        <v>*0.9535</v>
      </c>
      <c r="X21" s="39" t="str">
        <f t="shared" si="12"/>
        <v>*1.1063</v>
      </c>
      <c r="Y21" s="39" t="str">
        <f t="shared" si="13"/>
        <v>*1.1353</v>
      </c>
      <c r="Z21" s="39" t="str">
        <f t="shared" si="14"/>
        <v>*1.1707</v>
      </c>
      <c r="AA21" s="39" t="str">
        <f t="shared" si="15"/>
        <v>*1.0986</v>
      </c>
    </row>
    <row r="22" spans="5:27">
      <c r="E22" s="38" t="s">
        <v>14</v>
      </c>
      <c r="F22" s="34">
        <v>2030</v>
      </c>
      <c r="G22" s="22" t="s">
        <v>177</v>
      </c>
      <c r="H22" s="39" t="str">
        <f t="shared" si="2"/>
        <v>*1.0192</v>
      </c>
      <c r="I22" s="39" t="str">
        <f t="shared" si="3"/>
        <v>*0.9936</v>
      </c>
      <c r="J22" s="39" t="str">
        <f t="shared" si="4"/>
        <v>*0.9813</v>
      </c>
      <c r="K22" s="39" t="str">
        <f t="shared" si="5"/>
        <v>*1.0304</v>
      </c>
      <c r="L22" s="39" t="str">
        <f t="shared" si="6"/>
        <v>*1.0533</v>
      </c>
      <c r="M22" s="39" t="str">
        <f t="shared" si="7"/>
        <v>*1.0425</v>
      </c>
      <c r="N22" s="39" t="str">
        <f t="shared" si="8"/>
        <v>*0.9377</v>
      </c>
      <c r="P22" s="27"/>
      <c r="Q22" s="27"/>
      <c r="R22" s="38" t="s">
        <v>14</v>
      </c>
      <c r="S22" s="34">
        <v>2050</v>
      </c>
      <c r="T22" s="22" t="s">
        <v>177</v>
      </c>
      <c r="U22" s="39" t="str">
        <f t="shared" si="9"/>
        <v>*0.9759</v>
      </c>
      <c r="V22" s="39" t="str">
        <f t="shared" si="10"/>
        <v>*0.9872</v>
      </c>
      <c r="W22" s="39" t="str">
        <f t="shared" si="11"/>
        <v>*0.9535</v>
      </c>
      <c r="X22" s="39" t="str">
        <f t="shared" si="12"/>
        <v>*1.1063</v>
      </c>
      <c r="Y22" s="39" t="str">
        <f t="shared" si="13"/>
        <v>*1.1353</v>
      </c>
      <c r="Z22" s="39" t="str">
        <f t="shared" si="14"/>
        <v>*1.1707</v>
      </c>
      <c r="AA22" s="39" t="str">
        <f t="shared" si="15"/>
        <v>*1.0986</v>
      </c>
    </row>
    <row r="23" spans="5:27">
      <c r="E23" s="38" t="s">
        <v>14</v>
      </c>
      <c r="F23" s="34">
        <v>2030</v>
      </c>
      <c r="G23" s="22" t="s">
        <v>178</v>
      </c>
      <c r="H23" s="39" t="str">
        <f t="shared" si="2"/>
        <v>*1.0192</v>
      </c>
      <c r="I23" s="39" t="str">
        <f t="shared" si="3"/>
        <v>*0.9936</v>
      </c>
      <c r="J23" s="39" t="str">
        <f t="shared" si="4"/>
        <v>*0.9813</v>
      </c>
      <c r="K23" s="39" t="str">
        <f t="shared" si="5"/>
        <v>*1.0304</v>
      </c>
      <c r="L23" s="39" t="str">
        <f t="shared" si="6"/>
        <v>*1.0533</v>
      </c>
      <c r="M23" s="39" t="str">
        <f t="shared" si="7"/>
        <v>*1.0425</v>
      </c>
      <c r="N23" s="39" t="str">
        <f t="shared" si="8"/>
        <v>*0.9377</v>
      </c>
      <c r="P23" s="27"/>
      <c r="Q23" s="27"/>
      <c r="R23" s="38" t="s">
        <v>14</v>
      </c>
      <c r="S23" s="34">
        <v>2050</v>
      </c>
      <c r="T23" s="22" t="s">
        <v>178</v>
      </c>
      <c r="U23" s="39" t="str">
        <f t="shared" si="9"/>
        <v>*0.9759</v>
      </c>
      <c r="V23" s="39" t="str">
        <f t="shared" si="10"/>
        <v>*0.9872</v>
      </c>
      <c r="W23" s="39" t="str">
        <f t="shared" si="11"/>
        <v>*0.9535</v>
      </c>
      <c r="X23" s="39" t="str">
        <f t="shared" si="12"/>
        <v>*1.1063</v>
      </c>
      <c r="Y23" s="39" t="str">
        <f t="shared" si="13"/>
        <v>*1.1353</v>
      </c>
      <c r="Z23" s="39" t="str">
        <f t="shared" si="14"/>
        <v>*1.1707</v>
      </c>
      <c r="AA23" s="39" t="str">
        <f t="shared" si="15"/>
        <v>*1.0986</v>
      </c>
    </row>
    <row r="24" spans="5:27">
      <c r="E24" s="38" t="s">
        <v>14</v>
      </c>
      <c r="F24" s="34">
        <v>2030</v>
      </c>
      <c r="G24" s="22" t="s">
        <v>179</v>
      </c>
      <c r="H24" s="39" t="str">
        <f t="shared" si="2"/>
        <v>*1.0192</v>
      </c>
      <c r="I24" s="39" t="str">
        <f t="shared" si="3"/>
        <v>*0.9936</v>
      </c>
      <c r="J24" s="39" t="str">
        <f t="shared" si="4"/>
        <v>*0.9813</v>
      </c>
      <c r="K24" s="39" t="str">
        <f t="shared" si="5"/>
        <v>*1.0304</v>
      </c>
      <c r="L24" s="39" t="str">
        <f t="shared" si="6"/>
        <v>*1.0533</v>
      </c>
      <c r="M24" s="39" t="str">
        <f t="shared" si="7"/>
        <v>*1.0425</v>
      </c>
      <c r="N24" s="39" t="str">
        <f t="shared" si="8"/>
        <v>*0.9377</v>
      </c>
      <c r="P24" s="27"/>
      <c r="Q24" s="27"/>
      <c r="R24" s="38" t="s">
        <v>14</v>
      </c>
      <c r="S24" s="34">
        <v>2050</v>
      </c>
      <c r="T24" s="22" t="s">
        <v>179</v>
      </c>
      <c r="U24" s="39" t="str">
        <f t="shared" si="9"/>
        <v>*0.9759</v>
      </c>
      <c r="V24" s="39" t="str">
        <f t="shared" si="10"/>
        <v>*0.9872</v>
      </c>
      <c r="W24" s="39" t="str">
        <f t="shared" si="11"/>
        <v>*0.9535</v>
      </c>
      <c r="X24" s="39" t="str">
        <f t="shared" si="12"/>
        <v>*1.1063</v>
      </c>
      <c r="Y24" s="39" t="str">
        <f t="shared" si="13"/>
        <v>*1.1353</v>
      </c>
      <c r="Z24" s="39" t="str">
        <f t="shared" si="14"/>
        <v>*1.1707</v>
      </c>
      <c r="AA24" s="39" t="str">
        <f t="shared" si="15"/>
        <v>*1.0986</v>
      </c>
    </row>
    <row r="25" spans="5:27">
      <c r="E25" s="38" t="s">
        <v>14</v>
      </c>
      <c r="F25" s="34">
        <v>2030</v>
      </c>
      <c r="G25" s="22" t="s">
        <v>180</v>
      </c>
      <c r="H25" s="39" t="str">
        <f t="shared" si="2"/>
        <v>*1.0192</v>
      </c>
      <c r="I25" s="39" t="str">
        <f t="shared" si="3"/>
        <v>*0.9936</v>
      </c>
      <c r="J25" s="39" t="str">
        <f t="shared" si="4"/>
        <v>*0.9813</v>
      </c>
      <c r="K25" s="39" t="str">
        <f t="shared" si="5"/>
        <v>*1.0304</v>
      </c>
      <c r="L25" s="39" t="str">
        <f t="shared" si="6"/>
        <v>*1.0533</v>
      </c>
      <c r="M25" s="39" t="str">
        <f t="shared" si="7"/>
        <v>*1.0425</v>
      </c>
      <c r="N25" s="39" t="str">
        <f t="shared" si="8"/>
        <v>*0.9377</v>
      </c>
      <c r="P25" s="27"/>
      <c r="Q25" s="27"/>
      <c r="R25" s="38" t="s">
        <v>14</v>
      </c>
      <c r="S25" s="34">
        <v>2050</v>
      </c>
      <c r="T25" s="22" t="s">
        <v>180</v>
      </c>
      <c r="U25" s="39" t="str">
        <f t="shared" si="9"/>
        <v>*0.9759</v>
      </c>
      <c r="V25" s="39" t="str">
        <f t="shared" si="10"/>
        <v>*0.9872</v>
      </c>
      <c r="W25" s="39" t="str">
        <f t="shared" si="11"/>
        <v>*0.9535</v>
      </c>
      <c r="X25" s="39" t="str">
        <f t="shared" si="12"/>
        <v>*1.1063</v>
      </c>
      <c r="Y25" s="39" t="str">
        <f t="shared" si="13"/>
        <v>*1.1353</v>
      </c>
      <c r="Z25" s="39" t="str">
        <f t="shared" si="14"/>
        <v>*1.1707</v>
      </c>
      <c r="AA25" s="39" t="str">
        <f t="shared" si="15"/>
        <v>*1.0986</v>
      </c>
    </row>
    <row r="26" spans="5:27">
      <c r="E26" s="38" t="s">
        <v>14</v>
      </c>
      <c r="F26" s="34">
        <v>2030</v>
      </c>
      <c r="G26" s="14" t="s">
        <v>181</v>
      </c>
      <c r="H26" s="39" t="str">
        <f t="shared" si="2"/>
        <v>*1.0192</v>
      </c>
      <c r="I26" s="39" t="str">
        <f t="shared" si="3"/>
        <v>*0.9936</v>
      </c>
      <c r="J26" s="39" t="str">
        <f t="shared" si="4"/>
        <v>*0.9813</v>
      </c>
      <c r="K26" s="39" t="str">
        <f t="shared" si="5"/>
        <v>*1.0304</v>
      </c>
      <c r="L26" s="39" t="str">
        <f t="shared" si="6"/>
        <v>*1.0533</v>
      </c>
      <c r="M26" s="39" t="str">
        <f t="shared" si="7"/>
        <v>*1.0425</v>
      </c>
      <c r="N26" s="39" t="str">
        <f t="shared" si="8"/>
        <v>*0.9377</v>
      </c>
      <c r="P26" s="27"/>
      <c r="Q26" s="27"/>
      <c r="R26" s="38" t="s">
        <v>14</v>
      </c>
      <c r="S26" s="34">
        <v>2050</v>
      </c>
      <c r="T26" s="14" t="s">
        <v>181</v>
      </c>
      <c r="U26" s="39" t="str">
        <f t="shared" si="9"/>
        <v>*0.9759</v>
      </c>
      <c r="V26" s="39" t="str">
        <f t="shared" si="10"/>
        <v>*0.9872</v>
      </c>
      <c r="W26" s="39" t="str">
        <f t="shared" si="11"/>
        <v>*0.9535</v>
      </c>
      <c r="X26" s="39" t="str">
        <f t="shared" si="12"/>
        <v>*1.1063</v>
      </c>
      <c r="Y26" s="39" t="str">
        <f t="shared" si="13"/>
        <v>*1.1353</v>
      </c>
      <c r="Z26" s="39" t="str">
        <f t="shared" si="14"/>
        <v>*1.1707</v>
      </c>
      <c r="AA26" s="39" t="str">
        <f t="shared" si="15"/>
        <v>*1.0986</v>
      </c>
    </row>
    <row r="27" spans="5:27">
      <c r="E27" s="38"/>
      <c r="F27" s="34"/>
      <c r="G27" s="2"/>
      <c r="H27" s="43"/>
      <c r="I27" s="43"/>
      <c r="J27" s="43"/>
      <c r="K27" s="43"/>
      <c r="L27" s="43"/>
      <c r="M27" s="43"/>
      <c r="N27" s="43"/>
      <c r="P27" s="27"/>
      <c r="Q27" s="27"/>
      <c r="R27" s="38"/>
      <c r="S27" s="34"/>
      <c r="T27" s="2"/>
      <c r="U27" s="27"/>
      <c r="V27" s="27"/>
      <c r="W27" s="27"/>
      <c r="X27" s="27"/>
      <c r="Y27" s="27"/>
      <c r="Z27" s="27"/>
      <c r="AA27" s="27"/>
    </row>
    <row r="28" spans="5:27">
      <c r="E28" s="38"/>
      <c r="F28" s="34"/>
      <c r="G28" s="34"/>
      <c r="H28" s="43"/>
      <c r="I28" s="43"/>
      <c r="J28" s="43"/>
      <c r="K28" s="43"/>
      <c r="L28" s="43"/>
      <c r="M28" s="43"/>
      <c r="N28" s="43"/>
      <c r="P28" s="27"/>
      <c r="Q28" s="27"/>
      <c r="R28" s="38"/>
      <c r="S28" s="34"/>
      <c r="T28" s="34"/>
      <c r="U28" s="43"/>
      <c r="V28" s="27"/>
      <c r="W28" s="27"/>
      <c r="X28" s="27"/>
      <c r="Y28" s="27"/>
      <c r="Z28" s="27"/>
      <c r="AA28" s="27"/>
    </row>
    <row r="29" spans="5:27">
      <c r="E29" s="38"/>
      <c r="F29" s="34"/>
      <c r="G29" s="6"/>
      <c r="H29" s="43"/>
      <c r="I29" s="43"/>
      <c r="J29" s="43"/>
      <c r="K29" s="43"/>
      <c r="L29" s="43"/>
      <c r="M29" s="43"/>
      <c r="N29" s="43"/>
      <c r="P29" s="27"/>
      <c r="Q29" s="27"/>
      <c r="R29" s="38"/>
      <c r="S29" s="34"/>
      <c r="T29" s="6"/>
      <c r="U29" s="27"/>
      <c r="V29" s="27"/>
      <c r="W29" s="27"/>
      <c r="X29" s="27"/>
      <c r="Y29" s="27"/>
      <c r="Z29" s="27"/>
      <c r="AA29" s="27"/>
    </row>
    <row r="30" spans="5:27">
      <c r="E30" s="38"/>
      <c r="F30" s="34"/>
      <c r="G30" s="6"/>
      <c r="H30" s="43"/>
      <c r="I30" s="43"/>
      <c r="J30" s="43"/>
      <c r="K30" s="43"/>
      <c r="L30" s="43"/>
      <c r="M30" s="43"/>
      <c r="N30" s="43"/>
      <c r="P30" s="27"/>
      <c r="Q30" s="27"/>
      <c r="R30" s="38"/>
      <c r="S30" s="34"/>
      <c r="T30" s="6"/>
      <c r="U30" s="27"/>
      <c r="V30" s="27"/>
      <c r="W30" s="27"/>
      <c r="X30" s="27"/>
      <c r="Y30" s="27"/>
      <c r="Z30" s="27"/>
      <c r="AA30" s="27"/>
    </row>
    <row r="31" spans="4:27">
      <c r="D31" s="34"/>
      <c r="E31" s="38"/>
      <c r="F31" s="34"/>
      <c r="G31" s="6"/>
      <c r="H31" s="43"/>
      <c r="I31" s="43"/>
      <c r="J31" s="43"/>
      <c r="K31" s="43"/>
      <c r="L31" s="43"/>
      <c r="M31" s="43"/>
      <c r="N31" s="43"/>
      <c r="P31" s="27"/>
      <c r="Q31" s="34"/>
      <c r="R31" s="38"/>
      <c r="S31" s="34"/>
      <c r="T31" s="6"/>
      <c r="U31" s="27"/>
      <c r="V31" s="27"/>
      <c r="W31" s="27"/>
      <c r="X31" s="27"/>
      <c r="Y31" s="27"/>
      <c r="Z31" s="27"/>
      <c r="AA31" s="27"/>
    </row>
    <row r="32" spans="3:3">
      <c r="C32" s="27" t="s">
        <v>182</v>
      </c>
    </row>
    <row r="33" ht="15.25" spans="3:27">
      <c r="C33" s="31" t="s">
        <v>2</v>
      </c>
      <c r="D33" s="31" t="s">
        <v>3</v>
      </c>
      <c r="E33" s="31" t="s">
        <v>4</v>
      </c>
      <c r="F33" s="31" t="s">
        <v>5</v>
      </c>
      <c r="G33" s="32" t="s">
        <v>6</v>
      </c>
      <c r="H33" s="33" t="s">
        <v>7</v>
      </c>
      <c r="I33" s="33" t="s">
        <v>8</v>
      </c>
      <c r="J33" s="33" t="s">
        <v>9</v>
      </c>
      <c r="K33" s="33" t="s">
        <v>10</v>
      </c>
      <c r="L33" s="33" t="s">
        <v>11</v>
      </c>
      <c r="M33" s="33" t="s">
        <v>12</v>
      </c>
      <c r="N33" s="33" t="s">
        <v>13</v>
      </c>
      <c r="P33" s="31" t="s">
        <v>2</v>
      </c>
      <c r="Q33" s="31" t="s">
        <v>3</v>
      </c>
      <c r="R33" s="31" t="s">
        <v>4</v>
      </c>
      <c r="S33" s="31" t="s">
        <v>5</v>
      </c>
      <c r="T33" s="32" t="s">
        <v>6</v>
      </c>
      <c r="U33" s="33" t="s">
        <v>7</v>
      </c>
      <c r="V33" s="33" t="s">
        <v>8</v>
      </c>
      <c r="W33" s="33" t="s">
        <v>9</v>
      </c>
      <c r="X33" s="33" t="s">
        <v>10</v>
      </c>
      <c r="Y33" s="33" t="s">
        <v>11</v>
      </c>
      <c r="Z33" s="33" t="s">
        <v>12</v>
      </c>
      <c r="AA33" s="33" t="s">
        <v>13</v>
      </c>
    </row>
    <row r="34" spans="3:27">
      <c r="C34" s="34"/>
      <c r="D34" s="34"/>
      <c r="E34" s="38"/>
      <c r="F34" s="34">
        <v>2030</v>
      </c>
      <c r="G34" s="16" t="s">
        <v>148</v>
      </c>
      <c r="H34" s="36">
        <f>'!attach-RSD_CEF_Stated'!D111/'!attach-RSD_CEF_Stated'!D108</f>
        <v>1.01922151663955</v>
      </c>
      <c r="I34" s="36">
        <f>'!attach-RSD_CEF_Stated'!D156/'!attach-RSD_CEF_Stated'!D154</f>
        <v>0.993647485266902</v>
      </c>
      <c r="J34" s="36">
        <f>'!attach-RSD_CEF_Stated'!D148/'!attach-RSD_CEF_Stated'!D145</f>
        <v>0.98128634089766</v>
      </c>
      <c r="K34" s="36">
        <f>'!attach-RSD_CEF_Stated'!D140/'!attach-RSD_CEF_Stated'!D138</f>
        <v>1.0304367120454</v>
      </c>
      <c r="L34" s="36">
        <f>'!attach-RSD_CEF_Stated'!D164/'!attach-RSD_CEF_Stated'!D162</f>
        <v>1.05332732575348</v>
      </c>
      <c r="M34" s="36">
        <f>'!attach-RSD_CEF_Stated'!D132/'!attach-RSD_CEF_Stated'!D130</f>
        <v>1.04246924004335</v>
      </c>
      <c r="N34" s="36">
        <f>'!attach-RSD_CEF_Stated'!D125/'!attach-RSD_CEF_Stated'!D122</f>
        <v>0.937712122288077</v>
      </c>
      <c r="P34" s="34"/>
      <c r="Q34" s="34"/>
      <c r="R34" s="38"/>
      <c r="S34" s="34">
        <v>2050</v>
      </c>
      <c r="T34" s="16" t="s">
        <v>148</v>
      </c>
      <c r="U34" s="36">
        <f>'!attach-RSD_CEF_Stated'!D121/'!attach-RSD_CEF_Stated'!D108</f>
        <v>0.975886334671451</v>
      </c>
      <c r="V34" s="36">
        <f>'!attach-RSD_CEF_Stated'!D160/'!attach-RSD_CEF_Stated'!D154</f>
        <v>0.987234637458016</v>
      </c>
      <c r="W34" s="36">
        <f>'!attach-RSD_CEF_Stated'!D153/'!attach-RSD_CEF_Stated'!D145</f>
        <v>0.953461263285351</v>
      </c>
      <c r="X34" s="36">
        <f>'!attach-RSD_CEF_Stated'!D144/'!attach-RSD_CEF_Stated'!D138</f>
        <v>1.10625157241495</v>
      </c>
      <c r="Y34" s="36">
        <f>'!attach-RSD_CEF_Stated'!D168/'!attach-RSD_CEF_Stated'!D162</f>
        <v>1.13526480796168</v>
      </c>
      <c r="Z34" s="36">
        <f>'!attach-RSD_CEF_Stated'!D136/'!attach-RSD_CEF_Stated'!D130</f>
        <v>1.17072537072294</v>
      </c>
      <c r="AA34" s="36">
        <f>'!attach-RSD_CEF_Stated'!D128/'!attach-RSD_CEF_Stated'!D122</f>
        <v>1.09855326950762</v>
      </c>
    </row>
    <row r="35" spans="3:27">
      <c r="C35" s="34"/>
      <c r="D35" s="34"/>
      <c r="E35" s="38"/>
      <c r="F35" s="34">
        <v>2030</v>
      </c>
      <c r="G35" s="14" t="s">
        <v>163</v>
      </c>
      <c r="H35" s="36">
        <f>H34</f>
        <v>1.01922151663955</v>
      </c>
      <c r="I35" s="36">
        <f t="shared" ref="I35:N35" si="16">I34</f>
        <v>0.993647485266902</v>
      </c>
      <c r="J35" s="36">
        <f t="shared" si="16"/>
        <v>0.98128634089766</v>
      </c>
      <c r="K35" s="36">
        <f t="shared" si="16"/>
        <v>1.0304367120454</v>
      </c>
      <c r="L35" s="36">
        <f t="shared" si="16"/>
        <v>1.05332732575348</v>
      </c>
      <c r="M35" s="36">
        <f t="shared" si="16"/>
        <v>1.04246924004335</v>
      </c>
      <c r="N35" s="36">
        <f t="shared" si="16"/>
        <v>0.937712122288077</v>
      </c>
      <c r="P35" s="34"/>
      <c r="Q35" s="34"/>
      <c r="R35" s="38"/>
      <c r="S35" s="34">
        <v>2050</v>
      </c>
      <c r="T35" s="14" t="s">
        <v>163</v>
      </c>
      <c r="U35" s="36"/>
      <c r="V35" s="36"/>
      <c r="W35" s="36"/>
      <c r="X35" s="36"/>
      <c r="Y35" s="36"/>
      <c r="Z35" s="36"/>
      <c r="AA35" s="36"/>
    </row>
    <row r="36" spans="3:27">
      <c r="C36" s="34"/>
      <c r="D36" s="34"/>
      <c r="E36" s="38"/>
      <c r="F36" s="34">
        <v>2030</v>
      </c>
      <c r="G36" s="14" t="s">
        <v>164</v>
      </c>
      <c r="H36" s="36"/>
      <c r="I36" s="36"/>
      <c r="J36" s="36"/>
      <c r="K36" s="36"/>
      <c r="L36" s="36"/>
      <c r="M36" s="36"/>
      <c r="N36" s="36"/>
      <c r="P36" s="34"/>
      <c r="Q36" s="34"/>
      <c r="R36" s="38"/>
      <c r="S36" s="34">
        <v>2050</v>
      </c>
      <c r="T36" s="14" t="s">
        <v>164</v>
      </c>
      <c r="U36" s="36"/>
      <c r="V36" s="36"/>
      <c r="W36" s="36"/>
      <c r="X36" s="36"/>
      <c r="Y36" s="36"/>
      <c r="Z36" s="36"/>
      <c r="AA36" s="36"/>
    </row>
    <row r="37" spans="3:27">
      <c r="C37" s="34"/>
      <c r="D37" s="34"/>
      <c r="E37" s="38"/>
      <c r="F37" s="34">
        <v>2030</v>
      </c>
      <c r="G37" s="14" t="s">
        <v>165</v>
      </c>
      <c r="H37" s="36"/>
      <c r="I37" s="36"/>
      <c r="J37" s="36"/>
      <c r="K37" s="36"/>
      <c r="L37" s="36"/>
      <c r="M37" s="36"/>
      <c r="N37" s="36"/>
      <c r="P37" s="34"/>
      <c r="Q37" s="34"/>
      <c r="R37" s="38"/>
      <c r="S37" s="34">
        <v>2050</v>
      </c>
      <c r="T37" s="14" t="s">
        <v>165</v>
      </c>
      <c r="U37" s="36"/>
      <c r="V37" s="36"/>
      <c r="W37" s="36"/>
      <c r="X37" s="36"/>
      <c r="Y37" s="36"/>
      <c r="Z37" s="36"/>
      <c r="AA37" s="36"/>
    </row>
    <row r="38" spans="3:27">
      <c r="C38" s="34"/>
      <c r="D38" s="34"/>
      <c r="E38" s="38"/>
      <c r="F38" s="34">
        <v>2030</v>
      </c>
      <c r="G38" s="19" t="s">
        <v>166</v>
      </c>
      <c r="H38" s="36"/>
      <c r="I38" s="36"/>
      <c r="J38" s="36"/>
      <c r="K38" s="36"/>
      <c r="L38" s="36"/>
      <c r="M38" s="36"/>
      <c r="N38" s="36"/>
      <c r="P38" s="34"/>
      <c r="Q38" s="34"/>
      <c r="R38" s="38"/>
      <c r="S38" s="34">
        <v>2050</v>
      </c>
      <c r="T38" s="19" t="s">
        <v>166</v>
      </c>
      <c r="U38" s="36"/>
      <c r="V38" s="36"/>
      <c r="W38" s="36"/>
      <c r="X38" s="36"/>
      <c r="Y38" s="36"/>
      <c r="Z38" s="36"/>
      <c r="AA38" s="36"/>
    </row>
    <row r="39" spans="3:27">
      <c r="C39" s="34"/>
      <c r="D39" s="34"/>
      <c r="E39" s="38"/>
      <c r="F39" s="34">
        <v>2030</v>
      </c>
      <c r="G39" s="19" t="s">
        <v>167</v>
      </c>
      <c r="H39" s="36"/>
      <c r="I39" s="36"/>
      <c r="J39" s="36"/>
      <c r="K39" s="36"/>
      <c r="L39" s="36"/>
      <c r="M39" s="36"/>
      <c r="N39" s="36"/>
      <c r="P39" s="34"/>
      <c r="Q39" s="34"/>
      <c r="R39" s="38"/>
      <c r="S39" s="34">
        <v>2050</v>
      </c>
      <c r="T39" s="19" t="s">
        <v>167</v>
      </c>
      <c r="U39" s="36"/>
      <c r="V39" s="36"/>
      <c r="W39" s="36"/>
      <c r="X39" s="36"/>
      <c r="Y39" s="36"/>
      <c r="Z39" s="36"/>
      <c r="AA39" s="36"/>
    </row>
    <row r="40" spans="3:27">
      <c r="C40" s="34"/>
      <c r="D40" s="34"/>
      <c r="E40" s="38"/>
      <c r="F40" s="34">
        <v>2030</v>
      </c>
      <c r="G40" s="19" t="s">
        <v>168</v>
      </c>
      <c r="H40" s="36"/>
      <c r="I40" s="36"/>
      <c r="J40" s="36"/>
      <c r="K40" s="36"/>
      <c r="L40" s="36"/>
      <c r="M40" s="36"/>
      <c r="N40" s="36"/>
      <c r="P40" s="34"/>
      <c r="Q40" s="34"/>
      <c r="R40" s="38"/>
      <c r="S40" s="34">
        <v>2050</v>
      </c>
      <c r="T40" s="19" t="s">
        <v>168</v>
      </c>
      <c r="U40" s="36"/>
      <c r="V40" s="36"/>
      <c r="W40" s="36"/>
      <c r="X40" s="36"/>
      <c r="Y40" s="36"/>
      <c r="Z40" s="36"/>
      <c r="AA40" s="36"/>
    </row>
    <row r="41" spans="3:27">
      <c r="C41" s="34"/>
      <c r="D41" s="34"/>
      <c r="E41" s="38"/>
      <c r="F41" s="34">
        <v>2030</v>
      </c>
      <c r="G41" s="19" t="s">
        <v>169</v>
      </c>
      <c r="H41" s="36"/>
      <c r="I41" s="36"/>
      <c r="J41" s="36"/>
      <c r="K41" s="36"/>
      <c r="L41" s="36"/>
      <c r="M41" s="36"/>
      <c r="N41" s="36"/>
      <c r="P41" s="34"/>
      <c r="Q41" s="34"/>
      <c r="R41" s="38"/>
      <c r="S41" s="34">
        <v>2050</v>
      </c>
      <c r="T41" s="19" t="s">
        <v>169</v>
      </c>
      <c r="U41" s="36"/>
      <c r="V41" s="36"/>
      <c r="W41" s="36"/>
      <c r="X41" s="36"/>
      <c r="Y41" s="36"/>
      <c r="Z41" s="36"/>
      <c r="AA41" s="36"/>
    </row>
    <row r="42" spans="2:27">
      <c r="B42" s="42"/>
      <c r="C42" s="34"/>
      <c r="D42" s="34"/>
      <c r="E42" s="38"/>
      <c r="F42" s="34">
        <v>2030</v>
      </c>
      <c r="G42" s="14" t="s">
        <v>170</v>
      </c>
      <c r="H42" s="36"/>
      <c r="I42" s="36"/>
      <c r="J42" s="36"/>
      <c r="K42" s="36"/>
      <c r="L42" s="36"/>
      <c r="M42" s="36"/>
      <c r="N42" s="36"/>
      <c r="P42" s="34"/>
      <c r="Q42" s="34"/>
      <c r="R42" s="38"/>
      <c r="S42" s="34">
        <v>2050</v>
      </c>
      <c r="T42" s="14" t="s">
        <v>170</v>
      </c>
      <c r="U42" s="36"/>
      <c r="V42" s="36"/>
      <c r="W42" s="36"/>
      <c r="X42" s="36"/>
      <c r="Y42" s="36"/>
      <c r="Z42" s="36"/>
      <c r="AA42" s="36"/>
    </row>
    <row r="43" spans="2:27">
      <c r="B43" s="42"/>
      <c r="C43" s="34"/>
      <c r="D43" s="34"/>
      <c r="E43" s="38"/>
      <c r="F43" s="34">
        <v>2030</v>
      </c>
      <c r="G43" s="14" t="s">
        <v>171</v>
      </c>
      <c r="H43" s="36"/>
      <c r="I43" s="36"/>
      <c r="J43" s="36"/>
      <c r="K43" s="36"/>
      <c r="L43" s="36"/>
      <c r="M43" s="36"/>
      <c r="N43" s="36"/>
      <c r="P43" s="34"/>
      <c r="Q43" s="34"/>
      <c r="R43" s="38"/>
      <c r="S43" s="34">
        <v>2050</v>
      </c>
      <c r="T43" s="14" t="s">
        <v>171</v>
      </c>
      <c r="U43" s="36"/>
      <c r="V43" s="36"/>
      <c r="W43" s="36"/>
      <c r="X43" s="36"/>
      <c r="Y43" s="36"/>
      <c r="Z43" s="36"/>
      <c r="AA43" s="36"/>
    </row>
    <row r="44" spans="2:27">
      <c r="B44" s="42"/>
      <c r="E44" s="38"/>
      <c r="F44" s="34">
        <v>2030</v>
      </c>
      <c r="G44" s="14" t="s">
        <v>172</v>
      </c>
      <c r="H44" s="36"/>
      <c r="I44" s="36"/>
      <c r="J44" s="36"/>
      <c r="K44" s="36"/>
      <c r="L44" s="36"/>
      <c r="M44" s="36"/>
      <c r="N44" s="36"/>
      <c r="P44" s="27"/>
      <c r="Q44" s="27"/>
      <c r="R44" s="38"/>
      <c r="S44" s="34">
        <v>2050</v>
      </c>
      <c r="T44" s="14" t="s">
        <v>172</v>
      </c>
      <c r="U44" s="36"/>
      <c r="V44" s="36"/>
      <c r="W44" s="36"/>
      <c r="X44" s="36"/>
      <c r="Y44" s="36"/>
      <c r="Z44" s="36"/>
      <c r="AA44" s="36"/>
    </row>
    <row r="45" spans="2:27">
      <c r="B45" s="42"/>
      <c r="E45" s="38"/>
      <c r="F45" s="34">
        <v>2030</v>
      </c>
      <c r="G45" s="14" t="s">
        <v>173</v>
      </c>
      <c r="H45" s="36"/>
      <c r="I45" s="36"/>
      <c r="J45" s="36"/>
      <c r="K45" s="36"/>
      <c r="L45" s="36"/>
      <c r="M45" s="36"/>
      <c r="N45" s="36"/>
      <c r="P45" s="27"/>
      <c r="Q45" s="27"/>
      <c r="R45" s="38"/>
      <c r="S45" s="34">
        <v>2050</v>
      </c>
      <c r="T45" s="14" t="s">
        <v>173</v>
      </c>
      <c r="U45" s="36"/>
      <c r="V45" s="36"/>
      <c r="W45" s="36"/>
      <c r="X45" s="36"/>
      <c r="Y45" s="36"/>
      <c r="Z45" s="36"/>
      <c r="AA45" s="36"/>
    </row>
    <row r="46" spans="2:27">
      <c r="B46" s="42"/>
      <c r="E46" s="38"/>
      <c r="F46" s="34">
        <v>2030</v>
      </c>
      <c r="G46" s="22" t="s">
        <v>174</v>
      </c>
      <c r="H46" s="36"/>
      <c r="I46" s="36"/>
      <c r="J46" s="36"/>
      <c r="K46" s="36"/>
      <c r="L46" s="36"/>
      <c r="M46" s="36"/>
      <c r="N46" s="36"/>
      <c r="P46" s="27"/>
      <c r="Q46" s="27"/>
      <c r="R46" s="38"/>
      <c r="S46" s="34">
        <v>2050</v>
      </c>
      <c r="T46" s="22" t="s">
        <v>174</v>
      </c>
      <c r="U46" s="36"/>
      <c r="V46" s="36"/>
      <c r="W46" s="36"/>
      <c r="X46" s="36"/>
      <c r="Y46" s="36"/>
      <c r="Z46" s="36"/>
      <c r="AA46" s="36"/>
    </row>
    <row r="47" spans="2:27">
      <c r="B47" s="42"/>
      <c r="C47" s="46"/>
      <c r="E47" s="38"/>
      <c r="F47" s="34">
        <v>2030</v>
      </c>
      <c r="G47" s="22" t="s">
        <v>175</v>
      </c>
      <c r="H47" s="43"/>
      <c r="I47" s="43"/>
      <c r="J47" s="43"/>
      <c r="K47" s="43"/>
      <c r="L47" s="43"/>
      <c r="M47" s="43"/>
      <c r="N47" s="43"/>
      <c r="P47" s="46"/>
      <c r="Q47" s="27"/>
      <c r="R47" s="38"/>
      <c r="S47" s="34">
        <v>2050</v>
      </c>
      <c r="T47" s="22" t="s">
        <v>175</v>
      </c>
      <c r="U47" s="27"/>
      <c r="V47" s="27"/>
      <c r="W47" s="27"/>
      <c r="X47" s="27"/>
      <c r="Y47" s="27"/>
      <c r="Z47" s="27"/>
      <c r="AA47" s="27"/>
    </row>
    <row r="48" spans="2:27">
      <c r="B48" s="42"/>
      <c r="C48" s="46"/>
      <c r="E48" s="38"/>
      <c r="F48" s="34">
        <v>2030</v>
      </c>
      <c r="G48" s="22" t="s">
        <v>176</v>
      </c>
      <c r="H48" s="43"/>
      <c r="I48" s="43"/>
      <c r="J48" s="43"/>
      <c r="K48" s="43"/>
      <c r="L48" s="43"/>
      <c r="M48" s="43"/>
      <c r="N48" s="43"/>
      <c r="P48" s="46"/>
      <c r="Q48" s="27"/>
      <c r="R48" s="38"/>
      <c r="S48" s="34">
        <v>2050</v>
      </c>
      <c r="T48" s="22" t="s">
        <v>176</v>
      </c>
      <c r="U48" s="27"/>
      <c r="V48" s="27"/>
      <c r="W48" s="27"/>
      <c r="X48" s="27"/>
      <c r="Y48" s="27"/>
      <c r="Z48" s="27"/>
      <c r="AA48" s="27"/>
    </row>
    <row r="49" spans="2:27">
      <c r="B49" s="42"/>
      <c r="C49" s="46"/>
      <c r="D49" s="34"/>
      <c r="E49" s="38"/>
      <c r="F49" s="34">
        <v>2030</v>
      </c>
      <c r="G49" s="22" t="s">
        <v>177</v>
      </c>
      <c r="H49" s="43"/>
      <c r="I49" s="43"/>
      <c r="J49" s="43"/>
      <c r="K49" s="43"/>
      <c r="L49" s="43"/>
      <c r="M49" s="43"/>
      <c r="N49" s="43"/>
      <c r="P49" s="46"/>
      <c r="Q49" s="34"/>
      <c r="R49" s="38"/>
      <c r="S49" s="34">
        <v>2050</v>
      </c>
      <c r="T49" s="22" t="s">
        <v>177</v>
      </c>
      <c r="U49" s="27"/>
      <c r="V49" s="27"/>
      <c r="W49" s="27"/>
      <c r="X49" s="27"/>
      <c r="Y49" s="27"/>
      <c r="Z49" s="27"/>
      <c r="AA49" s="27"/>
    </row>
    <row r="50" spans="2:27">
      <c r="B50" s="42"/>
      <c r="C50" s="46"/>
      <c r="D50" s="34"/>
      <c r="E50" s="38"/>
      <c r="F50" s="34">
        <v>2030</v>
      </c>
      <c r="G50" s="22" t="s">
        <v>178</v>
      </c>
      <c r="H50" s="43"/>
      <c r="I50" s="43"/>
      <c r="J50" s="43"/>
      <c r="K50" s="43"/>
      <c r="L50" s="43"/>
      <c r="M50" s="43"/>
      <c r="N50" s="43"/>
      <c r="P50" s="46"/>
      <c r="Q50" s="34"/>
      <c r="R50" s="38"/>
      <c r="S50" s="34">
        <v>2050</v>
      </c>
      <c r="T50" s="22" t="s">
        <v>178</v>
      </c>
      <c r="U50" s="47"/>
      <c r="V50" s="27"/>
      <c r="W50" s="27"/>
      <c r="X50" s="27"/>
      <c r="Y50" s="27"/>
      <c r="Z50" s="27"/>
      <c r="AA50" s="27"/>
    </row>
    <row r="51" spans="2:27">
      <c r="B51" s="42"/>
      <c r="C51" s="46"/>
      <c r="D51" s="34"/>
      <c r="E51" s="38"/>
      <c r="F51" s="34">
        <v>2030</v>
      </c>
      <c r="G51" s="22" t="s">
        <v>179</v>
      </c>
      <c r="H51" s="43"/>
      <c r="I51" s="43"/>
      <c r="J51" s="43"/>
      <c r="K51" s="43"/>
      <c r="L51" s="43"/>
      <c r="M51" s="43"/>
      <c r="N51" s="43"/>
      <c r="P51" s="46"/>
      <c r="Q51" s="34"/>
      <c r="R51" s="38"/>
      <c r="S51" s="34">
        <v>2050</v>
      </c>
      <c r="T51" s="22" t="s">
        <v>179</v>
      </c>
      <c r="U51" s="27"/>
      <c r="V51" s="27"/>
      <c r="W51" s="27"/>
      <c r="X51" s="27"/>
      <c r="Y51" s="27"/>
      <c r="Z51" s="27"/>
      <c r="AA51" s="27"/>
    </row>
    <row r="52" spans="2:27">
      <c r="B52" s="42"/>
      <c r="C52" s="46"/>
      <c r="D52" s="34"/>
      <c r="E52" s="38"/>
      <c r="F52" s="34">
        <v>2030</v>
      </c>
      <c r="G52" s="22" t="s">
        <v>180</v>
      </c>
      <c r="H52" s="43"/>
      <c r="I52" s="43"/>
      <c r="J52" s="43"/>
      <c r="K52" s="43"/>
      <c r="L52" s="43"/>
      <c r="M52" s="43"/>
      <c r="N52" s="43"/>
      <c r="P52" s="46"/>
      <c r="Q52" s="34"/>
      <c r="R52" s="38"/>
      <c r="S52" s="34">
        <v>2050</v>
      </c>
      <c r="T52" s="22" t="s">
        <v>180</v>
      </c>
      <c r="U52" s="27"/>
      <c r="V52" s="27"/>
      <c r="W52" s="27"/>
      <c r="X52" s="27"/>
      <c r="Y52" s="27"/>
      <c r="Z52" s="27"/>
      <c r="AA52" s="27"/>
    </row>
    <row r="53" spans="2:27">
      <c r="B53" s="42"/>
      <c r="C53" s="46"/>
      <c r="D53" s="34"/>
      <c r="E53" s="38"/>
      <c r="F53" s="34">
        <v>2030</v>
      </c>
      <c r="G53" s="14" t="s">
        <v>181</v>
      </c>
      <c r="H53" s="43"/>
      <c r="I53" s="43"/>
      <c r="J53" s="43"/>
      <c r="K53" s="43"/>
      <c r="L53" s="43"/>
      <c r="M53" s="43"/>
      <c r="N53" s="43"/>
      <c r="P53" s="46"/>
      <c r="Q53" s="34"/>
      <c r="R53" s="38"/>
      <c r="S53" s="34">
        <v>2050</v>
      </c>
      <c r="T53" s="14" t="s">
        <v>181</v>
      </c>
      <c r="U53" s="27"/>
      <c r="V53" s="27"/>
      <c r="W53" s="27"/>
      <c r="X53" s="27"/>
      <c r="Y53" s="27"/>
      <c r="Z53" s="27"/>
      <c r="AA53" s="27"/>
    </row>
    <row r="54" spans="2:27">
      <c r="B54" s="42"/>
      <c r="C54" s="46"/>
      <c r="D54" s="34"/>
      <c r="E54" s="38"/>
      <c r="F54" s="34"/>
      <c r="G54" s="6"/>
      <c r="H54" s="43"/>
      <c r="I54" s="43"/>
      <c r="J54" s="43"/>
      <c r="K54" s="43"/>
      <c r="L54" s="43"/>
      <c r="M54" s="43"/>
      <c r="N54" s="43"/>
      <c r="P54" s="46"/>
      <c r="Q54" s="34"/>
      <c r="R54" s="38"/>
      <c r="S54" s="34"/>
      <c r="T54" s="6"/>
      <c r="U54" s="27"/>
      <c r="V54" s="27"/>
      <c r="W54" s="27"/>
      <c r="X54" s="27"/>
      <c r="Y54" s="27"/>
      <c r="Z54" s="27"/>
      <c r="AA54" s="27"/>
    </row>
    <row r="55" spans="2:27">
      <c r="B55" s="42"/>
      <c r="C55" s="42"/>
      <c r="D55" s="34"/>
      <c r="E55" s="38"/>
      <c r="F55" s="34"/>
      <c r="G55" s="6"/>
      <c r="H55" s="43"/>
      <c r="I55" s="43"/>
      <c r="J55" s="43"/>
      <c r="K55" s="43"/>
      <c r="L55" s="43"/>
      <c r="M55" s="43"/>
      <c r="N55" s="43"/>
      <c r="P55" s="42"/>
      <c r="Q55" s="34"/>
      <c r="R55" s="38"/>
      <c r="S55" s="34"/>
      <c r="T55" s="6"/>
      <c r="U55" s="27"/>
      <c r="V55" s="27"/>
      <c r="W55" s="27"/>
      <c r="X55" s="27"/>
      <c r="Y55" s="27"/>
      <c r="Z55" s="27"/>
      <c r="AA55" s="27"/>
    </row>
    <row r="56" spans="2:27">
      <c r="B56" s="42"/>
      <c r="C56" s="42"/>
      <c r="D56" s="34"/>
      <c r="E56" s="38"/>
      <c r="F56" s="34"/>
      <c r="G56" s="6"/>
      <c r="H56" s="43"/>
      <c r="I56" s="43"/>
      <c r="J56" s="43"/>
      <c r="K56" s="43"/>
      <c r="L56" s="43"/>
      <c r="M56" s="43"/>
      <c r="N56" s="43"/>
      <c r="P56" s="42"/>
      <c r="Q56" s="34"/>
      <c r="R56" s="38"/>
      <c r="S56" s="34"/>
      <c r="T56" s="6"/>
      <c r="U56" s="27"/>
      <c r="V56" s="27"/>
      <c r="W56" s="27"/>
      <c r="X56" s="27"/>
      <c r="Y56" s="27"/>
      <c r="Z56" s="27"/>
      <c r="AA56" s="27"/>
    </row>
    <row r="57" spans="2:27">
      <c r="B57" s="42"/>
      <c r="C57" s="42"/>
      <c r="D57" s="34"/>
      <c r="E57" s="38"/>
      <c r="F57" s="34"/>
      <c r="G57" s="6"/>
      <c r="H57" s="43"/>
      <c r="I57" s="43"/>
      <c r="J57" s="43"/>
      <c r="K57" s="43"/>
      <c r="L57" s="43"/>
      <c r="M57" s="43"/>
      <c r="N57" s="43"/>
      <c r="P57" s="42"/>
      <c r="Q57" s="34"/>
      <c r="R57" s="38"/>
      <c r="S57" s="34"/>
      <c r="T57" s="6"/>
      <c r="U57" s="27"/>
      <c r="V57" s="27"/>
      <c r="W57" s="27"/>
      <c r="X57" s="27"/>
      <c r="Y57" s="27"/>
      <c r="Z57" s="27"/>
      <c r="AA57" s="27"/>
    </row>
    <row r="58" spans="2:27">
      <c r="B58" s="42"/>
      <c r="C58" s="42"/>
      <c r="D58" s="34"/>
      <c r="E58" s="38"/>
      <c r="F58" s="34"/>
      <c r="G58" s="6"/>
      <c r="H58" s="43"/>
      <c r="I58" s="43"/>
      <c r="J58" s="43"/>
      <c r="K58" s="43"/>
      <c r="L58" s="43"/>
      <c r="M58" s="43"/>
      <c r="N58" s="43"/>
      <c r="P58" s="42"/>
      <c r="Q58" s="34"/>
      <c r="R58" s="38"/>
      <c r="S58" s="34"/>
      <c r="T58" s="6"/>
      <c r="U58" s="27"/>
      <c r="V58" s="27"/>
      <c r="W58" s="27"/>
      <c r="X58" s="27"/>
      <c r="Y58" s="27"/>
      <c r="Z58" s="27"/>
      <c r="AA58" s="27"/>
    </row>
    <row r="59" spans="2:27">
      <c r="B59" s="42"/>
      <c r="C59" s="42"/>
      <c r="E59" s="38"/>
      <c r="F59" s="34"/>
      <c r="G59" s="6"/>
      <c r="H59" s="43"/>
      <c r="I59" s="43"/>
      <c r="J59" s="43"/>
      <c r="K59" s="43"/>
      <c r="L59" s="43"/>
      <c r="M59" s="43"/>
      <c r="N59" s="43"/>
      <c r="P59" s="42"/>
      <c r="Q59" s="27"/>
      <c r="R59" s="38"/>
      <c r="S59" s="34"/>
      <c r="T59" s="6"/>
      <c r="U59" s="27"/>
      <c r="V59" s="27"/>
      <c r="W59" s="27"/>
      <c r="X59" s="27"/>
      <c r="Y59" s="27"/>
      <c r="Z59" s="27"/>
      <c r="AA59" s="27"/>
    </row>
    <row r="60" spans="2:27">
      <c r="B60" s="42"/>
      <c r="C60" s="42"/>
      <c r="E60" s="38"/>
      <c r="F60" s="34"/>
      <c r="G60" s="6"/>
      <c r="H60" s="43"/>
      <c r="I60" s="43"/>
      <c r="J60" s="43"/>
      <c r="K60" s="43"/>
      <c r="L60" s="43"/>
      <c r="M60" s="43"/>
      <c r="N60" s="43"/>
      <c r="P60" s="42"/>
      <c r="Q60" s="27"/>
      <c r="R60" s="38"/>
      <c r="S60" s="34"/>
      <c r="T60" s="6"/>
      <c r="U60" s="27"/>
      <c r="V60" s="27"/>
      <c r="W60" s="27"/>
      <c r="X60" s="27"/>
      <c r="Y60" s="27"/>
      <c r="Z60" s="27"/>
      <c r="AA60" s="27"/>
    </row>
    <row r="61" spans="2:20">
      <c r="B61" s="42"/>
      <c r="C61" s="42"/>
      <c r="E61" s="38"/>
      <c r="F61" s="34"/>
      <c r="G61" s="3"/>
      <c r="H61" s="43"/>
      <c r="I61" s="43"/>
      <c r="J61" s="43"/>
      <c r="K61" s="43"/>
      <c r="L61" s="43"/>
      <c r="M61" s="43"/>
      <c r="N61" s="43"/>
      <c r="S61" s="34"/>
      <c r="T61" s="3"/>
    </row>
    <row r="62" spans="2:27">
      <c r="B62" s="42"/>
      <c r="C62" s="42"/>
      <c r="E62" s="38"/>
      <c r="F62" s="34"/>
      <c r="G62" s="9"/>
      <c r="H62" s="43"/>
      <c r="I62" s="43"/>
      <c r="J62" s="43"/>
      <c r="K62" s="43"/>
      <c r="L62" s="43"/>
      <c r="M62" s="43"/>
      <c r="N62" s="43"/>
      <c r="S62" s="34"/>
      <c r="T62" s="9"/>
      <c r="U62" s="27"/>
      <c r="V62" s="27"/>
      <c r="W62" s="27"/>
      <c r="X62" s="27"/>
      <c r="Y62" s="27"/>
      <c r="Z62" s="27"/>
      <c r="AA62" s="27"/>
    </row>
    <row r="63" spans="2:27">
      <c r="B63" s="42"/>
      <c r="C63" s="42"/>
      <c r="E63" s="38"/>
      <c r="F63" s="34"/>
      <c r="G63" s="9"/>
      <c r="H63" s="43"/>
      <c r="I63" s="43"/>
      <c r="J63" s="43"/>
      <c r="K63" s="43"/>
      <c r="L63" s="43"/>
      <c r="M63" s="43"/>
      <c r="N63" s="43"/>
      <c r="S63" s="34"/>
      <c r="T63" s="9"/>
      <c r="U63" s="27"/>
      <c r="V63" s="27"/>
      <c r="W63" s="27"/>
      <c r="X63" s="27"/>
      <c r="Y63" s="27"/>
      <c r="Z63" s="27"/>
      <c r="AA63" s="27"/>
    </row>
    <row r="64" spans="2:27">
      <c r="B64" s="42"/>
      <c r="C64" s="42"/>
      <c r="E64" s="38"/>
      <c r="F64" s="34"/>
      <c r="G64" s="9"/>
      <c r="H64" s="43"/>
      <c r="I64" s="43"/>
      <c r="J64" s="43"/>
      <c r="K64" s="43"/>
      <c r="L64" s="43"/>
      <c r="M64" s="43"/>
      <c r="N64" s="43"/>
      <c r="S64" s="34"/>
      <c r="T64" s="9"/>
      <c r="U64" s="27"/>
      <c r="V64" s="27"/>
      <c r="W64" s="27"/>
      <c r="X64" s="27"/>
      <c r="Y64" s="27"/>
      <c r="Z64" s="27"/>
      <c r="AA64" s="27"/>
    </row>
    <row r="65" spans="2:27">
      <c r="B65" s="42"/>
      <c r="C65" s="42"/>
      <c r="E65" s="38"/>
      <c r="F65" s="34"/>
      <c r="G65" s="9"/>
      <c r="H65" s="43"/>
      <c r="I65" s="43"/>
      <c r="J65" s="43"/>
      <c r="K65" s="43"/>
      <c r="L65" s="43"/>
      <c r="M65" s="43"/>
      <c r="N65" s="43"/>
      <c r="S65" s="34"/>
      <c r="T65" s="9"/>
      <c r="U65" s="27"/>
      <c r="V65" s="27"/>
      <c r="W65" s="27"/>
      <c r="X65" s="27"/>
      <c r="Y65" s="27"/>
      <c r="Z65" s="27"/>
      <c r="AA65" s="27"/>
    </row>
    <row r="66" spans="2:27">
      <c r="B66" s="42"/>
      <c r="C66" s="42"/>
      <c r="E66" s="38"/>
      <c r="F66" s="34"/>
      <c r="G66" s="9"/>
      <c r="H66" s="43"/>
      <c r="I66" s="43"/>
      <c r="J66" s="43"/>
      <c r="K66" s="43"/>
      <c r="L66" s="43"/>
      <c r="M66" s="43"/>
      <c r="N66" s="43"/>
      <c r="S66" s="34"/>
      <c r="T66" s="9"/>
      <c r="U66" s="27"/>
      <c r="V66" s="27"/>
      <c r="W66" s="27"/>
      <c r="X66" s="27"/>
      <c r="Y66" s="27"/>
      <c r="Z66" s="27"/>
      <c r="AA66" s="27"/>
    </row>
    <row r="67" spans="2:27">
      <c r="B67" s="44"/>
      <c r="C67" s="46"/>
      <c r="D67" s="34"/>
      <c r="E67" s="38"/>
      <c r="F67" s="34"/>
      <c r="G67" s="9"/>
      <c r="H67" s="43"/>
      <c r="I67" s="43"/>
      <c r="J67" s="43"/>
      <c r="K67" s="43"/>
      <c r="L67" s="43"/>
      <c r="M67" s="43"/>
      <c r="N67" s="43"/>
      <c r="S67" s="34"/>
      <c r="T67" s="9"/>
      <c r="U67" s="27"/>
      <c r="V67" s="27"/>
      <c r="W67" s="27"/>
      <c r="X67" s="27"/>
      <c r="Y67" s="27"/>
      <c r="Z67" s="27"/>
      <c r="AA67" s="27"/>
    </row>
    <row r="68" spans="2:27">
      <c r="B68" s="45"/>
      <c r="C68" s="45"/>
      <c r="D68" s="34"/>
      <c r="E68" s="38"/>
      <c r="F68" s="34"/>
      <c r="G68" s="9"/>
      <c r="H68" s="43"/>
      <c r="I68" s="43"/>
      <c r="J68" s="43"/>
      <c r="K68" s="43"/>
      <c r="L68" s="43"/>
      <c r="M68" s="43"/>
      <c r="N68" s="43"/>
      <c r="S68" s="34"/>
      <c r="T68" s="9"/>
      <c r="U68" s="27"/>
      <c r="V68" s="27"/>
      <c r="W68" s="27"/>
      <c r="X68" s="27"/>
      <c r="Y68" s="27"/>
      <c r="Z68" s="27"/>
      <c r="AA68" s="27"/>
    </row>
    <row r="69" spans="2:27">
      <c r="B69" s="46"/>
      <c r="C69" s="42"/>
      <c r="D69" s="34"/>
      <c r="E69" s="38"/>
      <c r="F69" s="34"/>
      <c r="G69" s="9"/>
      <c r="H69" s="43"/>
      <c r="I69" s="43"/>
      <c r="J69" s="43"/>
      <c r="K69" s="43"/>
      <c r="L69" s="43"/>
      <c r="M69" s="43"/>
      <c r="N69" s="43"/>
      <c r="S69" s="34"/>
      <c r="T69" s="9"/>
      <c r="U69" s="27"/>
      <c r="V69" s="27"/>
      <c r="W69" s="27"/>
      <c r="X69" s="27"/>
      <c r="Y69" s="27"/>
      <c r="Z69" s="27"/>
      <c r="AA69" s="27"/>
    </row>
    <row r="70" spans="2:27">
      <c r="B70" s="46"/>
      <c r="D70" s="34"/>
      <c r="E70" s="38"/>
      <c r="F70" s="34"/>
      <c r="G70" s="9"/>
      <c r="H70" s="43"/>
      <c r="I70" s="43"/>
      <c r="J70" s="43"/>
      <c r="K70" s="43"/>
      <c r="L70" s="43"/>
      <c r="M70" s="43"/>
      <c r="N70" s="43"/>
      <c r="O70" s="53"/>
      <c r="S70" s="34"/>
      <c r="T70" s="9"/>
      <c r="U70" s="27"/>
      <c r="V70" s="27"/>
      <c r="W70" s="27"/>
      <c r="X70" s="27"/>
      <c r="Y70" s="27"/>
      <c r="Z70" s="27"/>
      <c r="AA70" s="27"/>
    </row>
    <row r="71" spans="2:27">
      <c r="B71" s="46"/>
      <c r="D71" s="34"/>
      <c r="E71" s="38"/>
      <c r="F71" s="34"/>
      <c r="G71" s="9"/>
      <c r="H71" s="43"/>
      <c r="I71" s="43"/>
      <c r="J71" s="43"/>
      <c r="K71" s="43"/>
      <c r="L71" s="43"/>
      <c r="M71" s="43"/>
      <c r="N71" s="43"/>
      <c r="O71" s="53"/>
      <c r="S71" s="34"/>
      <c r="T71" s="9"/>
      <c r="U71" s="27"/>
      <c r="V71" s="27"/>
      <c r="W71" s="27"/>
      <c r="X71" s="27"/>
      <c r="Y71" s="27"/>
      <c r="Z71" s="27"/>
      <c r="AA71" s="27"/>
    </row>
    <row r="72" spans="2:20">
      <c r="B72" s="46"/>
      <c r="D72" s="34"/>
      <c r="E72" s="38"/>
      <c r="F72" s="34"/>
      <c r="G72" s="3"/>
      <c r="H72" s="43"/>
      <c r="I72" s="43"/>
      <c r="J72" s="43"/>
      <c r="K72" s="43"/>
      <c r="L72" s="43"/>
      <c r="M72" s="43"/>
      <c r="N72" s="43"/>
      <c r="O72" s="53"/>
      <c r="S72" s="34"/>
      <c r="T72" s="3"/>
    </row>
    <row r="73" spans="2:15">
      <c r="B73" s="46"/>
      <c r="D73" s="34"/>
      <c r="E73" s="38"/>
      <c r="F73" s="34"/>
      <c r="G73" s="34"/>
      <c r="H73" s="48"/>
      <c r="O73" s="53"/>
    </row>
    <row r="74" spans="2:15">
      <c r="B74" s="46"/>
      <c r="D74" s="34"/>
      <c r="E74" s="38"/>
      <c r="F74" s="34"/>
      <c r="G74" s="34"/>
      <c r="H74" s="48"/>
      <c r="O74" s="54"/>
    </row>
    <row r="75" spans="2:15">
      <c r="B75" s="46"/>
      <c r="D75" s="34"/>
      <c r="E75" s="38"/>
      <c r="F75" s="34"/>
      <c r="G75" s="34"/>
      <c r="H75" s="48"/>
      <c r="O75" s="54"/>
    </row>
    <row r="76" spans="2:15">
      <c r="B76" s="46"/>
      <c r="D76" s="34"/>
      <c r="E76" s="38"/>
      <c r="F76" s="34"/>
      <c r="G76" s="34"/>
      <c r="H76" s="48"/>
      <c r="O76" s="55"/>
    </row>
    <row r="77" spans="2:15">
      <c r="B77" s="46"/>
      <c r="D77" s="34"/>
      <c r="E77" s="38"/>
      <c r="F77" s="34"/>
      <c r="G77" s="34"/>
      <c r="H77" s="48"/>
      <c r="O77" s="55"/>
    </row>
    <row r="78" spans="2:15">
      <c r="B78" s="46"/>
      <c r="E78" s="38"/>
      <c r="F78" s="34"/>
      <c r="G78" s="34"/>
      <c r="H78" s="48"/>
      <c r="O78" s="42"/>
    </row>
    <row r="79" spans="2:15">
      <c r="B79" s="42"/>
      <c r="E79" s="38"/>
      <c r="F79" s="34"/>
      <c r="G79" s="46"/>
      <c r="H79" s="48"/>
      <c r="O79" s="42"/>
    </row>
    <row r="80" spans="2:15">
      <c r="B80" s="42"/>
      <c r="E80" s="38"/>
      <c r="F80" s="34"/>
      <c r="G80" s="42"/>
      <c r="H80" s="47"/>
      <c r="O80" s="42"/>
    </row>
    <row r="81" spans="2:15">
      <c r="B81" s="42"/>
      <c r="E81" s="38"/>
      <c r="F81" s="34"/>
      <c r="G81" s="42"/>
      <c r="H81" s="48"/>
      <c r="O81" s="42"/>
    </row>
    <row r="82" spans="2:15">
      <c r="B82" s="42"/>
      <c r="E82" s="38"/>
      <c r="F82" s="34"/>
      <c r="H82" s="47"/>
      <c r="O82" s="42"/>
    </row>
    <row r="83" spans="2:15">
      <c r="B83" s="42"/>
      <c r="E83" s="38"/>
      <c r="F83" s="34"/>
      <c r="H83" s="48"/>
      <c r="O83" s="42"/>
    </row>
    <row r="84" spans="2:15">
      <c r="B84" s="42"/>
      <c r="E84" s="38"/>
      <c r="F84" s="34"/>
      <c r="H84" s="48"/>
      <c r="O84" s="42"/>
    </row>
    <row r="85" spans="2:15">
      <c r="B85" s="42"/>
      <c r="D85" s="34"/>
      <c r="E85" s="38"/>
      <c r="F85" s="34"/>
      <c r="G85" s="34"/>
      <c r="H85" s="49"/>
      <c r="O85" s="42"/>
    </row>
    <row r="86" spans="2:15">
      <c r="B86" s="42"/>
      <c r="D86" s="34"/>
      <c r="E86" s="38"/>
      <c r="F86" s="34"/>
      <c r="G86" s="34"/>
      <c r="H86" s="49"/>
      <c r="O86" s="42"/>
    </row>
    <row r="87" spans="2:15">
      <c r="B87" s="42"/>
      <c r="D87" s="34"/>
      <c r="E87" s="38"/>
      <c r="F87" s="34"/>
      <c r="G87" s="34"/>
      <c r="H87" s="48"/>
      <c r="O87" s="42"/>
    </row>
    <row r="88" spans="2:15">
      <c r="B88" s="42"/>
      <c r="D88" s="34"/>
      <c r="E88" s="38"/>
      <c r="F88" s="34"/>
      <c r="G88" s="34"/>
      <c r="H88" s="48"/>
      <c r="O88" s="42"/>
    </row>
    <row r="89" spans="2:15">
      <c r="B89" s="42"/>
      <c r="D89" s="34"/>
      <c r="E89" s="38"/>
      <c r="F89" s="34"/>
      <c r="G89" s="34"/>
      <c r="H89" s="48"/>
      <c r="O89" s="42"/>
    </row>
    <row r="90" spans="2:15">
      <c r="B90" s="42"/>
      <c r="D90" s="34"/>
      <c r="E90" s="38"/>
      <c r="F90" s="34"/>
      <c r="G90" s="34"/>
      <c r="H90" s="49"/>
      <c r="O90" s="42"/>
    </row>
    <row r="91" spans="2:15">
      <c r="B91" s="42"/>
      <c r="D91" s="34"/>
      <c r="E91" s="38"/>
      <c r="F91" s="34"/>
      <c r="G91" s="34"/>
      <c r="H91" s="49"/>
      <c r="O91" s="42"/>
    </row>
    <row r="92" spans="2:15">
      <c r="B92" s="44"/>
      <c r="D92" s="34"/>
      <c r="E92" s="38"/>
      <c r="F92" s="34"/>
      <c r="G92" s="34"/>
      <c r="H92" s="48"/>
      <c r="O92" s="46"/>
    </row>
    <row r="93" spans="2:15">
      <c r="B93" s="45"/>
      <c r="D93" s="34"/>
      <c r="E93" s="38"/>
      <c r="F93" s="34"/>
      <c r="G93" s="34"/>
      <c r="H93" s="48"/>
      <c r="O93" s="45"/>
    </row>
    <row r="94" spans="2:15">
      <c r="B94" s="46"/>
      <c r="D94" s="34"/>
      <c r="E94" s="38"/>
      <c r="F94" s="34"/>
      <c r="G94" s="34"/>
      <c r="H94" s="48"/>
      <c r="O94" s="42"/>
    </row>
    <row r="95" spans="2:15">
      <c r="B95" s="46"/>
      <c r="E95" s="50"/>
      <c r="F95" s="51"/>
      <c r="G95" s="51"/>
      <c r="H95" s="51"/>
      <c r="I95" s="51"/>
      <c r="J95" s="51"/>
      <c r="K95" s="51"/>
      <c r="O95" s="42"/>
    </row>
    <row r="96" spans="2:15">
      <c r="B96" s="46"/>
      <c r="E96" s="50"/>
      <c r="F96" s="51"/>
      <c r="G96" s="51"/>
      <c r="H96" s="51"/>
      <c r="I96" s="51"/>
      <c r="J96" s="51"/>
      <c r="K96" s="51"/>
      <c r="O96" s="42"/>
    </row>
    <row r="97" spans="2:15">
      <c r="B97" s="46"/>
      <c r="E97" s="50"/>
      <c r="F97" s="51"/>
      <c r="G97" s="51"/>
      <c r="H97" s="51"/>
      <c r="I97" s="51"/>
      <c r="J97" s="51"/>
      <c r="K97" s="51"/>
      <c r="O97" s="42"/>
    </row>
    <row r="98" spans="2:11">
      <c r="B98" s="34"/>
      <c r="E98" s="50"/>
      <c r="F98" s="51"/>
      <c r="G98" s="51"/>
      <c r="H98" s="51"/>
      <c r="I98" s="51"/>
      <c r="J98" s="51"/>
      <c r="K98" s="51"/>
    </row>
    <row r="99" spans="2:15">
      <c r="B99" s="34"/>
      <c r="E99" s="50"/>
      <c r="F99" s="51"/>
      <c r="O99" s="53"/>
    </row>
    <row r="100" spans="2:15">
      <c r="B100" s="34"/>
      <c r="E100" s="50"/>
      <c r="F100" s="51"/>
      <c r="O100" s="53"/>
    </row>
    <row r="101" spans="2:15">
      <c r="B101" s="34"/>
      <c r="E101" s="50"/>
      <c r="F101" s="51"/>
      <c r="O101" s="53"/>
    </row>
    <row r="102" spans="2:15">
      <c r="B102" s="34"/>
      <c r="E102" s="50"/>
      <c r="F102" s="51"/>
      <c r="O102" s="53"/>
    </row>
    <row r="103" spans="2:10">
      <c r="B103" s="34"/>
      <c r="E103" s="38"/>
      <c r="F103" s="42"/>
      <c r="G103" s="42"/>
      <c r="H103" s="14"/>
      <c r="I103" s="42"/>
      <c r="J103" s="42"/>
    </row>
    <row r="104" spans="5:10">
      <c r="E104" s="38"/>
      <c r="F104" s="42"/>
      <c r="G104" s="42"/>
      <c r="H104" s="42"/>
      <c r="I104" s="42"/>
      <c r="J104" s="42"/>
    </row>
    <row r="125" spans="2:4">
      <c r="B125" s="40"/>
      <c r="C125" s="34"/>
      <c r="D125" s="34"/>
    </row>
    <row r="126" ht="15.25" spans="2:4">
      <c r="B126" s="52"/>
      <c r="C126" s="31"/>
      <c r="D126" s="31"/>
    </row>
    <row r="127" spans="2:2">
      <c r="B127" s="34"/>
    </row>
    <row r="128" spans="2:2">
      <c r="B128" s="34"/>
    </row>
    <row r="129" spans="2:2">
      <c r="B129" s="34"/>
    </row>
    <row r="130" spans="2:2">
      <c r="B130" s="34"/>
    </row>
    <row r="131" spans="2:2">
      <c r="B131" s="34"/>
    </row>
    <row r="132" spans="2:2">
      <c r="B132" s="34"/>
    </row>
    <row r="133" spans="2:2">
      <c r="B133" s="34"/>
    </row>
    <row r="134" spans="2:2">
      <c r="B134" s="34"/>
    </row>
    <row r="135" spans="2:2">
      <c r="B135" s="34"/>
    </row>
    <row r="136" spans="2:2">
      <c r="B136" s="34"/>
    </row>
  </sheetData>
  <mergeCells count="6">
    <mergeCell ref="O70:O71"/>
    <mergeCell ref="O72:O73"/>
    <mergeCell ref="O74:O75"/>
    <mergeCell ref="O76:O77"/>
    <mergeCell ref="O99:O100"/>
    <mergeCell ref="O101:O102"/>
  </mergeCells>
  <pageMargins left="0.75" right="0.75" top="1" bottom="1" header="0.5" footer="0.5"/>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rgb="FFFFC000"/>
  </sheetPr>
  <dimension ref="A1:F326"/>
  <sheetViews>
    <sheetView workbookViewId="0">
      <selection activeCell="D23" sqref="D23"/>
    </sheetView>
  </sheetViews>
  <sheetFormatPr defaultColWidth="8.72727272727273" defaultRowHeight="14.5" outlineLevelCol="5"/>
  <cols>
    <col min="2" max="2" width="17.3636363636364" customWidth="1"/>
    <col min="4" max="4" width="12.8181818181818"/>
    <col min="5" max="5" width="14.5454545454545" customWidth="1"/>
  </cols>
  <sheetData>
    <row r="1" spans="1:1">
      <c r="A1" t="s">
        <v>210</v>
      </c>
    </row>
    <row r="2" hidden="1" spans="2:6">
      <c r="B2" s="1" t="s">
        <v>211</v>
      </c>
      <c r="C2" s="1" t="s">
        <v>5</v>
      </c>
      <c r="D2" s="1" t="s">
        <v>212</v>
      </c>
      <c r="E2" s="1" t="s">
        <v>213</v>
      </c>
      <c r="F2" s="1" t="s">
        <v>214</v>
      </c>
    </row>
    <row r="3" hidden="1" spans="2:6">
      <c r="B3" s="1" t="s">
        <v>215</v>
      </c>
      <c r="C3" s="1">
        <v>2020</v>
      </c>
      <c r="D3" s="1">
        <v>108.9092</v>
      </c>
      <c r="E3" s="1" t="s">
        <v>216</v>
      </c>
      <c r="F3" s="1" t="s">
        <v>217</v>
      </c>
    </row>
    <row r="4" hidden="1" spans="2:6">
      <c r="B4" s="1" t="s">
        <v>215</v>
      </c>
      <c r="C4" s="1">
        <v>2021</v>
      </c>
      <c r="D4" s="1">
        <v>105.7028</v>
      </c>
      <c r="E4" s="1" t="s">
        <v>216</v>
      </c>
      <c r="F4" s="1" t="s">
        <v>217</v>
      </c>
    </row>
    <row r="5" hidden="1" spans="2:6">
      <c r="B5" s="1" t="s">
        <v>215</v>
      </c>
      <c r="C5" s="1">
        <v>2025</v>
      </c>
      <c r="D5" s="1">
        <v>110.9355</v>
      </c>
      <c r="E5" s="1" t="s">
        <v>216</v>
      </c>
      <c r="F5" s="1" t="s">
        <v>217</v>
      </c>
    </row>
    <row r="6" hidden="1" spans="2:6">
      <c r="B6" s="1" t="s">
        <v>215</v>
      </c>
      <c r="C6" s="1">
        <v>2030</v>
      </c>
      <c r="D6" s="1">
        <v>105.392</v>
      </c>
      <c r="E6" s="1" t="s">
        <v>216</v>
      </c>
      <c r="F6" s="1" t="s">
        <v>217</v>
      </c>
    </row>
    <row r="7" hidden="1" spans="2:6">
      <c r="B7" s="1" t="s">
        <v>215</v>
      </c>
      <c r="C7" s="1">
        <v>2035</v>
      </c>
      <c r="D7" s="1">
        <v>98.8928</v>
      </c>
      <c r="E7" s="1" t="s">
        <v>216</v>
      </c>
      <c r="F7" s="1" t="s">
        <v>217</v>
      </c>
    </row>
    <row r="8" hidden="1" spans="2:6">
      <c r="B8" s="1" t="s">
        <v>215</v>
      </c>
      <c r="C8" s="1">
        <v>2040</v>
      </c>
      <c r="D8" s="1">
        <v>91.6708</v>
      </c>
      <c r="E8" s="1" t="s">
        <v>216</v>
      </c>
      <c r="F8" s="1" t="s">
        <v>217</v>
      </c>
    </row>
    <row r="9" hidden="1" spans="2:6">
      <c r="B9" s="1" t="s">
        <v>215</v>
      </c>
      <c r="C9" s="1">
        <v>2050</v>
      </c>
      <c r="D9" s="1">
        <v>78.8478</v>
      </c>
      <c r="E9" s="1" t="s">
        <v>216</v>
      </c>
      <c r="F9" s="1" t="s">
        <v>217</v>
      </c>
    </row>
    <row r="10" hidden="1" spans="2:6">
      <c r="B10" s="1"/>
      <c r="C10" s="1"/>
      <c r="D10" s="1"/>
      <c r="E10" s="1"/>
      <c r="F10" s="1"/>
    </row>
    <row r="11" hidden="1" spans="2:6">
      <c r="B11" s="1"/>
      <c r="C11" s="1"/>
      <c r="D11" s="1"/>
      <c r="E11" s="1"/>
      <c r="F11" s="1"/>
    </row>
    <row r="12" hidden="1" spans="2:6">
      <c r="B12" s="1"/>
      <c r="C12" s="1"/>
      <c r="D12" s="1"/>
      <c r="E12" s="1"/>
      <c r="F12" s="1"/>
    </row>
    <row r="13" hidden="1" spans="2:6">
      <c r="B13" s="1"/>
      <c r="C13" s="1"/>
      <c r="D13" s="1"/>
      <c r="E13" s="1"/>
      <c r="F13" s="1"/>
    </row>
    <row r="14" hidden="1" spans="2:6">
      <c r="B14" s="1"/>
      <c r="C14" s="1"/>
      <c r="D14" s="1"/>
      <c r="E14" s="1"/>
      <c r="F14" s="1"/>
    </row>
    <row r="15" hidden="1" spans="2:6">
      <c r="B15" s="1"/>
      <c r="C15" s="1"/>
      <c r="D15" s="1"/>
      <c r="E15" s="1"/>
      <c r="F15" s="1"/>
    </row>
    <row r="16" hidden="1" spans="2:6">
      <c r="B16" s="1"/>
      <c r="C16" s="1"/>
      <c r="D16" s="1"/>
      <c r="E16" s="1"/>
      <c r="F16" s="1"/>
    </row>
    <row r="17" spans="2:6">
      <c r="B17" s="1" t="s">
        <v>215</v>
      </c>
      <c r="C17" s="1">
        <v>2020</v>
      </c>
      <c r="D17" s="1">
        <v>170.3911</v>
      </c>
      <c r="E17" s="1" t="s">
        <v>216</v>
      </c>
      <c r="F17" s="1" t="s">
        <v>218</v>
      </c>
    </row>
    <row r="18" spans="2:6">
      <c r="B18" s="1" t="s">
        <v>215</v>
      </c>
      <c r="C18" s="1">
        <v>2021</v>
      </c>
      <c r="D18" s="1">
        <v>154.2085</v>
      </c>
      <c r="E18" s="1" t="s">
        <v>216</v>
      </c>
      <c r="F18" s="1" t="s">
        <v>218</v>
      </c>
    </row>
    <row r="19" spans="2:6">
      <c r="B19" s="1" t="s">
        <v>215</v>
      </c>
      <c r="C19" s="1">
        <v>2025</v>
      </c>
      <c r="D19" s="1">
        <v>159.4145</v>
      </c>
      <c r="E19" s="1" t="s">
        <v>216</v>
      </c>
      <c r="F19" s="1" t="s">
        <v>218</v>
      </c>
    </row>
    <row r="20" spans="2:6">
      <c r="B20" s="1" t="s">
        <v>215</v>
      </c>
      <c r="C20" s="1">
        <v>2030</v>
      </c>
      <c r="D20" s="1">
        <v>152.4572</v>
      </c>
      <c r="E20" s="1" t="s">
        <v>216</v>
      </c>
      <c r="F20" s="1" t="s">
        <v>218</v>
      </c>
    </row>
    <row r="21" spans="2:6">
      <c r="B21" s="1" t="s">
        <v>215</v>
      </c>
      <c r="C21" s="1">
        <v>2035</v>
      </c>
      <c r="D21" s="1">
        <v>148.9887</v>
      </c>
      <c r="E21" s="1" t="s">
        <v>216</v>
      </c>
      <c r="F21" s="1" t="s">
        <v>218</v>
      </c>
    </row>
    <row r="22" spans="2:6">
      <c r="B22" s="1" t="s">
        <v>215</v>
      </c>
      <c r="C22" s="1">
        <v>2040</v>
      </c>
      <c r="D22" s="1">
        <v>145.5485</v>
      </c>
      <c r="E22" s="1" t="s">
        <v>216</v>
      </c>
      <c r="F22" s="1" t="s">
        <v>218</v>
      </c>
    </row>
    <row r="23" spans="2:6">
      <c r="B23" s="1" t="s">
        <v>215</v>
      </c>
      <c r="C23" s="1">
        <v>2050</v>
      </c>
      <c r="D23" s="1">
        <v>144.0817</v>
      </c>
      <c r="E23" s="1" t="s">
        <v>216</v>
      </c>
      <c r="F23" s="1" t="s">
        <v>218</v>
      </c>
    </row>
    <row r="24" hidden="1" spans="2:6">
      <c r="B24" s="1"/>
      <c r="C24" s="1"/>
      <c r="D24" s="1"/>
      <c r="E24" s="1"/>
      <c r="F24" s="1"/>
    </row>
    <row r="25" hidden="1" spans="2:6">
      <c r="B25" s="1"/>
      <c r="C25" s="1"/>
      <c r="D25" s="1"/>
      <c r="E25" s="1"/>
      <c r="F25" s="1"/>
    </row>
    <row r="26" hidden="1" spans="2:6">
      <c r="B26" s="1"/>
      <c r="C26" s="1"/>
      <c r="D26" s="1"/>
      <c r="E26" s="1"/>
      <c r="F26" s="1"/>
    </row>
    <row r="27" hidden="1" spans="2:6">
      <c r="B27" s="1"/>
      <c r="C27" s="1"/>
      <c r="D27" s="1"/>
      <c r="E27" s="1"/>
      <c r="F27" s="1"/>
    </row>
    <row r="28" hidden="1" spans="2:6">
      <c r="B28" s="1"/>
      <c r="C28" s="1"/>
      <c r="D28" s="1"/>
      <c r="E28" s="1"/>
      <c r="F28" s="1"/>
    </row>
    <row r="29" hidden="1" spans="2:6">
      <c r="B29" s="1"/>
      <c r="C29" s="1"/>
      <c r="D29" s="1"/>
      <c r="E29" s="1"/>
      <c r="F29" s="1"/>
    </row>
    <row r="30" hidden="1" spans="2:6">
      <c r="B30" s="1"/>
      <c r="C30" s="1"/>
      <c r="D30" s="1"/>
      <c r="E30" s="1"/>
      <c r="F30" s="1"/>
    </row>
    <row r="31" hidden="1" spans="1:6">
      <c r="A31" s="1">
        <v>48861</v>
      </c>
      <c r="B31" s="1" t="s">
        <v>215</v>
      </c>
      <c r="C31" s="1">
        <v>2020</v>
      </c>
      <c r="D31" s="1">
        <v>221.7087</v>
      </c>
      <c r="E31" s="1" t="s">
        <v>216</v>
      </c>
      <c r="F31" s="1" t="s">
        <v>219</v>
      </c>
    </row>
    <row r="32" hidden="1" spans="1:6">
      <c r="A32" s="1">
        <v>48863</v>
      </c>
      <c r="B32" s="1" t="s">
        <v>215</v>
      </c>
      <c r="C32" s="1">
        <v>2020</v>
      </c>
      <c r="D32" s="1">
        <v>57.2368</v>
      </c>
      <c r="E32" s="1" t="s">
        <v>216</v>
      </c>
      <c r="F32" s="1" t="s">
        <v>220</v>
      </c>
    </row>
    <row r="33" hidden="1" spans="1:6">
      <c r="A33" s="1">
        <v>48869</v>
      </c>
      <c r="B33" s="1" t="s">
        <v>215</v>
      </c>
      <c r="C33" s="1">
        <v>2020</v>
      </c>
      <c r="D33" s="1">
        <v>527.0749</v>
      </c>
      <c r="E33" s="1" t="s">
        <v>216</v>
      </c>
      <c r="F33" s="1" t="s">
        <v>221</v>
      </c>
    </row>
    <row r="34" hidden="1" spans="1:6">
      <c r="A34" s="1">
        <v>48871</v>
      </c>
      <c r="B34" s="1" t="s">
        <v>215</v>
      </c>
      <c r="C34" s="1">
        <v>2020</v>
      </c>
      <c r="D34" s="1">
        <v>376.2447</v>
      </c>
      <c r="E34" s="1" t="s">
        <v>216</v>
      </c>
      <c r="F34" s="1" t="s">
        <v>222</v>
      </c>
    </row>
    <row r="35" hidden="1" spans="1:6">
      <c r="A35" s="1">
        <v>48872</v>
      </c>
      <c r="B35" s="1" t="s">
        <v>215</v>
      </c>
      <c r="C35" s="1">
        <v>2020</v>
      </c>
      <c r="D35" s="1">
        <v>53.0441</v>
      </c>
      <c r="E35" s="1" t="s">
        <v>216</v>
      </c>
      <c r="F35" s="1" t="s">
        <v>223</v>
      </c>
    </row>
    <row r="36" hidden="1" spans="1:6">
      <c r="A36" s="1">
        <v>49323</v>
      </c>
      <c r="B36" s="1" t="s">
        <v>215</v>
      </c>
      <c r="C36" s="1">
        <v>2025</v>
      </c>
      <c r="D36" s="1">
        <v>224.0699</v>
      </c>
      <c r="E36" s="1" t="s">
        <v>216</v>
      </c>
      <c r="F36" s="1" t="s">
        <v>219</v>
      </c>
    </row>
    <row r="37" hidden="1" spans="1:6">
      <c r="A37" s="1">
        <v>49325</v>
      </c>
      <c r="B37" s="1" t="s">
        <v>215</v>
      </c>
      <c r="C37" s="1">
        <v>2025</v>
      </c>
      <c r="D37" s="1">
        <v>57.9043</v>
      </c>
      <c r="E37" s="1" t="s">
        <v>216</v>
      </c>
      <c r="F37" s="1" t="s">
        <v>220</v>
      </c>
    </row>
    <row r="38" hidden="1" spans="2:6">
      <c r="B38" s="1"/>
      <c r="C38" s="1"/>
      <c r="D38" s="1"/>
      <c r="E38" s="1"/>
      <c r="F38" s="1"/>
    </row>
    <row r="39" hidden="1" spans="2:6">
      <c r="B39" s="1"/>
      <c r="C39" s="1"/>
      <c r="D39" s="1"/>
      <c r="E39" s="1"/>
      <c r="F39" s="1"/>
    </row>
    <row r="40" hidden="1" spans="2:6">
      <c r="B40" s="1"/>
      <c r="C40" s="1"/>
      <c r="D40" s="1"/>
      <c r="E40" s="1"/>
      <c r="F40" s="1"/>
    </row>
    <row r="41" hidden="1" spans="2:6">
      <c r="B41" s="1"/>
      <c r="C41" s="1"/>
      <c r="D41" s="1"/>
      <c r="E41" s="1"/>
      <c r="F41" s="1"/>
    </row>
    <row r="42" hidden="1" spans="2:6">
      <c r="B42" s="1"/>
      <c r="C42" s="1"/>
      <c r="D42" s="1"/>
      <c r="E42" s="1"/>
      <c r="F42" s="1"/>
    </row>
    <row r="43" hidden="1" spans="2:6">
      <c r="B43" s="1"/>
      <c r="C43" s="1"/>
      <c r="D43" s="1"/>
      <c r="E43" s="1"/>
      <c r="F43" s="1"/>
    </row>
    <row r="44" hidden="1" spans="2:6">
      <c r="B44" s="1"/>
      <c r="C44" s="1"/>
      <c r="D44" s="1"/>
      <c r="E44" s="1"/>
      <c r="F44" s="1"/>
    </row>
    <row r="45" hidden="1" spans="1:6">
      <c r="A45" s="1">
        <v>49331</v>
      </c>
      <c r="B45" s="1" t="s">
        <v>215</v>
      </c>
      <c r="C45" s="1">
        <v>2025</v>
      </c>
      <c r="D45" s="1">
        <v>529.9569</v>
      </c>
      <c r="E45" s="1" t="s">
        <v>216</v>
      </c>
      <c r="F45" s="1" t="s">
        <v>221</v>
      </c>
    </row>
    <row r="46" hidden="1" spans="1:6">
      <c r="A46" s="1">
        <v>49333</v>
      </c>
      <c r="B46" s="1" t="s">
        <v>215</v>
      </c>
      <c r="C46" s="1">
        <v>2025</v>
      </c>
      <c r="D46" s="1">
        <v>371.1271</v>
      </c>
      <c r="E46" s="1" t="s">
        <v>216</v>
      </c>
      <c r="F46" s="1" t="s">
        <v>222</v>
      </c>
    </row>
    <row r="47" hidden="1" spans="1:6">
      <c r="A47" s="1">
        <v>49334</v>
      </c>
      <c r="B47" s="1" t="s">
        <v>215</v>
      </c>
      <c r="C47" s="1">
        <v>2025</v>
      </c>
      <c r="D47" s="1">
        <v>56.1772</v>
      </c>
      <c r="E47" s="1" t="s">
        <v>216</v>
      </c>
      <c r="F47" s="1" t="s">
        <v>223</v>
      </c>
    </row>
    <row r="48" hidden="1" spans="1:6">
      <c r="A48" s="1">
        <v>49953</v>
      </c>
      <c r="B48" s="1" t="s">
        <v>215</v>
      </c>
      <c r="C48" s="1">
        <v>2030</v>
      </c>
      <c r="D48" s="1">
        <v>218.7538</v>
      </c>
      <c r="E48" s="1" t="s">
        <v>216</v>
      </c>
      <c r="F48" s="1" t="s">
        <v>219</v>
      </c>
    </row>
    <row r="49" hidden="1" spans="1:6">
      <c r="A49" s="1">
        <v>49955</v>
      </c>
      <c r="B49" s="1" t="s">
        <v>215</v>
      </c>
      <c r="C49" s="1">
        <v>2030</v>
      </c>
      <c r="D49" s="1">
        <v>56.4587</v>
      </c>
      <c r="E49" s="1" t="s">
        <v>216</v>
      </c>
      <c r="F49" s="1" t="s">
        <v>220</v>
      </c>
    </row>
    <row r="50" hidden="1" spans="1:6">
      <c r="A50" s="1">
        <v>49961</v>
      </c>
      <c r="B50" s="1" t="s">
        <v>215</v>
      </c>
      <c r="C50" s="1">
        <v>2030</v>
      </c>
      <c r="D50" s="1">
        <v>494.1326</v>
      </c>
      <c r="E50" s="1" t="s">
        <v>216</v>
      </c>
      <c r="F50" s="1" t="s">
        <v>221</v>
      </c>
    </row>
    <row r="51" hidden="1" spans="1:6">
      <c r="A51" s="1">
        <v>49963</v>
      </c>
      <c r="B51" s="1" t="s">
        <v>215</v>
      </c>
      <c r="C51" s="1">
        <v>2030</v>
      </c>
      <c r="D51" s="1">
        <v>349.7659</v>
      </c>
      <c r="E51" s="1" t="s">
        <v>216</v>
      </c>
      <c r="F51" s="1" t="s">
        <v>222</v>
      </c>
    </row>
    <row r="52" hidden="1" spans="2:6">
      <c r="B52" s="1"/>
      <c r="C52" s="1"/>
      <c r="D52" s="1"/>
      <c r="E52" s="1"/>
      <c r="F52" s="1"/>
    </row>
    <row r="53" hidden="1" spans="2:6">
      <c r="B53" s="1"/>
      <c r="C53" s="1"/>
      <c r="D53" s="1"/>
      <c r="E53" s="1"/>
      <c r="F53" s="1"/>
    </row>
    <row r="54" hidden="1" spans="2:6">
      <c r="B54" s="1"/>
      <c r="C54" s="1"/>
      <c r="D54" s="1"/>
      <c r="E54" s="1"/>
      <c r="F54" s="1"/>
    </row>
    <row r="55" hidden="1" spans="2:6">
      <c r="B55" s="1"/>
      <c r="C55" s="1"/>
      <c r="D55" s="1"/>
      <c r="E55" s="1"/>
      <c r="F55" s="1"/>
    </row>
    <row r="56" hidden="1" spans="2:6">
      <c r="B56" s="1"/>
      <c r="C56" s="1"/>
      <c r="D56" s="1"/>
      <c r="E56" s="1"/>
      <c r="F56" s="1"/>
    </row>
    <row r="57" hidden="1" spans="2:6">
      <c r="B57" s="1"/>
      <c r="C57" s="1"/>
      <c r="D57" s="1"/>
      <c r="E57" s="1"/>
      <c r="F57" s="1"/>
    </row>
    <row r="58" hidden="1" spans="2:6">
      <c r="B58" s="1"/>
      <c r="C58" s="1"/>
      <c r="D58" s="1"/>
      <c r="E58" s="1"/>
      <c r="F58" s="1"/>
    </row>
    <row r="59" hidden="1" spans="1:6">
      <c r="A59" s="1">
        <v>49964</v>
      </c>
      <c r="B59" s="1" t="s">
        <v>215</v>
      </c>
      <c r="C59" s="1">
        <v>2030</v>
      </c>
      <c r="D59" s="1">
        <v>55.0902</v>
      </c>
      <c r="E59" s="1" t="s">
        <v>216</v>
      </c>
      <c r="F59" s="1" t="s">
        <v>223</v>
      </c>
    </row>
    <row r="60" hidden="1" spans="1:6">
      <c r="A60" s="1">
        <v>50583</v>
      </c>
      <c r="B60" s="1" t="s">
        <v>215</v>
      </c>
      <c r="C60" s="1">
        <v>2035</v>
      </c>
      <c r="D60" s="1">
        <v>207.5507</v>
      </c>
      <c r="E60" s="1" t="s">
        <v>216</v>
      </c>
      <c r="F60" s="1" t="s">
        <v>219</v>
      </c>
    </row>
    <row r="61" hidden="1" spans="1:6">
      <c r="A61" s="1">
        <v>50585</v>
      </c>
      <c r="B61" s="1" t="s">
        <v>215</v>
      </c>
      <c r="C61" s="1">
        <v>2035</v>
      </c>
      <c r="D61" s="1">
        <v>54.6593</v>
      </c>
      <c r="E61" s="1" t="s">
        <v>216</v>
      </c>
      <c r="F61" s="1" t="s">
        <v>220</v>
      </c>
    </row>
    <row r="62" hidden="1" spans="1:6">
      <c r="A62" s="1">
        <v>50591</v>
      </c>
      <c r="B62" s="1" t="s">
        <v>215</v>
      </c>
      <c r="C62" s="1">
        <v>2035</v>
      </c>
      <c r="D62" s="1">
        <v>459.1245</v>
      </c>
      <c r="E62" s="1" t="s">
        <v>216</v>
      </c>
      <c r="F62" s="1" t="s">
        <v>221</v>
      </c>
    </row>
    <row r="63" hidden="1" spans="1:6">
      <c r="A63" s="1">
        <v>50593</v>
      </c>
      <c r="B63" s="1" t="s">
        <v>215</v>
      </c>
      <c r="C63" s="1">
        <v>2035</v>
      </c>
      <c r="D63" s="1">
        <v>329.7483</v>
      </c>
      <c r="E63" s="1" t="s">
        <v>216</v>
      </c>
      <c r="F63" s="1" t="s">
        <v>222</v>
      </c>
    </row>
    <row r="64" hidden="1" spans="1:6">
      <c r="A64" s="1">
        <v>50594</v>
      </c>
      <c r="B64" s="1" t="s">
        <v>215</v>
      </c>
      <c r="C64" s="1">
        <v>2035</v>
      </c>
      <c r="D64" s="1">
        <v>52.9182</v>
      </c>
      <c r="E64" s="1" t="s">
        <v>216</v>
      </c>
      <c r="F64" s="1" t="s">
        <v>223</v>
      </c>
    </row>
    <row r="65" hidden="1" spans="1:6">
      <c r="A65" s="1">
        <v>51213</v>
      </c>
      <c r="B65" s="1" t="s">
        <v>215</v>
      </c>
      <c r="C65" s="1">
        <v>2040</v>
      </c>
      <c r="D65" s="1">
        <v>194.58</v>
      </c>
      <c r="E65" s="1" t="s">
        <v>216</v>
      </c>
      <c r="F65" s="1" t="s">
        <v>219</v>
      </c>
    </row>
    <row r="66" hidden="1" spans="2:6">
      <c r="B66" s="1"/>
      <c r="C66" s="1"/>
      <c r="D66" s="1"/>
      <c r="E66" s="1"/>
      <c r="F66" s="1"/>
    </row>
    <row r="67" hidden="1" spans="2:6">
      <c r="B67" s="1"/>
      <c r="C67" s="1"/>
      <c r="D67" s="1"/>
      <c r="E67" s="1"/>
      <c r="F67" s="1"/>
    </row>
    <row r="68" hidden="1" spans="2:6">
      <c r="B68" s="1"/>
      <c r="C68" s="1"/>
      <c r="D68" s="1"/>
      <c r="E68" s="1"/>
      <c r="F68" s="1"/>
    </row>
    <row r="69" hidden="1" spans="2:6">
      <c r="B69" s="1"/>
      <c r="C69" s="1"/>
      <c r="D69" s="1"/>
      <c r="E69" s="1"/>
      <c r="F69" s="1"/>
    </row>
    <row r="70" hidden="1" spans="2:6">
      <c r="B70" s="1"/>
      <c r="C70" s="1"/>
      <c r="D70" s="1"/>
      <c r="E70" s="1"/>
      <c r="F70" s="1"/>
    </row>
    <row r="71" hidden="1" spans="2:6">
      <c r="B71" s="1"/>
      <c r="C71" s="1"/>
      <c r="D71" s="1"/>
      <c r="E71" s="1"/>
      <c r="F71" s="1"/>
    </row>
    <row r="72" hidden="1" spans="2:6">
      <c r="B72" s="1"/>
      <c r="C72" s="1"/>
      <c r="D72" s="1"/>
      <c r="E72" s="1"/>
      <c r="F72" s="1"/>
    </row>
    <row r="73" hidden="1" spans="1:6">
      <c r="A73" s="1">
        <v>51215</v>
      </c>
      <c r="B73" s="1" t="s">
        <v>215</v>
      </c>
      <c r="C73" s="1">
        <v>2040</v>
      </c>
      <c r="D73" s="1">
        <v>52.6404</v>
      </c>
      <c r="E73" s="1" t="s">
        <v>216</v>
      </c>
      <c r="F73" s="1" t="s">
        <v>220</v>
      </c>
    </row>
    <row r="74" hidden="1" spans="1:6">
      <c r="A74" s="1">
        <v>51221</v>
      </c>
      <c r="B74" s="1" t="s">
        <v>215</v>
      </c>
      <c r="C74" s="1">
        <v>2040</v>
      </c>
      <c r="D74" s="1">
        <v>425.1764</v>
      </c>
      <c r="E74" s="1" t="s">
        <v>216</v>
      </c>
      <c r="F74" s="1" t="s">
        <v>221</v>
      </c>
    </row>
    <row r="75" hidden="1" spans="1:6">
      <c r="A75" s="1">
        <v>51223</v>
      </c>
      <c r="B75" s="1" t="s">
        <v>215</v>
      </c>
      <c r="C75" s="1">
        <v>2040</v>
      </c>
      <c r="D75" s="1">
        <v>309.89</v>
      </c>
      <c r="E75" s="1" t="s">
        <v>216</v>
      </c>
      <c r="F75" s="1" t="s">
        <v>222</v>
      </c>
    </row>
    <row r="76" hidden="1" spans="1:6">
      <c r="A76" s="1">
        <v>51224</v>
      </c>
      <c r="B76" s="1" t="s">
        <v>215</v>
      </c>
      <c r="C76" s="1">
        <v>2040</v>
      </c>
      <c r="D76" s="1">
        <v>50.7442</v>
      </c>
      <c r="E76" s="1" t="s">
        <v>216</v>
      </c>
      <c r="F76" s="1" t="s">
        <v>223</v>
      </c>
    </row>
    <row r="77" hidden="1" spans="1:6">
      <c r="A77" s="1">
        <v>51843</v>
      </c>
      <c r="B77" s="1" t="s">
        <v>215</v>
      </c>
      <c r="C77" s="1">
        <v>2045</v>
      </c>
      <c r="D77" s="1">
        <v>181.1503</v>
      </c>
      <c r="E77" s="1" t="s">
        <v>216</v>
      </c>
      <c r="F77" s="1" t="s">
        <v>219</v>
      </c>
    </row>
    <row r="78" hidden="1" spans="1:6">
      <c r="A78" s="1">
        <v>51845</v>
      </c>
      <c r="B78" s="1" t="s">
        <v>215</v>
      </c>
      <c r="C78" s="1">
        <v>2045</v>
      </c>
      <c r="D78" s="1">
        <v>50.7657</v>
      </c>
      <c r="E78" s="1" t="s">
        <v>216</v>
      </c>
      <c r="F78" s="1" t="s">
        <v>220</v>
      </c>
    </row>
    <row r="79" hidden="1" spans="1:6">
      <c r="A79" s="1">
        <v>51851</v>
      </c>
      <c r="B79" s="1" t="s">
        <v>215</v>
      </c>
      <c r="C79" s="1">
        <v>2045</v>
      </c>
      <c r="D79" s="1">
        <v>396.8887</v>
      </c>
      <c r="E79" s="1" t="s">
        <v>216</v>
      </c>
      <c r="F79" s="1" t="s">
        <v>221</v>
      </c>
    </row>
    <row r="80" hidden="1" spans="2:6">
      <c r="B80" s="1"/>
      <c r="C80" s="1"/>
      <c r="D80" s="1"/>
      <c r="E80" s="1"/>
      <c r="F80" s="1"/>
    </row>
    <row r="81" hidden="1" spans="2:6">
      <c r="B81" s="1"/>
      <c r="C81" s="1"/>
      <c r="D81" s="1"/>
      <c r="E81" s="1"/>
      <c r="F81" s="1"/>
    </row>
    <row r="82" hidden="1" spans="2:6">
      <c r="B82" s="1"/>
      <c r="C82" s="1"/>
      <c r="D82" s="1"/>
      <c r="E82" s="1"/>
      <c r="F82" s="1"/>
    </row>
    <row r="83" hidden="1" spans="2:6">
      <c r="B83" s="1"/>
      <c r="C83" s="1"/>
      <c r="D83" s="1"/>
      <c r="E83" s="1"/>
      <c r="F83" s="1"/>
    </row>
    <row r="84" hidden="1" spans="2:6">
      <c r="B84" s="1"/>
      <c r="C84" s="1"/>
      <c r="D84" s="1"/>
      <c r="E84" s="1"/>
      <c r="F84" s="1"/>
    </row>
    <row r="85" hidden="1" spans="2:6">
      <c r="B85" s="1"/>
      <c r="C85" s="1"/>
      <c r="D85" s="1"/>
      <c r="E85" s="1"/>
      <c r="F85" s="1"/>
    </row>
    <row r="86" hidden="1" spans="2:6">
      <c r="B86" s="1"/>
      <c r="C86" s="1"/>
      <c r="D86" s="1"/>
      <c r="E86" s="1"/>
      <c r="F86" s="1"/>
    </row>
    <row r="87" hidden="1" spans="1:6">
      <c r="A87" s="1">
        <v>51853</v>
      </c>
      <c r="B87" s="1" t="s">
        <v>215</v>
      </c>
      <c r="C87" s="1">
        <v>2045</v>
      </c>
      <c r="D87" s="1">
        <v>291.6253</v>
      </c>
      <c r="E87" s="1" t="s">
        <v>216</v>
      </c>
      <c r="F87" s="1" t="s">
        <v>222</v>
      </c>
    </row>
    <row r="88" hidden="1" spans="1:6">
      <c r="A88" s="1"/>
      <c r="B88" s="1"/>
      <c r="C88" s="1"/>
      <c r="D88" s="1"/>
      <c r="E88" s="1"/>
      <c r="F88" s="1"/>
    </row>
    <row r="89" hidden="1" spans="1:6">
      <c r="A89" s="1">
        <v>51854</v>
      </c>
      <c r="B89" s="1" t="s">
        <v>215</v>
      </c>
      <c r="C89" s="1">
        <v>2045</v>
      </c>
      <c r="D89" s="1">
        <v>48.8224</v>
      </c>
      <c r="E89" s="1" t="s">
        <v>216</v>
      </c>
      <c r="F89" s="1" t="s">
        <v>223</v>
      </c>
    </row>
    <row r="90" hidden="1" spans="1:6">
      <c r="A90" s="1">
        <v>52473</v>
      </c>
      <c r="B90" s="1" t="s">
        <v>215</v>
      </c>
      <c r="C90" s="1">
        <v>2050</v>
      </c>
      <c r="D90" s="1">
        <v>169.1968</v>
      </c>
      <c r="E90" s="1" t="s">
        <v>216</v>
      </c>
      <c r="F90" s="1" t="s">
        <v>219</v>
      </c>
    </row>
    <row r="91" hidden="1" spans="1:6">
      <c r="A91" s="1">
        <v>52475</v>
      </c>
      <c r="B91" s="1" t="s">
        <v>215</v>
      </c>
      <c r="C91" s="1">
        <v>2050</v>
      </c>
      <c r="D91" s="1">
        <v>49.1252</v>
      </c>
      <c r="E91" s="1" t="s">
        <v>216</v>
      </c>
      <c r="F91" s="1" t="s">
        <v>220</v>
      </c>
    </row>
    <row r="92" hidden="1" spans="1:6">
      <c r="A92" s="1">
        <v>52481</v>
      </c>
      <c r="B92" s="1" t="s">
        <v>215</v>
      </c>
      <c r="C92" s="1">
        <v>2050</v>
      </c>
      <c r="D92" s="1">
        <v>378.4453</v>
      </c>
      <c r="E92" s="1" t="s">
        <v>216</v>
      </c>
      <c r="F92" s="1" t="s">
        <v>221</v>
      </c>
    </row>
    <row r="93" hidden="1" spans="1:6">
      <c r="A93" s="1">
        <v>52483</v>
      </c>
      <c r="B93" s="1" t="s">
        <v>215</v>
      </c>
      <c r="C93" s="1">
        <v>2050</v>
      </c>
      <c r="D93" s="1">
        <v>276.2249</v>
      </c>
      <c r="E93" s="1" t="s">
        <v>216</v>
      </c>
      <c r="F93" s="1" t="s">
        <v>222</v>
      </c>
    </row>
    <row r="94" hidden="1" spans="1:6">
      <c r="A94" s="1">
        <v>52484</v>
      </c>
      <c r="B94" s="1" t="s">
        <v>215</v>
      </c>
      <c r="C94" s="1">
        <v>2050</v>
      </c>
      <c r="D94" s="1">
        <v>46.642</v>
      </c>
      <c r="E94" s="1" t="s">
        <v>216</v>
      </c>
      <c r="F94" s="1" t="s">
        <v>223</v>
      </c>
    </row>
    <row r="95" hidden="1" spans="1:6">
      <c r="A95" s="1">
        <v>73569</v>
      </c>
      <c r="B95" s="1" t="s">
        <v>215</v>
      </c>
      <c r="C95" s="1">
        <v>2021</v>
      </c>
      <c r="D95" s="1">
        <v>209.9818</v>
      </c>
      <c r="E95" s="1" t="s">
        <v>216</v>
      </c>
      <c r="F95" s="1" t="s">
        <v>219</v>
      </c>
    </row>
    <row r="96" hidden="1" spans="1:6">
      <c r="A96" s="1"/>
      <c r="B96" s="1"/>
      <c r="C96" s="1"/>
      <c r="D96" s="1"/>
      <c r="E96" s="1"/>
      <c r="F96" s="1"/>
    </row>
    <row r="97" hidden="1" spans="1:6">
      <c r="A97" s="1"/>
      <c r="B97" s="1"/>
      <c r="C97" s="1"/>
      <c r="D97" s="1"/>
      <c r="E97" s="1"/>
      <c r="F97" s="1"/>
    </row>
    <row r="98" hidden="1" spans="1:6">
      <c r="A98" s="1"/>
      <c r="B98" s="1"/>
      <c r="C98" s="1"/>
      <c r="D98" s="1"/>
      <c r="E98" s="1"/>
      <c r="F98" s="1"/>
    </row>
    <row r="99" hidden="1" spans="1:6">
      <c r="A99" s="1"/>
      <c r="B99" s="1"/>
      <c r="C99" s="1"/>
      <c r="D99" s="1"/>
      <c r="E99" s="1"/>
      <c r="F99" s="1"/>
    </row>
    <row r="100" hidden="1" spans="1:6">
      <c r="A100" s="1"/>
      <c r="B100" s="1"/>
      <c r="C100" s="1"/>
      <c r="D100" s="1"/>
      <c r="E100" s="1"/>
      <c r="F100" s="1"/>
    </row>
    <row r="101" hidden="1" spans="1:6">
      <c r="A101" s="1"/>
      <c r="B101" s="1"/>
      <c r="C101" s="1"/>
      <c r="D101" s="1"/>
      <c r="E101" s="1"/>
      <c r="F101" s="1"/>
    </row>
    <row r="102" hidden="1" spans="1:6">
      <c r="A102" s="1"/>
      <c r="B102" s="1"/>
      <c r="C102" s="1"/>
      <c r="D102" s="1"/>
      <c r="E102" s="1"/>
      <c r="F102" s="1"/>
    </row>
    <row r="103" hidden="1" spans="1:6">
      <c r="A103" s="1">
        <v>73611</v>
      </c>
      <c r="B103" s="1" t="s">
        <v>215</v>
      </c>
      <c r="C103" s="1">
        <v>2021</v>
      </c>
      <c r="D103" s="1">
        <v>55.27</v>
      </c>
      <c r="E103" s="1" t="s">
        <v>216</v>
      </c>
      <c r="F103" s="1" t="s">
        <v>220</v>
      </c>
    </row>
    <row r="104" hidden="1" spans="1:6">
      <c r="A104" s="1"/>
      <c r="B104" s="1"/>
      <c r="C104" s="1"/>
      <c r="D104" s="1"/>
      <c r="E104" s="1"/>
      <c r="F104" s="1"/>
    </row>
    <row r="105" hidden="1" spans="1:6">
      <c r="A105" s="1">
        <v>73695</v>
      </c>
      <c r="B105" s="1" t="s">
        <v>215</v>
      </c>
      <c r="C105" s="1">
        <v>2021</v>
      </c>
      <c r="D105" s="1">
        <v>527.1025</v>
      </c>
      <c r="E105" s="1" t="s">
        <v>216</v>
      </c>
      <c r="F105" s="1" t="s">
        <v>221</v>
      </c>
    </row>
    <row r="106" hidden="1" spans="1:6">
      <c r="A106" s="1">
        <v>73723</v>
      </c>
      <c r="B106" s="1" t="s">
        <v>215</v>
      </c>
      <c r="C106" s="1">
        <v>2021</v>
      </c>
      <c r="D106" s="1">
        <v>362.244</v>
      </c>
      <c r="E106" s="1" t="s">
        <v>216</v>
      </c>
      <c r="F106" s="1" t="s">
        <v>222</v>
      </c>
    </row>
    <row r="107" hidden="1" spans="1:6">
      <c r="A107" s="1">
        <v>73737</v>
      </c>
      <c r="B107" s="1" t="s">
        <v>215</v>
      </c>
      <c r="C107" s="1">
        <v>2021</v>
      </c>
      <c r="D107" s="1">
        <v>53.6333</v>
      </c>
      <c r="E107" s="1" t="s">
        <v>216</v>
      </c>
      <c r="F107" s="1" t="s">
        <v>223</v>
      </c>
    </row>
    <row r="108" hidden="1" spans="2:6">
      <c r="B108" s="1" t="s">
        <v>224</v>
      </c>
      <c r="C108" s="1">
        <v>2020</v>
      </c>
      <c r="D108" s="1">
        <v>108.9092</v>
      </c>
      <c r="E108" s="1" t="s">
        <v>216</v>
      </c>
      <c r="F108" s="1" t="s">
        <v>217</v>
      </c>
    </row>
    <row r="109" hidden="1" spans="2:6">
      <c r="B109" s="1" t="s">
        <v>224</v>
      </c>
      <c r="C109" s="1">
        <v>2021</v>
      </c>
      <c r="D109" s="1">
        <v>105.7028</v>
      </c>
      <c r="E109" s="1" t="s">
        <v>216</v>
      </c>
      <c r="F109" s="1" t="s">
        <v>217</v>
      </c>
    </row>
    <row r="110" hidden="1" spans="2:6">
      <c r="B110" s="1" t="s">
        <v>224</v>
      </c>
      <c r="C110" s="1">
        <v>2025</v>
      </c>
      <c r="D110" s="1">
        <v>112.0104</v>
      </c>
      <c r="E110" s="1" t="s">
        <v>216</v>
      </c>
      <c r="F110" s="1" t="s">
        <v>217</v>
      </c>
    </row>
    <row r="111" hidden="1" spans="2:6">
      <c r="B111" s="1" t="s">
        <v>224</v>
      </c>
      <c r="C111" s="1">
        <v>2030</v>
      </c>
      <c r="D111" s="1">
        <v>111.0026</v>
      </c>
      <c r="E111" s="1" t="s">
        <v>216</v>
      </c>
      <c r="F111" s="1" t="s">
        <v>217</v>
      </c>
    </row>
    <row r="112" hidden="1" spans="1:6">
      <c r="A112" s="1"/>
      <c r="B112" s="1"/>
      <c r="C112" s="1"/>
      <c r="D112" s="1"/>
      <c r="E112" s="1"/>
      <c r="F112" s="1"/>
    </row>
    <row r="113" hidden="1" spans="1:6">
      <c r="A113" s="1"/>
      <c r="B113" s="1"/>
      <c r="C113" s="1"/>
      <c r="D113" s="1"/>
      <c r="E113" s="1"/>
      <c r="F113" s="1"/>
    </row>
    <row r="114" hidden="1" spans="1:6">
      <c r="A114" s="1"/>
      <c r="B114" s="1"/>
      <c r="C114" s="1"/>
      <c r="D114" s="1"/>
      <c r="E114" s="1"/>
      <c r="F114" s="1"/>
    </row>
    <row r="115" hidden="1" spans="1:6">
      <c r="A115" s="1"/>
      <c r="B115" s="1"/>
      <c r="C115" s="1"/>
      <c r="D115" s="1"/>
      <c r="E115" s="1"/>
      <c r="F115" s="1"/>
    </row>
    <row r="116" hidden="1" spans="1:6">
      <c r="A116" s="1"/>
      <c r="B116" s="1"/>
      <c r="C116" s="1"/>
      <c r="D116" s="1"/>
      <c r="E116" s="1"/>
      <c r="F116" s="1"/>
    </row>
    <row r="117" hidden="1" spans="1:6">
      <c r="A117" s="1"/>
      <c r="B117" s="1"/>
      <c r="C117" s="1"/>
      <c r="D117" s="1"/>
      <c r="E117" s="1"/>
      <c r="F117" s="1"/>
    </row>
    <row r="118" hidden="1" spans="1:6">
      <c r="A118" s="1"/>
      <c r="B118" s="1"/>
      <c r="C118" s="1"/>
      <c r="D118" s="1"/>
      <c r="E118" s="1"/>
      <c r="F118" s="1"/>
    </row>
    <row r="119" hidden="1" spans="2:6">
      <c r="B119" s="1" t="s">
        <v>224</v>
      </c>
      <c r="C119" s="1">
        <v>2035</v>
      </c>
      <c r="D119" s="1">
        <v>110.3158</v>
      </c>
      <c r="E119" s="1" t="s">
        <v>216</v>
      </c>
      <c r="F119" s="1" t="s">
        <v>217</v>
      </c>
    </row>
    <row r="120" hidden="1" spans="2:6">
      <c r="B120" s="1" t="s">
        <v>224</v>
      </c>
      <c r="C120" s="1">
        <v>2040</v>
      </c>
      <c r="D120" s="1">
        <v>109.1153</v>
      </c>
      <c r="E120" s="1" t="s">
        <v>216</v>
      </c>
      <c r="F120" s="1" t="s">
        <v>217</v>
      </c>
    </row>
    <row r="121" hidden="1" spans="2:6">
      <c r="B121" s="1" t="s">
        <v>224</v>
      </c>
      <c r="C121" s="1">
        <v>2050</v>
      </c>
      <c r="D121" s="1">
        <v>106.283</v>
      </c>
      <c r="E121" s="1" t="s">
        <v>216</v>
      </c>
      <c r="F121" s="1" t="s">
        <v>217</v>
      </c>
    </row>
    <row r="122" spans="2:6">
      <c r="B122" s="1" t="s">
        <v>224</v>
      </c>
      <c r="C122" s="1">
        <v>2020</v>
      </c>
      <c r="D122" s="1">
        <v>170.3911</v>
      </c>
      <c r="E122" s="1" t="s">
        <v>216</v>
      </c>
      <c r="F122" s="1" t="s">
        <v>218</v>
      </c>
    </row>
    <row r="123" spans="2:6">
      <c r="B123" s="1" t="s">
        <v>224</v>
      </c>
      <c r="C123" s="1">
        <v>2021</v>
      </c>
      <c r="D123" s="1">
        <v>154.2085</v>
      </c>
      <c r="E123" s="1" t="s">
        <v>216</v>
      </c>
      <c r="F123" s="1" t="s">
        <v>218</v>
      </c>
    </row>
    <row r="124" spans="2:6">
      <c r="B124" s="1" t="s">
        <v>224</v>
      </c>
      <c r="C124" s="1">
        <v>2025</v>
      </c>
      <c r="D124" s="1">
        <v>161.1528</v>
      </c>
      <c r="E124" s="1" t="s">
        <v>216</v>
      </c>
      <c r="F124" s="1" t="s">
        <v>218</v>
      </c>
    </row>
    <row r="125" spans="2:6">
      <c r="B125" s="1" t="s">
        <v>224</v>
      </c>
      <c r="C125" s="1">
        <v>2030</v>
      </c>
      <c r="D125" s="1">
        <v>159.7778</v>
      </c>
      <c r="E125" s="1" t="s">
        <v>216</v>
      </c>
      <c r="F125" s="1" t="s">
        <v>218</v>
      </c>
    </row>
    <row r="126" spans="2:6">
      <c r="B126" s="1" t="s">
        <v>224</v>
      </c>
      <c r="C126" s="1">
        <v>2035</v>
      </c>
      <c r="D126" s="1">
        <v>165.8717</v>
      </c>
      <c r="E126" s="1" t="s">
        <v>216</v>
      </c>
      <c r="F126" s="1" t="s">
        <v>218</v>
      </c>
    </row>
    <row r="127" spans="2:6">
      <c r="B127" s="1" t="s">
        <v>224</v>
      </c>
      <c r="C127" s="1">
        <v>2040</v>
      </c>
      <c r="D127" s="1">
        <v>171.9568</v>
      </c>
      <c r="E127" s="1" t="s">
        <v>216</v>
      </c>
      <c r="F127" s="1" t="s">
        <v>218</v>
      </c>
    </row>
    <row r="128" spans="2:6">
      <c r="B128" s="1" t="s">
        <v>224</v>
      </c>
      <c r="C128" s="1">
        <v>2050</v>
      </c>
      <c r="D128" s="1">
        <v>187.1837</v>
      </c>
      <c r="E128" s="1" t="s">
        <v>216</v>
      </c>
      <c r="F128" s="1" t="s">
        <v>218</v>
      </c>
    </row>
    <row r="129" hidden="1" spans="1:6">
      <c r="A129" s="1">
        <v>877</v>
      </c>
      <c r="B129" s="1" t="s">
        <v>224</v>
      </c>
      <c r="C129" s="1">
        <v>2021</v>
      </c>
      <c r="D129" s="1">
        <v>209.9818</v>
      </c>
      <c r="E129" s="1" t="s">
        <v>216</v>
      </c>
      <c r="F129" s="1" t="s">
        <v>219</v>
      </c>
    </row>
    <row r="130" hidden="1" spans="1:6">
      <c r="A130" s="1">
        <v>3298</v>
      </c>
      <c r="B130" s="1" t="s">
        <v>224</v>
      </c>
      <c r="C130" s="1">
        <v>2020</v>
      </c>
      <c r="D130" s="1">
        <v>221.7087</v>
      </c>
      <c r="E130" s="1" t="s">
        <v>216</v>
      </c>
      <c r="F130" s="1" t="s">
        <v>219</v>
      </c>
    </row>
    <row r="131" hidden="1" spans="1:6">
      <c r="A131" s="1">
        <v>3307</v>
      </c>
      <c r="B131" s="1" t="s">
        <v>224</v>
      </c>
      <c r="C131" s="1">
        <v>2025</v>
      </c>
      <c r="D131" s="1">
        <v>226.5256</v>
      </c>
      <c r="E131" s="1" t="s">
        <v>216</v>
      </c>
      <c r="F131" s="1" t="s">
        <v>219</v>
      </c>
    </row>
    <row r="132" hidden="1" spans="1:6">
      <c r="A132" s="1">
        <v>3322</v>
      </c>
      <c r="B132" s="1" t="s">
        <v>224</v>
      </c>
      <c r="C132" s="1">
        <v>2030</v>
      </c>
      <c r="D132" s="1">
        <v>231.1245</v>
      </c>
      <c r="E132" s="1" t="s">
        <v>216</v>
      </c>
      <c r="F132" s="1" t="s">
        <v>219</v>
      </c>
    </row>
    <row r="133" hidden="1" spans="1:6">
      <c r="A133" s="1">
        <v>3337</v>
      </c>
      <c r="B133" s="1" t="s">
        <v>224</v>
      </c>
      <c r="C133" s="1">
        <v>2035</v>
      </c>
      <c r="D133" s="1">
        <v>235.6001</v>
      </c>
      <c r="E133" s="1" t="s">
        <v>216</v>
      </c>
      <c r="F133" s="1" t="s">
        <v>219</v>
      </c>
    </row>
    <row r="134" hidden="1" spans="1:6">
      <c r="A134" s="1">
        <v>3352</v>
      </c>
      <c r="B134" s="1" t="s">
        <v>224</v>
      </c>
      <c r="C134" s="1">
        <v>2040</v>
      </c>
      <c r="D134" s="1">
        <v>242.8674</v>
      </c>
      <c r="E134" s="1" t="s">
        <v>216</v>
      </c>
      <c r="F134" s="1" t="s">
        <v>219</v>
      </c>
    </row>
    <row r="135" hidden="1" spans="1:6">
      <c r="A135" s="1">
        <v>3367</v>
      </c>
      <c r="B135" s="1" t="s">
        <v>224</v>
      </c>
      <c r="C135" s="1">
        <v>2045</v>
      </c>
      <c r="D135" s="1">
        <v>251.6125</v>
      </c>
      <c r="E135" s="1" t="s">
        <v>216</v>
      </c>
      <c r="F135" s="1" t="s">
        <v>219</v>
      </c>
    </row>
    <row r="136" hidden="1" spans="1:6">
      <c r="A136" s="1">
        <v>3900</v>
      </c>
      <c r="B136" s="1" t="s">
        <v>224</v>
      </c>
      <c r="C136" s="1">
        <v>2050</v>
      </c>
      <c r="D136" s="1">
        <v>259.56</v>
      </c>
      <c r="E136" s="1" t="s">
        <v>216</v>
      </c>
      <c r="F136" s="1" t="s">
        <v>219</v>
      </c>
    </row>
    <row r="137" hidden="1" spans="1:6">
      <c r="A137" s="1">
        <v>16101</v>
      </c>
      <c r="B137" s="1" t="s">
        <v>224</v>
      </c>
      <c r="C137" s="1">
        <v>2021</v>
      </c>
      <c r="D137" s="1">
        <v>55.27</v>
      </c>
      <c r="E137" s="1" t="s">
        <v>216</v>
      </c>
      <c r="F137" s="1" t="s">
        <v>220</v>
      </c>
    </row>
    <row r="138" hidden="1" spans="1:6">
      <c r="A138" s="1">
        <v>18522</v>
      </c>
      <c r="B138" s="1" t="s">
        <v>224</v>
      </c>
      <c r="C138" s="1">
        <v>2020</v>
      </c>
      <c r="D138" s="1">
        <v>57.2368</v>
      </c>
      <c r="E138" s="1" t="s">
        <v>216</v>
      </c>
      <c r="F138" s="1" t="s">
        <v>220</v>
      </c>
    </row>
    <row r="139" hidden="1" spans="1:6">
      <c r="A139" s="1">
        <v>18531</v>
      </c>
      <c r="B139" s="1" t="s">
        <v>224</v>
      </c>
      <c r="C139" s="1">
        <v>2025</v>
      </c>
      <c r="D139" s="1">
        <v>58.5323</v>
      </c>
      <c r="E139" s="1" t="s">
        <v>216</v>
      </c>
      <c r="F139" s="1" t="s">
        <v>220</v>
      </c>
    </row>
    <row r="140" hidden="1" spans="1:6">
      <c r="A140" s="1">
        <v>18546</v>
      </c>
      <c r="B140" s="1" t="s">
        <v>224</v>
      </c>
      <c r="C140" s="1">
        <v>2030</v>
      </c>
      <c r="D140" s="1">
        <v>58.9789</v>
      </c>
      <c r="E140" s="1" t="s">
        <v>216</v>
      </c>
      <c r="F140" s="1" t="s">
        <v>220</v>
      </c>
    </row>
    <row r="141" hidden="1" spans="1:6">
      <c r="A141" s="1">
        <v>18561</v>
      </c>
      <c r="B141" s="1" t="s">
        <v>224</v>
      </c>
      <c r="C141" s="1">
        <v>2035</v>
      </c>
      <c r="D141" s="1">
        <v>59.9884</v>
      </c>
      <c r="E141" s="1" t="s">
        <v>216</v>
      </c>
      <c r="F141" s="1" t="s">
        <v>220</v>
      </c>
    </row>
    <row r="142" hidden="1" spans="1:6">
      <c r="A142" s="1">
        <v>18576</v>
      </c>
      <c r="B142" s="1" t="s">
        <v>224</v>
      </c>
      <c r="C142" s="1">
        <v>2040</v>
      </c>
      <c r="D142" s="1">
        <v>61.0819</v>
      </c>
      <c r="E142" s="1" t="s">
        <v>216</v>
      </c>
      <c r="F142" s="1" t="s">
        <v>220</v>
      </c>
    </row>
    <row r="143" hidden="1" spans="1:6">
      <c r="A143" s="1">
        <v>18591</v>
      </c>
      <c r="B143" s="1" t="s">
        <v>224</v>
      </c>
      <c r="C143" s="1">
        <v>2045</v>
      </c>
      <c r="D143" s="1">
        <v>62.2632</v>
      </c>
      <c r="E143" s="1" t="s">
        <v>216</v>
      </c>
      <c r="F143" s="1" t="s">
        <v>220</v>
      </c>
    </row>
    <row r="144" hidden="1" spans="1:6">
      <c r="A144" s="1">
        <v>18606</v>
      </c>
      <c r="B144" s="1" t="s">
        <v>224</v>
      </c>
      <c r="C144" s="1">
        <v>2050</v>
      </c>
      <c r="D144" s="1">
        <v>63.3183</v>
      </c>
      <c r="E144" s="1" t="s">
        <v>216</v>
      </c>
      <c r="F144" s="1" t="s">
        <v>220</v>
      </c>
    </row>
    <row r="145" hidden="1" spans="1:6">
      <c r="A145" s="1">
        <v>50278</v>
      </c>
      <c r="B145" s="1" t="s">
        <v>224</v>
      </c>
      <c r="C145" s="1">
        <v>2020</v>
      </c>
      <c r="D145" s="1">
        <v>527.0749</v>
      </c>
      <c r="E145" s="1" t="s">
        <v>216</v>
      </c>
      <c r="F145" s="1" t="s">
        <v>221</v>
      </c>
    </row>
    <row r="146" hidden="1" spans="1:6">
      <c r="A146" s="1">
        <v>50517</v>
      </c>
      <c r="B146" s="1" t="s">
        <v>224</v>
      </c>
      <c r="C146" s="1">
        <v>2021</v>
      </c>
      <c r="D146" s="1">
        <v>527.1025</v>
      </c>
      <c r="E146" s="1" t="s">
        <v>216</v>
      </c>
      <c r="F146" s="1" t="s">
        <v>221</v>
      </c>
    </row>
    <row r="147" hidden="1" spans="1:6">
      <c r="A147" s="1">
        <v>50533</v>
      </c>
      <c r="B147" s="1" t="s">
        <v>224</v>
      </c>
      <c r="C147" s="1">
        <v>2025</v>
      </c>
      <c r="D147" s="1">
        <v>535.4011</v>
      </c>
      <c r="E147" s="1" t="s">
        <v>216</v>
      </c>
      <c r="F147" s="1" t="s">
        <v>221</v>
      </c>
    </row>
    <row r="148" hidden="1" spans="1:6">
      <c r="A148" s="1">
        <v>50548</v>
      </c>
      <c r="B148" s="1" t="s">
        <v>224</v>
      </c>
      <c r="C148" s="1">
        <v>2030</v>
      </c>
      <c r="D148" s="1">
        <v>517.2114</v>
      </c>
      <c r="E148" s="1" t="s">
        <v>216</v>
      </c>
      <c r="F148" s="1" t="s">
        <v>221</v>
      </c>
    </row>
    <row r="149" hidden="1" spans="1:6">
      <c r="A149" s="1">
        <v>50647</v>
      </c>
      <c r="B149" s="1" t="s">
        <v>224</v>
      </c>
      <c r="C149" s="1">
        <v>2035</v>
      </c>
      <c r="D149" s="1">
        <v>509.3774</v>
      </c>
      <c r="E149" s="1" t="s">
        <v>216</v>
      </c>
      <c r="F149" s="1" t="s">
        <v>221</v>
      </c>
    </row>
    <row r="150" hidden="1" spans="1:6">
      <c r="A150" s="1">
        <v>50662</v>
      </c>
      <c r="B150" s="1" t="s">
        <v>224</v>
      </c>
      <c r="C150" s="1">
        <v>2040</v>
      </c>
      <c r="D150" s="1">
        <v>503.9154</v>
      </c>
      <c r="E150" s="1" t="s">
        <v>216</v>
      </c>
      <c r="F150" s="1" t="s">
        <v>221</v>
      </c>
    </row>
    <row r="151" hidden="1" spans="1:6">
      <c r="A151" s="1"/>
      <c r="B151" s="1"/>
      <c r="C151" s="1"/>
      <c r="D151" s="1"/>
      <c r="E151" s="1"/>
      <c r="F151" s="1"/>
    </row>
    <row r="152" hidden="1" spans="1:6">
      <c r="A152" s="1">
        <v>50677</v>
      </c>
      <c r="B152" s="1" t="s">
        <v>224</v>
      </c>
      <c r="C152" s="1">
        <v>2045</v>
      </c>
      <c r="D152" s="1">
        <v>501.4682</v>
      </c>
      <c r="E152" s="1" t="s">
        <v>216</v>
      </c>
      <c r="F152" s="1" t="s">
        <v>221</v>
      </c>
    </row>
    <row r="153" hidden="1" spans="1:6">
      <c r="A153" s="1">
        <v>50776</v>
      </c>
      <c r="B153" s="1" t="s">
        <v>224</v>
      </c>
      <c r="C153" s="1">
        <v>2050</v>
      </c>
      <c r="D153" s="1">
        <v>502.5455</v>
      </c>
      <c r="E153" s="1" t="s">
        <v>216</v>
      </c>
      <c r="F153" s="1" t="s">
        <v>221</v>
      </c>
    </row>
    <row r="154" hidden="1" spans="1:6">
      <c r="A154" s="1">
        <v>55378</v>
      </c>
      <c r="B154" s="1" t="s">
        <v>224</v>
      </c>
      <c r="C154" s="1">
        <v>2020</v>
      </c>
      <c r="D154" s="1">
        <v>376.2447</v>
      </c>
      <c r="E154" s="1" t="s">
        <v>216</v>
      </c>
      <c r="F154" s="1" t="s">
        <v>222</v>
      </c>
    </row>
    <row r="155" hidden="1" spans="1:6">
      <c r="A155" s="1">
        <v>55387</v>
      </c>
      <c r="B155" s="1" t="s">
        <v>224</v>
      </c>
      <c r="C155" s="1">
        <v>2025</v>
      </c>
      <c r="D155" s="1">
        <v>378.6208</v>
      </c>
      <c r="E155" s="1" t="s">
        <v>216</v>
      </c>
      <c r="F155" s="1" t="s">
        <v>222</v>
      </c>
    </row>
    <row r="156" hidden="1" spans="1:6">
      <c r="A156" s="1">
        <v>55402</v>
      </c>
      <c r="B156" s="1" t="s">
        <v>224</v>
      </c>
      <c r="C156" s="1">
        <v>2030</v>
      </c>
      <c r="D156" s="1">
        <v>373.8546</v>
      </c>
      <c r="E156" s="1" t="s">
        <v>216</v>
      </c>
      <c r="F156" s="1" t="s">
        <v>222</v>
      </c>
    </row>
    <row r="157" hidden="1" spans="1:6">
      <c r="A157" s="1">
        <v>55417</v>
      </c>
      <c r="B157" s="1" t="s">
        <v>224</v>
      </c>
      <c r="C157" s="1">
        <v>2035</v>
      </c>
      <c r="D157" s="1">
        <v>373.9648</v>
      </c>
      <c r="E157" s="1" t="s">
        <v>216</v>
      </c>
      <c r="F157" s="1" t="s">
        <v>222</v>
      </c>
    </row>
    <row r="158" hidden="1" spans="1:6">
      <c r="A158" s="1">
        <v>55432</v>
      </c>
      <c r="B158" s="1" t="s">
        <v>224</v>
      </c>
      <c r="C158" s="1">
        <v>2040</v>
      </c>
      <c r="D158" s="1">
        <v>373.4196</v>
      </c>
      <c r="E158" s="1" t="s">
        <v>216</v>
      </c>
      <c r="F158" s="1" t="s">
        <v>222</v>
      </c>
    </row>
    <row r="159" hidden="1" spans="1:6">
      <c r="A159" s="1">
        <v>55447</v>
      </c>
      <c r="B159" s="1" t="s">
        <v>224</v>
      </c>
      <c r="C159" s="1">
        <v>2045</v>
      </c>
      <c r="D159" s="1">
        <v>372.1479</v>
      </c>
      <c r="E159" s="1" t="s">
        <v>216</v>
      </c>
      <c r="F159" s="1" t="s">
        <v>222</v>
      </c>
    </row>
    <row r="160" hidden="1" spans="1:6">
      <c r="A160" s="1">
        <v>55462</v>
      </c>
      <c r="B160" s="1" t="s">
        <v>224</v>
      </c>
      <c r="C160" s="1">
        <v>2050</v>
      </c>
      <c r="D160" s="1">
        <v>371.4418</v>
      </c>
      <c r="E160" s="1" t="s">
        <v>216</v>
      </c>
      <c r="F160" s="1" t="s">
        <v>222</v>
      </c>
    </row>
    <row r="161" hidden="1" spans="1:6">
      <c r="A161" s="1">
        <v>55693</v>
      </c>
      <c r="B161" s="1" t="s">
        <v>224</v>
      </c>
      <c r="C161" s="1">
        <v>2021</v>
      </c>
      <c r="D161" s="1">
        <v>362.244</v>
      </c>
      <c r="E161" s="1" t="s">
        <v>216</v>
      </c>
      <c r="F161" s="1" t="s">
        <v>222</v>
      </c>
    </row>
    <row r="162" hidden="1" spans="1:6">
      <c r="A162" s="1">
        <v>57172</v>
      </c>
      <c r="B162" s="1" t="s">
        <v>224</v>
      </c>
      <c r="C162" s="1">
        <v>2020</v>
      </c>
      <c r="D162" s="1">
        <v>53.0441</v>
      </c>
      <c r="E162" s="1" t="s">
        <v>216</v>
      </c>
      <c r="F162" s="1" t="s">
        <v>223</v>
      </c>
    </row>
    <row r="163" hidden="1" spans="1:6">
      <c r="A163" s="1">
        <v>57181</v>
      </c>
      <c r="B163" s="1" t="s">
        <v>224</v>
      </c>
      <c r="C163" s="1">
        <v>2025</v>
      </c>
      <c r="D163" s="1">
        <v>56.0914</v>
      </c>
      <c r="E163" s="1" t="s">
        <v>216</v>
      </c>
      <c r="F163" s="1" t="s">
        <v>223</v>
      </c>
    </row>
    <row r="164" hidden="1" spans="1:6">
      <c r="A164" s="1">
        <v>57196</v>
      </c>
      <c r="B164" s="1" t="s">
        <v>224</v>
      </c>
      <c r="C164" s="1">
        <v>2030</v>
      </c>
      <c r="D164" s="1">
        <v>55.8728</v>
      </c>
      <c r="E164" s="1" t="s">
        <v>216</v>
      </c>
      <c r="F164" s="1" t="s">
        <v>223</v>
      </c>
    </row>
    <row r="165" hidden="1" spans="1:6">
      <c r="A165" s="1">
        <v>57211</v>
      </c>
      <c r="B165" s="1" t="s">
        <v>224</v>
      </c>
      <c r="C165" s="1">
        <v>2035</v>
      </c>
      <c r="D165" s="1">
        <v>55.8541</v>
      </c>
      <c r="E165" s="1" t="s">
        <v>216</v>
      </c>
      <c r="F165" s="1" t="s">
        <v>223</v>
      </c>
    </row>
    <row r="166" hidden="1" spans="1:6">
      <c r="A166" s="1">
        <v>57226</v>
      </c>
      <c r="B166" s="1" t="s">
        <v>224</v>
      </c>
      <c r="C166" s="1">
        <v>2040</v>
      </c>
      <c r="D166" s="1">
        <v>56.5715</v>
      </c>
      <c r="E166" s="1" t="s">
        <v>216</v>
      </c>
      <c r="F166" s="1" t="s">
        <v>223</v>
      </c>
    </row>
    <row r="167" hidden="1" spans="1:6">
      <c r="A167" s="1">
        <v>57241</v>
      </c>
      <c r="B167" s="1" t="s">
        <v>224</v>
      </c>
      <c r="C167" s="1">
        <v>2045</v>
      </c>
      <c r="D167" s="1">
        <v>58.5048</v>
      </c>
      <c r="E167" s="1" t="s">
        <v>216</v>
      </c>
      <c r="F167" s="1" t="s">
        <v>223</v>
      </c>
    </row>
    <row r="168" hidden="1" spans="1:6">
      <c r="A168" s="1">
        <v>57256</v>
      </c>
      <c r="B168" s="1" t="s">
        <v>224</v>
      </c>
      <c r="C168" s="1">
        <v>2050</v>
      </c>
      <c r="D168" s="1">
        <v>60.2191</v>
      </c>
      <c r="E168" s="1" t="s">
        <v>216</v>
      </c>
      <c r="F168" s="1" t="s">
        <v>223</v>
      </c>
    </row>
    <row r="169" hidden="1" spans="1:6">
      <c r="A169" s="1">
        <v>57487</v>
      </c>
      <c r="B169" s="1" t="s">
        <v>224</v>
      </c>
      <c r="C169" s="1">
        <v>2021</v>
      </c>
      <c r="D169" s="1">
        <v>53.6333</v>
      </c>
      <c r="E169" s="1" t="s">
        <v>216</v>
      </c>
      <c r="F169" s="1" t="s">
        <v>223</v>
      </c>
    </row>
    <row r="170" hidden="1" spans="2:6">
      <c r="B170" s="1" t="s">
        <v>225</v>
      </c>
      <c r="C170" s="1">
        <v>2020</v>
      </c>
      <c r="D170" s="1">
        <v>108.9092</v>
      </c>
      <c r="E170" s="1" t="s">
        <v>216</v>
      </c>
      <c r="F170" s="1" t="s">
        <v>217</v>
      </c>
    </row>
    <row r="171" hidden="1" spans="2:6">
      <c r="B171" s="1" t="s">
        <v>225</v>
      </c>
      <c r="C171" s="1">
        <v>2021</v>
      </c>
      <c r="D171" s="1">
        <v>105.7028</v>
      </c>
      <c r="E171" s="1" t="s">
        <v>216</v>
      </c>
      <c r="F171" s="1" t="s">
        <v>217</v>
      </c>
    </row>
    <row r="172" hidden="1" spans="2:6">
      <c r="B172" s="1" t="s">
        <v>225</v>
      </c>
      <c r="C172" s="1">
        <v>2025</v>
      </c>
      <c r="D172" s="1">
        <v>111.7816</v>
      </c>
      <c r="E172" s="1" t="s">
        <v>216</v>
      </c>
      <c r="F172" s="1" t="s">
        <v>217</v>
      </c>
    </row>
    <row r="173" hidden="1" spans="2:6">
      <c r="B173" s="1" t="s">
        <v>225</v>
      </c>
      <c r="C173" s="1">
        <v>2030</v>
      </c>
      <c r="D173" s="1">
        <v>107.3508</v>
      </c>
      <c r="E173" s="1" t="s">
        <v>216</v>
      </c>
      <c r="F173" s="1" t="s">
        <v>217</v>
      </c>
    </row>
    <row r="174" hidden="1" spans="2:6">
      <c r="B174" s="1" t="s">
        <v>225</v>
      </c>
      <c r="C174" s="1">
        <v>2035</v>
      </c>
      <c r="D174" s="1">
        <v>101.9029</v>
      </c>
      <c r="E174" s="1" t="s">
        <v>216</v>
      </c>
      <c r="F174" s="1" t="s">
        <v>217</v>
      </c>
    </row>
    <row r="175" hidden="1" spans="2:6">
      <c r="B175" s="1" t="s">
        <v>225</v>
      </c>
      <c r="C175" s="1">
        <v>2040</v>
      </c>
      <c r="D175" s="1">
        <v>95.7301</v>
      </c>
      <c r="E175" s="1" t="s">
        <v>216</v>
      </c>
      <c r="F175" s="1" t="s">
        <v>217</v>
      </c>
    </row>
    <row r="176" hidden="1" spans="2:6">
      <c r="B176" s="1" t="s">
        <v>225</v>
      </c>
      <c r="C176" s="1">
        <v>2050</v>
      </c>
      <c r="D176" s="1">
        <v>84.7416</v>
      </c>
      <c r="E176" s="1" t="s">
        <v>216</v>
      </c>
      <c r="F176" s="1" t="s">
        <v>217</v>
      </c>
    </row>
    <row r="177" spans="2:6">
      <c r="B177" s="1" t="s">
        <v>225</v>
      </c>
      <c r="C177" s="1">
        <v>2020</v>
      </c>
      <c r="D177" s="1">
        <v>170.3911</v>
      </c>
      <c r="E177" s="1" t="s">
        <v>216</v>
      </c>
      <c r="F177" s="1" t="s">
        <v>218</v>
      </c>
    </row>
    <row r="178" spans="2:6">
      <c r="B178" s="1" t="s">
        <v>225</v>
      </c>
      <c r="C178" s="1">
        <v>2021</v>
      </c>
      <c r="D178" s="1">
        <v>154.2085</v>
      </c>
      <c r="E178" s="1" t="s">
        <v>216</v>
      </c>
      <c r="F178" s="1" t="s">
        <v>218</v>
      </c>
    </row>
    <row r="179" spans="2:6">
      <c r="B179" s="1" t="s">
        <v>225</v>
      </c>
      <c r="C179" s="1">
        <v>2025</v>
      </c>
      <c r="D179" s="1">
        <v>159.344</v>
      </c>
      <c r="E179" s="1" t="s">
        <v>216</v>
      </c>
      <c r="F179" s="1" t="s">
        <v>218</v>
      </c>
    </row>
    <row r="180" spans="2:6">
      <c r="B180" s="1" t="s">
        <v>225</v>
      </c>
      <c r="C180" s="1">
        <v>2030</v>
      </c>
      <c r="D180" s="1">
        <v>151.9893</v>
      </c>
      <c r="E180" s="1" t="s">
        <v>216</v>
      </c>
      <c r="F180" s="1" t="s">
        <v>218</v>
      </c>
    </row>
    <row r="181" spans="2:6">
      <c r="B181" s="1" t="s">
        <v>225</v>
      </c>
      <c r="C181" s="1">
        <v>2035</v>
      </c>
      <c r="D181" s="1">
        <v>147.9454</v>
      </c>
      <c r="E181" s="1" t="s">
        <v>216</v>
      </c>
      <c r="F181" s="1" t="s">
        <v>218</v>
      </c>
    </row>
    <row r="182" spans="2:6">
      <c r="B182" s="1" t="s">
        <v>225</v>
      </c>
      <c r="C182" s="1">
        <v>2040</v>
      </c>
      <c r="D182" s="1">
        <v>145.2317</v>
      </c>
      <c r="E182" s="1" t="s">
        <v>216</v>
      </c>
      <c r="F182" s="1" t="s">
        <v>218</v>
      </c>
    </row>
    <row r="183" spans="2:6">
      <c r="B183" s="1" t="s">
        <v>225</v>
      </c>
      <c r="C183" s="1">
        <v>2050</v>
      </c>
      <c r="D183" s="1">
        <v>141.627</v>
      </c>
      <c r="E183" s="1" t="s">
        <v>216</v>
      </c>
      <c r="F183" s="1" t="s">
        <v>218</v>
      </c>
    </row>
    <row r="184" hidden="1" spans="1:6">
      <c r="A184" s="1">
        <v>48903</v>
      </c>
      <c r="B184" s="1" t="s">
        <v>225</v>
      </c>
      <c r="C184" s="1">
        <v>2020</v>
      </c>
      <c r="D184" s="1">
        <v>221.7087</v>
      </c>
      <c r="E184" s="1" t="s">
        <v>216</v>
      </c>
      <c r="F184" s="1" t="s">
        <v>219</v>
      </c>
    </row>
    <row r="185" hidden="1" spans="1:6">
      <c r="A185" s="1">
        <v>48905</v>
      </c>
      <c r="B185" s="1" t="s">
        <v>225</v>
      </c>
      <c r="C185" s="1">
        <v>2020</v>
      </c>
      <c r="D185" s="1">
        <v>57.2368</v>
      </c>
      <c r="E185" s="1" t="s">
        <v>216</v>
      </c>
      <c r="F185" s="1" t="s">
        <v>220</v>
      </c>
    </row>
    <row r="186" hidden="1" spans="1:6">
      <c r="A186" s="1">
        <v>48911</v>
      </c>
      <c r="B186" s="1" t="s">
        <v>225</v>
      </c>
      <c r="C186" s="1">
        <v>2020</v>
      </c>
      <c r="D186" s="1">
        <v>527.0749</v>
      </c>
      <c r="E186" s="1" t="s">
        <v>216</v>
      </c>
      <c r="F186" s="1" t="s">
        <v>221</v>
      </c>
    </row>
    <row r="187" hidden="1" spans="1:6">
      <c r="A187" s="1">
        <v>48913</v>
      </c>
      <c r="B187" s="1" t="s">
        <v>225</v>
      </c>
      <c r="C187" s="1">
        <v>2020</v>
      </c>
      <c r="D187" s="1">
        <v>376.2447</v>
      </c>
      <c r="E187" s="1" t="s">
        <v>216</v>
      </c>
      <c r="F187" s="1" t="s">
        <v>222</v>
      </c>
    </row>
    <row r="188" hidden="1" spans="1:6">
      <c r="A188" s="1"/>
      <c r="B188" s="1"/>
      <c r="C188" s="1"/>
      <c r="D188" s="1"/>
      <c r="E188" s="1"/>
      <c r="F188" s="1"/>
    </row>
    <row r="189" hidden="1" spans="1:6">
      <c r="A189" s="1"/>
      <c r="B189" s="1"/>
      <c r="C189" s="1"/>
      <c r="D189" s="1"/>
      <c r="E189" s="1"/>
      <c r="F189" s="1"/>
    </row>
    <row r="190" hidden="1" spans="1:6">
      <c r="A190" s="1"/>
      <c r="B190" s="1"/>
      <c r="C190" s="1"/>
      <c r="D190" s="1"/>
      <c r="E190" s="1"/>
      <c r="F190" s="1"/>
    </row>
    <row r="191" hidden="1" spans="1:6">
      <c r="A191" s="1"/>
      <c r="B191" s="1"/>
      <c r="C191" s="1"/>
      <c r="D191" s="1"/>
      <c r="E191" s="1"/>
      <c r="F191" s="1"/>
    </row>
    <row r="192" hidden="1" spans="1:6">
      <c r="A192" s="1"/>
      <c r="B192" s="1"/>
      <c r="C192" s="1"/>
      <c r="D192" s="1"/>
      <c r="E192" s="1"/>
      <c r="F192" s="1"/>
    </row>
    <row r="193" hidden="1" spans="1:6">
      <c r="A193" s="1"/>
      <c r="B193" s="1"/>
      <c r="C193" s="1"/>
      <c r="D193" s="1"/>
      <c r="E193" s="1"/>
      <c r="F193" s="1"/>
    </row>
    <row r="194" hidden="1" spans="1:6">
      <c r="A194" s="1"/>
      <c r="B194" s="1"/>
      <c r="C194" s="1"/>
      <c r="D194" s="1"/>
      <c r="E194" s="1"/>
      <c r="F194" s="1"/>
    </row>
    <row r="195" hidden="1" spans="1:6">
      <c r="A195" s="1">
        <v>48914</v>
      </c>
      <c r="B195" s="1" t="s">
        <v>225</v>
      </c>
      <c r="C195" s="1">
        <v>2020</v>
      </c>
      <c r="D195" s="1">
        <v>53.0441</v>
      </c>
      <c r="E195" s="1" t="s">
        <v>216</v>
      </c>
      <c r="F195" s="1" t="s">
        <v>223</v>
      </c>
    </row>
    <row r="196" hidden="1" spans="1:6">
      <c r="A196" s="1">
        <v>49365</v>
      </c>
      <c r="B196" s="1" t="s">
        <v>225</v>
      </c>
      <c r="C196" s="1">
        <v>2025</v>
      </c>
      <c r="D196" s="1">
        <v>223.7577</v>
      </c>
      <c r="E196" s="1" t="s">
        <v>216</v>
      </c>
      <c r="F196" s="1" t="s">
        <v>219</v>
      </c>
    </row>
    <row r="197" hidden="1" spans="1:6">
      <c r="A197" s="1">
        <v>49367</v>
      </c>
      <c r="B197" s="1" t="s">
        <v>225</v>
      </c>
      <c r="C197" s="1">
        <v>2025</v>
      </c>
      <c r="D197" s="1">
        <v>57.9004</v>
      </c>
      <c r="E197" s="1" t="s">
        <v>216</v>
      </c>
      <c r="F197" s="1" t="s">
        <v>220</v>
      </c>
    </row>
    <row r="198" hidden="1" spans="1:6">
      <c r="A198" s="1">
        <v>49373</v>
      </c>
      <c r="B198" s="1" t="s">
        <v>225</v>
      </c>
      <c r="C198" s="1">
        <v>2025</v>
      </c>
      <c r="D198" s="1">
        <v>528.0178</v>
      </c>
      <c r="E198" s="1" t="s">
        <v>216</v>
      </c>
      <c r="F198" s="1" t="s">
        <v>221</v>
      </c>
    </row>
    <row r="199" hidden="1" spans="1:6">
      <c r="A199" s="1">
        <v>49375</v>
      </c>
      <c r="B199" s="1" t="s">
        <v>225</v>
      </c>
      <c r="C199" s="1">
        <v>2025</v>
      </c>
      <c r="D199" s="1">
        <v>371.0486</v>
      </c>
      <c r="E199" s="1" t="s">
        <v>216</v>
      </c>
      <c r="F199" s="1" t="s">
        <v>222</v>
      </c>
    </row>
    <row r="200" hidden="1" spans="1:6">
      <c r="A200" s="1">
        <v>49376</v>
      </c>
      <c r="B200" s="1" t="s">
        <v>225</v>
      </c>
      <c r="C200" s="1">
        <v>2025</v>
      </c>
      <c r="D200" s="1">
        <v>56.1883</v>
      </c>
      <c r="E200" s="1" t="s">
        <v>216</v>
      </c>
      <c r="F200" s="1" t="s">
        <v>223</v>
      </c>
    </row>
    <row r="201" hidden="1" spans="1:6">
      <c r="A201" s="1">
        <v>49995</v>
      </c>
      <c r="B201" s="1" t="s">
        <v>225</v>
      </c>
      <c r="C201" s="1">
        <v>2030</v>
      </c>
      <c r="D201" s="1">
        <v>218.0181</v>
      </c>
      <c r="E201" s="1" t="s">
        <v>216</v>
      </c>
      <c r="F201" s="1" t="s">
        <v>219</v>
      </c>
    </row>
    <row r="202" hidden="1" spans="1:6">
      <c r="A202" s="1">
        <v>49997</v>
      </c>
      <c r="B202" s="1" t="s">
        <v>225</v>
      </c>
      <c r="C202" s="1">
        <v>2030</v>
      </c>
      <c r="D202" s="1">
        <v>56.4866</v>
      </c>
      <c r="E202" s="1" t="s">
        <v>216</v>
      </c>
      <c r="F202" s="1" t="s">
        <v>220</v>
      </c>
    </row>
    <row r="203" hidden="1" spans="1:6">
      <c r="A203" s="1">
        <v>50003</v>
      </c>
      <c r="B203" s="1" t="s">
        <v>225</v>
      </c>
      <c r="C203" s="1">
        <v>2030</v>
      </c>
      <c r="D203" s="1">
        <v>494.9369</v>
      </c>
      <c r="E203" s="1" t="s">
        <v>216</v>
      </c>
      <c r="F203" s="1" t="s">
        <v>221</v>
      </c>
    </row>
    <row r="204" hidden="1" spans="1:6">
      <c r="A204" s="1">
        <v>50005</v>
      </c>
      <c r="B204" s="1" t="s">
        <v>225</v>
      </c>
      <c r="C204" s="1">
        <v>2030</v>
      </c>
      <c r="D204" s="1">
        <v>349.4093</v>
      </c>
      <c r="E204" s="1" t="s">
        <v>216</v>
      </c>
      <c r="F204" s="1" t="s">
        <v>222</v>
      </c>
    </row>
    <row r="205" hidden="1" spans="1:6">
      <c r="A205" s="1">
        <v>50006</v>
      </c>
      <c r="B205" s="1" t="s">
        <v>225</v>
      </c>
      <c r="C205" s="1">
        <v>2030</v>
      </c>
      <c r="D205" s="1">
        <v>55.1786</v>
      </c>
      <c r="E205" s="1" t="s">
        <v>216</v>
      </c>
      <c r="F205" s="1" t="s">
        <v>223</v>
      </c>
    </row>
    <row r="206" hidden="1" spans="1:6">
      <c r="A206" s="1">
        <v>50625</v>
      </c>
      <c r="B206" s="1" t="s">
        <v>225</v>
      </c>
      <c r="C206" s="1">
        <v>2035</v>
      </c>
      <c r="D206" s="1">
        <v>205.2845</v>
      </c>
      <c r="E206" s="1" t="s">
        <v>216</v>
      </c>
      <c r="F206" s="1" t="s">
        <v>219</v>
      </c>
    </row>
    <row r="207" hidden="1" spans="1:6">
      <c r="A207" s="1">
        <v>50627</v>
      </c>
      <c r="B207" s="1" t="s">
        <v>225</v>
      </c>
      <c r="C207" s="1">
        <v>2035</v>
      </c>
      <c r="D207" s="1">
        <v>54.5771</v>
      </c>
      <c r="E207" s="1" t="s">
        <v>216</v>
      </c>
      <c r="F207" s="1" t="s">
        <v>220</v>
      </c>
    </row>
    <row r="208" hidden="1" spans="1:6">
      <c r="A208" s="1">
        <v>50633</v>
      </c>
      <c r="B208" s="1" t="s">
        <v>225</v>
      </c>
      <c r="C208" s="1">
        <v>2035</v>
      </c>
      <c r="D208" s="1">
        <v>462.3955</v>
      </c>
      <c r="E208" s="1" t="s">
        <v>216</v>
      </c>
      <c r="F208" s="1" t="s">
        <v>221</v>
      </c>
    </row>
    <row r="209" hidden="1" spans="1:6">
      <c r="A209" s="1">
        <v>50635</v>
      </c>
      <c r="B209" s="1" t="s">
        <v>225</v>
      </c>
      <c r="C209" s="1">
        <v>2035</v>
      </c>
      <c r="D209" s="1">
        <v>329.1195</v>
      </c>
      <c r="E209" s="1" t="s">
        <v>216</v>
      </c>
      <c r="F209" s="1" t="s">
        <v>222</v>
      </c>
    </row>
    <row r="210" hidden="1" spans="1:6">
      <c r="A210" s="1">
        <v>50636</v>
      </c>
      <c r="B210" s="1" t="s">
        <v>225</v>
      </c>
      <c r="C210" s="1">
        <v>2035</v>
      </c>
      <c r="D210" s="1">
        <v>53.3026</v>
      </c>
      <c r="E210" s="1" t="s">
        <v>216</v>
      </c>
      <c r="F210" s="1" t="s">
        <v>223</v>
      </c>
    </row>
    <row r="211" hidden="1" spans="1:6">
      <c r="A211" s="1">
        <v>51255</v>
      </c>
      <c r="B211" s="1" t="s">
        <v>225</v>
      </c>
      <c r="C211" s="1">
        <v>2040</v>
      </c>
      <c r="D211" s="1">
        <v>189.9723</v>
      </c>
      <c r="E211" s="1" t="s">
        <v>216</v>
      </c>
      <c r="F211" s="1" t="s">
        <v>219</v>
      </c>
    </row>
    <row r="212" hidden="1" spans="1:6">
      <c r="A212" s="1">
        <v>51257</v>
      </c>
      <c r="B212" s="1" t="s">
        <v>225</v>
      </c>
      <c r="C212" s="1">
        <v>2040</v>
      </c>
      <c r="D212" s="1">
        <v>52.3689</v>
      </c>
      <c r="E212" s="1" t="s">
        <v>216</v>
      </c>
      <c r="F212" s="1" t="s">
        <v>220</v>
      </c>
    </row>
    <row r="213" hidden="1" spans="1:6">
      <c r="A213" s="1"/>
      <c r="B213" s="1"/>
      <c r="C213" s="1"/>
      <c r="D213" s="1"/>
      <c r="E213" s="1"/>
      <c r="F213" s="1"/>
    </row>
    <row r="214" hidden="1" spans="1:6">
      <c r="A214" s="1"/>
      <c r="B214" s="1"/>
      <c r="C214" s="1"/>
      <c r="D214" s="1"/>
      <c r="E214" s="1"/>
      <c r="F214" s="1"/>
    </row>
    <row r="215" hidden="1" spans="1:6">
      <c r="A215" s="1"/>
      <c r="B215" s="1"/>
      <c r="C215" s="1"/>
      <c r="D215" s="1"/>
      <c r="E215" s="1"/>
      <c r="F215" s="1"/>
    </row>
    <row r="216" hidden="1" spans="1:6">
      <c r="A216" s="1"/>
      <c r="B216" s="1"/>
      <c r="C216" s="1"/>
      <c r="D216" s="1"/>
      <c r="E216" s="1"/>
      <c r="F216" s="1"/>
    </row>
    <row r="217" hidden="1" spans="1:6">
      <c r="A217" s="1"/>
      <c r="B217" s="1"/>
      <c r="C217" s="1"/>
      <c r="D217" s="1"/>
      <c r="E217" s="1"/>
      <c r="F217" s="1"/>
    </row>
    <row r="218" hidden="1" spans="1:6">
      <c r="A218" s="1"/>
      <c r="B218" s="1"/>
      <c r="C218" s="1"/>
      <c r="D218" s="1"/>
      <c r="E218" s="1"/>
      <c r="F218" s="1"/>
    </row>
    <row r="219" hidden="1" spans="1:6">
      <c r="A219" s="1"/>
      <c r="B219" s="1"/>
      <c r="C219" s="1"/>
      <c r="D219" s="1"/>
      <c r="E219" s="1"/>
      <c r="F219" s="1"/>
    </row>
    <row r="220" hidden="1" spans="1:6">
      <c r="A220" s="1"/>
      <c r="B220" s="1"/>
      <c r="C220" s="1"/>
      <c r="D220" s="1"/>
      <c r="E220" s="1"/>
      <c r="F220" s="1"/>
    </row>
    <row r="221" hidden="1" spans="1:6">
      <c r="A221" s="1">
        <v>51263</v>
      </c>
      <c r="B221" s="1" t="s">
        <v>225</v>
      </c>
      <c r="C221" s="1">
        <v>2040</v>
      </c>
      <c r="D221" s="1">
        <v>429.2499</v>
      </c>
      <c r="E221" s="1" t="s">
        <v>216</v>
      </c>
      <c r="F221" s="1" t="s">
        <v>221</v>
      </c>
    </row>
    <row r="222" hidden="1" spans="1:6">
      <c r="A222" s="1">
        <v>51265</v>
      </c>
      <c r="B222" s="1" t="s">
        <v>225</v>
      </c>
      <c r="C222" s="1">
        <v>2040</v>
      </c>
      <c r="D222" s="1">
        <v>308.9306</v>
      </c>
      <c r="E222" s="1" t="s">
        <v>216</v>
      </c>
      <c r="F222" s="1" t="s">
        <v>222</v>
      </c>
    </row>
    <row r="223" hidden="1" spans="1:6">
      <c r="A223" s="1">
        <v>51266</v>
      </c>
      <c r="B223" s="1" t="s">
        <v>225</v>
      </c>
      <c r="C223" s="1">
        <v>2040</v>
      </c>
      <c r="D223" s="1">
        <v>51.3157</v>
      </c>
      <c r="E223" s="1" t="s">
        <v>216</v>
      </c>
      <c r="F223" s="1" t="s">
        <v>223</v>
      </c>
    </row>
    <row r="224" hidden="1" spans="1:6">
      <c r="A224" s="1">
        <v>51885</v>
      </c>
      <c r="B224" s="1" t="s">
        <v>225</v>
      </c>
      <c r="C224" s="1">
        <v>2045</v>
      </c>
      <c r="D224" s="1">
        <v>176.0912</v>
      </c>
      <c r="E224" s="1" t="s">
        <v>216</v>
      </c>
      <c r="F224" s="1" t="s">
        <v>219</v>
      </c>
    </row>
    <row r="225" hidden="1" spans="1:6">
      <c r="A225" s="1">
        <v>51887</v>
      </c>
      <c r="B225" s="1" t="s">
        <v>225</v>
      </c>
      <c r="C225" s="1">
        <v>2045</v>
      </c>
      <c r="D225" s="1">
        <v>50.3069</v>
      </c>
      <c r="E225" s="1" t="s">
        <v>216</v>
      </c>
      <c r="F225" s="1" t="s">
        <v>220</v>
      </c>
    </row>
    <row r="226" hidden="1" spans="1:6">
      <c r="A226" s="1">
        <v>51893</v>
      </c>
      <c r="B226" s="1" t="s">
        <v>225</v>
      </c>
      <c r="C226" s="1">
        <v>2045</v>
      </c>
      <c r="D226" s="1">
        <v>400.6198</v>
      </c>
      <c r="E226" s="1" t="s">
        <v>216</v>
      </c>
      <c r="F226" s="1" t="s">
        <v>221</v>
      </c>
    </row>
    <row r="227" hidden="1" spans="1:6">
      <c r="A227" s="1">
        <v>51895</v>
      </c>
      <c r="B227" s="1" t="s">
        <v>225</v>
      </c>
      <c r="C227" s="1">
        <v>2045</v>
      </c>
      <c r="D227" s="1">
        <v>290.1618</v>
      </c>
      <c r="E227" s="1" t="s">
        <v>216</v>
      </c>
      <c r="F227" s="1" t="s">
        <v>222</v>
      </c>
    </row>
    <row r="228" hidden="1" spans="1:6">
      <c r="A228" s="1">
        <v>51896</v>
      </c>
      <c r="B228" s="1" t="s">
        <v>225</v>
      </c>
      <c r="C228" s="1">
        <v>2045</v>
      </c>
      <c r="D228" s="1">
        <v>48.85</v>
      </c>
      <c r="E228" s="1" t="s">
        <v>216</v>
      </c>
      <c r="F228" s="1" t="s">
        <v>223</v>
      </c>
    </row>
    <row r="229" hidden="1" spans="1:6">
      <c r="A229" s="1"/>
      <c r="B229" s="1"/>
      <c r="C229" s="1"/>
      <c r="D229" s="1"/>
      <c r="E229" s="1"/>
      <c r="F229" s="1"/>
    </row>
    <row r="230" hidden="1" spans="1:6">
      <c r="A230" s="1"/>
      <c r="B230" s="1"/>
      <c r="C230" s="1"/>
      <c r="D230" s="1"/>
      <c r="E230" s="1"/>
      <c r="F230" s="1"/>
    </row>
    <row r="231" hidden="1" spans="1:6">
      <c r="A231" s="1"/>
      <c r="B231" s="1"/>
      <c r="C231" s="1"/>
      <c r="D231" s="1"/>
      <c r="E231" s="1"/>
      <c r="F231" s="1"/>
    </row>
    <row r="232" hidden="1" spans="1:6">
      <c r="A232" s="1"/>
      <c r="B232" s="1"/>
      <c r="C232" s="1"/>
      <c r="D232" s="1"/>
      <c r="E232" s="1"/>
      <c r="F232" s="1"/>
    </row>
    <row r="233" hidden="1" spans="1:6">
      <c r="A233" s="1"/>
      <c r="B233" s="1"/>
      <c r="C233" s="1"/>
      <c r="D233" s="1"/>
      <c r="E233" s="1"/>
      <c r="F233" s="1"/>
    </row>
    <row r="234" hidden="1" spans="1:6">
      <c r="A234" s="1"/>
      <c r="B234" s="1"/>
      <c r="C234" s="1"/>
      <c r="D234" s="1"/>
      <c r="E234" s="1"/>
      <c r="F234" s="1"/>
    </row>
    <row r="235" hidden="1" spans="1:6">
      <c r="A235" s="1"/>
      <c r="B235" s="1"/>
      <c r="C235" s="1"/>
      <c r="D235" s="1"/>
      <c r="E235" s="1"/>
      <c r="F235" s="1"/>
    </row>
    <row r="236" hidden="1" spans="1:6">
      <c r="A236" s="1"/>
      <c r="B236" s="1"/>
      <c r="C236" s="1"/>
      <c r="D236" s="1"/>
      <c r="E236" s="1"/>
      <c r="F236" s="1"/>
    </row>
    <row r="237" hidden="1" spans="1:6">
      <c r="A237" s="1"/>
      <c r="B237" s="1"/>
      <c r="C237" s="1"/>
      <c r="D237" s="1"/>
      <c r="E237" s="1"/>
      <c r="F237" s="1"/>
    </row>
    <row r="238" hidden="1" spans="1:6">
      <c r="A238" s="1"/>
      <c r="B238" s="1"/>
      <c r="C238" s="1"/>
      <c r="D238" s="1"/>
      <c r="E238" s="1"/>
      <c r="F238" s="1"/>
    </row>
    <row r="239" hidden="1" spans="1:6">
      <c r="A239" s="1"/>
      <c r="B239" s="1"/>
      <c r="C239" s="1"/>
      <c r="D239" s="1"/>
      <c r="E239" s="1"/>
      <c r="F239" s="1"/>
    </row>
    <row r="240" hidden="1" spans="1:6">
      <c r="A240" s="1"/>
      <c r="B240" s="1"/>
      <c r="C240" s="1"/>
      <c r="D240" s="1"/>
      <c r="E240" s="1"/>
      <c r="F240" s="1"/>
    </row>
    <row r="241" hidden="1" spans="1:6">
      <c r="A241" s="1"/>
      <c r="B241" s="1"/>
      <c r="C241" s="1"/>
      <c r="D241" s="1"/>
      <c r="E241" s="1"/>
      <c r="F241" s="1"/>
    </row>
    <row r="242" hidden="1" spans="1:6">
      <c r="A242" s="1"/>
      <c r="B242" s="1"/>
      <c r="C242" s="1"/>
      <c r="D242" s="1"/>
      <c r="E242" s="1"/>
      <c r="F242" s="1"/>
    </row>
    <row r="243" hidden="1" spans="1:6">
      <c r="A243" s="1"/>
      <c r="B243" s="1"/>
      <c r="C243" s="1"/>
      <c r="D243" s="1"/>
      <c r="E243" s="1"/>
      <c r="F243" s="1"/>
    </row>
    <row r="244" hidden="1" spans="1:6">
      <c r="A244" s="1"/>
      <c r="B244" s="1"/>
      <c r="C244" s="1"/>
      <c r="D244" s="1"/>
      <c r="E244" s="1"/>
      <c r="F244" s="1"/>
    </row>
    <row r="245" hidden="1" spans="1:6">
      <c r="A245" s="1"/>
      <c r="B245" s="1"/>
      <c r="C245" s="1"/>
      <c r="D245" s="1"/>
      <c r="E245" s="1"/>
      <c r="F245" s="1"/>
    </row>
    <row r="246" hidden="1" spans="1:6">
      <c r="A246" s="1"/>
      <c r="B246" s="1"/>
      <c r="C246" s="1"/>
      <c r="D246" s="1"/>
      <c r="E246" s="1"/>
      <c r="F246" s="1"/>
    </row>
    <row r="247" hidden="1" spans="1:6">
      <c r="A247" s="1"/>
      <c r="B247" s="1"/>
      <c r="C247" s="1"/>
      <c r="D247" s="1"/>
      <c r="E247" s="1"/>
      <c r="F247" s="1"/>
    </row>
    <row r="248" hidden="1" spans="1:6">
      <c r="A248" s="1"/>
      <c r="B248" s="1"/>
      <c r="C248" s="1"/>
      <c r="D248" s="1"/>
      <c r="E248" s="1"/>
      <c r="F248" s="1"/>
    </row>
    <row r="249" hidden="1" spans="1:6">
      <c r="A249" s="1"/>
      <c r="B249" s="1"/>
      <c r="C249" s="1"/>
      <c r="D249" s="1"/>
      <c r="E249" s="1"/>
      <c r="F249" s="1"/>
    </row>
    <row r="250" hidden="1" spans="1:6">
      <c r="A250" s="1"/>
      <c r="B250" s="1"/>
      <c r="C250" s="1"/>
      <c r="D250" s="1"/>
      <c r="E250" s="1"/>
      <c r="F250" s="1"/>
    </row>
    <row r="251" hidden="1" spans="1:6">
      <c r="A251" s="1"/>
      <c r="B251" s="1"/>
      <c r="C251" s="1"/>
      <c r="D251" s="1"/>
      <c r="E251" s="1"/>
      <c r="F251" s="1"/>
    </row>
    <row r="252" hidden="1" spans="1:6">
      <c r="A252" s="1"/>
      <c r="B252" s="1"/>
      <c r="C252" s="1"/>
      <c r="D252" s="1"/>
      <c r="E252" s="1"/>
      <c r="F252" s="1"/>
    </row>
    <row r="253" hidden="1" spans="1:6">
      <c r="A253" s="1"/>
      <c r="B253" s="1"/>
      <c r="C253" s="1"/>
      <c r="D253" s="1"/>
      <c r="E253" s="1"/>
      <c r="F253" s="1"/>
    </row>
    <row r="254" hidden="1" spans="1:6">
      <c r="A254" s="1"/>
      <c r="B254" s="1"/>
      <c r="C254" s="1"/>
      <c r="D254" s="1"/>
      <c r="E254" s="1"/>
      <c r="F254" s="1"/>
    </row>
    <row r="255" hidden="1" spans="1:6">
      <c r="A255" s="1"/>
      <c r="B255" s="1"/>
      <c r="C255" s="1"/>
      <c r="D255" s="1"/>
      <c r="E255" s="1"/>
      <c r="F255" s="1"/>
    </row>
    <row r="256" hidden="1" spans="1:6">
      <c r="A256" s="1"/>
      <c r="B256" s="1"/>
      <c r="C256" s="1"/>
      <c r="D256" s="1"/>
      <c r="E256" s="1"/>
      <c r="F256" s="1"/>
    </row>
    <row r="257" hidden="1" spans="1:6">
      <c r="A257" s="1"/>
      <c r="B257" s="1"/>
      <c r="C257" s="1"/>
      <c r="D257" s="1"/>
      <c r="E257" s="1"/>
      <c r="F257" s="1"/>
    </row>
    <row r="258" hidden="1" spans="1:6">
      <c r="A258" s="1"/>
      <c r="B258" s="1"/>
      <c r="C258" s="1"/>
      <c r="D258" s="1"/>
      <c r="E258" s="1"/>
      <c r="F258" s="1"/>
    </row>
    <row r="259" hidden="1" spans="1:6">
      <c r="A259" s="1"/>
      <c r="B259" s="1"/>
      <c r="C259" s="1"/>
      <c r="D259" s="1"/>
      <c r="E259" s="1"/>
      <c r="F259" s="1"/>
    </row>
    <row r="260" hidden="1" spans="1:6">
      <c r="A260" s="1"/>
      <c r="B260" s="1"/>
      <c r="C260" s="1"/>
      <c r="D260" s="1"/>
      <c r="E260" s="1"/>
      <c r="F260" s="1"/>
    </row>
    <row r="261" hidden="1" spans="1:6">
      <c r="A261" s="1"/>
      <c r="B261" s="1"/>
      <c r="C261" s="1"/>
      <c r="D261" s="1"/>
      <c r="E261" s="1"/>
      <c r="F261" s="1"/>
    </row>
    <row r="262" hidden="1" spans="1:6">
      <c r="A262" s="1"/>
      <c r="B262" s="1"/>
      <c r="C262" s="1"/>
      <c r="D262" s="1"/>
      <c r="E262" s="1"/>
      <c r="F262" s="1"/>
    </row>
    <row r="263" hidden="1" spans="1:6">
      <c r="A263" s="1"/>
      <c r="B263" s="1"/>
      <c r="C263" s="1"/>
      <c r="D263" s="1"/>
      <c r="E263" s="1"/>
      <c r="F263" s="1"/>
    </row>
    <row r="264" hidden="1" spans="1:6">
      <c r="A264" s="1"/>
      <c r="B264" s="1"/>
      <c r="C264" s="1"/>
      <c r="D264" s="1"/>
      <c r="E264" s="1"/>
      <c r="F264" s="1"/>
    </row>
    <row r="265" hidden="1" spans="1:6">
      <c r="A265" s="1"/>
      <c r="B265" s="1"/>
      <c r="C265" s="1"/>
      <c r="D265" s="1"/>
      <c r="E265" s="1"/>
      <c r="F265" s="1"/>
    </row>
    <row r="266" hidden="1" spans="1:6">
      <c r="A266" s="1"/>
      <c r="B266" s="1"/>
      <c r="C266" s="1"/>
      <c r="D266" s="1"/>
      <c r="E266" s="1"/>
      <c r="F266" s="1"/>
    </row>
    <row r="267" hidden="1" spans="1:6">
      <c r="A267" s="1"/>
      <c r="B267" s="1"/>
      <c r="C267" s="1"/>
      <c r="D267" s="1"/>
      <c r="E267" s="1"/>
      <c r="F267" s="1"/>
    </row>
    <row r="268" hidden="1" spans="1:6">
      <c r="A268" s="1"/>
      <c r="B268" s="1"/>
      <c r="C268" s="1"/>
      <c r="D268" s="1"/>
      <c r="E268" s="1"/>
      <c r="F268" s="1"/>
    </row>
    <row r="269" hidden="1" spans="1:6">
      <c r="A269" s="1"/>
      <c r="B269" s="1"/>
      <c r="C269" s="1"/>
      <c r="D269" s="1"/>
      <c r="E269" s="1"/>
      <c r="F269" s="1"/>
    </row>
    <row r="270" hidden="1" spans="1:6">
      <c r="A270" s="1"/>
      <c r="B270" s="1"/>
      <c r="C270" s="1"/>
      <c r="D270" s="1"/>
      <c r="E270" s="1"/>
      <c r="F270" s="1"/>
    </row>
    <row r="271" hidden="1" spans="1:6">
      <c r="A271" s="1"/>
      <c r="B271" s="1"/>
      <c r="C271" s="1"/>
      <c r="D271" s="1"/>
      <c r="E271" s="1"/>
      <c r="F271" s="1"/>
    </row>
    <row r="272" hidden="1" spans="1:6">
      <c r="A272" s="1"/>
      <c r="B272" s="1"/>
      <c r="C272" s="1"/>
      <c r="D272" s="1"/>
      <c r="E272" s="1"/>
      <c r="F272" s="1"/>
    </row>
    <row r="273" hidden="1" spans="1:6">
      <c r="A273" s="1"/>
      <c r="B273" s="1"/>
      <c r="C273" s="1"/>
      <c r="D273" s="1"/>
      <c r="E273" s="1"/>
      <c r="F273" s="1"/>
    </row>
    <row r="274" hidden="1" spans="1:6">
      <c r="A274" s="1"/>
      <c r="B274" s="1"/>
      <c r="C274" s="1"/>
      <c r="D274" s="1"/>
      <c r="E274" s="1"/>
      <c r="F274" s="1"/>
    </row>
    <row r="275" hidden="1" spans="1:6">
      <c r="A275" s="1"/>
      <c r="B275" s="1"/>
      <c r="C275" s="1"/>
      <c r="D275" s="1"/>
      <c r="E275" s="1"/>
      <c r="F275" s="1"/>
    </row>
    <row r="276" hidden="1" spans="1:6">
      <c r="A276" s="1"/>
      <c r="B276" s="1"/>
      <c r="C276" s="1"/>
      <c r="D276" s="1"/>
      <c r="E276" s="1"/>
      <c r="F276" s="1"/>
    </row>
    <row r="277" hidden="1" spans="1:6">
      <c r="A277" s="1"/>
      <c r="B277" s="1"/>
      <c r="C277" s="1"/>
      <c r="D277" s="1"/>
      <c r="E277" s="1"/>
      <c r="F277" s="1"/>
    </row>
    <row r="278" hidden="1" spans="1:6">
      <c r="A278" s="1"/>
      <c r="B278" s="1"/>
      <c r="C278" s="1"/>
      <c r="D278" s="1"/>
      <c r="E278" s="1"/>
      <c r="F278" s="1"/>
    </row>
    <row r="279" hidden="1" spans="1:6">
      <c r="A279" s="1"/>
      <c r="B279" s="1"/>
      <c r="C279" s="1"/>
      <c r="D279" s="1"/>
      <c r="E279" s="1"/>
      <c r="F279" s="1"/>
    </row>
    <row r="280" hidden="1" spans="1:6">
      <c r="A280" s="1"/>
      <c r="B280" s="1"/>
      <c r="C280" s="1"/>
      <c r="D280" s="1"/>
      <c r="E280" s="1"/>
      <c r="F280" s="1"/>
    </row>
    <row r="281" hidden="1" spans="1:6">
      <c r="A281" s="1"/>
      <c r="B281" s="1"/>
      <c r="C281" s="1"/>
      <c r="D281" s="1"/>
      <c r="E281" s="1"/>
      <c r="F281" s="1"/>
    </row>
    <row r="282" hidden="1" spans="1:6">
      <c r="A282" s="1"/>
      <c r="B282" s="1"/>
      <c r="C282" s="1"/>
      <c r="D282" s="1"/>
      <c r="E282" s="1"/>
      <c r="F282" s="1"/>
    </row>
    <row r="283" hidden="1" spans="1:6">
      <c r="A283" s="1"/>
      <c r="B283" s="1"/>
      <c r="C283" s="1"/>
      <c r="D283" s="1"/>
      <c r="E283" s="1"/>
      <c r="F283" s="1"/>
    </row>
    <row r="284" hidden="1" spans="1:6">
      <c r="A284" s="1"/>
      <c r="B284" s="1"/>
      <c r="C284" s="1"/>
      <c r="D284" s="1"/>
      <c r="E284" s="1"/>
      <c r="F284" s="1"/>
    </row>
    <row r="285" hidden="1" spans="1:6">
      <c r="A285" s="1"/>
      <c r="B285" s="1"/>
      <c r="C285" s="1"/>
      <c r="D285" s="1"/>
      <c r="E285" s="1"/>
      <c r="F285" s="1"/>
    </row>
    <row r="286" hidden="1" spans="1:6">
      <c r="A286" s="1"/>
      <c r="B286" s="1"/>
      <c r="C286" s="1"/>
      <c r="D286" s="1"/>
      <c r="E286" s="1"/>
      <c r="F286" s="1"/>
    </row>
    <row r="287" hidden="1" spans="1:6">
      <c r="A287" s="1"/>
      <c r="B287" s="1"/>
      <c r="C287" s="1"/>
      <c r="D287" s="1"/>
      <c r="E287" s="1"/>
      <c r="F287" s="1"/>
    </row>
    <row r="288" hidden="1" spans="1:6">
      <c r="A288" s="1"/>
      <c r="B288" s="1"/>
      <c r="C288" s="1"/>
      <c r="D288" s="1"/>
      <c r="E288" s="1"/>
      <c r="F288" s="1"/>
    </row>
    <row r="289" hidden="1" spans="1:6">
      <c r="A289" s="1"/>
      <c r="B289" s="1"/>
      <c r="C289" s="1"/>
      <c r="D289" s="1"/>
      <c r="E289" s="1"/>
      <c r="F289" s="1"/>
    </row>
    <row r="290" hidden="1" spans="1:6">
      <c r="A290" s="1"/>
      <c r="B290" s="1"/>
      <c r="C290" s="1"/>
      <c r="D290" s="1"/>
      <c r="E290" s="1"/>
      <c r="F290" s="1"/>
    </row>
    <row r="291" hidden="1" spans="1:6">
      <c r="A291" s="1"/>
      <c r="B291" s="1"/>
      <c r="C291" s="1"/>
      <c r="D291" s="1"/>
      <c r="E291" s="1"/>
      <c r="F291" s="1"/>
    </row>
    <row r="292" hidden="1" spans="1:6">
      <c r="A292" s="1"/>
      <c r="B292" s="1"/>
      <c r="C292" s="1"/>
      <c r="D292" s="1"/>
      <c r="E292" s="1"/>
      <c r="F292" s="1"/>
    </row>
    <row r="293" hidden="1" spans="1:6">
      <c r="A293" s="1"/>
      <c r="B293" s="1"/>
      <c r="C293" s="1"/>
      <c r="D293" s="1"/>
      <c r="E293" s="1"/>
      <c r="F293" s="1"/>
    </row>
    <row r="294" hidden="1" spans="1:6">
      <c r="A294" s="1"/>
      <c r="B294" s="1"/>
      <c r="C294" s="1"/>
      <c r="D294" s="1"/>
      <c r="E294" s="1"/>
      <c r="F294" s="1"/>
    </row>
    <row r="295" hidden="1" spans="1:6">
      <c r="A295" s="1"/>
      <c r="B295" s="1"/>
      <c r="C295" s="1"/>
      <c r="D295" s="1"/>
      <c r="E295" s="1"/>
      <c r="F295" s="1"/>
    </row>
    <row r="296" hidden="1" spans="1:6">
      <c r="A296" s="1"/>
      <c r="B296" s="1"/>
      <c r="C296" s="1"/>
      <c r="D296" s="1"/>
      <c r="E296" s="1"/>
      <c r="F296" s="1"/>
    </row>
    <row r="297" hidden="1" spans="1:6">
      <c r="A297" s="1"/>
      <c r="B297" s="1"/>
      <c r="C297" s="1"/>
      <c r="D297" s="1"/>
      <c r="E297" s="1"/>
      <c r="F297" s="1"/>
    </row>
    <row r="298" hidden="1" spans="1:6">
      <c r="A298" s="1"/>
      <c r="B298" s="1"/>
      <c r="C298" s="1"/>
      <c r="D298" s="1"/>
      <c r="E298" s="1"/>
      <c r="F298" s="1"/>
    </row>
    <row r="299" hidden="1" spans="1:6">
      <c r="A299" s="1"/>
      <c r="B299" s="1"/>
      <c r="C299" s="1"/>
      <c r="D299" s="1"/>
      <c r="E299" s="1"/>
      <c r="F299" s="1"/>
    </row>
    <row r="300" hidden="1" spans="1:6">
      <c r="A300" s="1"/>
      <c r="B300" s="1"/>
      <c r="C300" s="1"/>
      <c r="D300" s="1"/>
      <c r="E300" s="1"/>
      <c r="F300" s="1"/>
    </row>
    <row r="301" hidden="1" spans="1:6">
      <c r="A301" s="1"/>
      <c r="B301" s="1"/>
      <c r="C301" s="1"/>
      <c r="D301" s="1"/>
      <c r="E301" s="1"/>
      <c r="F301" s="1"/>
    </row>
    <row r="302" hidden="1" spans="1:6">
      <c r="A302" s="1"/>
      <c r="B302" s="1"/>
      <c r="C302" s="1"/>
      <c r="D302" s="1"/>
      <c r="E302" s="1"/>
      <c r="F302" s="1"/>
    </row>
    <row r="303" hidden="1" spans="1:6">
      <c r="A303" s="1"/>
      <c r="B303" s="1"/>
      <c r="C303" s="1"/>
      <c r="D303" s="1"/>
      <c r="E303" s="1"/>
      <c r="F303" s="1"/>
    </row>
    <row r="304" hidden="1" spans="1:6">
      <c r="A304" s="1"/>
      <c r="B304" s="1"/>
      <c r="C304" s="1"/>
      <c r="D304" s="1"/>
      <c r="E304" s="1"/>
      <c r="F304" s="1"/>
    </row>
    <row r="305" hidden="1" spans="1:6">
      <c r="A305" s="1"/>
      <c r="B305" s="1"/>
      <c r="C305" s="1"/>
      <c r="D305" s="1"/>
      <c r="E305" s="1"/>
      <c r="F305" s="1"/>
    </row>
    <row r="306" hidden="1" spans="1:6">
      <c r="A306" s="1"/>
      <c r="B306" s="1"/>
      <c r="C306" s="1"/>
      <c r="D306" s="1"/>
      <c r="E306" s="1"/>
      <c r="F306" s="1"/>
    </row>
    <row r="307" hidden="1" spans="1:6">
      <c r="A307" s="1">
        <v>52515</v>
      </c>
      <c r="B307" s="1" t="s">
        <v>225</v>
      </c>
      <c r="C307" s="1">
        <v>2050</v>
      </c>
      <c r="D307" s="1">
        <v>164.339</v>
      </c>
      <c r="E307" s="1" t="s">
        <v>216</v>
      </c>
      <c r="F307" s="1" t="s">
        <v>219</v>
      </c>
    </row>
    <row r="308" hidden="1" spans="1:6">
      <c r="A308" s="1">
        <v>52517</v>
      </c>
      <c r="B308" s="1" t="s">
        <v>225</v>
      </c>
      <c r="C308" s="1">
        <v>2050</v>
      </c>
      <c r="D308" s="1">
        <v>48.5892</v>
      </c>
      <c r="E308" s="1" t="s">
        <v>216</v>
      </c>
      <c r="F308" s="1" t="s">
        <v>220</v>
      </c>
    </row>
    <row r="309" hidden="1" spans="1:6">
      <c r="A309" s="1">
        <v>52523</v>
      </c>
      <c r="B309" s="1" t="s">
        <v>225</v>
      </c>
      <c r="C309" s="1">
        <v>2050</v>
      </c>
      <c r="D309" s="1">
        <v>382.0583</v>
      </c>
      <c r="E309" s="1" t="s">
        <v>216</v>
      </c>
      <c r="F309" s="1" t="s">
        <v>221</v>
      </c>
    </row>
    <row r="310" hidden="1" spans="1:6">
      <c r="A310" s="1">
        <v>52525</v>
      </c>
      <c r="B310" s="1" t="s">
        <v>225</v>
      </c>
      <c r="C310" s="1">
        <v>2050</v>
      </c>
      <c r="D310" s="1">
        <v>274.2328</v>
      </c>
      <c r="E310" s="1" t="s">
        <v>216</v>
      </c>
      <c r="F310" s="1" t="s">
        <v>222</v>
      </c>
    </row>
    <row r="311" hidden="1" spans="1:6">
      <c r="A311" s="1">
        <v>52526</v>
      </c>
      <c r="B311" s="1" t="s">
        <v>225</v>
      </c>
      <c r="C311" s="1">
        <v>2050</v>
      </c>
      <c r="D311" s="1">
        <v>46.5695</v>
      </c>
      <c r="E311" s="1" t="s">
        <v>216</v>
      </c>
      <c r="F311" s="1" t="s">
        <v>223</v>
      </c>
    </row>
    <row r="312" hidden="1" spans="1:6">
      <c r="A312" s="1"/>
      <c r="B312" s="1"/>
      <c r="C312" s="1"/>
      <c r="D312" s="1"/>
      <c r="E312" s="1"/>
      <c r="F312" s="1"/>
    </row>
    <row r="313" hidden="1" spans="1:6">
      <c r="A313" s="1"/>
      <c r="B313" s="1"/>
      <c r="C313" s="1"/>
      <c r="D313" s="1"/>
      <c r="E313" s="1"/>
      <c r="F313" s="1"/>
    </row>
    <row r="314" hidden="1" spans="1:6">
      <c r="A314" s="1"/>
      <c r="B314" s="1"/>
      <c r="C314" s="1"/>
      <c r="D314" s="1"/>
      <c r="E314" s="1"/>
      <c r="F314" s="1"/>
    </row>
    <row r="315" hidden="1" spans="1:6">
      <c r="A315" s="1"/>
      <c r="B315" s="1"/>
      <c r="C315" s="1"/>
      <c r="D315" s="1"/>
      <c r="E315" s="1"/>
      <c r="F315" s="1"/>
    </row>
    <row r="316" hidden="1" spans="1:6">
      <c r="A316" s="1"/>
      <c r="B316" s="1"/>
      <c r="C316" s="1"/>
      <c r="D316" s="1"/>
      <c r="E316" s="1"/>
      <c r="F316" s="1"/>
    </row>
    <row r="317" hidden="1" spans="1:6">
      <c r="A317" s="1">
        <v>74660</v>
      </c>
      <c r="B317" s="1" t="s">
        <v>225</v>
      </c>
      <c r="C317" s="1">
        <v>2021</v>
      </c>
      <c r="D317" s="1">
        <v>209.9818</v>
      </c>
      <c r="E317" s="1" t="s">
        <v>216</v>
      </c>
      <c r="F317" s="1" t="s">
        <v>219</v>
      </c>
    </row>
    <row r="318" hidden="1" spans="1:6">
      <c r="A318" s="1">
        <v>74702</v>
      </c>
      <c r="B318" s="1" t="s">
        <v>225</v>
      </c>
      <c r="C318" s="1">
        <v>2021</v>
      </c>
      <c r="D318" s="1">
        <v>55.27</v>
      </c>
      <c r="E318" s="1" t="s">
        <v>216</v>
      </c>
      <c r="F318" s="1" t="s">
        <v>220</v>
      </c>
    </row>
    <row r="319" hidden="1" spans="1:6">
      <c r="A319" s="1">
        <v>74786</v>
      </c>
      <c r="B319" s="1" t="s">
        <v>225</v>
      </c>
      <c r="C319" s="1">
        <v>2021</v>
      </c>
      <c r="D319" s="1">
        <v>527.1025</v>
      </c>
      <c r="E319" s="1" t="s">
        <v>216</v>
      </c>
      <c r="F319" s="1" t="s">
        <v>221</v>
      </c>
    </row>
    <row r="320" hidden="1" spans="1:6">
      <c r="A320" s="1">
        <v>74814</v>
      </c>
      <c r="B320" s="1" t="s">
        <v>225</v>
      </c>
      <c r="C320" s="1">
        <v>2021</v>
      </c>
      <c r="D320" s="1">
        <v>362.244</v>
      </c>
      <c r="E320" s="1" t="s">
        <v>216</v>
      </c>
      <c r="F320" s="1" t="s">
        <v>222</v>
      </c>
    </row>
    <row r="321" hidden="1" spans="1:6">
      <c r="A321" s="1">
        <v>74828</v>
      </c>
      <c r="B321" s="1" t="s">
        <v>225</v>
      </c>
      <c r="C321" s="1">
        <v>2021</v>
      </c>
      <c r="D321" s="1">
        <v>53.6333</v>
      </c>
      <c r="E321" s="1" t="s">
        <v>216</v>
      </c>
      <c r="F321" s="1" t="s">
        <v>223</v>
      </c>
    </row>
    <row r="322" hidden="1" spans="1:6">
      <c r="A322" s="1"/>
      <c r="B322" s="1"/>
      <c r="C322" s="1"/>
      <c r="D322" s="1"/>
      <c r="E322" s="1"/>
      <c r="F322" s="1"/>
    </row>
    <row r="323" hidden="1" spans="1:6">
      <c r="A323" s="1"/>
      <c r="B323" s="1"/>
      <c r="C323" s="1"/>
      <c r="D323" s="1"/>
      <c r="E323" s="1"/>
      <c r="F323" s="1"/>
    </row>
    <row r="324" hidden="1" spans="1:6">
      <c r="A324" s="1"/>
      <c r="B324" s="1"/>
      <c r="C324" s="1"/>
      <c r="D324" s="1"/>
      <c r="E324" s="1"/>
      <c r="F324" s="1"/>
    </row>
    <row r="325" hidden="1" spans="1:6">
      <c r="A325" s="1"/>
      <c r="B325" s="1"/>
      <c r="C325" s="1"/>
      <c r="D325" s="1"/>
      <c r="E325" s="1"/>
      <c r="F325" s="1"/>
    </row>
    <row r="326" hidden="1" spans="1:6">
      <c r="A326" s="1"/>
      <c r="B326" s="1"/>
      <c r="C326" s="1"/>
      <c r="D326" s="1"/>
      <c r="E326" s="1"/>
      <c r="F326" s="1"/>
    </row>
  </sheetData>
  <autoFilter xmlns:etc="http://www.wps.cn/officeDocument/2017/etCustomData" ref="F1:F326" etc:filterBottomFollowUsedRange="0">
    <filterColumn colId="0">
      <customFilters>
        <customFilter operator="equal" val="BC_Territories"/>
      </customFilters>
    </filterColumn>
    <extLst/>
  </autoFilter>
  <sortState ref="A3:F326">
    <sortCondition ref="B3"/>
  </sortState>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A136"/>
  <sheetViews>
    <sheetView zoomScale="64" zoomScaleNormal="64" topLeftCell="K1" workbookViewId="0">
      <selection activeCell="P21" sqref="P21"/>
    </sheetView>
  </sheetViews>
  <sheetFormatPr defaultColWidth="8.72727272727273" defaultRowHeight="14.5"/>
  <cols>
    <col min="3" max="3" width="60.5454545454545" style="27" customWidth="1"/>
    <col min="4" max="4" width="8.72727272727273" style="27"/>
    <col min="5" max="5" width="15.2727272727273" style="27" customWidth="1"/>
    <col min="6" max="6" width="11.3636363636364" style="27" customWidth="1"/>
    <col min="7" max="7" width="18.9090909090909" style="27" customWidth="1"/>
    <col min="8" max="8" width="18.7272727272727" style="27" customWidth="1"/>
    <col min="9" max="14" width="12.8181818181818" style="27"/>
    <col min="15" max="15" width="61.7272727272727" style="27" customWidth="1"/>
    <col min="20" max="20" width="18.9090909090909" customWidth="1"/>
    <col min="21" max="27" width="12.8181818181818"/>
  </cols>
  <sheetData>
    <row r="1" spans="3:3">
      <c r="C1" s="28" t="s">
        <v>0</v>
      </c>
    </row>
    <row r="5" customFormat="1"/>
    <row r="6" ht="15.25" spans="3:27">
      <c r="C6" s="31" t="s">
        <v>2</v>
      </c>
      <c r="D6" s="31" t="s">
        <v>3</v>
      </c>
      <c r="E6" s="31" t="s">
        <v>4</v>
      </c>
      <c r="F6" s="31" t="s">
        <v>5</v>
      </c>
      <c r="G6" s="32" t="s">
        <v>6</v>
      </c>
      <c r="H6" s="33" t="s">
        <v>7</v>
      </c>
      <c r="I6" s="33" t="s">
        <v>8</v>
      </c>
      <c r="J6" s="33" t="s">
        <v>9</v>
      </c>
      <c r="K6" s="33" t="s">
        <v>10</v>
      </c>
      <c r="L6" s="33" t="s">
        <v>11</v>
      </c>
      <c r="M6" s="33" t="s">
        <v>12</v>
      </c>
      <c r="N6" s="33" t="s">
        <v>13</v>
      </c>
      <c r="P6" s="31" t="s">
        <v>2</v>
      </c>
      <c r="Q6" s="31" t="s">
        <v>3</v>
      </c>
      <c r="R6" s="31" t="s">
        <v>4</v>
      </c>
      <c r="S6" s="31" t="s">
        <v>5</v>
      </c>
      <c r="T6" s="32" t="s">
        <v>6</v>
      </c>
      <c r="U6" s="33" t="s">
        <v>7</v>
      </c>
      <c r="V6" s="33" t="s">
        <v>8</v>
      </c>
      <c r="W6" s="33" t="s">
        <v>9</v>
      </c>
      <c r="X6" s="33" t="s">
        <v>10</v>
      </c>
      <c r="Y6" s="33" t="s">
        <v>11</v>
      </c>
      <c r="Z6" s="33" t="s">
        <v>12</v>
      </c>
      <c r="AA6" s="33" t="s">
        <v>13</v>
      </c>
    </row>
    <row r="7" spans="3:27">
      <c r="C7" s="34"/>
      <c r="D7" s="34"/>
      <c r="E7" s="38" t="s">
        <v>14</v>
      </c>
      <c r="F7" s="34">
        <v>2030</v>
      </c>
      <c r="G7" s="16" t="s">
        <v>226</v>
      </c>
      <c r="H7" s="1" t="s">
        <v>227</v>
      </c>
      <c r="I7" s="1" t="s">
        <v>228</v>
      </c>
      <c r="J7" s="1" t="s">
        <v>229</v>
      </c>
      <c r="K7" s="1" t="s">
        <v>230</v>
      </c>
      <c r="L7" s="1" t="s">
        <v>231</v>
      </c>
      <c r="M7" s="1" t="s">
        <v>232</v>
      </c>
      <c r="N7" s="1" t="s">
        <v>233</v>
      </c>
      <c r="P7" s="34"/>
      <c r="Q7" s="34"/>
      <c r="R7" s="38" t="s">
        <v>14</v>
      </c>
      <c r="S7" s="34">
        <v>2050</v>
      </c>
      <c r="T7" s="16" t="s">
        <v>226</v>
      </c>
      <c r="U7" s="1" t="s">
        <v>234</v>
      </c>
      <c r="V7" s="1" t="s">
        <v>235</v>
      </c>
      <c r="W7" s="1" t="s">
        <v>236</v>
      </c>
      <c r="X7" s="1" t="s">
        <v>237</v>
      </c>
      <c r="Y7" s="1" t="s">
        <v>238</v>
      </c>
      <c r="Z7" s="1" t="s">
        <v>239</v>
      </c>
      <c r="AA7" s="1" t="s">
        <v>240</v>
      </c>
    </row>
    <row r="8" spans="3:27">
      <c r="C8" s="34"/>
      <c r="D8" s="34"/>
      <c r="E8" s="38" t="s">
        <v>14</v>
      </c>
      <c r="F8" s="34">
        <v>2030</v>
      </c>
      <c r="G8" s="14" t="s">
        <v>241</v>
      </c>
      <c r="H8" s="39" t="str">
        <f>H7</f>
        <v>*1.1226</v>
      </c>
      <c r="I8" s="39" t="str">
        <f t="shared" ref="I8:N8" si="0">I7</f>
        <v>*1.0547</v>
      </c>
      <c r="J8" s="39" t="str">
        <f t="shared" si="0"/>
        <v>*1.0328</v>
      </c>
      <c r="K8" s="39" t="str">
        <f t="shared" si="0"/>
        <v>*1.1936</v>
      </c>
      <c r="L8" s="39" t="str">
        <f t="shared" si="0"/>
        <v>*1.1133</v>
      </c>
      <c r="M8" s="39" t="str">
        <f t="shared" si="0"/>
        <v>*1.0839</v>
      </c>
      <c r="N8" s="39" t="str">
        <f t="shared" si="0"/>
        <v>*1.4210</v>
      </c>
      <c r="P8" s="34"/>
      <c r="Q8" s="34"/>
      <c r="R8" s="38" t="s">
        <v>14</v>
      </c>
      <c r="S8" s="34">
        <v>2050</v>
      </c>
      <c r="T8" s="14" t="s">
        <v>241</v>
      </c>
      <c r="U8" s="39" t="str">
        <f t="shared" ref="U8:AA8" si="1">U7</f>
        <v>*0.8421</v>
      </c>
      <c r="V8" s="39" t="str">
        <f t="shared" si="1"/>
        <v>*1.0176</v>
      </c>
      <c r="W8" s="39" t="str">
        <f t="shared" si="1"/>
        <v>*0.9047</v>
      </c>
      <c r="X8" s="39" t="str">
        <f t="shared" si="1"/>
        <v>*1.2054</v>
      </c>
      <c r="Y8" s="39" t="str">
        <f t="shared" si="1"/>
        <v>*1.5198</v>
      </c>
      <c r="Z8" s="39" t="str">
        <f t="shared" si="1"/>
        <v>*0.4859</v>
      </c>
      <c r="AA8" s="39" t="str">
        <f t="shared" si="1"/>
        <v>*1.7956</v>
      </c>
    </row>
    <row r="9" spans="3:27">
      <c r="C9" s="34"/>
      <c r="D9" s="34"/>
      <c r="E9" s="38" t="s">
        <v>14</v>
      </c>
      <c r="F9" s="34">
        <v>2030</v>
      </c>
      <c r="G9" s="14" t="s">
        <v>242</v>
      </c>
      <c r="H9" s="39" t="str">
        <f t="shared" ref="H9:H15" si="2">H8</f>
        <v>*1.1226</v>
      </c>
      <c r="I9" s="39" t="str">
        <f t="shared" ref="I9:I15" si="3">I8</f>
        <v>*1.0547</v>
      </c>
      <c r="J9" s="39" t="str">
        <f t="shared" ref="J9:J15" si="4">J8</f>
        <v>*1.0328</v>
      </c>
      <c r="K9" s="39" t="str">
        <f t="shared" ref="K9:K15" si="5">K8</f>
        <v>*1.1936</v>
      </c>
      <c r="L9" s="39" t="str">
        <f t="shared" ref="L9:L15" si="6">L8</f>
        <v>*1.1133</v>
      </c>
      <c r="M9" s="39" t="str">
        <f t="shared" ref="M9:M15" si="7">M8</f>
        <v>*1.0839</v>
      </c>
      <c r="N9" s="39" t="str">
        <f t="shared" ref="N9:N15" si="8">N8</f>
        <v>*1.4210</v>
      </c>
      <c r="P9" s="34"/>
      <c r="Q9" s="34"/>
      <c r="R9" s="38" t="s">
        <v>14</v>
      </c>
      <c r="S9" s="34">
        <v>2050</v>
      </c>
      <c r="T9" s="14" t="s">
        <v>242</v>
      </c>
      <c r="U9" s="39" t="str">
        <f t="shared" ref="U9:AA9" si="9">U8</f>
        <v>*0.8421</v>
      </c>
      <c r="V9" s="39" t="str">
        <f t="shared" si="9"/>
        <v>*1.0176</v>
      </c>
      <c r="W9" s="39" t="str">
        <f t="shared" si="9"/>
        <v>*0.9047</v>
      </c>
      <c r="X9" s="39" t="str">
        <f t="shared" si="9"/>
        <v>*1.2054</v>
      </c>
      <c r="Y9" s="39" t="str">
        <f t="shared" si="9"/>
        <v>*1.5198</v>
      </c>
      <c r="Z9" s="39" t="str">
        <f t="shared" si="9"/>
        <v>*0.4859</v>
      </c>
      <c r="AA9" s="39" t="str">
        <f t="shared" si="9"/>
        <v>*1.7956</v>
      </c>
    </row>
    <row r="10" spans="3:27">
      <c r="C10" s="34"/>
      <c r="D10" s="34"/>
      <c r="E10" s="34" t="s">
        <v>39</v>
      </c>
      <c r="G10" s="14" t="s">
        <v>39</v>
      </c>
      <c r="H10" s="39" t="str">
        <f t="shared" si="2"/>
        <v>*1.1226</v>
      </c>
      <c r="I10" s="39" t="str">
        <f t="shared" si="3"/>
        <v>*1.0547</v>
      </c>
      <c r="J10" s="39" t="str">
        <f t="shared" si="4"/>
        <v>*1.0328</v>
      </c>
      <c r="K10" s="39" t="str">
        <f t="shared" si="5"/>
        <v>*1.1936</v>
      </c>
      <c r="L10" s="39" t="str">
        <f t="shared" si="6"/>
        <v>*1.1133</v>
      </c>
      <c r="M10" s="39" t="str">
        <f t="shared" si="7"/>
        <v>*1.0839</v>
      </c>
      <c r="N10" s="39" t="str">
        <f t="shared" si="8"/>
        <v>*1.4210</v>
      </c>
      <c r="P10" s="34"/>
      <c r="Q10" s="34"/>
      <c r="R10" s="34" t="s">
        <v>39</v>
      </c>
      <c r="S10" s="34" t="s">
        <v>39</v>
      </c>
      <c r="T10" s="14" t="s">
        <v>39</v>
      </c>
      <c r="U10" s="39" t="str">
        <f t="shared" ref="U10:AA10" si="10">U9</f>
        <v>*0.8421</v>
      </c>
      <c r="V10" s="39" t="str">
        <f t="shared" si="10"/>
        <v>*1.0176</v>
      </c>
      <c r="W10" s="39" t="str">
        <f t="shared" si="10"/>
        <v>*0.9047</v>
      </c>
      <c r="X10" s="39" t="str">
        <f t="shared" si="10"/>
        <v>*1.2054</v>
      </c>
      <c r="Y10" s="39" t="str">
        <f t="shared" si="10"/>
        <v>*1.5198</v>
      </c>
      <c r="Z10" s="39" t="str">
        <f t="shared" si="10"/>
        <v>*0.4859</v>
      </c>
      <c r="AA10" s="39" t="str">
        <f t="shared" si="10"/>
        <v>*1.7956</v>
      </c>
    </row>
    <row r="11" spans="3:27">
      <c r="C11" s="34"/>
      <c r="D11" s="34"/>
      <c r="E11" s="38" t="s">
        <v>14</v>
      </c>
      <c r="F11" s="34">
        <v>2030</v>
      </c>
      <c r="G11" s="19" t="s">
        <v>243</v>
      </c>
      <c r="H11" s="39" t="str">
        <f t="shared" si="2"/>
        <v>*1.1226</v>
      </c>
      <c r="I11" s="39" t="str">
        <f t="shared" si="3"/>
        <v>*1.0547</v>
      </c>
      <c r="J11" s="39" t="str">
        <f t="shared" si="4"/>
        <v>*1.0328</v>
      </c>
      <c r="K11" s="39" t="str">
        <f t="shared" si="5"/>
        <v>*1.1936</v>
      </c>
      <c r="L11" s="39" t="str">
        <f t="shared" si="6"/>
        <v>*1.1133</v>
      </c>
      <c r="M11" s="39" t="str">
        <f t="shared" si="7"/>
        <v>*1.0839</v>
      </c>
      <c r="N11" s="39" t="str">
        <f t="shared" si="8"/>
        <v>*1.4210</v>
      </c>
      <c r="P11" s="34"/>
      <c r="Q11" s="34"/>
      <c r="R11" s="38" t="s">
        <v>14</v>
      </c>
      <c r="S11" s="34">
        <v>2050</v>
      </c>
      <c r="T11" s="19" t="s">
        <v>243</v>
      </c>
      <c r="U11" s="39" t="str">
        <f t="shared" ref="U11:AA11" si="11">U10</f>
        <v>*0.8421</v>
      </c>
      <c r="V11" s="39" t="str">
        <f t="shared" si="11"/>
        <v>*1.0176</v>
      </c>
      <c r="W11" s="39" t="str">
        <f t="shared" si="11"/>
        <v>*0.9047</v>
      </c>
      <c r="X11" s="39" t="str">
        <f t="shared" si="11"/>
        <v>*1.2054</v>
      </c>
      <c r="Y11" s="39" t="str">
        <f t="shared" si="11"/>
        <v>*1.5198</v>
      </c>
      <c r="Z11" s="39" t="str">
        <f t="shared" si="11"/>
        <v>*0.4859</v>
      </c>
      <c r="AA11" s="39" t="str">
        <f t="shared" si="11"/>
        <v>*1.7956</v>
      </c>
    </row>
    <row r="12" spans="3:27">
      <c r="C12" s="34"/>
      <c r="D12" s="34"/>
      <c r="E12" s="38" t="s">
        <v>14</v>
      </c>
      <c r="F12" s="34">
        <v>2030</v>
      </c>
      <c r="G12" s="19" t="s">
        <v>244</v>
      </c>
      <c r="H12" s="39" t="str">
        <f t="shared" si="2"/>
        <v>*1.1226</v>
      </c>
      <c r="I12" s="39" t="str">
        <f t="shared" si="3"/>
        <v>*1.0547</v>
      </c>
      <c r="J12" s="39" t="str">
        <f t="shared" si="4"/>
        <v>*1.0328</v>
      </c>
      <c r="K12" s="39" t="str">
        <f t="shared" si="5"/>
        <v>*1.1936</v>
      </c>
      <c r="L12" s="39" t="str">
        <f t="shared" si="6"/>
        <v>*1.1133</v>
      </c>
      <c r="M12" s="39" t="str">
        <f t="shared" si="7"/>
        <v>*1.0839</v>
      </c>
      <c r="N12" s="39" t="str">
        <f t="shared" si="8"/>
        <v>*1.4210</v>
      </c>
      <c r="P12" s="34"/>
      <c r="Q12" s="34"/>
      <c r="R12" s="38" t="s">
        <v>14</v>
      </c>
      <c r="S12" s="34">
        <v>2050</v>
      </c>
      <c r="T12" s="19" t="s">
        <v>244</v>
      </c>
      <c r="U12" s="39" t="str">
        <f t="shared" ref="U12:AA12" si="12">U11</f>
        <v>*0.8421</v>
      </c>
      <c r="V12" s="39" t="str">
        <f t="shared" si="12"/>
        <v>*1.0176</v>
      </c>
      <c r="W12" s="39" t="str">
        <f t="shared" si="12"/>
        <v>*0.9047</v>
      </c>
      <c r="X12" s="39" t="str">
        <f t="shared" si="12"/>
        <v>*1.2054</v>
      </c>
      <c r="Y12" s="39" t="str">
        <f t="shared" si="12"/>
        <v>*1.5198</v>
      </c>
      <c r="Z12" s="39" t="str">
        <f t="shared" si="12"/>
        <v>*0.4859</v>
      </c>
      <c r="AA12" s="39" t="str">
        <f t="shared" si="12"/>
        <v>*1.7956</v>
      </c>
    </row>
    <row r="13" spans="3:27">
      <c r="C13" s="34"/>
      <c r="D13" s="34"/>
      <c r="E13" s="38" t="s">
        <v>14</v>
      </c>
      <c r="F13" s="34">
        <v>2030</v>
      </c>
      <c r="G13" s="19" t="s">
        <v>245</v>
      </c>
      <c r="H13" s="39" t="str">
        <f t="shared" si="2"/>
        <v>*1.1226</v>
      </c>
      <c r="I13" s="39" t="str">
        <f t="shared" si="3"/>
        <v>*1.0547</v>
      </c>
      <c r="J13" s="39" t="str">
        <f t="shared" si="4"/>
        <v>*1.0328</v>
      </c>
      <c r="K13" s="39" t="str">
        <f t="shared" si="5"/>
        <v>*1.1936</v>
      </c>
      <c r="L13" s="39" t="str">
        <f t="shared" si="6"/>
        <v>*1.1133</v>
      </c>
      <c r="M13" s="39" t="str">
        <f t="shared" si="7"/>
        <v>*1.0839</v>
      </c>
      <c r="N13" s="39" t="str">
        <f t="shared" si="8"/>
        <v>*1.4210</v>
      </c>
      <c r="P13" s="34"/>
      <c r="Q13" s="34"/>
      <c r="R13" s="38" t="s">
        <v>14</v>
      </c>
      <c r="S13" s="34">
        <v>2050</v>
      </c>
      <c r="T13" s="19" t="s">
        <v>245</v>
      </c>
      <c r="U13" s="39" t="str">
        <f t="shared" ref="U13:AA13" si="13">U12</f>
        <v>*0.8421</v>
      </c>
      <c r="V13" s="39" t="str">
        <f t="shared" si="13"/>
        <v>*1.0176</v>
      </c>
      <c r="W13" s="39" t="str">
        <f t="shared" si="13"/>
        <v>*0.9047</v>
      </c>
      <c r="X13" s="39" t="str">
        <f t="shared" si="13"/>
        <v>*1.2054</v>
      </c>
      <c r="Y13" s="39" t="str">
        <f t="shared" si="13"/>
        <v>*1.5198</v>
      </c>
      <c r="Z13" s="39" t="str">
        <f t="shared" si="13"/>
        <v>*0.4859</v>
      </c>
      <c r="AA13" s="39" t="str">
        <f t="shared" si="13"/>
        <v>*1.7956</v>
      </c>
    </row>
    <row r="14" spans="3:27">
      <c r="C14" s="34"/>
      <c r="D14" s="34"/>
      <c r="E14" s="38" t="s">
        <v>14</v>
      </c>
      <c r="F14" s="34">
        <v>2030</v>
      </c>
      <c r="G14" s="19" t="s">
        <v>246</v>
      </c>
      <c r="H14" s="39" t="str">
        <f t="shared" si="2"/>
        <v>*1.1226</v>
      </c>
      <c r="I14" s="39" t="str">
        <f t="shared" si="3"/>
        <v>*1.0547</v>
      </c>
      <c r="J14" s="39" t="str">
        <f t="shared" si="4"/>
        <v>*1.0328</v>
      </c>
      <c r="K14" s="39" t="str">
        <f t="shared" si="5"/>
        <v>*1.1936</v>
      </c>
      <c r="L14" s="39" t="str">
        <f t="shared" si="6"/>
        <v>*1.1133</v>
      </c>
      <c r="M14" s="39" t="str">
        <f t="shared" si="7"/>
        <v>*1.0839</v>
      </c>
      <c r="N14" s="39" t="str">
        <f t="shared" si="8"/>
        <v>*1.4210</v>
      </c>
      <c r="P14" s="34"/>
      <c r="Q14" s="34"/>
      <c r="R14" s="38" t="s">
        <v>14</v>
      </c>
      <c r="S14" s="34">
        <v>2050</v>
      </c>
      <c r="T14" s="19" t="s">
        <v>246</v>
      </c>
      <c r="U14" s="39" t="str">
        <f t="shared" ref="U14:AA14" si="14">U13</f>
        <v>*0.8421</v>
      </c>
      <c r="V14" s="39" t="str">
        <f t="shared" si="14"/>
        <v>*1.0176</v>
      </c>
      <c r="W14" s="39" t="str">
        <f t="shared" si="14"/>
        <v>*0.9047</v>
      </c>
      <c r="X14" s="39" t="str">
        <f t="shared" si="14"/>
        <v>*1.2054</v>
      </c>
      <c r="Y14" s="39" t="str">
        <f t="shared" si="14"/>
        <v>*1.5198</v>
      </c>
      <c r="Z14" s="39" t="str">
        <f t="shared" si="14"/>
        <v>*0.4859</v>
      </c>
      <c r="AA14" s="39" t="str">
        <f t="shared" si="14"/>
        <v>*1.7956</v>
      </c>
    </row>
    <row r="15" spans="3:27">
      <c r="C15" s="34"/>
      <c r="D15" s="34"/>
      <c r="E15" s="38" t="s">
        <v>14</v>
      </c>
      <c r="F15" s="34">
        <v>2030</v>
      </c>
      <c r="G15" s="14" t="s">
        <v>247</v>
      </c>
      <c r="H15" s="39" t="str">
        <f t="shared" si="2"/>
        <v>*1.1226</v>
      </c>
      <c r="I15" s="39" t="str">
        <f t="shared" si="3"/>
        <v>*1.0547</v>
      </c>
      <c r="J15" s="39" t="str">
        <f t="shared" si="4"/>
        <v>*1.0328</v>
      </c>
      <c r="K15" s="39" t="str">
        <f t="shared" si="5"/>
        <v>*1.1936</v>
      </c>
      <c r="L15" s="39" t="str">
        <f t="shared" si="6"/>
        <v>*1.1133</v>
      </c>
      <c r="M15" s="39" t="str">
        <f t="shared" si="7"/>
        <v>*1.0839</v>
      </c>
      <c r="N15" s="39" t="str">
        <f t="shared" si="8"/>
        <v>*1.4210</v>
      </c>
      <c r="P15" s="34"/>
      <c r="Q15" s="34"/>
      <c r="R15" s="38" t="s">
        <v>14</v>
      </c>
      <c r="S15" s="34">
        <v>2050</v>
      </c>
      <c r="T15" s="14" t="s">
        <v>247</v>
      </c>
      <c r="U15" s="39" t="str">
        <f t="shared" ref="U15:AA15" si="15">U14</f>
        <v>*0.8421</v>
      </c>
      <c r="V15" s="39" t="str">
        <f t="shared" si="15"/>
        <v>*1.0176</v>
      </c>
      <c r="W15" s="39" t="str">
        <f t="shared" si="15"/>
        <v>*0.9047</v>
      </c>
      <c r="X15" s="39" t="str">
        <f t="shared" si="15"/>
        <v>*1.2054</v>
      </c>
      <c r="Y15" s="39" t="str">
        <f t="shared" si="15"/>
        <v>*1.5198</v>
      </c>
      <c r="Z15" s="39" t="str">
        <f t="shared" si="15"/>
        <v>*0.4859</v>
      </c>
      <c r="AA15" s="39" t="str">
        <f t="shared" si="15"/>
        <v>*1.7956</v>
      </c>
    </row>
    <row r="16" spans="3:27">
      <c r="C16" s="34"/>
      <c r="D16" s="34"/>
      <c r="E16" s="38"/>
      <c r="F16" s="34"/>
      <c r="G16" s="14"/>
      <c r="H16" s="39"/>
      <c r="I16" s="39"/>
      <c r="J16" s="39"/>
      <c r="K16" s="39"/>
      <c r="L16" s="39"/>
      <c r="M16" s="39"/>
      <c r="N16" s="39"/>
      <c r="P16" s="34"/>
      <c r="Q16" s="34"/>
      <c r="R16" s="38"/>
      <c r="S16" s="34"/>
      <c r="T16" s="14"/>
      <c r="U16" s="39"/>
      <c r="V16" s="39"/>
      <c r="W16" s="39"/>
      <c r="X16" s="39"/>
      <c r="Y16" s="39"/>
      <c r="Z16" s="39"/>
      <c r="AA16" s="39"/>
    </row>
    <row r="17" spans="5:27">
      <c r="E17" s="38"/>
      <c r="F17" s="34"/>
      <c r="G17" s="14"/>
      <c r="H17" s="39"/>
      <c r="I17" s="39"/>
      <c r="J17" s="39"/>
      <c r="K17" s="39"/>
      <c r="L17" s="39"/>
      <c r="M17" s="39"/>
      <c r="N17" s="39"/>
      <c r="P17" s="27"/>
      <c r="Q17" s="27"/>
      <c r="R17" s="38"/>
      <c r="S17" s="34"/>
      <c r="T17" s="14"/>
      <c r="U17" s="39"/>
      <c r="V17" s="39"/>
      <c r="W17" s="39"/>
      <c r="X17" s="39"/>
      <c r="Y17" s="39"/>
      <c r="Z17" s="39"/>
      <c r="AA17" s="39"/>
    </row>
    <row r="18" spans="5:27">
      <c r="E18" s="38"/>
      <c r="F18" s="34"/>
      <c r="G18" s="14"/>
      <c r="H18" s="39"/>
      <c r="I18" s="39"/>
      <c r="J18" s="39"/>
      <c r="K18" s="39"/>
      <c r="L18" s="39"/>
      <c r="M18" s="39"/>
      <c r="N18" s="39"/>
      <c r="P18" s="27"/>
      <c r="Q18" s="27"/>
      <c r="R18" s="38"/>
      <c r="S18" s="34"/>
      <c r="T18" s="14"/>
      <c r="U18" s="39"/>
      <c r="V18" s="39"/>
      <c r="W18" s="39"/>
      <c r="X18" s="39"/>
      <c r="Y18" s="39"/>
      <c r="Z18" s="39"/>
      <c r="AA18" s="39"/>
    </row>
    <row r="19" spans="5:27">
      <c r="E19" s="38"/>
      <c r="F19" s="34"/>
      <c r="G19" s="22"/>
      <c r="H19" s="39"/>
      <c r="I19" s="39"/>
      <c r="J19" s="39"/>
      <c r="K19" s="39"/>
      <c r="L19" s="39"/>
      <c r="M19" s="39"/>
      <c r="N19" s="39"/>
      <c r="P19" s="27"/>
      <c r="Q19" s="27"/>
      <c r="R19" s="38"/>
      <c r="S19" s="34"/>
      <c r="T19" s="22"/>
      <c r="U19" s="39"/>
      <c r="V19" s="39"/>
      <c r="W19" s="39"/>
      <c r="X19" s="39"/>
      <c r="Y19" s="39"/>
      <c r="Z19" s="39"/>
      <c r="AA19" s="39"/>
    </row>
    <row r="20" spans="5:27">
      <c r="E20" s="38"/>
      <c r="F20" s="34"/>
      <c r="G20" s="22"/>
      <c r="H20" s="39"/>
      <c r="I20" s="39"/>
      <c r="J20" s="39"/>
      <c r="K20" s="39"/>
      <c r="L20" s="39"/>
      <c r="M20" s="39"/>
      <c r="N20" s="39"/>
      <c r="P20" s="27"/>
      <c r="Q20" s="27"/>
      <c r="R20" s="38"/>
      <c r="S20" s="34"/>
      <c r="T20" s="22"/>
      <c r="U20" s="39"/>
      <c r="V20" s="39"/>
      <c r="W20" s="39"/>
      <c r="X20" s="39"/>
      <c r="Y20" s="39"/>
      <c r="Z20" s="39"/>
      <c r="AA20" s="39"/>
    </row>
    <row r="21" spans="5:27">
      <c r="E21" s="38"/>
      <c r="F21" s="34"/>
      <c r="G21" s="22"/>
      <c r="H21" s="39"/>
      <c r="I21" s="39"/>
      <c r="J21" s="39"/>
      <c r="K21" s="39"/>
      <c r="L21" s="39"/>
      <c r="M21" s="39"/>
      <c r="N21" s="39"/>
      <c r="P21" s="27"/>
      <c r="Q21" s="27"/>
      <c r="R21" s="38"/>
      <c r="S21" s="34"/>
      <c r="T21" s="22"/>
      <c r="U21" s="39"/>
      <c r="V21" s="39"/>
      <c r="W21" s="39"/>
      <c r="X21" s="39"/>
      <c r="Y21" s="39"/>
      <c r="Z21" s="39"/>
      <c r="AA21" s="39"/>
    </row>
    <row r="22" spans="5:27">
      <c r="E22" s="38"/>
      <c r="F22" s="34"/>
      <c r="G22" s="22"/>
      <c r="H22" s="39"/>
      <c r="I22" s="39"/>
      <c r="J22" s="39"/>
      <c r="K22" s="39"/>
      <c r="L22" s="39"/>
      <c r="M22" s="39"/>
      <c r="N22" s="39"/>
      <c r="P22" s="27"/>
      <c r="Q22" s="27"/>
      <c r="R22" s="38"/>
      <c r="S22" s="34"/>
      <c r="T22" s="22"/>
      <c r="U22" s="39"/>
      <c r="V22" s="39"/>
      <c r="W22" s="39"/>
      <c r="X22" s="39"/>
      <c r="Y22" s="39"/>
      <c r="Z22" s="39"/>
      <c r="AA22" s="39"/>
    </row>
    <row r="23" spans="5:27">
      <c r="E23" s="38"/>
      <c r="F23" s="34"/>
      <c r="G23" s="22"/>
      <c r="H23" s="39"/>
      <c r="I23" s="39"/>
      <c r="J23" s="39"/>
      <c r="K23" s="39"/>
      <c r="L23" s="39"/>
      <c r="M23" s="39"/>
      <c r="N23" s="39"/>
      <c r="P23" s="27"/>
      <c r="Q23" s="27"/>
      <c r="R23" s="38"/>
      <c r="S23" s="34"/>
      <c r="T23" s="22"/>
      <c r="U23" s="39"/>
      <c r="V23" s="39"/>
      <c r="W23" s="39"/>
      <c r="X23" s="39"/>
      <c r="Y23" s="39"/>
      <c r="Z23" s="39"/>
      <c r="AA23" s="39"/>
    </row>
    <row r="24" spans="5:27">
      <c r="E24" s="38"/>
      <c r="F24" s="34"/>
      <c r="G24" s="22"/>
      <c r="H24" s="39"/>
      <c r="I24" s="39"/>
      <c r="J24" s="39"/>
      <c r="K24" s="39"/>
      <c r="L24" s="39"/>
      <c r="M24" s="39"/>
      <c r="N24" s="39"/>
      <c r="P24" s="27"/>
      <c r="Q24" s="27"/>
      <c r="R24" s="38"/>
      <c r="S24" s="34"/>
      <c r="T24" s="22"/>
      <c r="U24" s="39"/>
      <c r="V24" s="39"/>
      <c r="W24" s="39"/>
      <c r="X24" s="39"/>
      <c r="Y24" s="39"/>
      <c r="Z24" s="39"/>
      <c r="AA24" s="39"/>
    </row>
    <row r="25" spans="5:27">
      <c r="E25" s="38"/>
      <c r="F25" s="34"/>
      <c r="G25" s="22"/>
      <c r="H25" s="39"/>
      <c r="I25" s="39"/>
      <c r="J25" s="39"/>
      <c r="K25" s="39"/>
      <c r="L25" s="39"/>
      <c r="M25" s="39"/>
      <c r="N25" s="39"/>
      <c r="P25" s="27"/>
      <c r="Q25" s="27"/>
      <c r="R25" s="38"/>
      <c r="S25" s="34"/>
      <c r="T25" s="22"/>
      <c r="U25" s="39"/>
      <c r="V25" s="39"/>
      <c r="W25" s="39"/>
      <c r="X25" s="39"/>
      <c r="Y25" s="39"/>
      <c r="Z25" s="39"/>
      <c r="AA25" s="39"/>
    </row>
    <row r="26" spans="5:27">
      <c r="E26" s="38"/>
      <c r="F26" s="34"/>
      <c r="G26" s="14"/>
      <c r="H26" s="39"/>
      <c r="I26" s="43"/>
      <c r="J26" s="43"/>
      <c r="K26" s="43"/>
      <c r="L26" s="43"/>
      <c r="M26" s="43"/>
      <c r="N26" s="43"/>
      <c r="P26" s="27"/>
      <c r="Q26" s="27"/>
      <c r="R26" s="38"/>
      <c r="S26" s="34"/>
      <c r="T26" s="14"/>
      <c r="U26" s="39"/>
      <c r="V26" s="39"/>
      <c r="W26" s="39"/>
      <c r="X26" s="39"/>
      <c r="Y26" s="39"/>
      <c r="Z26" s="39"/>
      <c r="AA26" s="39"/>
    </row>
    <row r="27" spans="5:27">
      <c r="E27" s="38"/>
      <c r="F27" s="34"/>
      <c r="G27" s="2"/>
      <c r="H27" s="43"/>
      <c r="I27" s="43"/>
      <c r="J27" s="43"/>
      <c r="K27" s="43"/>
      <c r="L27" s="43"/>
      <c r="M27" s="43"/>
      <c r="N27" s="43"/>
      <c r="P27" s="27"/>
      <c r="Q27" s="27"/>
      <c r="R27" s="38"/>
      <c r="S27" s="34"/>
      <c r="T27" s="2"/>
      <c r="U27" s="27"/>
      <c r="V27" s="27"/>
      <c r="W27" s="27"/>
      <c r="X27" s="27"/>
      <c r="Y27" s="27"/>
      <c r="Z27" s="27"/>
      <c r="AA27" s="27"/>
    </row>
    <row r="28" spans="5:27">
      <c r="E28" s="38"/>
      <c r="F28" s="34"/>
      <c r="G28" s="34"/>
      <c r="H28" s="43"/>
      <c r="I28" s="43"/>
      <c r="J28" s="43"/>
      <c r="K28" s="43"/>
      <c r="L28" s="43"/>
      <c r="M28" s="43"/>
      <c r="N28" s="43"/>
      <c r="P28" s="27"/>
      <c r="Q28" s="27"/>
      <c r="R28" s="38"/>
      <c r="S28" s="34"/>
      <c r="T28" s="34"/>
      <c r="U28" s="43"/>
      <c r="V28" s="27"/>
      <c r="W28" s="27"/>
      <c r="X28" s="27"/>
      <c r="Y28" s="27"/>
      <c r="Z28" s="27"/>
      <c r="AA28" s="27"/>
    </row>
    <row r="29" spans="5:27">
      <c r="E29" s="38"/>
      <c r="F29" s="34"/>
      <c r="G29" s="6"/>
      <c r="H29" s="43"/>
      <c r="I29" s="43"/>
      <c r="J29" s="43"/>
      <c r="K29" s="43"/>
      <c r="L29" s="43"/>
      <c r="M29" s="43"/>
      <c r="N29" s="43"/>
      <c r="P29" s="27"/>
      <c r="Q29" s="27"/>
      <c r="R29" s="38"/>
      <c r="S29" s="34"/>
      <c r="T29" s="6"/>
      <c r="U29" s="27"/>
      <c r="V29" s="27"/>
      <c r="W29" s="27"/>
      <c r="X29" s="27"/>
      <c r="Y29" s="27"/>
      <c r="Z29" s="27"/>
      <c r="AA29" s="27"/>
    </row>
    <row r="30" spans="5:27">
      <c r="E30" s="38"/>
      <c r="F30" s="34"/>
      <c r="G30" s="6"/>
      <c r="H30" s="43"/>
      <c r="I30" s="43"/>
      <c r="J30" s="43"/>
      <c r="K30" s="43"/>
      <c r="L30" s="43"/>
      <c r="M30" s="43"/>
      <c r="N30" s="43"/>
      <c r="P30" s="27"/>
      <c r="Q30" s="27"/>
      <c r="R30" s="38"/>
      <c r="S30" s="34"/>
      <c r="T30" s="6"/>
      <c r="U30" s="27"/>
      <c r="V30" s="27"/>
      <c r="W30" s="27"/>
      <c r="X30" s="27"/>
      <c r="Y30" s="27"/>
      <c r="Z30" s="27"/>
      <c r="AA30" s="27"/>
    </row>
    <row r="31" spans="4:27">
      <c r="D31" s="34"/>
      <c r="E31" s="38"/>
      <c r="F31" s="34"/>
      <c r="G31" s="6"/>
      <c r="H31" s="43"/>
      <c r="I31" s="43"/>
      <c r="J31" s="43"/>
      <c r="K31" s="43"/>
      <c r="L31" s="43"/>
      <c r="M31" s="43"/>
      <c r="N31" s="43"/>
      <c r="P31" s="27"/>
      <c r="Q31" s="34"/>
      <c r="R31" s="38"/>
      <c r="S31" s="34"/>
      <c r="T31" s="6"/>
      <c r="U31" s="27"/>
      <c r="V31" s="27"/>
      <c r="W31" s="27"/>
      <c r="X31" s="27"/>
      <c r="Y31" s="27"/>
      <c r="Z31" s="27"/>
      <c r="AA31" s="27"/>
    </row>
    <row r="32" spans="4:27">
      <c r="D32" s="34"/>
      <c r="E32" s="38"/>
      <c r="F32" s="34"/>
      <c r="G32" s="6"/>
      <c r="H32" s="43"/>
      <c r="I32" s="43"/>
      <c r="J32" s="43"/>
      <c r="K32" s="43"/>
      <c r="L32" s="43"/>
      <c r="M32" s="43"/>
      <c r="N32" s="43"/>
      <c r="P32" s="27"/>
      <c r="Q32" s="34"/>
      <c r="R32" s="38"/>
      <c r="S32" s="34"/>
      <c r="T32" s="6"/>
      <c r="U32" s="27"/>
      <c r="V32" s="27"/>
      <c r="W32" s="27"/>
      <c r="X32" s="27"/>
      <c r="Y32" s="27"/>
      <c r="Z32" s="27"/>
      <c r="AA32" s="27"/>
    </row>
    <row r="33" spans="4:27">
      <c r="D33" s="34"/>
      <c r="E33" s="38"/>
      <c r="F33" s="34"/>
      <c r="G33" s="6"/>
      <c r="H33" s="43"/>
      <c r="I33" s="43"/>
      <c r="J33" s="43"/>
      <c r="K33" s="43"/>
      <c r="L33" s="43"/>
      <c r="M33" s="43"/>
      <c r="N33" s="43"/>
      <c r="P33" s="27"/>
      <c r="Q33" s="34"/>
      <c r="R33" s="38"/>
      <c r="S33" s="34"/>
      <c r="T33" s="6"/>
      <c r="U33" s="27"/>
      <c r="V33" s="27"/>
      <c r="W33" s="27"/>
      <c r="X33" s="27"/>
      <c r="Y33" s="27"/>
      <c r="Z33" s="27"/>
      <c r="AA33" s="27"/>
    </row>
    <row r="34" spans="4:27">
      <c r="D34" s="34"/>
      <c r="E34" s="38"/>
      <c r="F34" s="34"/>
      <c r="G34" s="6"/>
      <c r="H34" s="43"/>
      <c r="I34" s="43"/>
      <c r="J34" s="43"/>
      <c r="K34" s="43"/>
      <c r="L34" s="43"/>
      <c r="M34" s="43"/>
      <c r="N34" s="43"/>
      <c r="P34" s="27"/>
      <c r="Q34" s="34"/>
      <c r="R34" s="38"/>
      <c r="S34" s="34"/>
      <c r="T34" s="6"/>
      <c r="U34" s="27"/>
      <c r="V34" s="27"/>
      <c r="W34" s="27"/>
      <c r="X34" s="27"/>
      <c r="Y34" s="27"/>
      <c r="Z34" s="27"/>
      <c r="AA34" s="27"/>
    </row>
    <row r="35" spans="4:27">
      <c r="D35" s="34"/>
      <c r="E35" s="38"/>
      <c r="F35" s="34"/>
      <c r="G35" s="6"/>
      <c r="H35" s="43"/>
      <c r="I35" s="43"/>
      <c r="J35" s="43"/>
      <c r="K35" s="43"/>
      <c r="L35" s="43"/>
      <c r="M35" s="43"/>
      <c r="N35" s="43"/>
      <c r="P35" s="27"/>
      <c r="Q35" s="34"/>
      <c r="R35" s="38"/>
      <c r="S35" s="34"/>
      <c r="T35" s="6"/>
      <c r="U35" s="27"/>
      <c r="V35" s="27"/>
      <c r="W35" s="27"/>
      <c r="X35" s="27"/>
      <c r="Y35" s="27"/>
      <c r="Z35" s="27"/>
      <c r="AA35" s="27"/>
    </row>
    <row r="36" spans="4:27">
      <c r="D36" s="34"/>
      <c r="E36" s="38"/>
      <c r="F36" s="34"/>
      <c r="G36" s="6"/>
      <c r="H36" s="43"/>
      <c r="I36" s="43"/>
      <c r="J36" s="43"/>
      <c r="K36" s="43"/>
      <c r="L36" s="43"/>
      <c r="M36" s="43"/>
      <c r="N36" s="43"/>
      <c r="P36" s="27"/>
      <c r="Q36" s="34"/>
      <c r="R36" s="38"/>
      <c r="S36" s="34"/>
      <c r="T36" s="6"/>
      <c r="U36" s="27"/>
      <c r="V36" s="27"/>
      <c r="W36" s="27"/>
      <c r="X36" s="27"/>
      <c r="Y36" s="27"/>
      <c r="Z36" s="27"/>
      <c r="AA36" s="27"/>
    </row>
    <row r="37" spans="4:27">
      <c r="D37" s="34"/>
      <c r="E37" s="38"/>
      <c r="F37" s="34"/>
      <c r="G37" s="6"/>
      <c r="H37" s="43"/>
      <c r="I37" s="43"/>
      <c r="J37" s="43"/>
      <c r="K37" s="43"/>
      <c r="L37" s="43"/>
      <c r="M37" s="43"/>
      <c r="N37" s="43"/>
      <c r="P37" s="27"/>
      <c r="Q37" s="34"/>
      <c r="R37" s="38"/>
      <c r="S37" s="34"/>
      <c r="T37" s="6"/>
      <c r="U37" s="27"/>
      <c r="V37" s="27"/>
      <c r="W37" s="27"/>
      <c r="X37" s="27"/>
      <c r="Y37" s="27"/>
      <c r="Z37" s="27"/>
      <c r="AA37" s="27"/>
    </row>
    <row r="38" spans="4:27">
      <c r="D38" s="34"/>
      <c r="E38" s="38"/>
      <c r="F38" s="34"/>
      <c r="G38" s="6"/>
      <c r="H38" s="43"/>
      <c r="I38" s="43"/>
      <c r="J38" s="43"/>
      <c r="K38" s="43"/>
      <c r="L38" s="43"/>
      <c r="M38" s="43"/>
      <c r="N38" s="43"/>
      <c r="P38" s="27"/>
      <c r="Q38" s="34"/>
      <c r="R38" s="38"/>
      <c r="S38" s="34"/>
      <c r="T38" s="6"/>
      <c r="U38" s="27"/>
      <c r="V38" s="27"/>
      <c r="W38" s="27"/>
      <c r="X38" s="27"/>
      <c r="Y38" s="27"/>
      <c r="Z38" s="27"/>
      <c r="AA38" s="27"/>
    </row>
    <row r="39" spans="4:27">
      <c r="D39" s="34"/>
      <c r="E39" s="38"/>
      <c r="F39" s="34"/>
      <c r="G39" s="34"/>
      <c r="H39" s="43"/>
      <c r="I39" s="43"/>
      <c r="J39" s="43"/>
      <c r="K39" s="43"/>
      <c r="L39" s="43"/>
      <c r="M39" s="43"/>
      <c r="N39" s="43"/>
      <c r="P39" s="27"/>
      <c r="Q39" s="34"/>
      <c r="R39" s="38"/>
      <c r="S39" s="34"/>
      <c r="T39" s="34"/>
      <c r="U39" s="48"/>
      <c r="V39" s="27"/>
      <c r="W39" s="27"/>
      <c r="X39" s="27"/>
      <c r="Y39" s="27"/>
      <c r="Z39" s="27"/>
      <c r="AA39" s="27"/>
    </row>
    <row r="40" spans="4:27">
      <c r="D40" s="34"/>
      <c r="E40" s="38"/>
      <c r="F40" s="34"/>
      <c r="G40" s="9"/>
      <c r="H40" s="43"/>
      <c r="I40" s="43"/>
      <c r="J40" s="43"/>
      <c r="K40" s="43"/>
      <c r="L40" s="43"/>
      <c r="M40" s="43"/>
      <c r="N40" s="43"/>
      <c r="P40" s="27"/>
      <c r="Q40" s="34"/>
      <c r="R40" s="38"/>
      <c r="S40" s="34"/>
      <c r="T40" s="9"/>
      <c r="U40" s="27"/>
      <c r="V40" s="27"/>
      <c r="W40" s="27"/>
      <c r="X40" s="27"/>
      <c r="Y40" s="27"/>
      <c r="Z40" s="27"/>
      <c r="AA40" s="27"/>
    </row>
    <row r="41" spans="5:27">
      <c r="E41" s="38"/>
      <c r="F41" s="34"/>
      <c r="G41" s="9"/>
      <c r="H41" s="43"/>
      <c r="I41" s="43"/>
      <c r="J41" s="43"/>
      <c r="K41" s="43"/>
      <c r="L41" s="43"/>
      <c r="M41" s="43"/>
      <c r="N41" s="43"/>
      <c r="P41" s="27"/>
      <c r="Q41" s="27"/>
      <c r="R41" s="38"/>
      <c r="S41" s="34"/>
      <c r="T41" s="9"/>
      <c r="U41" s="27"/>
      <c r="V41" s="27"/>
      <c r="W41" s="27"/>
      <c r="X41" s="27"/>
      <c r="Y41" s="27"/>
      <c r="Z41" s="27"/>
      <c r="AA41" s="27"/>
    </row>
    <row r="42" spans="2:27">
      <c r="B42" s="42"/>
      <c r="C42" s="42"/>
      <c r="E42" s="38"/>
      <c r="F42" s="34"/>
      <c r="G42" s="9"/>
      <c r="H42" s="43"/>
      <c r="I42" s="43"/>
      <c r="J42" s="43"/>
      <c r="K42" s="43"/>
      <c r="L42" s="43"/>
      <c r="M42" s="43"/>
      <c r="N42" s="43"/>
      <c r="P42" s="42"/>
      <c r="Q42" s="27"/>
      <c r="R42" s="38"/>
      <c r="S42" s="34"/>
      <c r="T42" s="9"/>
      <c r="U42" s="27"/>
      <c r="V42" s="27"/>
      <c r="W42" s="27"/>
      <c r="X42" s="27"/>
      <c r="Y42" s="27"/>
      <c r="Z42" s="27"/>
      <c r="AA42" s="27"/>
    </row>
    <row r="43" spans="2:27">
      <c r="B43" s="42"/>
      <c r="C43" s="44"/>
      <c r="E43" s="38"/>
      <c r="F43" s="34"/>
      <c r="G43" s="9"/>
      <c r="H43" s="43"/>
      <c r="I43" s="43"/>
      <c r="J43" s="43"/>
      <c r="K43" s="43"/>
      <c r="L43" s="43"/>
      <c r="M43" s="43"/>
      <c r="N43" s="43"/>
      <c r="P43" s="44"/>
      <c r="Q43" s="27"/>
      <c r="R43" s="38"/>
      <c r="S43" s="34"/>
      <c r="T43" s="9"/>
      <c r="U43" s="27"/>
      <c r="V43" s="27"/>
      <c r="W43" s="27"/>
      <c r="X43" s="27"/>
      <c r="Y43" s="27"/>
      <c r="Z43" s="27"/>
      <c r="AA43" s="27"/>
    </row>
    <row r="44" spans="2:27">
      <c r="B44" s="42"/>
      <c r="C44" s="45"/>
      <c r="E44" s="38"/>
      <c r="F44" s="34"/>
      <c r="G44" s="9"/>
      <c r="H44" s="43"/>
      <c r="I44" s="43"/>
      <c r="J44" s="43"/>
      <c r="K44" s="43"/>
      <c r="L44" s="43"/>
      <c r="M44" s="43"/>
      <c r="N44" s="43"/>
      <c r="P44" s="45"/>
      <c r="Q44" s="27"/>
      <c r="R44" s="38"/>
      <c r="S44" s="34"/>
      <c r="T44" s="9"/>
      <c r="U44" s="27"/>
      <c r="V44" s="27"/>
      <c r="W44" s="27"/>
      <c r="X44" s="27"/>
      <c r="Y44" s="27"/>
      <c r="Z44" s="27"/>
      <c r="AA44" s="27"/>
    </row>
    <row r="45" spans="2:27">
      <c r="B45" s="42"/>
      <c r="C45" s="46"/>
      <c r="E45" s="38"/>
      <c r="F45" s="34"/>
      <c r="G45" s="9"/>
      <c r="H45" s="43"/>
      <c r="I45" s="43"/>
      <c r="J45" s="43"/>
      <c r="K45" s="43"/>
      <c r="L45" s="43"/>
      <c r="M45" s="43"/>
      <c r="N45" s="43"/>
      <c r="P45" s="46"/>
      <c r="Q45" s="27"/>
      <c r="R45" s="38"/>
      <c r="S45" s="34"/>
      <c r="T45" s="9"/>
      <c r="U45" s="27"/>
      <c r="V45" s="27"/>
      <c r="W45" s="27"/>
      <c r="X45" s="27"/>
      <c r="Y45" s="27"/>
      <c r="Z45" s="27"/>
      <c r="AA45" s="27"/>
    </row>
    <row r="46" spans="2:27">
      <c r="B46" s="42"/>
      <c r="C46" s="46"/>
      <c r="E46" s="38"/>
      <c r="F46" s="34"/>
      <c r="G46" s="9"/>
      <c r="H46" s="43"/>
      <c r="I46" s="43"/>
      <c r="J46" s="43"/>
      <c r="K46" s="43"/>
      <c r="L46" s="43"/>
      <c r="M46" s="43"/>
      <c r="N46" s="43"/>
      <c r="P46" s="46"/>
      <c r="Q46" s="27"/>
      <c r="R46" s="38"/>
      <c r="S46" s="34"/>
      <c r="T46" s="9"/>
      <c r="U46" s="27"/>
      <c r="V46" s="27"/>
      <c r="W46" s="27"/>
      <c r="X46" s="27"/>
      <c r="Y46" s="27"/>
      <c r="Z46" s="27"/>
      <c r="AA46" s="27"/>
    </row>
    <row r="47" spans="2:27">
      <c r="B47" s="42"/>
      <c r="C47" s="46"/>
      <c r="E47" s="38"/>
      <c r="F47" s="34"/>
      <c r="G47" s="9"/>
      <c r="H47" s="43"/>
      <c r="I47" s="43"/>
      <c r="J47" s="43"/>
      <c r="K47" s="43"/>
      <c r="L47" s="43"/>
      <c r="M47" s="43"/>
      <c r="N47" s="43"/>
      <c r="P47" s="46"/>
      <c r="Q47" s="27"/>
      <c r="R47" s="38"/>
      <c r="S47" s="34"/>
      <c r="T47" s="9"/>
      <c r="U47" s="27"/>
      <c r="V47" s="27"/>
      <c r="W47" s="27"/>
      <c r="X47" s="27"/>
      <c r="Y47" s="27"/>
      <c r="Z47" s="27"/>
      <c r="AA47" s="27"/>
    </row>
    <row r="48" spans="2:27">
      <c r="B48" s="42"/>
      <c r="C48" s="46"/>
      <c r="E48" s="38"/>
      <c r="F48" s="34"/>
      <c r="G48" s="9"/>
      <c r="H48" s="43"/>
      <c r="I48" s="43"/>
      <c r="J48" s="43"/>
      <c r="K48" s="43"/>
      <c r="L48" s="43"/>
      <c r="M48" s="43"/>
      <c r="N48" s="43"/>
      <c r="P48" s="46"/>
      <c r="Q48" s="27"/>
      <c r="R48" s="38"/>
      <c r="S48" s="34"/>
      <c r="T48" s="9"/>
      <c r="U48" s="27"/>
      <c r="V48" s="27"/>
      <c r="W48" s="27"/>
      <c r="X48" s="27"/>
      <c r="Y48" s="27"/>
      <c r="Z48" s="27"/>
      <c r="AA48" s="27"/>
    </row>
    <row r="49" spans="2:27">
      <c r="B49" s="42"/>
      <c r="C49" s="46"/>
      <c r="D49" s="34"/>
      <c r="E49" s="38"/>
      <c r="F49" s="34"/>
      <c r="G49" s="9"/>
      <c r="H49" s="43"/>
      <c r="I49" s="43"/>
      <c r="J49" s="43"/>
      <c r="K49" s="43"/>
      <c r="L49" s="43"/>
      <c r="M49" s="43"/>
      <c r="N49" s="43"/>
      <c r="P49" s="46"/>
      <c r="Q49" s="34"/>
      <c r="R49" s="38"/>
      <c r="S49" s="34"/>
      <c r="T49" s="9"/>
      <c r="U49" s="27"/>
      <c r="V49" s="27"/>
      <c r="W49" s="27"/>
      <c r="X49" s="27"/>
      <c r="Y49" s="27"/>
      <c r="Z49" s="27"/>
      <c r="AA49" s="27"/>
    </row>
    <row r="50" spans="2:27">
      <c r="B50" s="42"/>
      <c r="C50" s="46"/>
      <c r="D50" s="34"/>
      <c r="E50" s="38"/>
      <c r="F50" s="34"/>
      <c r="G50" s="34"/>
      <c r="H50" s="43"/>
      <c r="I50" s="43"/>
      <c r="J50" s="43"/>
      <c r="K50" s="43"/>
      <c r="L50" s="43"/>
      <c r="M50" s="43"/>
      <c r="N50" s="43"/>
      <c r="P50" s="46"/>
      <c r="Q50" s="34"/>
      <c r="R50" s="38"/>
      <c r="S50" s="34"/>
      <c r="T50" s="34"/>
      <c r="U50" s="47"/>
      <c r="V50" s="27"/>
      <c r="W50" s="27"/>
      <c r="X50" s="27"/>
      <c r="Y50" s="27"/>
      <c r="Z50" s="27"/>
      <c r="AA50" s="27"/>
    </row>
    <row r="51" spans="2:27">
      <c r="B51" s="42"/>
      <c r="C51" s="46"/>
      <c r="D51" s="34"/>
      <c r="E51" s="38"/>
      <c r="F51" s="34"/>
      <c r="G51" s="6"/>
      <c r="H51" s="43"/>
      <c r="I51" s="43"/>
      <c r="J51" s="43"/>
      <c r="K51" s="43"/>
      <c r="L51" s="43"/>
      <c r="M51" s="43"/>
      <c r="N51" s="43"/>
      <c r="P51" s="46"/>
      <c r="Q51" s="34"/>
      <c r="R51" s="38"/>
      <c r="S51" s="34"/>
      <c r="T51" s="6"/>
      <c r="U51" s="27"/>
      <c r="V51" s="27"/>
      <c r="W51" s="27"/>
      <c r="X51" s="27"/>
      <c r="Y51" s="27"/>
      <c r="Z51" s="27"/>
      <c r="AA51" s="27"/>
    </row>
    <row r="52" spans="2:27">
      <c r="B52" s="42"/>
      <c r="C52" s="46"/>
      <c r="D52" s="34"/>
      <c r="E52" s="38"/>
      <c r="F52" s="34"/>
      <c r="G52" s="6"/>
      <c r="H52" s="43"/>
      <c r="I52" s="43"/>
      <c r="J52" s="43"/>
      <c r="K52" s="43"/>
      <c r="L52" s="43"/>
      <c r="M52" s="43"/>
      <c r="N52" s="43"/>
      <c r="P52" s="46"/>
      <c r="Q52" s="34"/>
      <c r="R52" s="38"/>
      <c r="S52" s="34"/>
      <c r="T52" s="6"/>
      <c r="U52" s="27"/>
      <c r="V52" s="27"/>
      <c r="W52" s="27"/>
      <c r="X52" s="27"/>
      <c r="Y52" s="27"/>
      <c r="Z52" s="27"/>
      <c r="AA52" s="27"/>
    </row>
    <row r="53" spans="2:27">
      <c r="B53" s="42"/>
      <c r="C53" s="46"/>
      <c r="D53" s="34"/>
      <c r="E53" s="38"/>
      <c r="F53" s="34"/>
      <c r="G53" s="6"/>
      <c r="H53" s="43"/>
      <c r="I53" s="43"/>
      <c r="J53" s="43"/>
      <c r="K53" s="43"/>
      <c r="L53" s="43"/>
      <c r="M53" s="43"/>
      <c r="N53" s="43"/>
      <c r="P53" s="46"/>
      <c r="Q53" s="34"/>
      <c r="R53" s="38"/>
      <c r="S53" s="34"/>
      <c r="T53" s="6"/>
      <c r="U53" s="27"/>
      <c r="V53" s="27"/>
      <c r="W53" s="27"/>
      <c r="X53" s="27"/>
      <c r="Y53" s="27"/>
      <c r="Z53" s="27"/>
      <c r="AA53" s="27"/>
    </row>
    <row r="54" spans="2:27">
      <c r="B54" s="42"/>
      <c r="C54" s="46"/>
      <c r="D54" s="34"/>
      <c r="E54" s="38"/>
      <c r="F54" s="34"/>
      <c r="G54" s="6"/>
      <c r="H54" s="43"/>
      <c r="I54" s="43"/>
      <c r="J54" s="43"/>
      <c r="K54" s="43"/>
      <c r="L54" s="43"/>
      <c r="M54" s="43"/>
      <c r="N54" s="43"/>
      <c r="P54" s="46"/>
      <c r="Q54" s="34"/>
      <c r="R54" s="38"/>
      <c r="S54" s="34"/>
      <c r="T54" s="6"/>
      <c r="U54" s="27"/>
      <c r="V54" s="27"/>
      <c r="W54" s="27"/>
      <c r="X54" s="27"/>
      <c r="Y54" s="27"/>
      <c r="Z54" s="27"/>
      <c r="AA54" s="27"/>
    </row>
    <row r="55" spans="2:27">
      <c r="B55" s="42"/>
      <c r="C55" s="42"/>
      <c r="D55" s="34"/>
      <c r="E55" s="38"/>
      <c r="F55" s="34"/>
      <c r="G55" s="6"/>
      <c r="H55" s="43"/>
      <c r="I55" s="43"/>
      <c r="J55" s="43"/>
      <c r="K55" s="43"/>
      <c r="L55" s="43"/>
      <c r="M55" s="43"/>
      <c r="N55" s="43"/>
      <c r="P55" s="42"/>
      <c r="Q55" s="34"/>
      <c r="R55" s="38"/>
      <c r="S55" s="34"/>
      <c r="T55" s="6"/>
      <c r="U55" s="27"/>
      <c r="V55" s="27"/>
      <c r="W55" s="27"/>
      <c r="X55" s="27"/>
      <c r="Y55" s="27"/>
      <c r="Z55" s="27"/>
      <c r="AA55" s="27"/>
    </row>
    <row r="56" spans="2:27">
      <c r="B56" s="42"/>
      <c r="C56" s="42"/>
      <c r="D56" s="34"/>
      <c r="E56" s="38"/>
      <c r="F56" s="34"/>
      <c r="G56" s="6"/>
      <c r="H56" s="43"/>
      <c r="I56" s="43"/>
      <c r="J56" s="43"/>
      <c r="K56" s="43"/>
      <c r="L56" s="43"/>
      <c r="M56" s="43"/>
      <c r="N56" s="43"/>
      <c r="P56" s="42"/>
      <c r="Q56" s="34"/>
      <c r="R56" s="38"/>
      <c r="S56" s="34"/>
      <c r="T56" s="6"/>
      <c r="U56" s="27"/>
      <c r="V56" s="27"/>
      <c r="W56" s="27"/>
      <c r="X56" s="27"/>
      <c r="Y56" s="27"/>
      <c r="Z56" s="27"/>
      <c r="AA56" s="27"/>
    </row>
    <row r="57" spans="2:27">
      <c r="B57" s="42"/>
      <c r="C57" s="42"/>
      <c r="D57" s="34"/>
      <c r="E57" s="38"/>
      <c r="F57" s="34"/>
      <c r="G57" s="6"/>
      <c r="H57" s="43"/>
      <c r="I57" s="43"/>
      <c r="J57" s="43"/>
      <c r="K57" s="43"/>
      <c r="L57" s="43"/>
      <c r="M57" s="43"/>
      <c r="N57" s="43"/>
      <c r="P57" s="42"/>
      <c r="Q57" s="34"/>
      <c r="R57" s="38"/>
      <c r="S57" s="34"/>
      <c r="T57" s="6"/>
      <c r="U57" s="27"/>
      <c r="V57" s="27"/>
      <c r="W57" s="27"/>
      <c r="X57" s="27"/>
      <c r="Y57" s="27"/>
      <c r="Z57" s="27"/>
      <c r="AA57" s="27"/>
    </row>
    <row r="58" spans="2:27">
      <c r="B58" s="42"/>
      <c r="C58" s="42"/>
      <c r="D58" s="34"/>
      <c r="E58" s="38"/>
      <c r="F58" s="34"/>
      <c r="G58" s="6"/>
      <c r="H58" s="43"/>
      <c r="I58" s="43"/>
      <c r="J58" s="43"/>
      <c r="K58" s="43"/>
      <c r="L58" s="43"/>
      <c r="M58" s="43"/>
      <c r="N58" s="43"/>
      <c r="P58" s="42"/>
      <c r="Q58" s="34"/>
      <c r="R58" s="38"/>
      <c r="S58" s="34"/>
      <c r="T58" s="6"/>
      <c r="U58" s="27"/>
      <c r="V58" s="27"/>
      <c r="W58" s="27"/>
      <c r="X58" s="27"/>
      <c r="Y58" s="27"/>
      <c r="Z58" s="27"/>
      <c r="AA58" s="27"/>
    </row>
    <row r="59" spans="2:27">
      <c r="B59" s="42"/>
      <c r="C59" s="42"/>
      <c r="E59" s="38"/>
      <c r="F59" s="34"/>
      <c r="G59" s="6"/>
      <c r="H59" s="43"/>
      <c r="I59" s="43"/>
      <c r="J59" s="43"/>
      <c r="K59" s="43"/>
      <c r="L59" s="43"/>
      <c r="M59" s="43"/>
      <c r="N59" s="43"/>
      <c r="P59" s="42"/>
      <c r="Q59" s="27"/>
      <c r="R59" s="38"/>
      <c r="S59" s="34"/>
      <c r="T59" s="6"/>
      <c r="U59" s="27"/>
      <c r="V59" s="27"/>
      <c r="W59" s="27"/>
      <c r="X59" s="27"/>
      <c r="Y59" s="27"/>
      <c r="Z59" s="27"/>
      <c r="AA59" s="27"/>
    </row>
    <row r="60" spans="2:27">
      <c r="B60" s="42"/>
      <c r="C60" s="42"/>
      <c r="E60" s="38"/>
      <c r="F60" s="34"/>
      <c r="G60" s="6"/>
      <c r="H60" s="43"/>
      <c r="I60" s="43"/>
      <c r="J60" s="43"/>
      <c r="K60" s="43"/>
      <c r="L60" s="43"/>
      <c r="M60" s="43"/>
      <c r="N60" s="43"/>
      <c r="P60" s="42"/>
      <c r="Q60" s="27"/>
      <c r="R60" s="38"/>
      <c r="S60" s="34"/>
      <c r="T60" s="6"/>
      <c r="U60" s="27"/>
      <c r="V60" s="27"/>
      <c r="W60" s="27"/>
      <c r="X60" s="27"/>
      <c r="Y60" s="27"/>
      <c r="Z60" s="27"/>
      <c r="AA60" s="27"/>
    </row>
    <row r="61" spans="2:20">
      <c r="B61" s="42"/>
      <c r="C61" s="42"/>
      <c r="E61" s="38"/>
      <c r="F61" s="34"/>
      <c r="G61" s="3"/>
      <c r="H61" s="43"/>
      <c r="I61" s="43"/>
      <c r="J61" s="43"/>
      <c r="K61" s="43"/>
      <c r="L61" s="43"/>
      <c r="M61" s="43"/>
      <c r="N61" s="43"/>
      <c r="S61" s="34"/>
      <c r="T61" s="3"/>
    </row>
    <row r="62" spans="2:27">
      <c r="B62" s="42"/>
      <c r="C62" s="42"/>
      <c r="E62" s="38"/>
      <c r="F62" s="34"/>
      <c r="G62" s="9"/>
      <c r="H62" s="43"/>
      <c r="I62" s="43"/>
      <c r="J62" s="43"/>
      <c r="K62" s="43"/>
      <c r="L62" s="43"/>
      <c r="M62" s="43"/>
      <c r="N62" s="43"/>
      <c r="S62" s="34"/>
      <c r="T62" s="9"/>
      <c r="U62" s="27"/>
      <c r="V62" s="27"/>
      <c r="W62" s="27"/>
      <c r="X62" s="27"/>
      <c r="Y62" s="27"/>
      <c r="Z62" s="27"/>
      <c r="AA62" s="27"/>
    </row>
    <row r="63" spans="2:27">
      <c r="B63" s="42"/>
      <c r="C63" s="42"/>
      <c r="E63" s="38"/>
      <c r="F63" s="34"/>
      <c r="G63" s="9"/>
      <c r="H63" s="43"/>
      <c r="I63" s="43"/>
      <c r="J63" s="43"/>
      <c r="K63" s="43"/>
      <c r="L63" s="43"/>
      <c r="M63" s="43"/>
      <c r="N63" s="43"/>
      <c r="S63" s="34"/>
      <c r="T63" s="9"/>
      <c r="U63" s="27"/>
      <c r="V63" s="27"/>
      <c r="W63" s="27"/>
      <c r="X63" s="27"/>
      <c r="Y63" s="27"/>
      <c r="Z63" s="27"/>
      <c r="AA63" s="27"/>
    </row>
    <row r="64" spans="2:27">
      <c r="B64" s="42"/>
      <c r="C64" s="42"/>
      <c r="E64" s="38"/>
      <c r="F64" s="34"/>
      <c r="G64" s="9"/>
      <c r="H64" s="43"/>
      <c r="I64" s="43"/>
      <c r="J64" s="43"/>
      <c r="K64" s="43"/>
      <c r="L64" s="43"/>
      <c r="M64" s="43"/>
      <c r="N64" s="43"/>
      <c r="S64" s="34"/>
      <c r="T64" s="9"/>
      <c r="U64" s="27"/>
      <c r="V64" s="27"/>
      <c r="W64" s="27"/>
      <c r="X64" s="27"/>
      <c r="Y64" s="27"/>
      <c r="Z64" s="27"/>
      <c r="AA64" s="27"/>
    </row>
    <row r="65" spans="2:27">
      <c r="B65" s="42"/>
      <c r="C65" s="42"/>
      <c r="E65" s="38"/>
      <c r="F65" s="34"/>
      <c r="G65" s="9"/>
      <c r="H65" s="43"/>
      <c r="I65" s="43"/>
      <c r="J65" s="43"/>
      <c r="K65" s="43"/>
      <c r="L65" s="43"/>
      <c r="M65" s="43"/>
      <c r="N65" s="43"/>
      <c r="S65" s="34"/>
      <c r="T65" s="9"/>
      <c r="U65" s="27"/>
      <c r="V65" s="27"/>
      <c r="W65" s="27"/>
      <c r="X65" s="27"/>
      <c r="Y65" s="27"/>
      <c r="Z65" s="27"/>
      <c r="AA65" s="27"/>
    </row>
    <row r="66" spans="2:27">
      <c r="B66" s="42"/>
      <c r="C66" s="42"/>
      <c r="E66" s="38"/>
      <c r="F66" s="34"/>
      <c r="G66" s="9"/>
      <c r="H66" s="43"/>
      <c r="I66" s="43"/>
      <c r="J66" s="43"/>
      <c r="K66" s="43"/>
      <c r="L66" s="43"/>
      <c r="M66" s="43"/>
      <c r="N66" s="43"/>
      <c r="S66" s="34"/>
      <c r="T66" s="9"/>
      <c r="U66" s="27"/>
      <c r="V66" s="27"/>
      <c r="W66" s="27"/>
      <c r="X66" s="27"/>
      <c r="Y66" s="27"/>
      <c r="Z66" s="27"/>
      <c r="AA66" s="27"/>
    </row>
    <row r="67" spans="2:27">
      <c r="B67" s="44"/>
      <c r="C67" s="46"/>
      <c r="D67" s="34"/>
      <c r="E67" s="38"/>
      <c r="F67" s="34"/>
      <c r="G67" s="9"/>
      <c r="H67" s="43"/>
      <c r="I67" s="43"/>
      <c r="J67" s="43"/>
      <c r="K67" s="43"/>
      <c r="L67" s="43"/>
      <c r="M67" s="43"/>
      <c r="N67" s="43"/>
      <c r="S67" s="34"/>
      <c r="T67" s="9"/>
      <c r="U67" s="27"/>
      <c r="V67" s="27"/>
      <c r="W67" s="27"/>
      <c r="X67" s="27"/>
      <c r="Y67" s="27"/>
      <c r="Z67" s="27"/>
      <c r="AA67" s="27"/>
    </row>
    <row r="68" spans="2:27">
      <c r="B68" s="45"/>
      <c r="C68" s="45"/>
      <c r="D68" s="34"/>
      <c r="E68" s="38"/>
      <c r="F68" s="34"/>
      <c r="G68" s="9"/>
      <c r="H68" s="43"/>
      <c r="I68" s="43"/>
      <c r="J68" s="43"/>
      <c r="K68" s="43"/>
      <c r="L68" s="43"/>
      <c r="M68" s="43"/>
      <c r="N68" s="43"/>
      <c r="S68" s="34"/>
      <c r="T68" s="9"/>
      <c r="U68" s="27"/>
      <c r="V68" s="27"/>
      <c r="W68" s="27"/>
      <c r="X68" s="27"/>
      <c r="Y68" s="27"/>
      <c r="Z68" s="27"/>
      <c r="AA68" s="27"/>
    </row>
    <row r="69" spans="2:27">
      <c r="B69" s="46"/>
      <c r="C69" s="42"/>
      <c r="D69" s="34"/>
      <c r="E69" s="38"/>
      <c r="F69" s="34"/>
      <c r="G69" s="9"/>
      <c r="H69" s="43"/>
      <c r="I69" s="43"/>
      <c r="J69" s="43"/>
      <c r="K69" s="43"/>
      <c r="L69" s="43"/>
      <c r="M69" s="43"/>
      <c r="N69" s="43"/>
      <c r="S69" s="34"/>
      <c r="T69" s="9"/>
      <c r="U69" s="27"/>
      <c r="V69" s="27"/>
      <c r="W69" s="27"/>
      <c r="X69" s="27"/>
      <c r="Y69" s="27"/>
      <c r="Z69" s="27"/>
      <c r="AA69" s="27"/>
    </row>
    <row r="70" spans="2:27">
      <c r="B70" s="46"/>
      <c r="D70" s="34"/>
      <c r="E70" s="38"/>
      <c r="F70" s="34"/>
      <c r="G70" s="9"/>
      <c r="H70" s="43"/>
      <c r="I70" s="43"/>
      <c r="J70" s="43"/>
      <c r="K70" s="43"/>
      <c r="L70" s="43"/>
      <c r="M70" s="43"/>
      <c r="N70" s="43"/>
      <c r="O70" s="53"/>
      <c r="S70" s="34"/>
      <c r="T70" s="9"/>
      <c r="U70" s="27"/>
      <c r="V70" s="27"/>
      <c r="W70" s="27"/>
      <c r="X70" s="27"/>
      <c r="Y70" s="27"/>
      <c r="Z70" s="27"/>
      <c r="AA70" s="27"/>
    </row>
    <row r="71" spans="2:27">
      <c r="B71" s="46"/>
      <c r="D71" s="34"/>
      <c r="E71" s="38"/>
      <c r="F71" s="34"/>
      <c r="G71" s="9"/>
      <c r="H71" s="43"/>
      <c r="I71" s="43"/>
      <c r="J71" s="43"/>
      <c r="K71" s="43"/>
      <c r="L71" s="43"/>
      <c r="M71" s="43"/>
      <c r="N71" s="43"/>
      <c r="O71" s="53"/>
      <c r="S71" s="34"/>
      <c r="T71" s="9"/>
      <c r="U71" s="27"/>
      <c r="V71" s="27"/>
      <c r="W71" s="27"/>
      <c r="X71" s="27"/>
      <c r="Y71" s="27"/>
      <c r="Z71" s="27"/>
      <c r="AA71" s="27"/>
    </row>
    <row r="72" spans="2:20">
      <c r="B72" s="46"/>
      <c r="D72" s="34"/>
      <c r="E72" s="38"/>
      <c r="F72" s="34"/>
      <c r="G72" s="3"/>
      <c r="H72" s="43"/>
      <c r="I72" s="43"/>
      <c r="J72" s="43"/>
      <c r="K72" s="43"/>
      <c r="L72" s="43"/>
      <c r="M72" s="43"/>
      <c r="N72" s="43"/>
      <c r="O72" s="53"/>
      <c r="S72" s="34"/>
      <c r="T72" s="3"/>
    </row>
    <row r="73" spans="2:15">
      <c r="B73" s="46"/>
      <c r="D73" s="34"/>
      <c r="E73" s="38"/>
      <c r="F73" s="34"/>
      <c r="G73" s="34"/>
      <c r="H73" s="48"/>
      <c r="O73" s="53"/>
    </row>
    <row r="74" spans="2:15">
      <c r="B74" s="46"/>
      <c r="D74" s="34"/>
      <c r="E74" s="38"/>
      <c r="F74" s="34"/>
      <c r="G74" s="34"/>
      <c r="H74" s="48"/>
      <c r="O74" s="54"/>
    </row>
    <row r="75" spans="2:15">
      <c r="B75" s="46"/>
      <c r="D75" s="34"/>
      <c r="E75" s="38"/>
      <c r="F75" s="34"/>
      <c r="G75" s="34"/>
      <c r="H75" s="48"/>
      <c r="O75" s="54"/>
    </row>
    <row r="76" spans="2:15">
      <c r="B76" s="46"/>
      <c r="D76" s="34"/>
      <c r="E76" s="38"/>
      <c r="F76" s="34"/>
      <c r="G76" s="34"/>
      <c r="H76" s="48"/>
      <c r="O76" s="55"/>
    </row>
    <row r="77" spans="2:15">
      <c r="B77" s="46"/>
      <c r="D77" s="34"/>
      <c r="E77" s="38"/>
      <c r="F77" s="34"/>
      <c r="G77" s="34"/>
      <c r="H77" s="48"/>
      <c r="O77" s="55"/>
    </row>
    <row r="78" spans="2:15">
      <c r="B78" s="46"/>
      <c r="E78" s="38"/>
      <c r="F78" s="34"/>
      <c r="G78" s="34"/>
      <c r="H78" s="48"/>
      <c r="O78" s="42"/>
    </row>
    <row r="79" spans="2:15">
      <c r="B79" s="42"/>
      <c r="E79" s="38"/>
      <c r="F79" s="34"/>
      <c r="G79" s="46"/>
      <c r="H79" s="48"/>
      <c r="O79" s="42"/>
    </row>
    <row r="80" spans="2:15">
      <c r="B80" s="42"/>
      <c r="E80" s="38"/>
      <c r="F80" s="34"/>
      <c r="G80" s="42"/>
      <c r="H80" s="47"/>
      <c r="O80" s="42"/>
    </row>
    <row r="81" spans="2:15">
      <c r="B81" s="42"/>
      <c r="E81" s="38"/>
      <c r="F81" s="34"/>
      <c r="G81" s="42"/>
      <c r="H81" s="48"/>
      <c r="O81" s="42"/>
    </row>
    <row r="82" spans="2:15">
      <c r="B82" s="42"/>
      <c r="E82" s="38"/>
      <c r="F82" s="34"/>
      <c r="H82" s="47"/>
      <c r="O82" s="42"/>
    </row>
    <row r="83" spans="2:15">
      <c r="B83" s="42"/>
      <c r="E83" s="38"/>
      <c r="F83" s="34"/>
      <c r="H83" s="48"/>
      <c r="O83" s="42"/>
    </row>
    <row r="84" spans="2:15">
      <c r="B84" s="42"/>
      <c r="C84" s="27" t="s">
        <v>90</v>
      </c>
      <c r="E84" s="38"/>
      <c r="F84" s="34"/>
      <c r="H84" s="48"/>
      <c r="O84" s="42"/>
    </row>
    <row r="85" ht="15.25" spans="2:27">
      <c r="B85" s="42"/>
      <c r="C85" s="27" t="s">
        <v>91</v>
      </c>
      <c r="D85" s="34"/>
      <c r="E85" s="38"/>
      <c r="F85" s="31" t="s">
        <v>5</v>
      </c>
      <c r="G85" s="32" t="s">
        <v>6</v>
      </c>
      <c r="H85" s="33" t="s">
        <v>7</v>
      </c>
      <c r="I85" s="33" t="s">
        <v>8</v>
      </c>
      <c r="J85" s="33" t="s">
        <v>9</v>
      </c>
      <c r="K85" s="33" t="s">
        <v>10</v>
      </c>
      <c r="L85" s="33" t="s">
        <v>11</v>
      </c>
      <c r="M85" s="33" t="s">
        <v>12</v>
      </c>
      <c r="N85" s="33" t="s">
        <v>13</v>
      </c>
      <c r="O85" s="42"/>
      <c r="S85" s="31" t="s">
        <v>5</v>
      </c>
      <c r="T85" s="32" t="s">
        <v>6</v>
      </c>
      <c r="U85" s="33" t="s">
        <v>7</v>
      </c>
      <c r="V85" s="33" t="s">
        <v>8</v>
      </c>
      <c r="W85" s="33" t="s">
        <v>9</v>
      </c>
      <c r="X85" s="33" t="s">
        <v>10</v>
      </c>
      <c r="Y85" s="33" t="s">
        <v>11</v>
      </c>
      <c r="Z85" s="33" t="s">
        <v>12</v>
      </c>
      <c r="AA85" s="33" t="s">
        <v>13</v>
      </c>
    </row>
    <row r="86" spans="2:27">
      <c r="B86" s="42"/>
      <c r="D86" s="34"/>
      <c r="E86" s="38"/>
      <c r="F86" s="34">
        <v>2030</v>
      </c>
      <c r="G86" s="6" t="s">
        <v>248</v>
      </c>
      <c r="H86" s="59">
        <f>'attach-indCalibrated'!C17</f>
        <v>1.12256796123832</v>
      </c>
      <c r="I86" s="60">
        <f>'attach-indCalibrated'!F17</f>
        <v>1.05470113577387</v>
      </c>
      <c r="J86" s="60">
        <f>'attach-indCalibrated'!I17</f>
        <v>1.03276739093092</v>
      </c>
      <c r="K86" s="59">
        <f>'attach-indCalibrated'!L17</f>
        <v>1.19364712454968</v>
      </c>
      <c r="L86" s="60">
        <f>'attach-indCalibrated'!O17</f>
        <v>1.11326896815914</v>
      </c>
      <c r="M86" s="60">
        <f>'attach-indCalibrated'!R17</f>
        <v>1.08390687475795</v>
      </c>
      <c r="N86" s="59">
        <f>'attach-indCalibrated'!U17</f>
        <v>1.42095040521891</v>
      </c>
      <c r="O86" s="42"/>
      <c r="S86">
        <v>2050</v>
      </c>
      <c r="T86" s="6" t="s">
        <v>248</v>
      </c>
      <c r="U86" s="59">
        <f>'attach-indCalibrated'!C18</f>
        <v>0.842129759237525</v>
      </c>
      <c r="V86" s="60">
        <f>'attach-indCalibrated'!F18</f>
        <v>1.01759617760123</v>
      </c>
      <c r="W86" s="60">
        <f>'attach-indCalibrated'!I18</f>
        <v>0.904661915671884</v>
      </c>
      <c r="X86" s="59">
        <f>'attach-indCalibrated'!L18</f>
        <v>1.20537323238871</v>
      </c>
      <c r="Y86" s="60">
        <f>'attach-indCalibrated'!O18</f>
        <v>1.51982488388301</v>
      </c>
      <c r="Z86" s="60">
        <f>'attach-indCalibrated'!R18</f>
        <v>0.48591425331676</v>
      </c>
      <c r="AA86" s="59">
        <f>'attach-indCalibrated'!U18</f>
        <v>1.79563863547665</v>
      </c>
    </row>
    <row r="87" spans="2:15">
      <c r="B87" s="42"/>
      <c r="D87" s="34"/>
      <c r="E87" s="38"/>
      <c r="F87" s="34"/>
      <c r="G87" s="34"/>
      <c r="H87" s="48"/>
      <c r="O87" s="42"/>
    </row>
    <row r="88" spans="2:15">
      <c r="B88" s="42"/>
      <c r="D88" s="34"/>
      <c r="E88" s="38"/>
      <c r="F88" s="34"/>
      <c r="G88" s="34"/>
      <c r="H88" s="48"/>
      <c r="O88" s="42"/>
    </row>
    <row r="89" spans="2:15">
      <c r="B89" s="42"/>
      <c r="D89" s="34"/>
      <c r="E89" s="38"/>
      <c r="F89" s="34"/>
      <c r="G89" s="34"/>
      <c r="H89" s="48"/>
      <c r="O89" s="42"/>
    </row>
    <row r="90" spans="2:15">
      <c r="B90" s="42"/>
      <c r="D90" s="34"/>
      <c r="E90" s="38"/>
      <c r="F90" s="34"/>
      <c r="G90" s="34"/>
      <c r="H90" s="49"/>
      <c r="O90" s="42"/>
    </row>
    <row r="91" spans="2:15">
      <c r="B91" s="42"/>
      <c r="D91" s="34"/>
      <c r="E91" s="38"/>
      <c r="F91" s="34"/>
      <c r="G91" s="34"/>
      <c r="H91" s="49"/>
      <c r="O91" s="42"/>
    </row>
    <row r="92" spans="2:15">
      <c r="B92" s="44"/>
      <c r="D92" s="34"/>
      <c r="E92" s="38"/>
      <c r="F92" s="34"/>
      <c r="G92" s="34"/>
      <c r="H92" s="1" t="s">
        <v>227</v>
      </c>
      <c r="I92" s="1" t="s">
        <v>228</v>
      </c>
      <c r="J92" s="1" t="s">
        <v>229</v>
      </c>
      <c r="K92" s="1" t="s">
        <v>230</v>
      </c>
      <c r="L92" s="1" t="s">
        <v>231</v>
      </c>
      <c r="M92" s="1" t="s">
        <v>232</v>
      </c>
      <c r="N92" s="1" t="s">
        <v>233</v>
      </c>
      <c r="O92" s="46"/>
    </row>
    <row r="93" spans="2:15">
      <c r="B93" s="45"/>
      <c r="D93" s="34"/>
      <c r="E93" s="38"/>
      <c r="F93" s="34"/>
      <c r="G93" s="34"/>
      <c r="H93" s="1" t="s">
        <v>234</v>
      </c>
      <c r="I93" s="1" t="s">
        <v>235</v>
      </c>
      <c r="J93" s="1" t="s">
        <v>236</v>
      </c>
      <c r="K93" s="1" t="s">
        <v>237</v>
      </c>
      <c r="L93" s="1" t="s">
        <v>238</v>
      </c>
      <c r="M93" s="1" t="s">
        <v>239</v>
      </c>
      <c r="N93" s="1" t="s">
        <v>240</v>
      </c>
      <c r="O93" s="45"/>
    </row>
    <row r="94" spans="2:15">
      <c r="B94" s="46"/>
      <c r="D94" s="34"/>
      <c r="E94" s="38"/>
      <c r="F94" s="34"/>
      <c r="G94" s="34"/>
      <c r="H94" s="1" t="s">
        <v>249</v>
      </c>
      <c r="I94" s="1" t="s">
        <v>228</v>
      </c>
      <c r="J94" s="1" t="s">
        <v>250</v>
      </c>
      <c r="K94" s="1" t="s">
        <v>251</v>
      </c>
      <c r="L94" s="1" t="s">
        <v>252</v>
      </c>
      <c r="M94" s="1" t="s">
        <v>253</v>
      </c>
      <c r="N94" s="1" t="s">
        <v>254</v>
      </c>
      <c r="O94" s="42"/>
    </row>
    <row r="95" spans="2:15">
      <c r="B95" s="46"/>
      <c r="E95" s="50"/>
      <c r="F95" s="51"/>
      <c r="G95" s="51"/>
      <c r="H95" s="1" t="s">
        <v>255</v>
      </c>
      <c r="I95" s="1" t="s">
        <v>256</v>
      </c>
      <c r="J95" s="1" t="s">
        <v>257</v>
      </c>
      <c r="K95" s="1" t="s">
        <v>258</v>
      </c>
      <c r="L95" s="1" t="s">
        <v>259</v>
      </c>
      <c r="M95" s="1" t="s">
        <v>260</v>
      </c>
      <c r="N95" s="1" t="s">
        <v>261</v>
      </c>
      <c r="O95" s="42"/>
    </row>
    <row r="96" spans="2:15">
      <c r="B96" s="46"/>
      <c r="E96" s="50"/>
      <c r="F96" s="51"/>
      <c r="G96" s="51"/>
      <c r="H96" s="1" t="s">
        <v>262</v>
      </c>
      <c r="I96" s="1" t="s">
        <v>263</v>
      </c>
      <c r="J96" s="1" t="s">
        <v>264</v>
      </c>
      <c r="K96" s="1" t="s">
        <v>265</v>
      </c>
      <c r="L96" s="1" t="s">
        <v>266</v>
      </c>
      <c r="M96" s="1" t="s">
        <v>267</v>
      </c>
      <c r="N96" s="1" t="s">
        <v>268</v>
      </c>
      <c r="O96" s="42"/>
    </row>
    <row r="97" spans="2:15">
      <c r="B97" s="46"/>
      <c r="E97" s="50"/>
      <c r="F97" s="51"/>
      <c r="G97" s="51"/>
      <c r="H97" s="1" t="s">
        <v>269</v>
      </c>
      <c r="I97" s="1" t="s">
        <v>270</v>
      </c>
      <c r="J97" s="1" t="s">
        <v>271</v>
      </c>
      <c r="K97" s="1" t="s">
        <v>272</v>
      </c>
      <c r="L97" s="1" t="s">
        <v>273</v>
      </c>
      <c r="M97" s="1" t="s">
        <v>274</v>
      </c>
      <c r="N97" s="1" t="s">
        <v>275</v>
      </c>
      <c r="O97" s="42"/>
    </row>
    <row r="98" spans="2:11">
      <c r="B98" s="34"/>
      <c r="E98" s="50"/>
      <c r="F98" s="51"/>
      <c r="G98" s="51"/>
      <c r="H98" s="51"/>
      <c r="I98" s="51"/>
      <c r="J98" s="51"/>
      <c r="K98" s="51"/>
    </row>
    <row r="99" spans="2:15">
      <c r="B99" s="34"/>
      <c r="E99" s="50"/>
      <c r="F99" s="51"/>
      <c r="O99" s="53"/>
    </row>
    <row r="100" spans="2:15">
      <c r="B100" s="34"/>
      <c r="E100" s="50"/>
      <c r="F100" s="51"/>
      <c r="O100" s="53"/>
    </row>
    <row r="101" spans="2:15">
      <c r="B101" s="34"/>
      <c r="E101" s="50"/>
      <c r="F101" s="51"/>
      <c r="O101" s="53"/>
    </row>
    <row r="102" spans="2:15">
      <c r="B102" s="34"/>
      <c r="E102" s="50"/>
      <c r="F102" s="51"/>
      <c r="O102" s="53"/>
    </row>
    <row r="103" spans="2:10">
      <c r="B103" s="34"/>
      <c r="E103" s="38"/>
      <c r="F103" s="42"/>
      <c r="G103" s="42"/>
      <c r="H103" s="14"/>
      <c r="I103" s="42"/>
      <c r="J103" s="42"/>
    </row>
    <row r="104" spans="5:10">
      <c r="E104" s="38"/>
      <c r="F104" s="42"/>
      <c r="G104" s="42"/>
      <c r="H104" s="42"/>
      <c r="I104" s="42"/>
      <c r="J104" s="42"/>
    </row>
    <row r="125" spans="2:4">
      <c r="B125" s="40"/>
      <c r="C125" s="34"/>
      <c r="D125" s="34"/>
    </row>
    <row r="126" ht="15.25" spans="2:4">
      <c r="B126" s="52"/>
      <c r="C126" s="31"/>
      <c r="D126" s="31"/>
    </row>
    <row r="127" spans="2:2">
      <c r="B127" s="34"/>
    </row>
    <row r="128" spans="2:2">
      <c r="B128" s="34"/>
    </row>
    <row r="129" spans="2:2">
      <c r="B129" s="34"/>
    </row>
    <row r="130" spans="2:2">
      <c r="B130" s="34"/>
    </row>
    <row r="131" spans="2:2">
      <c r="B131" s="34"/>
    </row>
    <row r="132" spans="2:2">
      <c r="B132" s="34"/>
    </row>
    <row r="133" spans="2:2">
      <c r="B133" s="34"/>
    </row>
    <row r="134" spans="2:2">
      <c r="B134" s="34"/>
    </row>
    <row r="135" spans="2:2">
      <c r="B135" s="34"/>
    </row>
    <row r="136" spans="2:2">
      <c r="B136" s="34"/>
    </row>
  </sheetData>
  <mergeCells count="6">
    <mergeCell ref="O70:O71"/>
    <mergeCell ref="O72:O73"/>
    <mergeCell ref="O74:O75"/>
    <mergeCell ref="O76:O77"/>
    <mergeCell ref="O99:O100"/>
    <mergeCell ref="O101:O102"/>
  </mergeCells>
  <pageMargins left="0.75" right="0.75" top="1" bottom="1" header="0.5" footer="0.5"/>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V1048576"/>
  <sheetViews>
    <sheetView topLeftCell="G1" workbookViewId="0">
      <selection activeCell="M25" sqref="M25"/>
    </sheetView>
  </sheetViews>
  <sheetFormatPr defaultColWidth="8.72727272727273" defaultRowHeight="14.5"/>
  <cols>
    <col min="1" max="16" width="8.72727272727273" style="11"/>
    <col min="17" max="17" width="23.0909090909091" style="11" customWidth="1"/>
    <col min="18" max="16384" width="8.72727272727273" style="11"/>
  </cols>
  <sheetData>
    <row r="1" spans="1:22">
      <c r="A1" s="11" t="s">
        <v>5</v>
      </c>
      <c r="B1" s="11" t="s">
        <v>93</v>
      </c>
      <c r="C1" s="11" t="s">
        <v>94</v>
      </c>
      <c r="D1" s="11" t="s">
        <v>95</v>
      </c>
      <c r="E1" s="11" t="s">
        <v>96</v>
      </c>
      <c r="F1" s="11" t="s">
        <v>97</v>
      </c>
      <c r="G1" s="11" t="s">
        <v>98</v>
      </c>
      <c r="H1" s="11" t="s">
        <v>99</v>
      </c>
      <c r="I1" s="11" t="s">
        <v>100</v>
      </c>
      <c r="J1" s="11" t="s">
        <v>101</v>
      </c>
      <c r="K1" s="11" t="s">
        <v>102</v>
      </c>
      <c r="L1" s="11" t="s">
        <v>103</v>
      </c>
      <c r="M1" s="11" t="s">
        <v>104</v>
      </c>
      <c r="N1" s="11" t="s">
        <v>105</v>
      </c>
      <c r="O1" s="11" t="s">
        <v>106</v>
      </c>
      <c r="P1" s="11" t="s">
        <v>107</v>
      </c>
      <c r="Q1" s="11" t="s">
        <v>108</v>
      </c>
      <c r="R1" s="11" t="s">
        <v>109</v>
      </c>
      <c r="S1" s="11" t="s">
        <v>110</v>
      </c>
      <c r="T1" s="11" t="s">
        <v>111</v>
      </c>
      <c r="U1" s="11" t="s">
        <v>112</v>
      </c>
      <c r="V1" s="11" t="s">
        <v>113</v>
      </c>
    </row>
    <row r="2" spans="1:22">
      <c r="A2" s="11">
        <v>2020</v>
      </c>
      <c r="B2" s="11">
        <v>156.057911111111</v>
      </c>
      <c r="C2" s="11">
        <v>156.057911111111</v>
      </c>
      <c r="D2" s="11">
        <v>156.057911111111</v>
      </c>
      <c r="E2" s="11">
        <v>607.967266666667</v>
      </c>
      <c r="F2" s="11">
        <v>607.967266666667</v>
      </c>
      <c r="G2" s="11">
        <v>607.967266666667</v>
      </c>
      <c r="H2" s="11">
        <v>680.344066666667</v>
      </c>
      <c r="I2" s="11">
        <v>680.344066666667</v>
      </c>
      <c r="J2" s="11">
        <v>680.344066666667</v>
      </c>
      <c r="K2" s="11">
        <v>61.0176888888889</v>
      </c>
      <c r="L2" s="11">
        <v>61.0176888888889</v>
      </c>
      <c r="M2" s="11">
        <v>61.0176888888889</v>
      </c>
      <c r="N2" s="11">
        <v>153.842683333333</v>
      </c>
      <c r="O2" s="11">
        <v>153.842683333333</v>
      </c>
      <c r="P2" s="11">
        <v>153.842683333333</v>
      </c>
      <c r="Q2" s="11">
        <v>1379.89652616667</v>
      </c>
      <c r="R2" s="11">
        <v>1379.89652616667</v>
      </c>
      <c r="S2" s="11">
        <v>1379.89652616667</v>
      </c>
      <c r="T2" s="11">
        <v>398.836544444444</v>
      </c>
      <c r="U2" s="11">
        <v>398.836544444444</v>
      </c>
      <c r="V2" s="11">
        <v>398.836544444444</v>
      </c>
    </row>
    <row r="3" spans="1:22">
      <c r="A3" s="11">
        <v>2021</v>
      </c>
      <c r="B3" s="11">
        <v>173.238411111111</v>
      </c>
      <c r="C3" s="11">
        <v>173.238411111111</v>
      </c>
      <c r="D3" s="11">
        <v>173.238411111111</v>
      </c>
      <c r="E3" s="11">
        <v>634.319566666667</v>
      </c>
      <c r="F3" s="11">
        <v>634.319566666667</v>
      </c>
      <c r="G3" s="11">
        <v>634.319566666667</v>
      </c>
      <c r="H3" s="11">
        <v>663.275466666667</v>
      </c>
      <c r="I3" s="11">
        <v>663.275466666667</v>
      </c>
      <c r="J3" s="11">
        <v>663.275466666667</v>
      </c>
      <c r="K3" s="11">
        <v>57.4422888888889</v>
      </c>
      <c r="L3" s="11">
        <v>57.4422888888889</v>
      </c>
      <c r="M3" s="11">
        <v>57.4422888888889</v>
      </c>
      <c r="N3" s="11">
        <v>124.341583333333</v>
      </c>
      <c r="O3" s="11">
        <v>124.341583333333</v>
      </c>
      <c r="P3" s="11">
        <v>124.341583333333</v>
      </c>
      <c r="Q3" s="11">
        <v>1560.37962616667</v>
      </c>
      <c r="R3" s="11">
        <v>1560.37962616667</v>
      </c>
      <c r="S3" s="11">
        <v>1560.37962616667</v>
      </c>
      <c r="T3" s="11">
        <v>426.892644444444</v>
      </c>
      <c r="U3" s="11">
        <v>426.892644444444</v>
      </c>
      <c r="V3" s="11">
        <v>426.892644444444</v>
      </c>
    </row>
    <row r="4" spans="1:22">
      <c r="A4" s="11">
        <v>2025</v>
      </c>
      <c r="B4" s="11">
        <v>180.038911111111</v>
      </c>
      <c r="C4" s="11">
        <v>181.080911111111</v>
      </c>
      <c r="D4" s="11">
        <v>178.678811111111</v>
      </c>
      <c r="E4" s="11">
        <v>631.053966666667</v>
      </c>
      <c r="F4" s="11">
        <v>631.469766666667</v>
      </c>
      <c r="G4" s="11">
        <v>653.617166666667</v>
      </c>
      <c r="H4" s="11">
        <v>689.321566666667</v>
      </c>
      <c r="I4" s="11">
        <v>690.208166666667</v>
      </c>
      <c r="J4" s="11">
        <v>711.802266666667</v>
      </c>
      <c r="K4" s="11">
        <v>69.6238888888889</v>
      </c>
      <c r="L4" s="11">
        <v>69.7509888888889</v>
      </c>
      <c r="M4" s="11">
        <v>72.8310888888889</v>
      </c>
      <c r="N4" s="11">
        <v>170.134583333333</v>
      </c>
      <c r="O4" s="11">
        <v>169.100083333333</v>
      </c>
      <c r="P4" s="11">
        <v>191.052983333333</v>
      </c>
      <c r="Q4" s="11">
        <v>1563.76492616667</v>
      </c>
      <c r="R4" s="11">
        <v>1537.09832616667</v>
      </c>
      <c r="S4" s="11">
        <v>1639.94352616667</v>
      </c>
      <c r="T4" s="11">
        <v>474.365844444444</v>
      </c>
      <c r="U4" s="11">
        <v>482.215844444444</v>
      </c>
      <c r="V4" s="11">
        <v>500.961044444444</v>
      </c>
    </row>
    <row r="5" spans="1:22">
      <c r="A5" s="11">
        <v>2030</v>
      </c>
      <c r="B5" s="11">
        <v>169.837211111111</v>
      </c>
      <c r="C5" s="11">
        <v>175.185611111111</v>
      </c>
      <c r="D5" s="11">
        <v>180.818611111111</v>
      </c>
      <c r="E5" s="11">
        <v>641.209766666667</v>
      </c>
      <c r="F5" s="11">
        <v>641.223766666667</v>
      </c>
      <c r="G5" s="11">
        <v>667.827766666667</v>
      </c>
      <c r="H5" s="11">
        <v>719.367366666667</v>
      </c>
      <c r="I5" s="11">
        <v>702.637166666667</v>
      </c>
      <c r="J5" s="11">
        <v>710.354866666667</v>
      </c>
      <c r="K5" s="11">
        <v>71.6319888888889</v>
      </c>
      <c r="L5" s="11">
        <v>72.8335888888889</v>
      </c>
      <c r="M5" s="11">
        <v>77.9669888888889</v>
      </c>
      <c r="N5" s="11">
        <v>156.836821333333</v>
      </c>
      <c r="O5" s="11">
        <v>171.268285333333</v>
      </c>
      <c r="P5" s="11">
        <v>194.658483333333</v>
      </c>
      <c r="Q5" s="11">
        <v>1424.40774016667</v>
      </c>
      <c r="R5" s="11">
        <v>1495.67933116667</v>
      </c>
      <c r="S5" s="11">
        <v>1539.36192616667</v>
      </c>
      <c r="T5" s="11">
        <v>485.185658444444</v>
      </c>
      <c r="U5" s="11">
        <v>566.726949444444</v>
      </c>
      <c r="V5" s="11">
        <v>615.206544444444</v>
      </c>
    </row>
    <row r="6" spans="1:22">
      <c r="A6" s="11">
        <v>2035</v>
      </c>
      <c r="B6" s="11">
        <v>152.429511111111</v>
      </c>
      <c r="C6" s="11">
        <v>163.270611111111</v>
      </c>
      <c r="D6" s="11">
        <v>174.879111111111</v>
      </c>
      <c r="E6" s="11">
        <v>642.222966666667</v>
      </c>
      <c r="F6" s="11">
        <v>647.122566666667</v>
      </c>
      <c r="G6" s="11">
        <v>693.241266666667</v>
      </c>
      <c r="H6" s="11">
        <v>705.403866666667</v>
      </c>
      <c r="I6" s="11">
        <v>678.340666666667</v>
      </c>
      <c r="J6" s="11">
        <v>713.951866666667</v>
      </c>
      <c r="K6" s="11">
        <v>73.6473888888889</v>
      </c>
      <c r="L6" s="11">
        <v>75.6363888888889</v>
      </c>
      <c r="M6" s="11">
        <v>83.4891888888889</v>
      </c>
      <c r="N6" s="11">
        <v>149.669572333333</v>
      </c>
      <c r="O6" s="11">
        <v>167.945880333333</v>
      </c>
      <c r="P6" s="11">
        <v>200.717483333333</v>
      </c>
      <c r="Q6" s="11">
        <v>953.776695166667</v>
      </c>
      <c r="R6" s="11">
        <v>1345.52331516667</v>
      </c>
      <c r="S6" s="11">
        <v>1498.05392616667</v>
      </c>
      <c r="T6" s="11">
        <v>463.750813444444</v>
      </c>
      <c r="U6" s="11">
        <v>553.308233444444</v>
      </c>
      <c r="V6" s="11">
        <v>655.582244444444</v>
      </c>
    </row>
    <row r="7" spans="1:22">
      <c r="A7" s="11">
        <v>2040</v>
      </c>
      <c r="B7" s="11">
        <v>134.165611111111</v>
      </c>
      <c r="C7" s="11">
        <v>144.105211111111</v>
      </c>
      <c r="D7" s="11">
        <v>165.490811111111</v>
      </c>
      <c r="E7" s="11">
        <v>628.970266666667</v>
      </c>
      <c r="F7" s="11">
        <v>641.793166666667</v>
      </c>
      <c r="G7" s="11">
        <v>715.213266666667</v>
      </c>
      <c r="H7" s="11">
        <v>682.132166666667</v>
      </c>
      <c r="I7" s="11">
        <v>678.548566666667</v>
      </c>
      <c r="J7" s="11">
        <v>740.187366666667</v>
      </c>
      <c r="K7" s="11">
        <v>70.9735888888889</v>
      </c>
      <c r="L7" s="11">
        <v>74.9615888888889</v>
      </c>
      <c r="M7" s="11">
        <v>86.9206888888889</v>
      </c>
      <c r="N7" s="11">
        <v>132.660697333333</v>
      </c>
      <c r="O7" s="11">
        <v>172.336634333333</v>
      </c>
      <c r="P7" s="11">
        <v>211.251583333333</v>
      </c>
      <c r="Q7" s="11">
        <v>403.921469166667</v>
      </c>
      <c r="R7" s="11">
        <v>991.453579166667</v>
      </c>
      <c r="S7" s="11">
        <v>1431.31502616667</v>
      </c>
      <c r="T7" s="11">
        <v>448.188387444444</v>
      </c>
      <c r="U7" s="11">
        <v>542.024197444444</v>
      </c>
      <c r="V7" s="11">
        <v>670.060544444444</v>
      </c>
    </row>
    <row r="8" spans="1:22">
      <c r="A8" s="11">
        <v>2045</v>
      </c>
      <c r="B8" s="11">
        <v>129.885811111111</v>
      </c>
      <c r="C8" s="11">
        <v>138.053111111111</v>
      </c>
      <c r="D8" s="11">
        <v>160.172611111111</v>
      </c>
      <c r="E8" s="11">
        <v>613.742766666667</v>
      </c>
      <c r="F8" s="11">
        <v>631.234566666667</v>
      </c>
      <c r="G8" s="11">
        <v>733.270566666667</v>
      </c>
      <c r="H8" s="11">
        <v>643.594666666667</v>
      </c>
      <c r="I8" s="11">
        <v>647.293366666667</v>
      </c>
      <c r="J8" s="11">
        <v>767.137366666667</v>
      </c>
      <c r="K8" s="11">
        <v>69.4906888888889</v>
      </c>
      <c r="L8" s="11">
        <v>73.6565888888889</v>
      </c>
      <c r="M8" s="11">
        <v>90.6539888888889</v>
      </c>
      <c r="N8" s="11">
        <v>134.875302333333</v>
      </c>
      <c r="O8" s="11">
        <v>190.282585333333</v>
      </c>
      <c r="P8" s="11">
        <v>220.952083333333</v>
      </c>
      <c r="Q8" s="11">
        <v>93.8447821666668</v>
      </c>
      <c r="R8" s="11">
        <v>754.497731166667</v>
      </c>
      <c r="S8" s="11">
        <v>1401.50812616667</v>
      </c>
      <c r="T8" s="11">
        <v>448.516700444444</v>
      </c>
      <c r="U8" s="11">
        <v>592.806349444444</v>
      </c>
      <c r="V8" s="11">
        <v>697.169544444444</v>
      </c>
    </row>
    <row r="9" spans="1:22">
      <c r="A9" s="11">
        <v>2050</v>
      </c>
      <c r="B9" s="11">
        <v>122.201211111111</v>
      </c>
      <c r="C9" s="11">
        <v>131.421011111111</v>
      </c>
      <c r="D9" s="11">
        <v>163.544811111111</v>
      </c>
      <c r="E9" s="11">
        <v>604.795266666667</v>
      </c>
      <c r="F9" s="11">
        <v>618.665166666667</v>
      </c>
      <c r="G9" s="11">
        <v>756.011866666667</v>
      </c>
      <c r="H9" s="11">
        <v>613.095066666667</v>
      </c>
      <c r="I9" s="11">
        <v>615.481366666667</v>
      </c>
      <c r="J9" s="11">
        <v>799.721866666667</v>
      </c>
      <c r="K9" s="11">
        <v>70.2047888888889</v>
      </c>
      <c r="L9" s="11">
        <v>73.5490888888889</v>
      </c>
      <c r="M9" s="11">
        <v>95.3001888888889</v>
      </c>
      <c r="N9" s="11">
        <v>170.050030333333</v>
      </c>
      <c r="O9" s="11">
        <v>233.813938333333</v>
      </c>
      <c r="P9" s="11">
        <v>228.634783333333</v>
      </c>
      <c r="Q9" s="11">
        <v>-43.8246328333332</v>
      </c>
      <c r="R9" s="11">
        <v>670.511390166667</v>
      </c>
      <c r="S9" s="11">
        <v>1424.21702616667</v>
      </c>
      <c r="T9" s="11">
        <v>525.855885444444</v>
      </c>
      <c r="U9" s="11">
        <v>716.166308444444</v>
      </c>
      <c r="V9" s="11">
        <v>736.220544444444</v>
      </c>
    </row>
    <row r="15" spans="2:4">
      <c r="B15" s="62" t="s">
        <v>7</v>
      </c>
      <c r="C15" s="62"/>
      <c r="D15" s="62"/>
    </row>
    <row r="16" spans="2:22">
      <c r="B16" s="11" t="s">
        <v>114</v>
      </c>
      <c r="C16" s="11" t="s">
        <v>115</v>
      </c>
      <c r="D16" s="11" t="s">
        <v>116</v>
      </c>
      <c r="E16" s="11" t="s">
        <v>114</v>
      </c>
      <c r="F16" s="11" t="s">
        <v>115</v>
      </c>
      <c r="G16" s="11" t="s">
        <v>116</v>
      </c>
      <c r="H16" s="11" t="s">
        <v>114</v>
      </c>
      <c r="I16" s="11" t="s">
        <v>115</v>
      </c>
      <c r="J16" s="11" t="s">
        <v>116</v>
      </c>
      <c r="K16" s="11" t="s">
        <v>114</v>
      </c>
      <c r="L16" s="11" t="s">
        <v>115</v>
      </c>
      <c r="M16" s="11" t="s">
        <v>116</v>
      </c>
      <c r="N16" s="11" t="s">
        <v>114</v>
      </c>
      <c r="O16" s="11" t="s">
        <v>115</v>
      </c>
      <c r="P16" s="11" t="s">
        <v>116</v>
      </c>
      <c r="Q16" s="11" t="s">
        <v>114</v>
      </c>
      <c r="R16" s="11" t="s">
        <v>115</v>
      </c>
      <c r="S16" s="11" t="s">
        <v>116</v>
      </c>
      <c r="T16" s="11" t="s">
        <v>114</v>
      </c>
      <c r="U16" s="11" t="s">
        <v>115</v>
      </c>
      <c r="V16" s="11" t="s">
        <v>116</v>
      </c>
    </row>
    <row r="17" spans="1:22">
      <c r="A17" s="11">
        <v>2030</v>
      </c>
      <c r="B17" s="11">
        <f t="shared" ref="B17:V17" si="0">B5/B2</f>
        <v>1.08829606843955</v>
      </c>
      <c r="C17" s="11">
        <f t="shared" si="0"/>
        <v>1.12256796123832</v>
      </c>
      <c r="D17" s="11">
        <f t="shared" si="0"/>
        <v>1.15866353601498</v>
      </c>
      <c r="E17" s="11">
        <f t="shared" si="0"/>
        <v>1.05467810821833</v>
      </c>
      <c r="F17" s="11">
        <f t="shared" si="0"/>
        <v>1.05470113577387</v>
      </c>
      <c r="G17" s="11">
        <f t="shared" si="0"/>
        <v>1.09846007060249</v>
      </c>
      <c r="H17" s="11">
        <f t="shared" si="0"/>
        <v>1.05735818376604</v>
      </c>
      <c r="I17" s="11">
        <f t="shared" si="0"/>
        <v>1.03276739093092</v>
      </c>
      <c r="J17" s="11">
        <f t="shared" si="0"/>
        <v>1.04411121000443</v>
      </c>
      <c r="K17" s="11">
        <f t="shared" si="0"/>
        <v>1.17395447440378</v>
      </c>
      <c r="L17" s="11">
        <f t="shared" si="0"/>
        <v>1.19364712454968</v>
      </c>
      <c r="M17" s="11">
        <f t="shared" si="0"/>
        <v>1.27777682682909</v>
      </c>
      <c r="N17" s="11">
        <f t="shared" si="0"/>
        <v>1.01946233603786</v>
      </c>
      <c r="O17" s="11">
        <f t="shared" si="0"/>
        <v>1.11326896815914</v>
      </c>
      <c r="P17" s="11">
        <f t="shared" si="0"/>
        <v>1.26530868492175</v>
      </c>
      <c r="Q17" s="11">
        <f t="shared" si="0"/>
        <v>1.03225692155603</v>
      </c>
      <c r="R17" s="11">
        <f t="shared" si="0"/>
        <v>1.08390687475795</v>
      </c>
      <c r="S17" s="11">
        <f t="shared" si="0"/>
        <v>1.11556330273763</v>
      </c>
      <c r="T17" s="11">
        <f t="shared" si="0"/>
        <v>1.21650251262777</v>
      </c>
      <c r="U17" s="11">
        <f t="shared" si="0"/>
        <v>1.42095040521891</v>
      </c>
      <c r="V17" s="11">
        <f t="shared" si="0"/>
        <v>1.54250294516364</v>
      </c>
    </row>
    <row r="18" spans="1:22">
      <c r="A18" s="11">
        <v>2050</v>
      </c>
      <c r="B18" s="11">
        <f t="shared" ref="B18:V18" si="1">B9/B2</f>
        <v>0.783050408922272</v>
      </c>
      <c r="C18" s="11">
        <f t="shared" si="1"/>
        <v>0.842129759237525</v>
      </c>
      <c r="D18" s="11">
        <f t="shared" si="1"/>
        <v>1.0479751391435</v>
      </c>
      <c r="E18" s="11">
        <f t="shared" si="1"/>
        <v>0.994782613844671</v>
      </c>
      <c r="F18" s="11">
        <f t="shared" si="1"/>
        <v>1.01759617760123</v>
      </c>
      <c r="G18" s="11">
        <f t="shared" si="1"/>
        <v>1.24350751778413</v>
      </c>
      <c r="H18" s="11">
        <f t="shared" si="1"/>
        <v>0.90115442568716</v>
      </c>
      <c r="I18" s="11">
        <f t="shared" si="1"/>
        <v>0.904661915671884</v>
      </c>
      <c r="J18" s="11">
        <f t="shared" si="1"/>
        <v>1.17546680547225</v>
      </c>
      <c r="K18" s="11">
        <f t="shared" si="1"/>
        <v>1.15056453574847</v>
      </c>
      <c r="L18" s="11">
        <f t="shared" si="1"/>
        <v>1.20537323238871</v>
      </c>
      <c r="M18" s="11">
        <f t="shared" si="1"/>
        <v>1.56184527182646</v>
      </c>
      <c r="N18" s="11">
        <f t="shared" si="1"/>
        <v>1.1053501320234</v>
      </c>
      <c r="O18" s="11">
        <f t="shared" si="1"/>
        <v>1.51982488388301</v>
      </c>
      <c r="P18" s="11">
        <f t="shared" si="1"/>
        <v>1.48615961695069</v>
      </c>
      <c r="Q18" s="11">
        <f t="shared" si="1"/>
        <v>-0.0317593616639339</v>
      </c>
      <c r="R18" s="11">
        <f t="shared" si="1"/>
        <v>0.48591425331676</v>
      </c>
      <c r="S18" s="11">
        <f t="shared" si="1"/>
        <v>1.03211871264226</v>
      </c>
      <c r="T18" s="11">
        <f t="shared" si="1"/>
        <v>1.31847468034036</v>
      </c>
      <c r="U18" s="11">
        <f t="shared" si="1"/>
        <v>1.79563863547665</v>
      </c>
      <c r="V18" s="11">
        <f t="shared" si="1"/>
        <v>1.84592047719688</v>
      </c>
    </row>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mergeCells count="1">
    <mergeCell ref="B15:D15"/>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249977111117893"/>
  </sheetPr>
  <dimension ref="B1:AC136"/>
  <sheetViews>
    <sheetView zoomScale="51" zoomScaleNormal="51" topLeftCell="A4" workbookViewId="0">
      <selection activeCell="AC6" sqref="AC6:AC7"/>
    </sheetView>
  </sheetViews>
  <sheetFormatPr defaultColWidth="8.72727272727273" defaultRowHeight="14.5"/>
  <cols>
    <col min="3" max="3" width="60.5454545454545" style="27" customWidth="1"/>
    <col min="4" max="4" width="8.72727272727273" style="27"/>
    <col min="5" max="5" width="15.2727272727273" style="27" customWidth="1"/>
    <col min="6" max="6" width="11.3636363636364" style="27" customWidth="1"/>
    <col min="7" max="7" width="18.9090909090909" style="27" customWidth="1"/>
    <col min="8" max="8" width="18.7272727272727" style="27" customWidth="1"/>
    <col min="9" max="14" width="12.8181818181818" style="27"/>
    <col min="15" max="16" width="61.7272727272727" style="27" customWidth="1"/>
    <col min="21" max="21" width="18.9090909090909" customWidth="1"/>
    <col min="22" max="28" width="12.8181818181818"/>
  </cols>
  <sheetData>
    <row r="1" spans="3:3">
      <c r="C1" s="28" t="s">
        <v>0</v>
      </c>
    </row>
    <row r="5" customFormat="1" spans="3:28">
      <c r="C5" s="40" t="s">
        <v>117</v>
      </c>
      <c r="D5" s="34"/>
      <c r="E5" s="34"/>
      <c r="F5" s="34"/>
      <c r="G5" s="34"/>
      <c r="H5" s="41"/>
      <c r="I5" s="27"/>
      <c r="J5" s="27"/>
      <c r="K5" s="27"/>
      <c r="L5" s="27"/>
      <c r="M5" s="27"/>
      <c r="N5" s="27"/>
      <c r="O5" s="27"/>
      <c r="P5" s="27"/>
      <c r="Q5" s="40" t="s">
        <v>117</v>
      </c>
      <c r="R5" s="34"/>
      <c r="S5" s="34"/>
      <c r="T5" s="34"/>
      <c r="U5" s="34"/>
      <c r="V5" s="41"/>
      <c r="W5" s="27"/>
      <c r="X5" s="27"/>
      <c r="Y5" s="27"/>
      <c r="Z5" s="27"/>
      <c r="AA5" s="27"/>
      <c r="AB5" s="27"/>
    </row>
    <row r="6" ht="15.25" spans="3:29">
      <c r="C6" s="31" t="s">
        <v>2</v>
      </c>
      <c r="D6" s="31" t="s">
        <v>3</v>
      </c>
      <c r="E6" s="31" t="s">
        <v>4</v>
      </c>
      <c r="F6" s="31" t="s">
        <v>5</v>
      </c>
      <c r="G6" s="32" t="s">
        <v>6</v>
      </c>
      <c r="H6" s="33" t="s">
        <v>7</v>
      </c>
      <c r="I6" s="33" t="s">
        <v>8</v>
      </c>
      <c r="J6" s="33" t="s">
        <v>9</v>
      </c>
      <c r="K6" s="33" t="s">
        <v>10</v>
      </c>
      <c r="L6" s="33" t="s">
        <v>11</v>
      </c>
      <c r="M6" s="33" t="s">
        <v>12</v>
      </c>
      <c r="N6" s="33" t="s">
        <v>13</v>
      </c>
      <c r="O6" s="56" t="s">
        <v>118</v>
      </c>
      <c r="P6" s="56"/>
      <c r="Q6" s="31" t="s">
        <v>2</v>
      </c>
      <c r="R6" s="31" t="s">
        <v>3</v>
      </c>
      <c r="S6" s="31" t="s">
        <v>4</v>
      </c>
      <c r="T6" s="31" t="s">
        <v>5</v>
      </c>
      <c r="U6" s="32" t="s">
        <v>6</v>
      </c>
      <c r="V6" s="33" t="s">
        <v>7</v>
      </c>
      <c r="W6" s="33" t="s">
        <v>8</v>
      </c>
      <c r="X6" s="33" t="s">
        <v>9</v>
      </c>
      <c r="Y6" s="33" t="s">
        <v>10</v>
      </c>
      <c r="Z6" s="33" t="s">
        <v>11</v>
      </c>
      <c r="AA6" s="33" t="s">
        <v>12</v>
      </c>
      <c r="AB6" s="33" t="s">
        <v>13</v>
      </c>
      <c r="AC6" s="56" t="s">
        <v>118</v>
      </c>
    </row>
    <row r="7" spans="3:29">
      <c r="C7" s="34"/>
      <c r="D7" s="34"/>
      <c r="E7" s="38" t="s">
        <v>14</v>
      </c>
      <c r="F7" s="34">
        <v>2030</v>
      </c>
      <c r="G7" s="16" t="s">
        <v>226</v>
      </c>
      <c r="H7" s="1" t="s">
        <v>249</v>
      </c>
      <c r="I7" s="1" t="s">
        <v>228</v>
      </c>
      <c r="J7" s="1" t="s">
        <v>250</v>
      </c>
      <c r="K7" s="1" t="s">
        <v>251</v>
      </c>
      <c r="L7" s="1" t="s">
        <v>252</v>
      </c>
      <c r="M7" s="1" t="s">
        <v>253</v>
      </c>
      <c r="N7" s="1" t="s">
        <v>254</v>
      </c>
      <c r="O7" s="27" t="s">
        <v>126</v>
      </c>
      <c r="Q7" s="34"/>
      <c r="R7" s="34"/>
      <c r="S7" s="38" t="s">
        <v>14</v>
      </c>
      <c r="T7" s="34">
        <v>2050</v>
      </c>
      <c r="U7" s="16" t="s">
        <v>226</v>
      </c>
      <c r="V7" s="1" t="s">
        <v>255</v>
      </c>
      <c r="W7" s="1" t="s">
        <v>256</v>
      </c>
      <c r="X7" s="1" t="s">
        <v>257</v>
      </c>
      <c r="Y7" s="1" t="s">
        <v>258</v>
      </c>
      <c r="Z7" s="1" t="s">
        <v>259</v>
      </c>
      <c r="AA7" s="61" t="s">
        <v>239</v>
      </c>
      <c r="AB7" s="1" t="s">
        <v>261</v>
      </c>
      <c r="AC7" s="27" t="s">
        <v>126</v>
      </c>
    </row>
    <row r="8" spans="3:29">
      <c r="C8" s="34"/>
      <c r="D8" s="34"/>
      <c r="E8" s="38" t="s">
        <v>14</v>
      </c>
      <c r="F8" s="34">
        <v>2030</v>
      </c>
      <c r="G8" s="14" t="s">
        <v>241</v>
      </c>
      <c r="H8" s="39" t="str">
        <f t="shared" ref="H8:N8" si="0">H7</f>
        <v>*1.0883</v>
      </c>
      <c r="I8" s="39" t="str">
        <f t="shared" si="0"/>
        <v>*1.0547</v>
      </c>
      <c r="J8" s="39" t="str">
        <f t="shared" si="0"/>
        <v>*1.0574</v>
      </c>
      <c r="K8" s="39" t="str">
        <f t="shared" si="0"/>
        <v>*1.1740</v>
      </c>
      <c r="L8" s="39" t="str">
        <f t="shared" si="0"/>
        <v>*1.0195</v>
      </c>
      <c r="M8" s="39" t="str">
        <f t="shared" si="0"/>
        <v>*1.0323</v>
      </c>
      <c r="N8" s="39" t="str">
        <f t="shared" si="0"/>
        <v>*1.2165</v>
      </c>
      <c r="O8" s="27" t="s">
        <v>126</v>
      </c>
      <c r="Q8" s="34"/>
      <c r="R8" s="34"/>
      <c r="S8" s="38" t="s">
        <v>14</v>
      </c>
      <c r="T8" s="34">
        <v>2050</v>
      </c>
      <c r="U8" s="14" t="s">
        <v>241</v>
      </c>
      <c r="V8" s="39" t="str">
        <f t="shared" ref="V8:AB8" si="1">V7</f>
        <v>*0.7831</v>
      </c>
      <c r="W8" s="39" t="str">
        <f t="shared" si="1"/>
        <v>*0.9948</v>
      </c>
      <c r="X8" s="39" t="str">
        <f t="shared" si="1"/>
        <v>*0.9012</v>
      </c>
      <c r="Y8" s="39" t="str">
        <f t="shared" si="1"/>
        <v>*1.1506</v>
      </c>
      <c r="Z8" s="39" t="str">
        <f t="shared" si="1"/>
        <v>*1.1054</v>
      </c>
      <c r="AA8" s="39" t="str">
        <f t="shared" si="1"/>
        <v>*0.4859</v>
      </c>
      <c r="AB8" s="39" t="str">
        <f t="shared" si="1"/>
        <v>*1.3185</v>
      </c>
      <c r="AC8" s="27" t="s">
        <v>126</v>
      </c>
    </row>
    <row r="9" spans="3:29">
      <c r="C9" s="34"/>
      <c r="D9" s="34"/>
      <c r="E9" s="38" t="s">
        <v>14</v>
      </c>
      <c r="F9" s="34">
        <v>2030</v>
      </c>
      <c r="G9" s="14" t="s">
        <v>242</v>
      </c>
      <c r="H9" s="39" t="str">
        <f t="shared" ref="H9:N9" si="2">H8</f>
        <v>*1.0883</v>
      </c>
      <c r="I9" s="39" t="str">
        <f t="shared" si="2"/>
        <v>*1.0547</v>
      </c>
      <c r="J9" s="39" t="str">
        <f t="shared" si="2"/>
        <v>*1.0574</v>
      </c>
      <c r="K9" s="39" t="str">
        <f t="shared" si="2"/>
        <v>*1.1740</v>
      </c>
      <c r="L9" s="39" t="str">
        <f t="shared" si="2"/>
        <v>*1.0195</v>
      </c>
      <c r="M9" s="39" t="str">
        <f t="shared" si="2"/>
        <v>*1.0323</v>
      </c>
      <c r="N9" s="39" t="str">
        <f t="shared" si="2"/>
        <v>*1.2165</v>
      </c>
      <c r="O9" s="27" t="s">
        <v>126</v>
      </c>
      <c r="Q9" s="34"/>
      <c r="R9" s="34"/>
      <c r="S9" s="38" t="s">
        <v>14</v>
      </c>
      <c r="T9" s="34">
        <v>2050</v>
      </c>
      <c r="U9" s="14" t="s">
        <v>242</v>
      </c>
      <c r="V9" s="39" t="str">
        <f t="shared" ref="V9:AB9" si="3">V8</f>
        <v>*0.7831</v>
      </c>
      <c r="W9" s="39" t="str">
        <f t="shared" si="3"/>
        <v>*0.9948</v>
      </c>
      <c r="X9" s="39" t="str">
        <f t="shared" si="3"/>
        <v>*0.9012</v>
      </c>
      <c r="Y9" s="39" t="str">
        <f t="shared" si="3"/>
        <v>*1.1506</v>
      </c>
      <c r="Z9" s="39" t="str">
        <f t="shared" si="3"/>
        <v>*1.1054</v>
      </c>
      <c r="AA9" s="39" t="str">
        <f t="shared" si="3"/>
        <v>*0.4859</v>
      </c>
      <c r="AB9" s="39" t="str">
        <f t="shared" si="3"/>
        <v>*1.3185</v>
      </c>
      <c r="AC9" s="27" t="s">
        <v>126</v>
      </c>
    </row>
    <row r="10" spans="3:29">
      <c r="C10" s="34"/>
      <c r="D10" s="34"/>
      <c r="E10" s="34" t="s">
        <v>39</v>
      </c>
      <c r="F10" s="34" t="s">
        <v>39</v>
      </c>
      <c r="G10" s="14" t="s">
        <v>39</v>
      </c>
      <c r="H10" s="39" t="str">
        <f t="shared" ref="H10:N10" si="4">H9</f>
        <v>*1.0883</v>
      </c>
      <c r="I10" s="39" t="str">
        <f t="shared" si="4"/>
        <v>*1.0547</v>
      </c>
      <c r="J10" s="39" t="str">
        <f t="shared" si="4"/>
        <v>*1.0574</v>
      </c>
      <c r="K10" s="39" t="str">
        <f t="shared" si="4"/>
        <v>*1.1740</v>
      </c>
      <c r="L10" s="39" t="str">
        <f t="shared" si="4"/>
        <v>*1.0195</v>
      </c>
      <c r="M10" s="39" t="str">
        <f t="shared" si="4"/>
        <v>*1.0323</v>
      </c>
      <c r="N10" s="39" t="str">
        <f t="shared" si="4"/>
        <v>*1.2165</v>
      </c>
      <c r="O10" s="27" t="s">
        <v>126</v>
      </c>
      <c r="Q10" s="34"/>
      <c r="R10" s="34"/>
      <c r="S10" s="34" t="s">
        <v>39</v>
      </c>
      <c r="T10" s="34" t="s">
        <v>39</v>
      </c>
      <c r="U10" s="14" t="s">
        <v>39</v>
      </c>
      <c r="V10" s="39" t="str">
        <f t="shared" ref="V10:AB10" si="5">V9</f>
        <v>*0.7831</v>
      </c>
      <c r="W10" s="39" t="str">
        <f t="shared" si="5"/>
        <v>*0.9948</v>
      </c>
      <c r="X10" s="39" t="str">
        <f t="shared" si="5"/>
        <v>*0.9012</v>
      </c>
      <c r="Y10" s="39" t="str">
        <f t="shared" si="5"/>
        <v>*1.1506</v>
      </c>
      <c r="Z10" s="39" t="str">
        <f t="shared" si="5"/>
        <v>*1.1054</v>
      </c>
      <c r="AA10" s="39" t="str">
        <f t="shared" si="5"/>
        <v>*0.4859</v>
      </c>
      <c r="AB10" s="39" t="str">
        <f t="shared" si="5"/>
        <v>*1.3185</v>
      </c>
      <c r="AC10" s="27" t="s">
        <v>126</v>
      </c>
    </row>
    <row r="11" spans="3:29">
      <c r="C11" s="34"/>
      <c r="D11" s="34"/>
      <c r="E11" s="38" t="s">
        <v>14</v>
      </c>
      <c r="F11" s="34">
        <v>2030</v>
      </c>
      <c r="G11" s="19" t="s">
        <v>243</v>
      </c>
      <c r="H11" s="39" t="str">
        <f t="shared" ref="H11:N11" si="6">H10</f>
        <v>*1.0883</v>
      </c>
      <c r="I11" s="39" t="str">
        <f t="shared" si="6"/>
        <v>*1.0547</v>
      </c>
      <c r="J11" s="39" t="str">
        <f t="shared" si="6"/>
        <v>*1.0574</v>
      </c>
      <c r="K11" s="39" t="str">
        <f t="shared" si="6"/>
        <v>*1.1740</v>
      </c>
      <c r="L11" s="39" t="str">
        <f t="shared" si="6"/>
        <v>*1.0195</v>
      </c>
      <c r="M11" s="39" t="str">
        <f t="shared" si="6"/>
        <v>*1.0323</v>
      </c>
      <c r="N11" s="39" t="str">
        <f t="shared" si="6"/>
        <v>*1.2165</v>
      </c>
      <c r="O11" s="27" t="s">
        <v>126</v>
      </c>
      <c r="Q11" s="34"/>
      <c r="R11" s="34"/>
      <c r="S11" s="38" t="s">
        <v>14</v>
      </c>
      <c r="T11" s="34">
        <v>2050</v>
      </c>
      <c r="U11" s="19" t="s">
        <v>243</v>
      </c>
      <c r="V11" s="39" t="str">
        <f t="shared" ref="V11:AB11" si="7">V10</f>
        <v>*0.7831</v>
      </c>
      <c r="W11" s="39" t="str">
        <f t="shared" si="7"/>
        <v>*0.9948</v>
      </c>
      <c r="X11" s="39" t="str">
        <f t="shared" si="7"/>
        <v>*0.9012</v>
      </c>
      <c r="Y11" s="39" t="str">
        <f t="shared" si="7"/>
        <v>*1.1506</v>
      </c>
      <c r="Z11" s="39" t="str">
        <f t="shared" si="7"/>
        <v>*1.1054</v>
      </c>
      <c r="AA11" s="39" t="str">
        <f t="shared" si="7"/>
        <v>*0.4859</v>
      </c>
      <c r="AB11" s="39" t="str">
        <f t="shared" si="7"/>
        <v>*1.3185</v>
      </c>
      <c r="AC11" s="27" t="s">
        <v>126</v>
      </c>
    </row>
    <row r="12" spans="3:29">
      <c r="C12" s="34"/>
      <c r="D12" s="34"/>
      <c r="E12" s="38" t="s">
        <v>14</v>
      </c>
      <c r="F12" s="34">
        <v>2030</v>
      </c>
      <c r="G12" s="19" t="s">
        <v>244</v>
      </c>
      <c r="H12" s="39" t="str">
        <f t="shared" ref="H12:N12" si="8">H11</f>
        <v>*1.0883</v>
      </c>
      <c r="I12" s="39" t="str">
        <f t="shared" si="8"/>
        <v>*1.0547</v>
      </c>
      <c r="J12" s="39" t="str">
        <f t="shared" si="8"/>
        <v>*1.0574</v>
      </c>
      <c r="K12" s="39" t="str">
        <f t="shared" si="8"/>
        <v>*1.1740</v>
      </c>
      <c r="L12" s="39" t="str">
        <f t="shared" si="8"/>
        <v>*1.0195</v>
      </c>
      <c r="M12" s="39" t="str">
        <f t="shared" si="8"/>
        <v>*1.0323</v>
      </c>
      <c r="N12" s="39" t="str">
        <f t="shared" si="8"/>
        <v>*1.2165</v>
      </c>
      <c r="O12" s="27" t="s">
        <v>126</v>
      </c>
      <c r="Q12" s="34"/>
      <c r="R12" s="34"/>
      <c r="S12" s="38" t="s">
        <v>14</v>
      </c>
      <c r="T12" s="34">
        <v>2050</v>
      </c>
      <c r="U12" s="19" t="s">
        <v>244</v>
      </c>
      <c r="V12" s="39" t="str">
        <f t="shared" ref="V12:AB12" si="9">V11</f>
        <v>*0.7831</v>
      </c>
      <c r="W12" s="39" t="str">
        <f t="shared" si="9"/>
        <v>*0.9948</v>
      </c>
      <c r="X12" s="39" t="str">
        <f t="shared" si="9"/>
        <v>*0.9012</v>
      </c>
      <c r="Y12" s="39" t="str">
        <f t="shared" si="9"/>
        <v>*1.1506</v>
      </c>
      <c r="Z12" s="39" t="str">
        <f t="shared" si="9"/>
        <v>*1.1054</v>
      </c>
      <c r="AA12" s="39" t="str">
        <f t="shared" si="9"/>
        <v>*0.4859</v>
      </c>
      <c r="AB12" s="39" t="str">
        <f t="shared" si="9"/>
        <v>*1.3185</v>
      </c>
      <c r="AC12" s="27" t="s">
        <v>126</v>
      </c>
    </row>
    <row r="13" spans="3:29">
      <c r="C13" s="34"/>
      <c r="D13" s="34"/>
      <c r="E13" s="38" t="s">
        <v>14</v>
      </c>
      <c r="F13" s="34">
        <v>2030</v>
      </c>
      <c r="G13" s="19" t="s">
        <v>245</v>
      </c>
      <c r="H13" s="39" t="str">
        <f t="shared" ref="H13:N13" si="10">H12</f>
        <v>*1.0883</v>
      </c>
      <c r="I13" s="39" t="str">
        <f t="shared" si="10"/>
        <v>*1.0547</v>
      </c>
      <c r="J13" s="39" t="str">
        <f t="shared" si="10"/>
        <v>*1.0574</v>
      </c>
      <c r="K13" s="39" t="str">
        <f t="shared" si="10"/>
        <v>*1.1740</v>
      </c>
      <c r="L13" s="39" t="str">
        <f t="shared" si="10"/>
        <v>*1.0195</v>
      </c>
      <c r="M13" s="39" t="str">
        <f t="shared" si="10"/>
        <v>*1.0323</v>
      </c>
      <c r="N13" s="39" t="str">
        <f t="shared" si="10"/>
        <v>*1.2165</v>
      </c>
      <c r="O13" s="27" t="s">
        <v>126</v>
      </c>
      <c r="Q13" s="34"/>
      <c r="R13" s="34"/>
      <c r="S13" s="38" t="s">
        <v>14</v>
      </c>
      <c r="T13" s="34">
        <v>2050</v>
      </c>
      <c r="U13" s="19" t="s">
        <v>245</v>
      </c>
      <c r="V13" s="39" t="str">
        <f t="shared" ref="V13:AB13" si="11">V12</f>
        <v>*0.7831</v>
      </c>
      <c r="W13" s="39" t="str">
        <f t="shared" si="11"/>
        <v>*0.9948</v>
      </c>
      <c r="X13" s="39" t="str">
        <f t="shared" si="11"/>
        <v>*0.9012</v>
      </c>
      <c r="Y13" s="39" t="str">
        <f t="shared" si="11"/>
        <v>*1.1506</v>
      </c>
      <c r="Z13" s="39" t="str">
        <f t="shared" si="11"/>
        <v>*1.1054</v>
      </c>
      <c r="AA13" s="39" t="str">
        <f t="shared" si="11"/>
        <v>*0.4859</v>
      </c>
      <c r="AB13" s="39" t="str">
        <f t="shared" si="11"/>
        <v>*1.3185</v>
      </c>
      <c r="AC13" s="27" t="s">
        <v>126</v>
      </c>
    </row>
    <row r="14" spans="3:29">
      <c r="C14" s="34"/>
      <c r="D14" s="34"/>
      <c r="E14" s="38" t="s">
        <v>14</v>
      </c>
      <c r="F14" s="34">
        <v>2030</v>
      </c>
      <c r="G14" s="19" t="s">
        <v>246</v>
      </c>
      <c r="H14" s="39" t="str">
        <f t="shared" ref="H14:N14" si="12">H13</f>
        <v>*1.0883</v>
      </c>
      <c r="I14" s="39" t="str">
        <f t="shared" si="12"/>
        <v>*1.0547</v>
      </c>
      <c r="J14" s="39" t="str">
        <f t="shared" si="12"/>
        <v>*1.0574</v>
      </c>
      <c r="K14" s="39" t="str">
        <f t="shared" si="12"/>
        <v>*1.1740</v>
      </c>
      <c r="L14" s="39" t="str">
        <f t="shared" si="12"/>
        <v>*1.0195</v>
      </c>
      <c r="M14" s="39" t="str">
        <f t="shared" si="12"/>
        <v>*1.0323</v>
      </c>
      <c r="N14" s="39" t="str">
        <f t="shared" si="12"/>
        <v>*1.2165</v>
      </c>
      <c r="O14" s="27" t="s">
        <v>126</v>
      </c>
      <c r="Q14" s="34"/>
      <c r="R14" s="34"/>
      <c r="S14" s="38" t="s">
        <v>14</v>
      </c>
      <c r="T14" s="34">
        <v>2050</v>
      </c>
      <c r="U14" s="19" t="s">
        <v>246</v>
      </c>
      <c r="V14" s="39" t="str">
        <f t="shared" ref="V14:AB14" si="13">V13</f>
        <v>*0.7831</v>
      </c>
      <c r="W14" s="39" t="str">
        <f t="shared" si="13"/>
        <v>*0.9948</v>
      </c>
      <c r="X14" s="39" t="str">
        <f t="shared" si="13"/>
        <v>*0.9012</v>
      </c>
      <c r="Y14" s="39" t="str">
        <f t="shared" si="13"/>
        <v>*1.1506</v>
      </c>
      <c r="Z14" s="39" t="str">
        <f t="shared" si="13"/>
        <v>*1.1054</v>
      </c>
      <c r="AA14" s="39" t="str">
        <f t="shared" si="13"/>
        <v>*0.4859</v>
      </c>
      <c r="AB14" s="39" t="str">
        <f t="shared" si="13"/>
        <v>*1.3185</v>
      </c>
      <c r="AC14" s="27" t="s">
        <v>126</v>
      </c>
    </row>
    <row r="15" spans="3:29">
      <c r="C15" s="34"/>
      <c r="D15" s="34"/>
      <c r="E15" s="38" t="s">
        <v>14</v>
      </c>
      <c r="F15" s="34">
        <v>2030</v>
      </c>
      <c r="G15" s="14" t="s">
        <v>247</v>
      </c>
      <c r="H15" s="39" t="str">
        <f t="shared" ref="H15:N15" si="14">H14</f>
        <v>*1.0883</v>
      </c>
      <c r="I15" s="39" t="str">
        <f t="shared" si="14"/>
        <v>*1.0547</v>
      </c>
      <c r="J15" s="39" t="str">
        <f t="shared" si="14"/>
        <v>*1.0574</v>
      </c>
      <c r="K15" s="39" t="str">
        <f t="shared" si="14"/>
        <v>*1.1740</v>
      </c>
      <c r="L15" s="39" t="str">
        <f t="shared" si="14"/>
        <v>*1.0195</v>
      </c>
      <c r="M15" s="39" t="str">
        <f t="shared" si="14"/>
        <v>*1.0323</v>
      </c>
      <c r="N15" s="39" t="str">
        <f t="shared" si="14"/>
        <v>*1.2165</v>
      </c>
      <c r="O15" s="27" t="s">
        <v>126</v>
      </c>
      <c r="Q15" s="34"/>
      <c r="R15" s="34"/>
      <c r="S15" s="38" t="s">
        <v>14</v>
      </c>
      <c r="T15" s="34">
        <v>2050</v>
      </c>
      <c r="U15" s="14" t="s">
        <v>247</v>
      </c>
      <c r="V15" s="39" t="str">
        <f t="shared" ref="V15:AB15" si="15">V14</f>
        <v>*0.7831</v>
      </c>
      <c r="W15" s="39" t="str">
        <f t="shared" si="15"/>
        <v>*0.9948</v>
      </c>
      <c r="X15" s="39" t="str">
        <f t="shared" si="15"/>
        <v>*0.9012</v>
      </c>
      <c r="Y15" s="39" t="str">
        <f t="shared" si="15"/>
        <v>*1.1506</v>
      </c>
      <c r="Z15" s="39" t="str">
        <f t="shared" si="15"/>
        <v>*1.1054</v>
      </c>
      <c r="AA15" s="39" t="str">
        <f t="shared" si="15"/>
        <v>*0.4859</v>
      </c>
      <c r="AB15" s="39" t="str">
        <f t="shared" si="15"/>
        <v>*1.3185</v>
      </c>
      <c r="AC15" s="27" t="s">
        <v>126</v>
      </c>
    </row>
    <row r="16" spans="3:28">
      <c r="C16" s="34"/>
      <c r="D16" s="34"/>
      <c r="E16" s="38"/>
      <c r="F16" s="34"/>
      <c r="G16" s="14"/>
      <c r="H16" s="39"/>
      <c r="I16" s="39"/>
      <c r="J16" s="39"/>
      <c r="K16" s="39"/>
      <c r="L16" s="39"/>
      <c r="M16" s="39"/>
      <c r="N16" s="39"/>
      <c r="Q16" s="34"/>
      <c r="R16" s="34"/>
      <c r="S16" s="38"/>
      <c r="T16" s="34"/>
      <c r="U16" s="14"/>
      <c r="V16" s="39"/>
      <c r="W16" s="39"/>
      <c r="X16" s="39"/>
      <c r="Y16" s="39"/>
      <c r="Z16" s="39"/>
      <c r="AA16" s="39"/>
      <c r="AB16" s="39"/>
    </row>
    <row r="17" spans="5:28">
      <c r="E17" s="38"/>
      <c r="F17" s="34"/>
      <c r="G17" s="14"/>
      <c r="H17" s="39"/>
      <c r="I17" s="39"/>
      <c r="J17" s="39"/>
      <c r="K17" s="39"/>
      <c r="L17" s="39"/>
      <c r="M17" s="39"/>
      <c r="N17" s="39"/>
      <c r="Q17" s="27"/>
      <c r="R17" s="27"/>
      <c r="S17" s="38"/>
      <c r="T17" s="34"/>
      <c r="U17" s="14"/>
      <c r="V17" s="39"/>
      <c r="W17" s="39"/>
      <c r="X17" s="39"/>
      <c r="Y17" s="39"/>
      <c r="Z17" s="39"/>
      <c r="AA17" s="39"/>
      <c r="AB17" s="39"/>
    </row>
    <row r="18" spans="5:28">
      <c r="E18" s="38"/>
      <c r="F18" s="34"/>
      <c r="G18" s="14"/>
      <c r="H18" s="39"/>
      <c r="I18" s="39"/>
      <c r="J18" s="39"/>
      <c r="K18" s="39"/>
      <c r="L18" s="39"/>
      <c r="M18" s="39"/>
      <c r="N18" s="39"/>
      <c r="Q18" s="27"/>
      <c r="R18" s="27"/>
      <c r="S18" s="38"/>
      <c r="T18" s="34"/>
      <c r="U18" s="14"/>
      <c r="V18" s="39"/>
      <c r="W18" s="39"/>
      <c r="X18" s="39"/>
      <c r="Y18" s="39"/>
      <c r="Z18" s="39"/>
      <c r="AA18" s="39"/>
      <c r="AB18" s="39"/>
    </row>
    <row r="19" spans="5:28">
      <c r="E19" s="38"/>
      <c r="F19" s="34"/>
      <c r="G19" s="22"/>
      <c r="H19" s="39"/>
      <c r="I19" s="39"/>
      <c r="J19" s="39"/>
      <c r="K19" s="39"/>
      <c r="L19" s="39"/>
      <c r="M19" s="39"/>
      <c r="N19" s="39"/>
      <c r="Q19" s="27"/>
      <c r="R19" s="27"/>
      <c r="S19" s="38"/>
      <c r="T19" s="34"/>
      <c r="U19" s="22"/>
      <c r="V19" s="39"/>
      <c r="W19" s="39"/>
      <c r="X19" s="39"/>
      <c r="Y19" s="39"/>
      <c r="Z19" s="39"/>
      <c r="AA19" s="39"/>
      <c r="AB19" s="39"/>
    </row>
    <row r="20" spans="5:28">
      <c r="E20" s="38"/>
      <c r="F20" s="34"/>
      <c r="G20" s="22"/>
      <c r="H20" s="39"/>
      <c r="I20" s="39"/>
      <c r="J20" s="39"/>
      <c r="K20" s="39"/>
      <c r="L20" s="39"/>
      <c r="M20" s="39"/>
      <c r="N20" s="39"/>
      <c r="Q20" s="27"/>
      <c r="R20" s="27"/>
      <c r="S20" s="38"/>
      <c r="T20" s="34"/>
      <c r="U20" s="22"/>
      <c r="V20" s="39"/>
      <c r="W20" s="39"/>
      <c r="X20" s="39"/>
      <c r="Y20" s="39"/>
      <c r="Z20" s="39"/>
      <c r="AA20" s="39"/>
      <c r="AB20" s="39"/>
    </row>
    <row r="21" spans="5:28">
      <c r="E21" s="38"/>
      <c r="F21" s="34"/>
      <c r="G21" s="22"/>
      <c r="H21" s="39"/>
      <c r="I21" s="39"/>
      <c r="J21" s="39"/>
      <c r="K21" s="39"/>
      <c r="L21" s="39"/>
      <c r="M21" s="39"/>
      <c r="N21" s="39"/>
      <c r="Q21" s="27"/>
      <c r="R21" s="27"/>
      <c r="S21" s="38"/>
      <c r="T21" s="34"/>
      <c r="U21" s="22"/>
      <c r="V21" s="39"/>
      <c r="W21" s="39"/>
      <c r="X21" s="39"/>
      <c r="Y21" s="39"/>
      <c r="Z21" s="39"/>
      <c r="AA21" s="39"/>
      <c r="AB21" s="39"/>
    </row>
    <row r="22" spans="5:28">
      <c r="E22" s="38"/>
      <c r="F22" s="34"/>
      <c r="G22" s="22"/>
      <c r="H22" s="39"/>
      <c r="I22" s="39"/>
      <c r="J22" s="39"/>
      <c r="K22" s="39"/>
      <c r="L22" s="39"/>
      <c r="M22" s="39"/>
      <c r="N22" s="39"/>
      <c r="Q22" s="27"/>
      <c r="R22" s="27"/>
      <c r="S22" s="38"/>
      <c r="T22" s="34"/>
      <c r="U22" s="22"/>
      <c r="V22" s="39"/>
      <c r="W22" s="39"/>
      <c r="X22" s="39"/>
      <c r="Y22" s="39"/>
      <c r="Z22" s="39"/>
      <c r="AA22" s="39"/>
      <c r="AB22" s="39"/>
    </row>
    <row r="23" spans="5:28">
      <c r="E23" s="38"/>
      <c r="F23" s="34"/>
      <c r="G23" s="22"/>
      <c r="H23" s="39"/>
      <c r="I23" s="39"/>
      <c r="J23" s="39"/>
      <c r="K23" s="39"/>
      <c r="L23" s="39"/>
      <c r="M23" s="39"/>
      <c r="N23" s="39"/>
      <c r="Q23" s="27"/>
      <c r="R23" s="27"/>
      <c r="S23" s="38"/>
      <c r="T23" s="34"/>
      <c r="U23" s="22"/>
      <c r="V23" s="39"/>
      <c r="W23" s="39"/>
      <c r="X23" s="39"/>
      <c r="Y23" s="39"/>
      <c r="Z23" s="39"/>
      <c r="AA23" s="39"/>
      <c r="AB23" s="39"/>
    </row>
    <row r="24" spans="5:28">
      <c r="E24" s="38"/>
      <c r="F24" s="34"/>
      <c r="G24" s="22"/>
      <c r="H24" s="39"/>
      <c r="I24" s="39"/>
      <c r="J24" s="39"/>
      <c r="K24" s="39"/>
      <c r="L24" s="39"/>
      <c r="M24" s="39"/>
      <c r="N24" s="39"/>
      <c r="Q24" s="27"/>
      <c r="R24" s="27"/>
      <c r="S24" s="38"/>
      <c r="T24" s="34"/>
      <c r="U24" s="22"/>
      <c r="V24" s="39"/>
      <c r="W24" s="39"/>
      <c r="X24" s="39"/>
      <c r="Y24" s="39"/>
      <c r="Z24" s="39"/>
      <c r="AA24" s="39"/>
      <c r="AB24" s="39"/>
    </row>
    <row r="25" spans="5:28">
      <c r="E25" s="38"/>
      <c r="F25" s="34"/>
      <c r="G25" s="22"/>
      <c r="H25" s="39"/>
      <c r="I25" s="39"/>
      <c r="J25" s="39"/>
      <c r="K25" s="39"/>
      <c r="L25" s="39"/>
      <c r="M25" s="39"/>
      <c r="N25" s="39"/>
      <c r="Q25" s="27"/>
      <c r="R25" s="27"/>
      <c r="S25" s="38"/>
      <c r="T25" s="34"/>
      <c r="U25" s="22"/>
      <c r="V25" s="39"/>
      <c r="W25" s="39"/>
      <c r="X25" s="39"/>
      <c r="Y25" s="39"/>
      <c r="Z25" s="39"/>
      <c r="AA25" s="39"/>
      <c r="AB25" s="39"/>
    </row>
    <row r="26" spans="5:28">
      <c r="E26" s="38"/>
      <c r="F26" s="34"/>
      <c r="G26" s="14"/>
      <c r="H26" s="39"/>
      <c r="I26" s="43"/>
      <c r="J26" s="43"/>
      <c r="K26" s="43"/>
      <c r="L26" s="43"/>
      <c r="M26" s="43"/>
      <c r="N26" s="43"/>
      <c r="Q26" s="27"/>
      <c r="R26" s="27"/>
      <c r="S26" s="38"/>
      <c r="T26" s="34"/>
      <c r="U26" s="14"/>
      <c r="V26" s="39"/>
      <c r="W26" s="39"/>
      <c r="X26" s="39"/>
      <c r="Y26" s="39"/>
      <c r="Z26" s="39"/>
      <c r="AA26" s="39"/>
      <c r="AB26" s="39"/>
    </row>
    <row r="27" spans="5:28">
      <c r="E27" s="38"/>
      <c r="F27" s="34"/>
      <c r="G27" s="2"/>
      <c r="H27" s="43"/>
      <c r="I27" s="43"/>
      <c r="J27" s="43"/>
      <c r="K27" s="43"/>
      <c r="L27" s="43"/>
      <c r="M27" s="43"/>
      <c r="N27" s="43"/>
      <c r="Q27" s="27"/>
      <c r="R27" s="27"/>
      <c r="S27" s="38"/>
      <c r="T27" s="34"/>
      <c r="U27" s="2"/>
      <c r="V27" s="27"/>
      <c r="W27" s="27"/>
      <c r="X27" s="27"/>
      <c r="Y27" s="27"/>
      <c r="Z27" s="27"/>
      <c r="AA27" s="27"/>
      <c r="AB27" s="27"/>
    </row>
    <row r="28" spans="5:28">
      <c r="E28" s="38"/>
      <c r="F28" s="34"/>
      <c r="G28" s="34"/>
      <c r="H28" s="43"/>
      <c r="I28" s="43"/>
      <c r="J28" s="43"/>
      <c r="K28" s="43"/>
      <c r="L28" s="43"/>
      <c r="M28" s="43"/>
      <c r="N28" s="43"/>
      <c r="Q28" s="27"/>
      <c r="R28" s="27"/>
      <c r="S28" s="38"/>
      <c r="T28" s="34"/>
      <c r="U28" s="34"/>
      <c r="V28" s="43"/>
      <c r="W28" s="27"/>
      <c r="X28" s="27"/>
      <c r="Y28" s="27"/>
      <c r="Z28" s="27"/>
      <c r="AA28" s="27"/>
      <c r="AB28" s="27"/>
    </row>
    <row r="29" spans="5:28">
      <c r="E29" s="38"/>
      <c r="F29" s="34"/>
      <c r="G29" s="6"/>
      <c r="H29" s="43"/>
      <c r="I29" s="43"/>
      <c r="J29" s="43"/>
      <c r="K29" s="43"/>
      <c r="L29" s="43"/>
      <c r="M29" s="43"/>
      <c r="N29" s="43"/>
      <c r="Q29" s="27"/>
      <c r="R29" s="27"/>
      <c r="S29" s="38"/>
      <c r="T29" s="34"/>
      <c r="U29" s="6"/>
      <c r="V29" s="27"/>
      <c r="W29" s="27"/>
      <c r="X29" s="27"/>
      <c r="Y29" s="27"/>
      <c r="Z29" s="27"/>
      <c r="AA29" s="27"/>
      <c r="AB29" s="27"/>
    </row>
    <row r="30" spans="5:28">
      <c r="E30" s="38"/>
      <c r="F30" s="34"/>
      <c r="G30" s="6"/>
      <c r="H30" s="43"/>
      <c r="I30" s="43"/>
      <c r="J30" s="43"/>
      <c r="K30" s="43"/>
      <c r="L30" s="43"/>
      <c r="M30" s="43"/>
      <c r="N30" s="43"/>
      <c r="Q30" s="27"/>
      <c r="R30" s="27"/>
      <c r="S30" s="38"/>
      <c r="T30" s="34"/>
      <c r="U30" s="6"/>
      <c r="V30" s="27"/>
      <c r="W30" s="27"/>
      <c r="X30" s="27"/>
      <c r="Y30" s="27"/>
      <c r="Z30" s="27"/>
      <c r="AA30" s="27"/>
      <c r="AB30" s="27"/>
    </row>
    <row r="31" spans="4:28">
      <c r="D31" s="34"/>
      <c r="E31" s="38"/>
      <c r="F31" s="34"/>
      <c r="G31" s="6"/>
      <c r="H31" s="43"/>
      <c r="I31" s="43"/>
      <c r="J31" s="43"/>
      <c r="K31" s="43"/>
      <c r="L31" s="43"/>
      <c r="M31" s="43"/>
      <c r="N31" s="43"/>
      <c r="Q31" s="27"/>
      <c r="R31" s="34"/>
      <c r="S31" s="38"/>
      <c r="T31" s="34"/>
      <c r="U31" s="6"/>
      <c r="V31" s="27"/>
      <c r="W31" s="27"/>
      <c r="X31" s="27"/>
      <c r="Y31" s="27"/>
      <c r="Z31" s="27"/>
      <c r="AA31" s="27"/>
      <c r="AB31" s="27"/>
    </row>
    <row r="32" spans="4:28">
      <c r="D32" s="34"/>
      <c r="E32" s="38"/>
      <c r="F32" s="34"/>
      <c r="G32" s="6"/>
      <c r="H32" s="43"/>
      <c r="I32" s="43"/>
      <c r="J32" s="43"/>
      <c r="K32" s="43"/>
      <c r="L32" s="43"/>
      <c r="M32" s="43"/>
      <c r="N32" s="43"/>
      <c r="Q32" s="27"/>
      <c r="R32" s="34"/>
      <c r="S32" s="38"/>
      <c r="T32" s="34"/>
      <c r="U32" s="6"/>
      <c r="V32" s="27"/>
      <c r="W32" s="27"/>
      <c r="X32" s="27"/>
      <c r="Y32" s="27"/>
      <c r="Z32" s="27"/>
      <c r="AA32" s="27"/>
      <c r="AB32" s="27"/>
    </row>
    <row r="33" spans="4:28">
      <c r="D33" s="34"/>
      <c r="E33" s="38"/>
      <c r="F33" s="34"/>
      <c r="G33" s="6"/>
      <c r="H33" s="43"/>
      <c r="I33" s="43"/>
      <c r="J33" s="43"/>
      <c r="K33" s="43"/>
      <c r="L33" s="43"/>
      <c r="M33" s="43"/>
      <c r="N33" s="43"/>
      <c r="Q33" s="27"/>
      <c r="R33" s="34"/>
      <c r="S33" s="38"/>
      <c r="T33" s="34"/>
      <c r="U33" s="6"/>
      <c r="V33" s="27"/>
      <c r="W33" s="27"/>
      <c r="X33" s="27"/>
      <c r="Y33" s="27"/>
      <c r="Z33" s="27"/>
      <c r="AA33" s="27"/>
      <c r="AB33" s="27"/>
    </row>
    <row r="34" spans="4:28">
      <c r="D34" s="34"/>
      <c r="E34" s="38"/>
      <c r="F34" s="34"/>
      <c r="G34" s="6"/>
      <c r="H34" s="43"/>
      <c r="I34" s="43"/>
      <c r="J34" s="43"/>
      <c r="K34" s="43"/>
      <c r="L34" s="43"/>
      <c r="M34" s="43"/>
      <c r="N34" s="43"/>
      <c r="Q34" s="27"/>
      <c r="R34" s="34"/>
      <c r="S34" s="38"/>
      <c r="T34" s="34"/>
      <c r="U34" s="6"/>
      <c r="V34" s="27"/>
      <c r="W34" s="27"/>
      <c r="X34" s="27"/>
      <c r="Y34" s="27"/>
      <c r="Z34" s="27"/>
      <c r="AA34" s="27"/>
      <c r="AB34" s="27"/>
    </row>
    <row r="35" spans="4:28">
      <c r="D35" s="34"/>
      <c r="E35" s="38"/>
      <c r="F35" s="34"/>
      <c r="G35" s="6"/>
      <c r="H35" s="43"/>
      <c r="I35" s="43"/>
      <c r="J35" s="43"/>
      <c r="K35" s="43"/>
      <c r="L35" s="43"/>
      <c r="M35" s="43"/>
      <c r="N35" s="43"/>
      <c r="Q35" s="27"/>
      <c r="R35" s="34"/>
      <c r="S35" s="38"/>
      <c r="T35" s="34"/>
      <c r="U35" s="6"/>
      <c r="V35" s="27"/>
      <c r="W35" s="27"/>
      <c r="X35" s="27"/>
      <c r="Y35" s="27"/>
      <c r="Z35" s="27"/>
      <c r="AA35" s="27"/>
      <c r="AB35" s="27"/>
    </row>
    <row r="36" spans="4:28">
      <c r="D36" s="34"/>
      <c r="E36" s="38"/>
      <c r="F36" s="34"/>
      <c r="G36" s="6"/>
      <c r="H36" s="43"/>
      <c r="I36" s="43"/>
      <c r="J36" s="43"/>
      <c r="K36" s="43"/>
      <c r="L36" s="43"/>
      <c r="M36" s="43"/>
      <c r="N36" s="43"/>
      <c r="Q36" s="27"/>
      <c r="R36" s="34"/>
      <c r="S36" s="38"/>
      <c r="T36" s="34"/>
      <c r="U36" s="6"/>
      <c r="V36" s="27"/>
      <c r="W36" s="27"/>
      <c r="X36" s="27"/>
      <c r="Y36" s="27"/>
      <c r="Z36" s="27"/>
      <c r="AA36" s="27"/>
      <c r="AB36" s="27"/>
    </row>
    <row r="37" spans="4:28">
      <c r="D37" s="34"/>
      <c r="E37" s="38"/>
      <c r="F37" s="34"/>
      <c r="G37" s="6"/>
      <c r="H37" s="43"/>
      <c r="I37" s="43"/>
      <c r="J37" s="43"/>
      <c r="K37" s="43"/>
      <c r="L37" s="43"/>
      <c r="M37" s="43"/>
      <c r="N37" s="43"/>
      <c r="Q37" s="27"/>
      <c r="R37" s="34"/>
      <c r="S37" s="38"/>
      <c r="T37" s="34"/>
      <c r="U37" s="6"/>
      <c r="V37" s="27"/>
      <c r="W37" s="27"/>
      <c r="X37" s="27"/>
      <c r="Y37" s="27"/>
      <c r="Z37" s="27"/>
      <c r="AA37" s="27"/>
      <c r="AB37" s="27"/>
    </row>
    <row r="38" spans="4:28">
      <c r="D38" s="34"/>
      <c r="E38" s="38"/>
      <c r="F38" s="34"/>
      <c r="G38" s="6"/>
      <c r="H38" s="43"/>
      <c r="I38" s="43"/>
      <c r="J38" s="43"/>
      <c r="K38" s="43"/>
      <c r="L38" s="43"/>
      <c r="M38" s="43"/>
      <c r="N38" s="43"/>
      <c r="Q38" s="27"/>
      <c r="R38" s="34"/>
      <c r="S38" s="38"/>
      <c r="T38" s="34"/>
      <c r="U38" s="6"/>
      <c r="V38" s="27"/>
      <c r="W38" s="27"/>
      <c r="X38" s="27"/>
      <c r="Y38" s="27"/>
      <c r="Z38" s="27"/>
      <c r="AA38" s="27"/>
      <c r="AB38" s="27"/>
    </row>
    <row r="39" spans="4:28">
      <c r="D39" s="34"/>
      <c r="E39" s="38"/>
      <c r="F39" s="34"/>
      <c r="G39" s="34"/>
      <c r="H39" s="43"/>
      <c r="I39" s="43"/>
      <c r="J39" s="43"/>
      <c r="K39" s="43"/>
      <c r="L39" s="43"/>
      <c r="M39" s="43"/>
      <c r="N39" s="43"/>
      <c r="Q39" s="27"/>
      <c r="R39" s="34"/>
      <c r="S39" s="38"/>
      <c r="T39" s="34"/>
      <c r="U39" s="34"/>
      <c r="V39" s="48"/>
      <c r="W39" s="27"/>
      <c r="X39" s="27"/>
      <c r="Y39" s="27"/>
      <c r="Z39" s="27"/>
      <c r="AA39" s="27"/>
      <c r="AB39" s="27"/>
    </row>
    <row r="40" spans="4:28">
      <c r="D40" s="34"/>
      <c r="E40" s="38"/>
      <c r="F40" s="34"/>
      <c r="G40" s="9"/>
      <c r="H40" s="43"/>
      <c r="I40" s="43"/>
      <c r="J40" s="43"/>
      <c r="K40" s="43"/>
      <c r="L40" s="43"/>
      <c r="M40" s="43"/>
      <c r="N40" s="43"/>
      <c r="Q40" s="27"/>
      <c r="R40" s="34"/>
      <c r="S40" s="38"/>
      <c r="T40" s="34"/>
      <c r="U40" s="9"/>
      <c r="V40" s="27"/>
      <c r="W40" s="27"/>
      <c r="X40" s="27"/>
      <c r="Y40" s="27"/>
      <c r="Z40" s="27"/>
      <c r="AA40" s="27"/>
      <c r="AB40" s="27"/>
    </row>
    <row r="41" spans="5:28">
      <c r="E41" s="38"/>
      <c r="F41" s="34"/>
      <c r="G41" s="9"/>
      <c r="H41" s="43"/>
      <c r="I41" s="43"/>
      <c r="J41" s="43"/>
      <c r="K41" s="43"/>
      <c r="L41" s="43"/>
      <c r="M41" s="43"/>
      <c r="N41" s="43"/>
      <c r="Q41" s="27"/>
      <c r="R41" s="27"/>
      <c r="S41" s="38"/>
      <c r="T41" s="34"/>
      <c r="U41" s="9"/>
      <c r="V41" s="27"/>
      <c r="W41" s="27"/>
      <c r="X41" s="27"/>
      <c r="Y41" s="27"/>
      <c r="Z41" s="27"/>
      <c r="AA41" s="27"/>
      <c r="AB41" s="27"/>
    </row>
    <row r="42" spans="2:28">
      <c r="B42" s="42"/>
      <c r="C42" s="42"/>
      <c r="E42" s="38"/>
      <c r="F42" s="34"/>
      <c r="G42" s="9"/>
      <c r="H42" s="43"/>
      <c r="I42" s="43"/>
      <c r="J42" s="43"/>
      <c r="K42" s="43"/>
      <c r="L42" s="43"/>
      <c r="M42" s="43"/>
      <c r="N42" s="43"/>
      <c r="Q42" s="42"/>
      <c r="R42" s="27"/>
      <c r="S42" s="38"/>
      <c r="T42" s="34"/>
      <c r="U42" s="9"/>
      <c r="V42" s="27"/>
      <c r="W42" s="27"/>
      <c r="X42" s="27"/>
      <c r="Y42" s="27"/>
      <c r="Z42" s="27"/>
      <c r="AA42" s="27"/>
      <c r="AB42" s="27"/>
    </row>
    <row r="43" spans="2:28">
      <c r="B43" s="42"/>
      <c r="C43" s="44"/>
      <c r="E43" s="38"/>
      <c r="F43" s="34"/>
      <c r="G43" s="9"/>
      <c r="H43" s="43"/>
      <c r="I43" s="43"/>
      <c r="J43" s="43"/>
      <c r="K43" s="43"/>
      <c r="L43" s="43"/>
      <c r="M43" s="43"/>
      <c r="N43" s="43"/>
      <c r="Q43" s="44"/>
      <c r="R43" s="27"/>
      <c r="S43" s="38"/>
      <c r="T43" s="34"/>
      <c r="U43" s="9"/>
      <c r="V43" s="27"/>
      <c r="W43" s="27"/>
      <c r="X43" s="27"/>
      <c r="Y43" s="27"/>
      <c r="Z43" s="27"/>
      <c r="AA43" s="27"/>
      <c r="AB43" s="27"/>
    </row>
    <row r="44" spans="2:28">
      <c r="B44" s="42"/>
      <c r="C44" s="45"/>
      <c r="E44" s="38"/>
      <c r="F44" s="34"/>
      <c r="G44" s="9"/>
      <c r="H44" s="43"/>
      <c r="I44" s="43"/>
      <c r="J44" s="43"/>
      <c r="K44" s="43"/>
      <c r="L44" s="43"/>
      <c r="M44" s="43"/>
      <c r="N44" s="43"/>
      <c r="Q44" s="45"/>
      <c r="R44" s="27"/>
      <c r="S44" s="38"/>
      <c r="T44" s="34"/>
      <c r="U44" s="9"/>
      <c r="V44" s="27"/>
      <c r="W44" s="27"/>
      <c r="X44" s="27"/>
      <c r="Y44" s="27"/>
      <c r="Z44" s="27"/>
      <c r="AA44" s="27"/>
      <c r="AB44" s="27"/>
    </row>
    <row r="45" spans="2:28">
      <c r="B45" s="42"/>
      <c r="C45" s="46"/>
      <c r="E45" s="38"/>
      <c r="F45" s="34"/>
      <c r="G45" s="9"/>
      <c r="H45" s="43"/>
      <c r="I45" s="43"/>
      <c r="J45" s="43"/>
      <c r="K45" s="43"/>
      <c r="L45" s="43"/>
      <c r="M45" s="43"/>
      <c r="N45" s="43"/>
      <c r="Q45" s="46"/>
      <c r="R45" s="27"/>
      <c r="S45" s="38"/>
      <c r="T45" s="34"/>
      <c r="U45" s="9"/>
      <c r="V45" s="27"/>
      <c r="W45" s="27"/>
      <c r="X45" s="27"/>
      <c r="Y45" s="27"/>
      <c r="Z45" s="27"/>
      <c r="AA45" s="27"/>
      <c r="AB45" s="27"/>
    </row>
    <row r="46" spans="2:28">
      <c r="B46" s="42"/>
      <c r="C46" s="46"/>
      <c r="E46" s="38"/>
      <c r="F46" s="34"/>
      <c r="G46" s="9"/>
      <c r="H46" s="43"/>
      <c r="I46" s="43"/>
      <c r="J46" s="43"/>
      <c r="K46" s="43"/>
      <c r="L46" s="43"/>
      <c r="M46" s="43"/>
      <c r="N46" s="43"/>
      <c r="Q46" s="46"/>
      <c r="R46" s="27"/>
      <c r="S46" s="38"/>
      <c r="T46" s="34"/>
      <c r="U46" s="9"/>
      <c r="V46" s="27"/>
      <c r="W46" s="27"/>
      <c r="X46" s="27"/>
      <c r="Y46" s="27"/>
      <c r="Z46" s="27"/>
      <c r="AA46" s="27"/>
      <c r="AB46" s="27"/>
    </row>
    <row r="47" spans="2:28">
      <c r="B47" s="42"/>
      <c r="C47" s="46"/>
      <c r="E47" s="38"/>
      <c r="F47" s="34"/>
      <c r="G47" s="9"/>
      <c r="H47" s="43"/>
      <c r="I47" s="43"/>
      <c r="J47" s="43"/>
      <c r="K47" s="43"/>
      <c r="L47" s="43"/>
      <c r="M47" s="43"/>
      <c r="N47" s="43"/>
      <c r="Q47" s="46"/>
      <c r="R47" s="27"/>
      <c r="S47" s="38"/>
      <c r="T47" s="34"/>
      <c r="U47" s="9"/>
      <c r="V47" s="27"/>
      <c r="W47" s="27"/>
      <c r="X47" s="27"/>
      <c r="Y47" s="27"/>
      <c r="Z47" s="27"/>
      <c r="AA47" s="27"/>
      <c r="AB47" s="27"/>
    </row>
    <row r="48" spans="2:28">
      <c r="B48" s="42"/>
      <c r="C48" s="46"/>
      <c r="E48" s="38"/>
      <c r="F48" s="34"/>
      <c r="G48" s="9"/>
      <c r="H48" s="43"/>
      <c r="I48" s="43"/>
      <c r="J48" s="43"/>
      <c r="K48" s="43"/>
      <c r="L48" s="43"/>
      <c r="M48" s="43"/>
      <c r="N48" s="43"/>
      <c r="Q48" s="46"/>
      <c r="R48" s="27"/>
      <c r="S48" s="38"/>
      <c r="T48" s="34"/>
      <c r="U48" s="9"/>
      <c r="V48" s="27"/>
      <c r="W48" s="27"/>
      <c r="X48" s="27"/>
      <c r="Y48" s="27"/>
      <c r="Z48" s="27"/>
      <c r="AA48" s="27"/>
      <c r="AB48" s="27"/>
    </row>
    <row r="49" spans="2:28">
      <c r="B49" s="42"/>
      <c r="C49" s="46"/>
      <c r="D49" s="34"/>
      <c r="E49" s="38"/>
      <c r="F49" s="34"/>
      <c r="G49" s="9"/>
      <c r="H49" s="43"/>
      <c r="I49" s="43"/>
      <c r="J49" s="43"/>
      <c r="K49" s="43"/>
      <c r="L49" s="43"/>
      <c r="M49" s="43"/>
      <c r="N49" s="43"/>
      <c r="Q49" s="46"/>
      <c r="R49" s="34"/>
      <c r="S49" s="38"/>
      <c r="T49" s="34"/>
      <c r="U49" s="9"/>
      <c r="V49" s="27"/>
      <c r="W49" s="27"/>
      <c r="X49" s="27"/>
      <c r="Y49" s="27"/>
      <c r="Z49" s="27"/>
      <c r="AA49" s="27"/>
      <c r="AB49" s="27"/>
    </row>
    <row r="50" spans="2:28">
      <c r="B50" s="42"/>
      <c r="C50" s="46"/>
      <c r="D50" s="34"/>
      <c r="E50" s="38"/>
      <c r="F50" s="34"/>
      <c r="G50" s="34"/>
      <c r="H50" s="43"/>
      <c r="I50" s="43"/>
      <c r="J50" s="43"/>
      <c r="K50" s="43"/>
      <c r="L50" s="43"/>
      <c r="M50" s="43"/>
      <c r="N50" s="43"/>
      <c r="Q50" s="46"/>
      <c r="R50" s="34"/>
      <c r="S50" s="38"/>
      <c r="T50" s="34"/>
      <c r="U50" s="34"/>
      <c r="V50" s="47"/>
      <c r="W50" s="27"/>
      <c r="X50" s="27"/>
      <c r="Y50" s="27"/>
      <c r="Z50" s="27"/>
      <c r="AA50" s="27"/>
      <c r="AB50" s="27"/>
    </row>
    <row r="51" spans="2:28">
      <c r="B51" s="42"/>
      <c r="C51" s="46"/>
      <c r="D51" s="34"/>
      <c r="E51" s="38"/>
      <c r="F51" s="34"/>
      <c r="G51" s="6"/>
      <c r="H51" s="43"/>
      <c r="I51" s="43"/>
      <c r="J51" s="43"/>
      <c r="K51" s="43"/>
      <c r="L51" s="43"/>
      <c r="M51" s="43"/>
      <c r="N51" s="43"/>
      <c r="Q51" s="46"/>
      <c r="R51" s="34"/>
      <c r="S51" s="38"/>
      <c r="T51" s="34"/>
      <c r="U51" s="6"/>
      <c r="V51" s="27"/>
      <c r="W51" s="27"/>
      <c r="X51" s="27"/>
      <c r="Y51" s="27"/>
      <c r="Z51" s="27"/>
      <c r="AA51" s="27"/>
      <c r="AB51" s="27"/>
    </row>
    <row r="52" spans="2:28">
      <c r="B52" s="42"/>
      <c r="C52" s="46"/>
      <c r="D52" s="34"/>
      <c r="E52" s="38"/>
      <c r="F52" s="34"/>
      <c r="G52" s="6"/>
      <c r="H52" s="43"/>
      <c r="I52" s="43"/>
      <c r="J52" s="43"/>
      <c r="K52" s="43"/>
      <c r="L52" s="43"/>
      <c r="M52" s="43"/>
      <c r="N52" s="43"/>
      <c r="Q52" s="46"/>
      <c r="R52" s="34"/>
      <c r="S52" s="38"/>
      <c r="T52" s="34"/>
      <c r="U52" s="6"/>
      <c r="V52" s="27"/>
      <c r="W52" s="27"/>
      <c r="X52" s="27"/>
      <c r="Y52" s="27"/>
      <c r="Z52" s="27"/>
      <c r="AA52" s="27"/>
      <c r="AB52" s="27"/>
    </row>
    <row r="53" spans="2:28">
      <c r="B53" s="42"/>
      <c r="C53" s="46"/>
      <c r="D53" s="34"/>
      <c r="E53" s="38"/>
      <c r="F53" s="34"/>
      <c r="G53" s="6"/>
      <c r="H53" s="43"/>
      <c r="I53" s="43"/>
      <c r="J53" s="43"/>
      <c r="K53" s="43"/>
      <c r="L53" s="43"/>
      <c r="M53" s="43"/>
      <c r="N53" s="43"/>
      <c r="Q53" s="46"/>
      <c r="R53" s="34"/>
      <c r="S53" s="38"/>
      <c r="T53" s="34"/>
      <c r="U53" s="6"/>
      <c r="V53" s="27"/>
      <c r="W53" s="27"/>
      <c r="X53" s="27"/>
      <c r="Y53" s="27"/>
      <c r="Z53" s="27"/>
      <c r="AA53" s="27"/>
      <c r="AB53" s="27"/>
    </row>
    <row r="54" spans="2:28">
      <c r="B54" s="42"/>
      <c r="C54" s="46"/>
      <c r="D54" s="34"/>
      <c r="E54" s="38"/>
      <c r="F54" s="34"/>
      <c r="G54" s="6"/>
      <c r="H54" s="43"/>
      <c r="I54" s="43"/>
      <c r="J54" s="43"/>
      <c r="K54" s="43"/>
      <c r="L54" s="43"/>
      <c r="M54" s="43"/>
      <c r="N54" s="43"/>
      <c r="Q54" s="46"/>
      <c r="R54" s="34"/>
      <c r="S54" s="38"/>
      <c r="T54" s="34"/>
      <c r="U54" s="6"/>
      <c r="V54" s="27"/>
      <c r="W54" s="27"/>
      <c r="X54" s="27"/>
      <c r="Y54" s="27"/>
      <c r="Z54" s="27"/>
      <c r="AA54" s="27"/>
      <c r="AB54" s="27"/>
    </row>
    <row r="55" spans="2:28">
      <c r="B55" s="42"/>
      <c r="C55" s="42"/>
      <c r="D55" s="34"/>
      <c r="E55" s="38"/>
      <c r="F55" s="34"/>
      <c r="G55" s="6"/>
      <c r="H55" s="43"/>
      <c r="I55" s="43"/>
      <c r="J55" s="43"/>
      <c r="K55" s="43"/>
      <c r="L55" s="43"/>
      <c r="M55" s="43"/>
      <c r="N55" s="43"/>
      <c r="Q55" s="42"/>
      <c r="R55" s="34"/>
      <c r="S55" s="38"/>
      <c r="T55" s="34"/>
      <c r="U55" s="6"/>
      <c r="V55" s="27"/>
      <c r="W55" s="27"/>
      <c r="X55" s="27"/>
      <c r="Y55" s="27"/>
      <c r="Z55" s="27"/>
      <c r="AA55" s="27"/>
      <c r="AB55" s="27"/>
    </row>
    <row r="56" spans="2:28">
      <c r="B56" s="42"/>
      <c r="C56" s="42"/>
      <c r="D56" s="34"/>
      <c r="E56" s="38"/>
      <c r="F56" s="34"/>
      <c r="G56" s="6"/>
      <c r="H56" s="43"/>
      <c r="I56" s="43"/>
      <c r="J56" s="43"/>
      <c r="K56" s="43"/>
      <c r="L56" s="43"/>
      <c r="M56" s="43"/>
      <c r="N56" s="43"/>
      <c r="Q56" s="42"/>
      <c r="R56" s="34"/>
      <c r="S56" s="38"/>
      <c r="T56" s="34"/>
      <c r="U56" s="6"/>
      <c r="V56" s="27"/>
      <c r="W56" s="27"/>
      <c r="X56" s="27"/>
      <c r="Y56" s="27"/>
      <c r="Z56" s="27"/>
      <c r="AA56" s="27"/>
      <c r="AB56" s="27"/>
    </row>
    <row r="57" spans="2:28">
      <c r="B57" s="42"/>
      <c r="C57" s="42"/>
      <c r="D57" s="34"/>
      <c r="E57" s="38"/>
      <c r="F57" s="34"/>
      <c r="G57" s="6"/>
      <c r="H57" s="43"/>
      <c r="I57" s="43"/>
      <c r="J57" s="43"/>
      <c r="K57" s="43"/>
      <c r="L57" s="43"/>
      <c r="M57" s="43"/>
      <c r="N57" s="43"/>
      <c r="Q57" s="42"/>
      <c r="R57" s="34"/>
      <c r="S57" s="38"/>
      <c r="T57" s="34"/>
      <c r="U57" s="6"/>
      <c r="V57" s="27"/>
      <c r="W57" s="27"/>
      <c r="X57" s="27"/>
      <c r="Y57" s="27"/>
      <c r="Z57" s="27"/>
      <c r="AA57" s="27"/>
      <c r="AB57" s="27"/>
    </row>
    <row r="58" spans="2:28">
      <c r="B58" s="42"/>
      <c r="C58" s="42"/>
      <c r="D58" s="34"/>
      <c r="E58" s="38"/>
      <c r="F58" s="34"/>
      <c r="G58" s="6"/>
      <c r="H58" s="43"/>
      <c r="I58" s="43"/>
      <c r="J58" s="43"/>
      <c r="K58" s="43"/>
      <c r="L58" s="43"/>
      <c r="M58" s="43"/>
      <c r="N58" s="43"/>
      <c r="Q58" s="42"/>
      <c r="R58" s="34"/>
      <c r="S58" s="38"/>
      <c r="T58" s="34"/>
      <c r="U58" s="6"/>
      <c r="V58" s="27"/>
      <c r="W58" s="27"/>
      <c r="X58" s="27"/>
      <c r="Y58" s="27"/>
      <c r="Z58" s="27"/>
      <c r="AA58" s="27"/>
      <c r="AB58" s="27"/>
    </row>
    <row r="59" spans="2:28">
      <c r="B59" s="42"/>
      <c r="C59" s="42"/>
      <c r="E59" s="38"/>
      <c r="F59" s="34"/>
      <c r="G59" s="6"/>
      <c r="H59" s="43"/>
      <c r="I59" s="43"/>
      <c r="J59" s="43"/>
      <c r="K59" s="43"/>
      <c r="L59" s="43"/>
      <c r="M59" s="43"/>
      <c r="N59" s="43"/>
      <c r="Q59" s="42"/>
      <c r="R59" s="27"/>
      <c r="S59" s="38"/>
      <c r="T59" s="34"/>
      <c r="U59" s="6"/>
      <c r="V59" s="27"/>
      <c r="W59" s="27"/>
      <c r="X59" s="27"/>
      <c r="Y59" s="27"/>
      <c r="Z59" s="27"/>
      <c r="AA59" s="27"/>
      <c r="AB59" s="27"/>
    </row>
    <row r="60" spans="2:28">
      <c r="B60" s="42"/>
      <c r="C60" s="42"/>
      <c r="E60" s="38"/>
      <c r="F60" s="34"/>
      <c r="G60" s="6"/>
      <c r="H60" s="43"/>
      <c r="I60" s="43"/>
      <c r="J60" s="43"/>
      <c r="K60" s="43"/>
      <c r="L60" s="43"/>
      <c r="M60" s="43"/>
      <c r="N60" s="43"/>
      <c r="Q60" s="42"/>
      <c r="R60" s="27"/>
      <c r="S60" s="38"/>
      <c r="T60" s="34"/>
      <c r="U60" s="6"/>
      <c r="V60" s="27"/>
      <c r="W60" s="27"/>
      <c r="X60" s="27"/>
      <c r="Y60" s="27"/>
      <c r="Z60" s="27"/>
      <c r="AA60" s="27"/>
      <c r="AB60" s="27"/>
    </row>
    <row r="61" spans="2:21">
      <c r="B61" s="42"/>
      <c r="C61" s="42"/>
      <c r="E61" s="38"/>
      <c r="F61" s="34"/>
      <c r="G61" s="3"/>
      <c r="H61" s="43"/>
      <c r="I61" s="43"/>
      <c r="J61" s="43"/>
      <c r="K61" s="43"/>
      <c r="L61" s="43"/>
      <c r="M61" s="43"/>
      <c r="N61" s="43"/>
      <c r="T61" s="34"/>
      <c r="U61" s="3"/>
    </row>
    <row r="62" spans="2:28">
      <c r="B62" s="42"/>
      <c r="C62" s="42"/>
      <c r="E62" s="38"/>
      <c r="F62" s="34"/>
      <c r="G62" s="9"/>
      <c r="H62" s="43"/>
      <c r="I62" s="43"/>
      <c r="J62" s="43"/>
      <c r="K62" s="43"/>
      <c r="L62" s="43"/>
      <c r="M62" s="43"/>
      <c r="N62" s="43"/>
      <c r="T62" s="34"/>
      <c r="U62" s="9"/>
      <c r="V62" s="27"/>
      <c r="W62" s="27"/>
      <c r="X62" s="27"/>
      <c r="Y62" s="27"/>
      <c r="Z62" s="27"/>
      <c r="AA62" s="27"/>
      <c r="AB62" s="27"/>
    </row>
    <row r="63" spans="2:28">
      <c r="B63" s="42"/>
      <c r="C63" s="42"/>
      <c r="E63" s="38"/>
      <c r="F63" s="34"/>
      <c r="G63" s="9"/>
      <c r="H63" s="43"/>
      <c r="I63" s="43"/>
      <c r="J63" s="43"/>
      <c r="K63" s="43"/>
      <c r="L63" s="43"/>
      <c r="M63" s="43"/>
      <c r="N63" s="43"/>
      <c r="T63" s="34"/>
      <c r="U63" s="9"/>
      <c r="V63" s="27"/>
      <c r="W63" s="27"/>
      <c r="X63" s="27"/>
      <c r="Y63" s="27"/>
      <c r="Z63" s="27"/>
      <c r="AA63" s="27"/>
      <c r="AB63" s="27"/>
    </row>
    <row r="64" spans="2:28">
      <c r="B64" s="42"/>
      <c r="C64" s="42"/>
      <c r="E64" s="38"/>
      <c r="F64" s="34"/>
      <c r="G64" s="9"/>
      <c r="H64" s="43"/>
      <c r="I64" s="43"/>
      <c r="J64" s="43"/>
      <c r="K64" s="43"/>
      <c r="L64" s="43"/>
      <c r="M64" s="43"/>
      <c r="N64" s="43"/>
      <c r="T64" s="34"/>
      <c r="U64" s="9"/>
      <c r="V64" s="27"/>
      <c r="W64" s="27"/>
      <c r="X64" s="27"/>
      <c r="Y64" s="27"/>
      <c r="Z64" s="27"/>
      <c r="AA64" s="27"/>
      <c r="AB64" s="27"/>
    </row>
    <row r="65" spans="2:28">
      <c r="B65" s="42"/>
      <c r="C65" s="42"/>
      <c r="E65" s="38"/>
      <c r="F65" s="34"/>
      <c r="G65" s="9"/>
      <c r="H65" s="43"/>
      <c r="I65" s="43"/>
      <c r="J65" s="43"/>
      <c r="K65" s="43"/>
      <c r="L65" s="43"/>
      <c r="M65" s="43"/>
      <c r="N65" s="43"/>
      <c r="T65" s="34"/>
      <c r="U65" s="9"/>
      <c r="V65" s="27"/>
      <c r="W65" s="27"/>
      <c r="X65" s="27"/>
      <c r="Y65" s="27"/>
      <c r="Z65" s="27"/>
      <c r="AA65" s="27"/>
      <c r="AB65" s="27"/>
    </row>
    <row r="66" spans="2:28">
      <c r="B66" s="42"/>
      <c r="C66" s="42"/>
      <c r="E66" s="38"/>
      <c r="F66" s="34"/>
      <c r="G66" s="9"/>
      <c r="H66" s="43"/>
      <c r="I66" s="43"/>
      <c r="J66" s="43"/>
      <c r="K66" s="43"/>
      <c r="L66" s="43"/>
      <c r="M66" s="43"/>
      <c r="N66" s="43"/>
      <c r="T66" s="34"/>
      <c r="U66" s="9"/>
      <c r="V66" s="27"/>
      <c r="W66" s="27"/>
      <c r="X66" s="27"/>
      <c r="Y66" s="27"/>
      <c r="Z66" s="27"/>
      <c r="AA66" s="27"/>
      <c r="AB66" s="27"/>
    </row>
    <row r="67" spans="2:28">
      <c r="B67" s="44"/>
      <c r="C67" s="46"/>
      <c r="D67" s="34"/>
      <c r="E67" s="38"/>
      <c r="F67" s="34"/>
      <c r="G67" s="9"/>
      <c r="H67" s="43"/>
      <c r="I67" s="43"/>
      <c r="J67" s="43"/>
      <c r="K67" s="43"/>
      <c r="L67" s="43"/>
      <c r="M67" s="43"/>
      <c r="N67" s="43"/>
      <c r="T67" s="34"/>
      <c r="U67" s="9"/>
      <c r="V67" s="27"/>
      <c r="W67" s="27"/>
      <c r="X67" s="27"/>
      <c r="Y67" s="27"/>
      <c r="Z67" s="27"/>
      <c r="AA67" s="27"/>
      <c r="AB67" s="27"/>
    </row>
    <row r="68" spans="2:28">
      <c r="B68" s="45"/>
      <c r="C68" s="45"/>
      <c r="D68" s="34"/>
      <c r="E68" s="38"/>
      <c r="F68" s="34"/>
      <c r="G68" s="9"/>
      <c r="H68" s="43"/>
      <c r="I68" s="43"/>
      <c r="J68" s="43"/>
      <c r="K68" s="43"/>
      <c r="L68" s="43"/>
      <c r="M68" s="43"/>
      <c r="N68" s="43"/>
      <c r="T68" s="34"/>
      <c r="U68" s="9"/>
      <c r="V68" s="27"/>
      <c r="W68" s="27"/>
      <c r="X68" s="27"/>
      <c r="Y68" s="27"/>
      <c r="Z68" s="27"/>
      <c r="AA68" s="27"/>
      <c r="AB68" s="27"/>
    </row>
    <row r="69" spans="2:28">
      <c r="B69" s="46"/>
      <c r="C69" s="42"/>
      <c r="D69" s="34"/>
      <c r="E69" s="38"/>
      <c r="F69" s="34"/>
      <c r="G69" s="9"/>
      <c r="H69" s="43"/>
      <c r="I69" s="43"/>
      <c r="J69" s="43"/>
      <c r="K69" s="43"/>
      <c r="L69" s="43"/>
      <c r="M69" s="43"/>
      <c r="N69" s="43"/>
      <c r="T69" s="34"/>
      <c r="U69" s="9"/>
      <c r="V69" s="27"/>
      <c r="W69" s="27"/>
      <c r="X69" s="27"/>
      <c r="Y69" s="27"/>
      <c r="Z69" s="27"/>
      <c r="AA69" s="27"/>
      <c r="AB69" s="27"/>
    </row>
    <row r="70" spans="2:28">
      <c r="B70" s="46"/>
      <c r="D70" s="34"/>
      <c r="E70" s="38"/>
      <c r="F70" s="34"/>
      <c r="G70" s="9"/>
      <c r="H70" s="43"/>
      <c r="I70" s="43"/>
      <c r="J70" s="43"/>
      <c r="K70" s="43"/>
      <c r="L70" s="43"/>
      <c r="M70" s="43"/>
      <c r="N70" s="43"/>
      <c r="O70" s="53"/>
      <c r="P70" s="53"/>
      <c r="T70" s="34"/>
      <c r="U70" s="9"/>
      <c r="V70" s="27"/>
      <c r="W70" s="27"/>
      <c r="X70" s="27"/>
      <c r="Y70" s="27"/>
      <c r="Z70" s="27"/>
      <c r="AA70" s="27"/>
      <c r="AB70" s="27"/>
    </row>
    <row r="71" spans="2:28">
      <c r="B71" s="46"/>
      <c r="D71" s="34"/>
      <c r="E71" s="38"/>
      <c r="F71" s="34"/>
      <c r="G71" s="9"/>
      <c r="H71" s="43"/>
      <c r="I71" s="43"/>
      <c r="J71" s="43"/>
      <c r="K71" s="43"/>
      <c r="L71" s="43"/>
      <c r="M71" s="43"/>
      <c r="N71" s="43"/>
      <c r="O71" s="53"/>
      <c r="P71" s="53"/>
      <c r="T71" s="34"/>
      <c r="U71" s="9"/>
      <c r="V71" s="27"/>
      <c r="W71" s="27"/>
      <c r="X71" s="27"/>
      <c r="Y71" s="27"/>
      <c r="Z71" s="27"/>
      <c r="AA71" s="27"/>
      <c r="AB71" s="27"/>
    </row>
    <row r="72" spans="2:21">
      <c r="B72" s="46"/>
      <c r="D72" s="34"/>
      <c r="E72" s="38"/>
      <c r="F72" s="34"/>
      <c r="G72" s="3"/>
      <c r="H72" s="43"/>
      <c r="I72" s="43"/>
      <c r="J72" s="43"/>
      <c r="K72" s="43"/>
      <c r="L72" s="43"/>
      <c r="M72" s="43"/>
      <c r="N72" s="43"/>
      <c r="O72" s="53"/>
      <c r="P72" s="53"/>
      <c r="T72" s="34"/>
      <c r="U72" s="3"/>
    </row>
    <row r="73" spans="2:16">
      <c r="B73" s="46"/>
      <c r="D73" s="34"/>
      <c r="E73" s="38"/>
      <c r="F73" s="34"/>
      <c r="G73" s="34"/>
      <c r="H73" s="48"/>
      <c r="O73" s="53"/>
      <c r="P73" s="53"/>
    </row>
    <row r="74" spans="2:16">
      <c r="B74" s="46"/>
      <c r="D74" s="34"/>
      <c r="E74" s="38"/>
      <c r="F74" s="34"/>
      <c r="G74" s="34"/>
      <c r="H74" s="48"/>
      <c r="O74" s="54"/>
      <c r="P74" s="54"/>
    </row>
    <row r="75" spans="2:16">
      <c r="B75" s="46"/>
      <c r="D75" s="34"/>
      <c r="E75" s="38"/>
      <c r="F75" s="34"/>
      <c r="G75" s="34"/>
      <c r="H75" s="48"/>
      <c r="O75" s="54"/>
      <c r="P75" s="54"/>
    </row>
    <row r="76" spans="2:16">
      <c r="B76" s="46"/>
      <c r="D76" s="34"/>
      <c r="E76" s="38"/>
      <c r="F76" s="34"/>
      <c r="G76" s="34"/>
      <c r="H76" s="48"/>
      <c r="O76" s="55"/>
      <c r="P76" s="55"/>
    </row>
    <row r="77" spans="2:16">
      <c r="B77" s="46"/>
      <c r="D77" s="34"/>
      <c r="E77" s="38"/>
      <c r="F77" s="34"/>
      <c r="G77" s="34"/>
      <c r="H77" s="48"/>
      <c r="O77" s="55"/>
      <c r="P77" s="55"/>
    </row>
    <row r="78" spans="2:15">
      <c r="B78" s="46"/>
      <c r="E78" s="38"/>
      <c r="F78" s="34"/>
      <c r="G78" s="34"/>
      <c r="H78" s="48"/>
      <c r="O78" s="42"/>
    </row>
    <row r="79" spans="2:15">
      <c r="B79" s="42"/>
      <c r="E79" s="38"/>
      <c r="F79" s="34"/>
      <c r="G79" s="46"/>
      <c r="H79" s="48"/>
      <c r="O79" s="42"/>
    </row>
    <row r="80" spans="2:15">
      <c r="B80" s="42"/>
      <c r="E80" s="38"/>
      <c r="F80" s="34"/>
      <c r="G80" s="42"/>
      <c r="H80" s="47"/>
      <c r="O80" s="42"/>
    </row>
    <row r="81" spans="2:15">
      <c r="B81" s="42"/>
      <c r="E81" s="38"/>
      <c r="F81" s="34"/>
      <c r="G81" s="42"/>
      <c r="H81" s="48"/>
      <c r="O81" s="42"/>
    </row>
    <row r="82" spans="2:15">
      <c r="B82" s="42"/>
      <c r="E82" s="38"/>
      <c r="F82" s="34"/>
      <c r="H82" s="47"/>
      <c r="O82" s="42"/>
    </row>
    <row r="83" spans="2:15">
      <c r="B83" s="42"/>
      <c r="E83" s="38"/>
      <c r="F83" s="34"/>
      <c r="H83" s="48"/>
      <c r="O83" s="42"/>
    </row>
    <row r="84" spans="2:28">
      <c r="B84" s="42"/>
      <c r="D84" s="34"/>
      <c r="E84" s="38"/>
      <c r="F84" s="31"/>
      <c r="G84" s="32"/>
      <c r="H84" s="33"/>
      <c r="I84" s="33"/>
      <c r="J84" s="33"/>
      <c r="K84" s="33"/>
      <c r="L84" s="33"/>
      <c r="M84" s="33"/>
      <c r="N84" s="33"/>
      <c r="O84" s="42"/>
      <c r="T84" s="31"/>
      <c r="U84" s="32"/>
      <c r="V84" s="33"/>
      <c r="W84" s="33"/>
      <c r="X84" s="33"/>
      <c r="Y84" s="33"/>
      <c r="Z84" s="33"/>
      <c r="AA84" s="33"/>
      <c r="AB84" s="33"/>
    </row>
    <row r="85" spans="2:28">
      <c r="B85" s="42"/>
      <c r="C85" s="27" t="s">
        <v>91</v>
      </c>
      <c r="D85" s="34"/>
      <c r="E85" s="38"/>
      <c r="F85" s="31" t="s">
        <v>5</v>
      </c>
      <c r="G85" s="32" t="s">
        <v>6</v>
      </c>
      <c r="H85" s="33" t="s">
        <v>7</v>
      </c>
      <c r="I85" s="33" t="s">
        <v>8</v>
      </c>
      <c r="J85" s="33" t="s">
        <v>9</v>
      </c>
      <c r="K85" s="33" t="s">
        <v>10</v>
      </c>
      <c r="L85" s="33" t="s">
        <v>11</v>
      </c>
      <c r="M85" s="33" t="s">
        <v>12</v>
      </c>
      <c r="N85" s="33" t="s">
        <v>13</v>
      </c>
      <c r="O85" s="42"/>
      <c r="T85" s="31" t="s">
        <v>5</v>
      </c>
      <c r="U85" s="32" t="s">
        <v>6</v>
      </c>
      <c r="V85" s="33" t="s">
        <v>7</v>
      </c>
      <c r="W85" s="33" t="s">
        <v>8</v>
      </c>
      <c r="X85" s="33" t="s">
        <v>9</v>
      </c>
      <c r="Y85" s="33" t="s">
        <v>10</v>
      </c>
      <c r="Z85" s="33" t="s">
        <v>11</v>
      </c>
      <c r="AA85" s="33" t="s">
        <v>12</v>
      </c>
      <c r="AB85" s="33" t="s">
        <v>13</v>
      </c>
    </row>
    <row r="86" spans="2:28">
      <c r="B86" s="42"/>
      <c r="D86" s="34"/>
      <c r="E86" s="38"/>
      <c r="F86" s="34">
        <v>2030</v>
      </c>
      <c r="G86" s="6" t="s">
        <v>276</v>
      </c>
      <c r="H86" s="59">
        <f>'attach-indCalibrated'!B17</f>
        <v>1.08829606843955</v>
      </c>
      <c r="I86" s="60">
        <f>'attach-indCalibrated'!E17</f>
        <v>1.05467810821833</v>
      </c>
      <c r="J86" s="60">
        <f>'attach-indCalibrated'!H17</f>
        <v>1.05735818376604</v>
      </c>
      <c r="K86" s="59">
        <f>'attach-indCalibrated'!K17</f>
        <v>1.17395447440378</v>
      </c>
      <c r="L86" s="60">
        <f>'attach-indCalibrated'!N17</f>
        <v>1.01946233603786</v>
      </c>
      <c r="M86" s="60">
        <f>'attach-indCalibrated'!Q17</f>
        <v>1.03225692155603</v>
      </c>
      <c r="N86" s="59">
        <f>'attach-indCalibrated'!T17</f>
        <v>1.21650251262777</v>
      </c>
      <c r="O86" s="42"/>
      <c r="T86">
        <v>2050</v>
      </c>
      <c r="U86" s="6" t="s">
        <v>276</v>
      </c>
      <c r="V86" s="59">
        <f>'attach-indCalibrated'!B18</f>
        <v>0.783050408922272</v>
      </c>
      <c r="W86" s="60">
        <f>'attach-indCalibrated'!E18</f>
        <v>0.994782613844671</v>
      </c>
      <c r="X86" s="60">
        <f>'attach-indCalibrated'!H18</f>
        <v>0.90115442568716</v>
      </c>
      <c r="Y86" s="59">
        <f>'attach-indCalibrated'!K18</f>
        <v>1.15056453574847</v>
      </c>
      <c r="Z86" s="60">
        <f>'attach-indCalibrated'!N18</f>
        <v>1.1053501320234</v>
      </c>
      <c r="AA86" s="60">
        <f>'attach-indCalibrated'!Q18</f>
        <v>-0.0317593616639339</v>
      </c>
      <c r="AB86" s="59">
        <f>'attach-indCalibrated'!T18</f>
        <v>1.31847468034036</v>
      </c>
    </row>
    <row r="87" spans="2:15">
      <c r="B87" s="42"/>
      <c r="D87" s="34"/>
      <c r="E87" s="38"/>
      <c r="F87" s="34"/>
      <c r="G87" s="34"/>
      <c r="H87" s="48"/>
      <c r="O87" s="42"/>
    </row>
    <row r="88" spans="2:15">
      <c r="B88" s="42"/>
      <c r="D88" s="34"/>
      <c r="E88" s="38"/>
      <c r="F88" s="34"/>
      <c r="G88" s="34"/>
      <c r="H88" s="48"/>
      <c r="O88" s="42"/>
    </row>
    <row r="89" spans="2:15">
      <c r="B89" s="42"/>
      <c r="D89" s="34"/>
      <c r="E89" s="38"/>
      <c r="F89" s="34"/>
      <c r="G89" s="34"/>
      <c r="H89" s="48"/>
      <c r="O89" s="42"/>
    </row>
    <row r="90" spans="2:15">
      <c r="B90" s="42"/>
      <c r="D90" s="34"/>
      <c r="E90" s="38"/>
      <c r="F90" s="34"/>
      <c r="G90" s="34"/>
      <c r="H90" s="49"/>
      <c r="O90" s="42"/>
    </row>
    <row r="91" spans="2:15">
      <c r="B91" s="42"/>
      <c r="D91" s="34"/>
      <c r="E91" s="38"/>
      <c r="F91" s="34"/>
      <c r="G91" s="34"/>
      <c r="H91" s="49"/>
      <c r="O91" s="42"/>
    </row>
    <row r="92" spans="2:16">
      <c r="B92" s="44"/>
      <c r="D92" s="34"/>
      <c r="E92" s="38"/>
      <c r="F92" s="34"/>
      <c r="G92" s="34"/>
      <c r="H92" s="48"/>
      <c r="O92" s="46"/>
      <c r="P92" s="34"/>
    </row>
    <row r="93" spans="2:16">
      <c r="B93" s="45"/>
      <c r="D93" s="34"/>
      <c r="E93" s="38"/>
      <c r="F93" s="34"/>
      <c r="G93" s="34"/>
      <c r="H93" s="48"/>
      <c r="O93" s="45"/>
      <c r="P93" s="57"/>
    </row>
    <row r="94" spans="2:15">
      <c r="B94" s="46"/>
      <c r="D94" s="34"/>
      <c r="E94" s="38"/>
      <c r="F94" s="34"/>
      <c r="G94" s="34"/>
      <c r="H94" s="48"/>
      <c r="O94" s="42"/>
    </row>
    <row r="95" spans="2:15">
      <c r="B95" s="46"/>
      <c r="E95" s="50"/>
      <c r="F95" s="51"/>
      <c r="G95" s="51"/>
      <c r="H95" s="51"/>
      <c r="I95" s="51"/>
      <c r="J95" s="51"/>
      <c r="K95" s="51"/>
      <c r="O95" s="42"/>
    </row>
    <row r="96" spans="2:15">
      <c r="B96" s="46"/>
      <c r="E96" s="50"/>
      <c r="F96" s="51"/>
      <c r="G96" s="51"/>
      <c r="H96" s="51"/>
      <c r="I96" s="51"/>
      <c r="J96" s="51"/>
      <c r="K96" s="51"/>
      <c r="O96" s="42"/>
    </row>
    <row r="97" spans="2:15">
      <c r="B97" s="46"/>
      <c r="E97" s="50"/>
      <c r="F97" s="51"/>
      <c r="G97" s="51"/>
      <c r="H97" s="51"/>
      <c r="I97" s="51"/>
      <c r="J97" s="51"/>
      <c r="K97" s="51"/>
      <c r="O97" s="42"/>
    </row>
    <row r="98" spans="2:11">
      <c r="B98" s="34"/>
      <c r="E98" s="50"/>
      <c r="F98" s="51"/>
      <c r="G98" s="51"/>
      <c r="H98" s="51"/>
      <c r="I98" s="51"/>
      <c r="J98" s="51"/>
      <c r="K98" s="51"/>
    </row>
    <row r="99" spans="2:16">
      <c r="B99" s="34"/>
      <c r="E99" s="50"/>
      <c r="F99" s="51"/>
      <c r="O99" s="53"/>
      <c r="P99" s="53"/>
    </row>
    <row r="100" spans="2:16">
      <c r="B100" s="34"/>
      <c r="E100" s="50"/>
      <c r="F100" s="51"/>
      <c r="O100" s="53"/>
      <c r="P100" s="53"/>
    </row>
    <row r="101" spans="2:16">
      <c r="B101" s="34"/>
      <c r="E101" s="50"/>
      <c r="F101" s="51"/>
      <c r="O101" s="53"/>
      <c r="P101" s="53"/>
    </row>
    <row r="102" spans="2:16">
      <c r="B102" s="34"/>
      <c r="E102" s="50"/>
      <c r="F102" s="51"/>
      <c r="O102" s="53"/>
      <c r="P102" s="53"/>
    </row>
    <row r="103" spans="2:10">
      <c r="B103" s="34"/>
      <c r="E103" s="38"/>
      <c r="F103" s="42"/>
      <c r="G103" s="42"/>
      <c r="H103" s="14"/>
      <c r="I103" s="42"/>
      <c r="J103" s="42"/>
    </row>
    <row r="104" spans="5:10">
      <c r="E104" s="38"/>
      <c r="F104" s="42"/>
      <c r="G104" s="42"/>
      <c r="H104" s="42"/>
      <c r="I104" s="42"/>
      <c r="J104" s="42"/>
    </row>
    <row r="125" spans="2:4">
      <c r="B125" s="40"/>
      <c r="C125" s="34"/>
      <c r="D125" s="34"/>
    </row>
    <row r="126" spans="2:4">
      <c r="B126" s="52"/>
      <c r="C126" s="31"/>
      <c r="D126" s="31"/>
    </row>
    <row r="127" spans="2:2">
      <c r="B127" s="34"/>
    </row>
    <row r="128" spans="2:2">
      <c r="B128" s="34"/>
    </row>
    <row r="129" spans="2:2">
      <c r="B129" s="34"/>
    </row>
    <row r="130" spans="2:2">
      <c r="B130" s="34"/>
    </row>
    <row r="131" spans="2:2">
      <c r="B131" s="34"/>
    </row>
    <row r="132" spans="2:2">
      <c r="B132" s="34"/>
    </row>
    <row r="133" spans="2:2">
      <c r="B133" s="34"/>
    </row>
    <row r="134" spans="2:2">
      <c r="B134" s="34"/>
    </row>
    <row r="135" spans="2:2">
      <c r="B135" s="34"/>
    </row>
    <row r="136" spans="2:2">
      <c r="B136" s="34"/>
    </row>
  </sheetData>
  <mergeCells count="6">
    <mergeCell ref="O70:O71"/>
    <mergeCell ref="O72:O73"/>
    <mergeCell ref="O74:O75"/>
    <mergeCell ref="O76:O77"/>
    <mergeCell ref="O99:O100"/>
    <mergeCell ref="O101:O102"/>
  </mergeCells>
  <pageMargins left="0.75" right="0.75" top="1" bottom="1" header="0.5" footer="0.5"/>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249977111117893"/>
  </sheetPr>
  <dimension ref="B1:AA136"/>
  <sheetViews>
    <sheetView zoomScale="45" zoomScaleNormal="45" topLeftCell="G1" workbookViewId="0">
      <selection activeCell="O49" sqref="O49"/>
    </sheetView>
  </sheetViews>
  <sheetFormatPr defaultColWidth="8.72727272727273" defaultRowHeight="14.5"/>
  <cols>
    <col min="3" max="3" width="60.5454545454545" style="27" customWidth="1"/>
    <col min="4" max="4" width="8.72727272727273" style="27"/>
    <col min="5" max="5" width="15.2727272727273" style="27" customWidth="1"/>
    <col min="6" max="6" width="11.3636363636364" style="27" customWidth="1"/>
    <col min="7" max="7" width="18.9090909090909" style="27" customWidth="1"/>
    <col min="8" max="8" width="18.7272727272727" style="27" customWidth="1"/>
    <col min="9" max="14" width="12.8181818181818" style="27"/>
    <col min="15" max="15" width="61.7272727272727" style="27" customWidth="1"/>
    <col min="20" max="20" width="18.9090909090909" customWidth="1"/>
    <col min="21" max="27" width="12.8181818181818"/>
  </cols>
  <sheetData>
    <row r="1" spans="3:3">
      <c r="C1" s="28" t="s">
        <v>0</v>
      </c>
    </row>
    <row r="5" spans="3:27">
      <c r="C5" s="40"/>
      <c r="D5" s="34"/>
      <c r="E5" s="34"/>
      <c r="F5" s="34"/>
      <c r="G5" s="34"/>
      <c r="H5" s="41"/>
      <c r="P5" s="40"/>
      <c r="Q5" s="34"/>
      <c r="R5" s="34"/>
      <c r="S5" s="34"/>
      <c r="T5" s="34"/>
      <c r="U5" s="41"/>
      <c r="V5" s="27"/>
      <c r="W5" s="27"/>
      <c r="X5" s="27"/>
      <c r="Y5" s="27"/>
      <c r="Z5" s="27"/>
      <c r="AA5" s="27"/>
    </row>
    <row r="6" ht="15.25" spans="3:27">
      <c r="C6" s="31" t="s">
        <v>2</v>
      </c>
      <c r="D6" s="31" t="s">
        <v>3</v>
      </c>
      <c r="E6" s="31" t="s">
        <v>4</v>
      </c>
      <c r="F6" s="31" t="s">
        <v>5</v>
      </c>
      <c r="G6" s="32" t="s">
        <v>6</v>
      </c>
      <c r="H6" s="33" t="s">
        <v>7</v>
      </c>
      <c r="I6" s="33" t="s">
        <v>8</v>
      </c>
      <c r="J6" s="33" t="s">
        <v>9</v>
      </c>
      <c r="K6" s="33" t="s">
        <v>10</v>
      </c>
      <c r="L6" s="33" t="s">
        <v>11</v>
      </c>
      <c r="M6" s="33" t="s">
        <v>12</v>
      </c>
      <c r="N6" s="33" t="s">
        <v>13</v>
      </c>
      <c r="P6" s="31" t="s">
        <v>2</v>
      </c>
      <c r="Q6" s="31" t="s">
        <v>3</v>
      </c>
      <c r="R6" s="31" t="s">
        <v>4</v>
      </c>
      <c r="S6" s="31" t="s">
        <v>5</v>
      </c>
      <c r="T6" s="32" t="s">
        <v>6</v>
      </c>
      <c r="U6" s="33" t="s">
        <v>7</v>
      </c>
      <c r="V6" s="33" t="s">
        <v>8</v>
      </c>
      <c r="W6" s="33" t="s">
        <v>9</v>
      </c>
      <c r="X6" s="33" t="s">
        <v>10</v>
      </c>
      <c r="Y6" s="33" t="s">
        <v>11</v>
      </c>
      <c r="Z6" s="33" t="s">
        <v>12</v>
      </c>
      <c r="AA6" s="33" t="s">
        <v>13</v>
      </c>
    </row>
    <row r="7" spans="3:27">
      <c r="C7" s="34"/>
      <c r="D7" s="34"/>
      <c r="E7" s="38" t="s">
        <v>14</v>
      </c>
      <c r="F7" s="34">
        <v>2030</v>
      </c>
      <c r="G7" s="16" t="s">
        <v>226</v>
      </c>
      <c r="H7" s="1" t="s">
        <v>262</v>
      </c>
      <c r="I7" s="1" t="s">
        <v>263</v>
      </c>
      <c r="J7" s="1" t="s">
        <v>264</v>
      </c>
      <c r="K7" s="1" t="s">
        <v>265</v>
      </c>
      <c r="L7" s="1" t="s">
        <v>266</v>
      </c>
      <c r="M7" s="1" t="s">
        <v>267</v>
      </c>
      <c r="N7" s="1" t="s">
        <v>268</v>
      </c>
      <c r="P7" s="34"/>
      <c r="Q7" s="34"/>
      <c r="R7" s="38" t="s">
        <v>14</v>
      </c>
      <c r="S7" s="34">
        <v>2050</v>
      </c>
      <c r="T7" s="16" t="s">
        <v>226</v>
      </c>
      <c r="U7" s="1" t="s">
        <v>269</v>
      </c>
      <c r="V7" s="1" t="s">
        <v>270</v>
      </c>
      <c r="W7" s="1" t="s">
        <v>271</v>
      </c>
      <c r="X7" s="1" t="s">
        <v>272</v>
      </c>
      <c r="Y7" s="1" t="s">
        <v>273</v>
      </c>
      <c r="Z7" s="1" t="s">
        <v>274</v>
      </c>
      <c r="AA7" s="1" t="s">
        <v>275</v>
      </c>
    </row>
    <row r="8" spans="3:27">
      <c r="C8" s="34"/>
      <c r="D8" s="34"/>
      <c r="E8" s="38" t="s">
        <v>14</v>
      </c>
      <c r="F8" s="34">
        <v>2030</v>
      </c>
      <c r="G8" s="14" t="s">
        <v>241</v>
      </c>
      <c r="H8" s="39" t="str">
        <f t="shared" ref="H8:N8" si="0">H7</f>
        <v>*1.1587</v>
      </c>
      <c r="I8" s="39" t="str">
        <f t="shared" si="0"/>
        <v>*1.0985</v>
      </c>
      <c r="J8" s="39" t="str">
        <f t="shared" si="0"/>
        <v>*1.0441</v>
      </c>
      <c r="K8" s="39" t="str">
        <f t="shared" si="0"/>
        <v>*1.2778</v>
      </c>
      <c r="L8" s="39" t="str">
        <f t="shared" si="0"/>
        <v>*1.2653</v>
      </c>
      <c r="M8" s="39" t="str">
        <f t="shared" si="0"/>
        <v>*1.1156</v>
      </c>
      <c r="N8" s="39" t="str">
        <f t="shared" si="0"/>
        <v>*1.5425</v>
      </c>
      <c r="P8" s="34"/>
      <c r="Q8" s="34"/>
      <c r="R8" s="38" t="s">
        <v>14</v>
      </c>
      <c r="S8" s="34">
        <v>2050</v>
      </c>
      <c r="T8" s="14" t="s">
        <v>241</v>
      </c>
      <c r="U8" s="39" t="str">
        <f t="shared" ref="U8:AA8" si="1">U7</f>
        <v>*1.0480</v>
      </c>
      <c r="V8" s="39" t="str">
        <f t="shared" si="1"/>
        <v>*1.2435</v>
      </c>
      <c r="W8" s="39" t="str">
        <f t="shared" si="1"/>
        <v>*1.1755</v>
      </c>
      <c r="X8" s="39" t="str">
        <f t="shared" si="1"/>
        <v>*1.5618</v>
      </c>
      <c r="Y8" s="39" t="str">
        <f t="shared" si="1"/>
        <v>*1.4862</v>
      </c>
      <c r="Z8" s="39" t="str">
        <f t="shared" si="1"/>
        <v>*1.0321</v>
      </c>
      <c r="AA8" s="39" t="str">
        <f t="shared" si="1"/>
        <v>*1.8459</v>
      </c>
    </row>
    <row r="9" spans="3:27">
      <c r="C9" s="34"/>
      <c r="D9" s="34"/>
      <c r="E9" s="38" t="s">
        <v>14</v>
      </c>
      <c r="F9" s="34">
        <v>2030</v>
      </c>
      <c r="G9" s="14" t="s">
        <v>242</v>
      </c>
      <c r="H9" s="39" t="str">
        <f t="shared" ref="H9:N9" si="2">H8</f>
        <v>*1.1587</v>
      </c>
      <c r="I9" s="39" t="str">
        <f t="shared" si="2"/>
        <v>*1.0985</v>
      </c>
      <c r="J9" s="39" t="str">
        <f t="shared" si="2"/>
        <v>*1.0441</v>
      </c>
      <c r="K9" s="39" t="str">
        <f t="shared" si="2"/>
        <v>*1.2778</v>
      </c>
      <c r="L9" s="39" t="str">
        <f t="shared" si="2"/>
        <v>*1.2653</v>
      </c>
      <c r="M9" s="39" t="str">
        <f t="shared" si="2"/>
        <v>*1.1156</v>
      </c>
      <c r="N9" s="39" t="str">
        <f t="shared" si="2"/>
        <v>*1.5425</v>
      </c>
      <c r="P9" s="34"/>
      <c r="Q9" s="34"/>
      <c r="R9" s="38" t="s">
        <v>14</v>
      </c>
      <c r="S9" s="34">
        <v>2050</v>
      </c>
      <c r="T9" s="14" t="s">
        <v>242</v>
      </c>
      <c r="U9" s="39" t="str">
        <f t="shared" ref="U9:AA9" si="3">U8</f>
        <v>*1.0480</v>
      </c>
      <c r="V9" s="39" t="str">
        <f t="shared" si="3"/>
        <v>*1.2435</v>
      </c>
      <c r="W9" s="39" t="str">
        <f t="shared" si="3"/>
        <v>*1.1755</v>
      </c>
      <c r="X9" s="39" t="str">
        <f t="shared" si="3"/>
        <v>*1.5618</v>
      </c>
      <c r="Y9" s="39" t="str">
        <f t="shared" si="3"/>
        <v>*1.4862</v>
      </c>
      <c r="Z9" s="39" t="str">
        <f t="shared" si="3"/>
        <v>*1.0321</v>
      </c>
      <c r="AA9" s="39" t="str">
        <f t="shared" si="3"/>
        <v>*1.8459</v>
      </c>
    </row>
    <row r="10" spans="3:27">
      <c r="C10" s="34"/>
      <c r="D10" s="34"/>
      <c r="E10" s="34" t="s">
        <v>39</v>
      </c>
      <c r="F10" s="34" t="s">
        <v>39</v>
      </c>
      <c r="G10" s="14" t="s">
        <v>39</v>
      </c>
      <c r="H10" s="39" t="str">
        <f t="shared" ref="H10:N10" si="4">H9</f>
        <v>*1.1587</v>
      </c>
      <c r="I10" s="39" t="str">
        <f t="shared" si="4"/>
        <v>*1.0985</v>
      </c>
      <c r="J10" s="39" t="str">
        <f t="shared" si="4"/>
        <v>*1.0441</v>
      </c>
      <c r="K10" s="39" t="str">
        <f t="shared" si="4"/>
        <v>*1.2778</v>
      </c>
      <c r="L10" s="39" t="str">
        <f t="shared" si="4"/>
        <v>*1.2653</v>
      </c>
      <c r="M10" s="39" t="str">
        <f t="shared" si="4"/>
        <v>*1.1156</v>
      </c>
      <c r="N10" s="39" t="str">
        <f t="shared" si="4"/>
        <v>*1.5425</v>
      </c>
      <c r="P10" s="34"/>
      <c r="Q10" s="34"/>
      <c r="R10" s="34" t="s">
        <v>39</v>
      </c>
      <c r="S10" s="34" t="s">
        <v>39</v>
      </c>
      <c r="T10" s="14" t="s">
        <v>39</v>
      </c>
      <c r="U10" s="39" t="str">
        <f t="shared" ref="U10:AA10" si="5">U9</f>
        <v>*1.0480</v>
      </c>
      <c r="V10" s="39" t="str">
        <f t="shared" si="5"/>
        <v>*1.2435</v>
      </c>
      <c r="W10" s="39" t="str">
        <f t="shared" si="5"/>
        <v>*1.1755</v>
      </c>
      <c r="X10" s="39" t="str">
        <f t="shared" si="5"/>
        <v>*1.5618</v>
      </c>
      <c r="Y10" s="39" t="str">
        <f t="shared" si="5"/>
        <v>*1.4862</v>
      </c>
      <c r="Z10" s="39" t="str">
        <f t="shared" si="5"/>
        <v>*1.0321</v>
      </c>
      <c r="AA10" s="39" t="str">
        <f t="shared" si="5"/>
        <v>*1.8459</v>
      </c>
    </row>
    <row r="11" spans="3:27">
      <c r="C11" s="34"/>
      <c r="D11" s="34"/>
      <c r="E11" s="38" t="s">
        <v>14</v>
      </c>
      <c r="F11" s="34">
        <v>2030</v>
      </c>
      <c r="G11" s="19" t="s">
        <v>243</v>
      </c>
      <c r="H11" s="39" t="str">
        <f t="shared" ref="H11:N11" si="6">H10</f>
        <v>*1.1587</v>
      </c>
      <c r="I11" s="39" t="str">
        <f t="shared" si="6"/>
        <v>*1.0985</v>
      </c>
      <c r="J11" s="39" t="str">
        <f t="shared" si="6"/>
        <v>*1.0441</v>
      </c>
      <c r="K11" s="39" t="str">
        <f t="shared" si="6"/>
        <v>*1.2778</v>
      </c>
      <c r="L11" s="39" t="str">
        <f t="shared" si="6"/>
        <v>*1.2653</v>
      </c>
      <c r="M11" s="39" t="str">
        <f t="shared" si="6"/>
        <v>*1.1156</v>
      </c>
      <c r="N11" s="39" t="str">
        <f t="shared" si="6"/>
        <v>*1.5425</v>
      </c>
      <c r="P11" s="34"/>
      <c r="Q11" s="34"/>
      <c r="R11" s="38" t="s">
        <v>14</v>
      </c>
      <c r="S11" s="34">
        <v>2050</v>
      </c>
      <c r="T11" s="19" t="s">
        <v>243</v>
      </c>
      <c r="U11" s="39" t="str">
        <f t="shared" ref="U11:AA11" si="7">U10</f>
        <v>*1.0480</v>
      </c>
      <c r="V11" s="39" t="str">
        <f t="shared" si="7"/>
        <v>*1.2435</v>
      </c>
      <c r="W11" s="39" t="str">
        <f t="shared" si="7"/>
        <v>*1.1755</v>
      </c>
      <c r="X11" s="39" t="str">
        <f t="shared" si="7"/>
        <v>*1.5618</v>
      </c>
      <c r="Y11" s="39" t="str">
        <f t="shared" si="7"/>
        <v>*1.4862</v>
      </c>
      <c r="Z11" s="39" t="str">
        <f t="shared" si="7"/>
        <v>*1.0321</v>
      </c>
      <c r="AA11" s="39" t="str">
        <f t="shared" si="7"/>
        <v>*1.8459</v>
      </c>
    </row>
    <row r="12" spans="3:27">
      <c r="C12" s="34"/>
      <c r="D12" s="34"/>
      <c r="E12" s="38" t="s">
        <v>14</v>
      </c>
      <c r="F12" s="34">
        <v>2030</v>
      </c>
      <c r="G12" s="19" t="s">
        <v>244</v>
      </c>
      <c r="H12" s="39" t="str">
        <f t="shared" ref="H12:N12" si="8">H11</f>
        <v>*1.1587</v>
      </c>
      <c r="I12" s="39" t="str">
        <f t="shared" si="8"/>
        <v>*1.0985</v>
      </c>
      <c r="J12" s="39" t="str">
        <f t="shared" si="8"/>
        <v>*1.0441</v>
      </c>
      <c r="K12" s="39" t="str">
        <f t="shared" si="8"/>
        <v>*1.2778</v>
      </c>
      <c r="L12" s="39" t="str">
        <f t="shared" si="8"/>
        <v>*1.2653</v>
      </c>
      <c r="M12" s="39" t="str">
        <f t="shared" si="8"/>
        <v>*1.1156</v>
      </c>
      <c r="N12" s="39" t="str">
        <f t="shared" si="8"/>
        <v>*1.5425</v>
      </c>
      <c r="P12" s="34"/>
      <c r="Q12" s="34"/>
      <c r="R12" s="38" t="s">
        <v>14</v>
      </c>
      <c r="S12" s="34">
        <v>2050</v>
      </c>
      <c r="T12" s="19" t="s">
        <v>244</v>
      </c>
      <c r="U12" s="39" t="str">
        <f t="shared" ref="U12:AA12" si="9">U11</f>
        <v>*1.0480</v>
      </c>
      <c r="V12" s="39" t="str">
        <f t="shared" si="9"/>
        <v>*1.2435</v>
      </c>
      <c r="W12" s="39" t="str">
        <f t="shared" si="9"/>
        <v>*1.1755</v>
      </c>
      <c r="X12" s="39" t="str">
        <f t="shared" si="9"/>
        <v>*1.5618</v>
      </c>
      <c r="Y12" s="39" t="str">
        <f t="shared" si="9"/>
        <v>*1.4862</v>
      </c>
      <c r="Z12" s="39" t="str">
        <f t="shared" si="9"/>
        <v>*1.0321</v>
      </c>
      <c r="AA12" s="39" t="str">
        <f t="shared" si="9"/>
        <v>*1.8459</v>
      </c>
    </row>
    <row r="13" spans="3:27">
      <c r="C13" s="34"/>
      <c r="D13" s="34"/>
      <c r="E13" s="38" t="s">
        <v>14</v>
      </c>
      <c r="F13" s="34">
        <v>2030</v>
      </c>
      <c r="G13" s="19" t="s">
        <v>245</v>
      </c>
      <c r="H13" s="39" t="str">
        <f t="shared" ref="H13:N13" si="10">H12</f>
        <v>*1.1587</v>
      </c>
      <c r="I13" s="39" t="str">
        <f t="shared" si="10"/>
        <v>*1.0985</v>
      </c>
      <c r="J13" s="39" t="str">
        <f t="shared" si="10"/>
        <v>*1.0441</v>
      </c>
      <c r="K13" s="39" t="str">
        <f t="shared" si="10"/>
        <v>*1.2778</v>
      </c>
      <c r="L13" s="39" t="str">
        <f t="shared" si="10"/>
        <v>*1.2653</v>
      </c>
      <c r="M13" s="39" t="str">
        <f t="shared" si="10"/>
        <v>*1.1156</v>
      </c>
      <c r="N13" s="39" t="str">
        <f t="shared" si="10"/>
        <v>*1.5425</v>
      </c>
      <c r="P13" s="34"/>
      <c r="Q13" s="34"/>
      <c r="R13" s="38" t="s">
        <v>14</v>
      </c>
      <c r="S13" s="34">
        <v>2050</v>
      </c>
      <c r="T13" s="19" t="s">
        <v>245</v>
      </c>
      <c r="U13" s="39" t="str">
        <f t="shared" ref="U13:AA13" si="11">U12</f>
        <v>*1.0480</v>
      </c>
      <c r="V13" s="39" t="str">
        <f t="shared" si="11"/>
        <v>*1.2435</v>
      </c>
      <c r="W13" s="39" t="str">
        <f t="shared" si="11"/>
        <v>*1.1755</v>
      </c>
      <c r="X13" s="39" t="str">
        <f t="shared" si="11"/>
        <v>*1.5618</v>
      </c>
      <c r="Y13" s="39" t="str">
        <f t="shared" si="11"/>
        <v>*1.4862</v>
      </c>
      <c r="Z13" s="39" t="str">
        <f t="shared" si="11"/>
        <v>*1.0321</v>
      </c>
      <c r="AA13" s="39" t="str">
        <f t="shared" si="11"/>
        <v>*1.8459</v>
      </c>
    </row>
    <row r="14" spans="3:27">
      <c r="C14" s="34"/>
      <c r="D14" s="34"/>
      <c r="E14" s="38" t="s">
        <v>14</v>
      </c>
      <c r="F14" s="34">
        <v>2030</v>
      </c>
      <c r="G14" s="19" t="s">
        <v>246</v>
      </c>
      <c r="H14" s="39" t="str">
        <f t="shared" ref="H14:N14" si="12">H13</f>
        <v>*1.1587</v>
      </c>
      <c r="I14" s="39" t="str">
        <f t="shared" si="12"/>
        <v>*1.0985</v>
      </c>
      <c r="J14" s="39" t="str">
        <f t="shared" si="12"/>
        <v>*1.0441</v>
      </c>
      <c r="K14" s="39" t="str">
        <f t="shared" si="12"/>
        <v>*1.2778</v>
      </c>
      <c r="L14" s="39" t="str">
        <f t="shared" si="12"/>
        <v>*1.2653</v>
      </c>
      <c r="M14" s="39" t="str">
        <f t="shared" si="12"/>
        <v>*1.1156</v>
      </c>
      <c r="N14" s="39" t="str">
        <f t="shared" si="12"/>
        <v>*1.5425</v>
      </c>
      <c r="P14" s="34"/>
      <c r="Q14" s="34"/>
      <c r="R14" s="38" t="s">
        <v>14</v>
      </c>
      <c r="S14" s="34">
        <v>2050</v>
      </c>
      <c r="T14" s="19" t="s">
        <v>246</v>
      </c>
      <c r="U14" s="39" t="str">
        <f t="shared" ref="U14:AA14" si="13">U13</f>
        <v>*1.0480</v>
      </c>
      <c r="V14" s="39" t="str">
        <f t="shared" si="13"/>
        <v>*1.2435</v>
      </c>
      <c r="W14" s="39" t="str">
        <f t="shared" si="13"/>
        <v>*1.1755</v>
      </c>
      <c r="X14" s="39" t="str">
        <f t="shared" si="13"/>
        <v>*1.5618</v>
      </c>
      <c r="Y14" s="39" t="str">
        <f t="shared" si="13"/>
        <v>*1.4862</v>
      </c>
      <c r="Z14" s="39" t="str">
        <f t="shared" si="13"/>
        <v>*1.0321</v>
      </c>
      <c r="AA14" s="39" t="str">
        <f t="shared" si="13"/>
        <v>*1.8459</v>
      </c>
    </row>
    <row r="15" spans="3:27">
      <c r="C15" s="34"/>
      <c r="D15" s="34"/>
      <c r="E15" s="38" t="s">
        <v>14</v>
      </c>
      <c r="F15" s="34">
        <v>2030</v>
      </c>
      <c r="G15" s="14" t="s">
        <v>247</v>
      </c>
      <c r="H15" s="39" t="str">
        <f t="shared" ref="H15:N15" si="14">H14</f>
        <v>*1.1587</v>
      </c>
      <c r="I15" s="39" t="str">
        <f t="shared" si="14"/>
        <v>*1.0985</v>
      </c>
      <c r="J15" s="39" t="str">
        <f t="shared" si="14"/>
        <v>*1.0441</v>
      </c>
      <c r="K15" s="39" t="str">
        <f t="shared" si="14"/>
        <v>*1.2778</v>
      </c>
      <c r="L15" s="39" t="str">
        <f t="shared" si="14"/>
        <v>*1.2653</v>
      </c>
      <c r="M15" s="39" t="str">
        <f t="shared" si="14"/>
        <v>*1.1156</v>
      </c>
      <c r="N15" s="39" t="str">
        <f t="shared" si="14"/>
        <v>*1.5425</v>
      </c>
      <c r="P15" s="34"/>
      <c r="Q15" s="34"/>
      <c r="R15" s="38" t="s">
        <v>14</v>
      </c>
      <c r="S15" s="34">
        <v>2050</v>
      </c>
      <c r="T15" s="14" t="s">
        <v>247</v>
      </c>
      <c r="U15" s="39" t="str">
        <f t="shared" ref="U15:AA15" si="15">U14</f>
        <v>*1.0480</v>
      </c>
      <c r="V15" s="39" t="str">
        <f t="shared" si="15"/>
        <v>*1.2435</v>
      </c>
      <c r="W15" s="39" t="str">
        <f t="shared" si="15"/>
        <v>*1.1755</v>
      </c>
      <c r="X15" s="39" t="str">
        <f t="shared" si="15"/>
        <v>*1.5618</v>
      </c>
      <c r="Y15" s="39" t="str">
        <f t="shared" si="15"/>
        <v>*1.4862</v>
      </c>
      <c r="Z15" s="39" t="str">
        <f t="shared" si="15"/>
        <v>*1.0321</v>
      </c>
      <c r="AA15" s="39" t="str">
        <f t="shared" si="15"/>
        <v>*1.8459</v>
      </c>
    </row>
    <row r="16" spans="3:27">
      <c r="C16" s="34"/>
      <c r="D16" s="34"/>
      <c r="E16" s="38"/>
      <c r="F16" s="34"/>
      <c r="G16" s="14"/>
      <c r="H16" s="39"/>
      <c r="I16" s="39"/>
      <c r="J16" s="39"/>
      <c r="K16" s="39"/>
      <c r="L16" s="39"/>
      <c r="M16" s="39"/>
      <c r="N16" s="39"/>
      <c r="P16" s="34"/>
      <c r="Q16" s="34"/>
      <c r="R16" s="38"/>
      <c r="S16" s="34"/>
      <c r="T16" s="14"/>
      <c r="U16" s="39"/>
      <c r="V16" s="39"/>
      <c r="W16" s="39"/>
      <c r="X16" s="39"/>
      <c r="Y16" s="39"/>
      <c r="Z16" s="39"/>
      <c r="AA16" s="39"/>
    </row>
    <row r="17" spans="5:27">
      <c r="E17" s="38"/>
      <c r="F17" s="34"/>
      <c r="G17" s="14"/>
      <c r="H17" s="39"/>
      <c r="I17" s="39"/>
      <c r="J17" s="39"/>
      <c r="K17" s="39"/>
      <c r="L17" s="39"/>
      <c r="M17" s="39"/>
      <c r="N17" s="39"/>
      <c r="P17" s="27"/>
      <c r="Q17" s="27"/>
      <c r="R17" s="38"/>
      <c r="S17" s="34"/>
      <c r="T17" s="14"/>
      <c r="U17" s="39"/>
      <c r="V17" s="39"/>
      <c r="W17" s="39"/>
      <c r="X17" s="39"/>
      <c r="Y17" s="39"/>
      <c r="Z17" s="39"/>
      <c r="AA17" s="39"/>
    </row>
    <row r="18" spans="5:27">
      <c r="E18" s="38"/>
      <c r="F18" s="34"/>
      <c r="G18" s="14"/>
      <c r="H18" s="39"/>
      <c r="I18" s="39"/>
      <c r="J18" s="39"/>
      <c r="K18" s="39"/>
      <c r="L18" s="39"/>
      <c r="M18" s="39"/>
      <c r="N18" s="39"/>
      <c r="P18" s="27"/>
      <c r="Q18" s="27"/>
      <c r="R18" s="38"/>
      <c r="S18" s="34"/>
      <c r="T18" s="14"/>
      <c r="U18" s="39"/>
      <c r="V18" s="39"/>
      <c r="W18" s="39"/>
      <c r="X18" s="39"/>
      <c r="Y18" s="39"/>
      <c r="Z18" s="39"/>
      <c r="AA18" s="39"/>
    </row>
    <row r="19" spans="5:27">
      <c r="E19" s="38"/>
      <c r="F19" s="34"/>
      <c r="G19" s="22"/>
      <c r="H19" s="39"/>
      <c r="I19" s="39"/>
      <c r="J19" s="39"/>
      <c r="K19" s="39"/>
      <c r="L19" s="39"/>
      <c r="M19" s="39"/>
      <c r="N19" s="39"/>
      <c r="P19" s="27"/>
      <c r="Q19" s="27"/>
      <c r="R19" s="38"/>
      <c r="S19" s="34"/>
      <c r="T19" s="22"/>
      <c r="U19" s="39"/>
      <c r="V19" s="39"/>
      <c r="W19" s="39"/>
      <c r="X19" s="39"/>
      <c r="Y19" s="39"/>
      <c r="Z19" s="39"/>
      <c r="AA19" s="39"/>
    </row>
    <row r="20" spans="5:27">
      <c r="E20" s="38"/>
      <c r="F20" s="34"/>
      <c r="G20" s="22"/>
      <c r="H20" s="39"/>
      <c r="I20" s="39"/>
      <c r="J20" s="39"/>
      <c r="K20" s="39"/>
      <c r="L20" s="39"/>
      <c r="M20" s="39"/>
      <c r="N20" s="39"/>
      <c r="P20" s="27"/>
      <c r="Q20" s="27"/>
      <c r="R20" s="38"/>
      <c r="S20" s="34"/>
      <c r="T20" s="22"/>
      <c r="U20" s="39"/>
      <c r="V20" s="39"/>
      <c r="W20" s="39"/>
      <c r="X20" s="39"/>
      <c r="Y20" s="39"/>
      <c r="Z20" s="39"/>
      <c r="AA20" s="39"/>
    </row>
    <row r="21" spans="5:27">
      <c r="E21" s="38"/>
      <c r="F21" s="34"/>
      <c r="G21" s="22"/>
      <c r="H21" s="39"/>
      <c r="I21" s="39"/>
      <c r="J21" s="39"/>
      <c r="K21" s="39"/>
      <c r="L21" s="39"/>
      <c r="M21" s="39"/>
      <c r="N21" s="39"/>
      <c r="P21" s="27"/>
      <c r="Q21" s="27"/>
      <c r="R21" s="38"/>
      <c r="S21" s="34"/>
      <c r="T21" s="22"/>
      <c r="U21" s="39"/>
      <c r="V21" s="39"/>
      <c r="W21" s="39"/>
      <c r="X21" s="39"/>
      <c r="Y21" s="39"/>
      <c r="Z21" s="39"/>
      <c r="AA21" s="39"/>
    </row>
    <row r="22" spans="5:27">
      <c r="E22" s="38"/>
      <c r="F22" s="34"/>
      <c r="G22" s="22"/>
      <c r="H22" s="39"/>
      <c r="I22" s="39"/>
      <c r="J22" s="39"/>
      <c r="K22" s="39"/>
      <c r="L22" s="39"/>
      <c r="M22" s="39"/>
      <c r="N22" s="39"/>
      <c r="P22" s="27"/>
      <c r="Q22" s="27"/>
      <c r="R22" s="38"/>
      <c r="S22" s="34"/>
      <c r="T22" s="22"/>
      <c r="U22" s="39"/>
      <c r="V22" s="39"/>
      <c r="W22" s="39"/>
      <c r="X22" s="39"/>
      <c r="Y22" s="39"/>
      <c r="Z22" s="39"/>
      <c r="AA22" s="39"/>
    </row>
    <row r="23" spans="5:27">
      <c r="E23" s="38"/>
      <c r="F23" s="34"/>
      <c r="G23" s="22"/>
      <c r="H23" s="39"/>
      <c r="I23" s="39"/>
      <c r="J23" s="39"/>
      <c r="K23" s="39"/>
      <c r="L23" s="39"/>
      <c r="M23" s="39"/>
      <c r="N23" s="39"/>
      <c r="P23" s="27"/>
      <c r="Q23" s="27"/>
      <c r="R23" s="38"/>
      <c r="S23" s="34"/>
      <c r="T23" s="22"/>
      <c r="U23" s="39"/>
      <c r="V23" s="39"/>
      <c r="W23" s="39"/>
      <c r="X23" s="39"/>
      <c r="Y23" s="39"/>
      <c r="Z23" s="39"/>
      <c r="AA23" s="39"/>
    </row>
    <row r="24" spans="5:27">
      <c r="E24" s="38"/>
      <c r="F24" s="34"/>
      <c r="G24" s="22"/>
      <c r="H24" s="39"/>
      <c r="I24" s="39"/>
      <c r="J24" s="39"/>
      <c r="K24" s="39"/>
      <c r="L24" s="39"/>
      <c r="M24" s="39"/>
      <c r="N24" s="39"/>
      <c r="P24" s="27"/>
      <c r="Q24" s="27"/>
      <c r="R24" s="38"/>
      <c r="S24" s="34"/>
      <c r="T24" s="22"/>
      <c r="U24" s="39"/>
      <c r="V24" s="39"/>
      <c r="W24" s="39"/>
      <c r="X24" s="39"/>
      <c r="Y24" s="39"/>
      <c r="Z24" s="39"/>
      <c r="AA24" s="39"/>
    </row>
    <row r="25" spans="5:27">
      <c r="E25" s="38"/>
      <c r="F25" s="34"/>
      <c r="G25" s="22"/>
      <c r="H25" s="58"/>
      <c r="I25" s="39"/>
      <c r="J25" s="39"/>
      <c r="K25" s="39"/>
      <c r="L25" s="39"/>
      <c r="M25" s="39"/>
      <c r="N25" s="39"/>
      <c r="P25" s="27"/>
      <c r="Q25" s="27"/>
      <c r="R25" s="38"/>
      <c r="S25" s="34"/>
      <c r="T25" s="22"/>
      <c r="U25" s="39"/>
      <c r="V25" s="39"/>
      <c r="W25" s="39"/>
      <c r="X25" s="39"/>
      <c r="Y25" s="39"/>
      <c r="Z25" s="39"/>
      <c r="AA25" s="39"/>
    </row>
    <row r="26" spans="5:27">
      <c r="E26" s="38"/>
      <c r="F26" s="34"/>
      <c r="G26" s="14"/>
      <c r="H26" s="58"/>
      <c r="I26" s="43"/>
      <c r="J26" s="43"/>
      <c r="K26" s="43"/>
      <c r="L26" s="43"/>
      <c r="M26" s="43"/>
      <c r="N26" s="43"/>
      <c r="P26" s="27"/>
      <c r="Q26" s="27"/>
      <c r="R26" s="38"/>
      <c r="S26" s="34"/>
      <c r="T26" s="14"/>
      <c r="U26" s="39"/>
      <c r="V26" s="39"/>
      <c r="W26" s="39"/>
      <c r="X26" s="39"/>
      <c r="Y26" s="39"/>
      <c r="Z26" s="39"/>
      <c r="AA26" s="39"/>
    </row>
    <row r="27" spans="5:27">
      <c r="E27" s="38"/>
      <c r="F27" s="34"/>
      <c r="G27" s="2"/>
      <c r="H27" s="58"/>
      <c r="I27" s="43"/>
      <c r="J27" s="43"/>
      <c r="K27" s="43"/>
      <c r="L27" s="43"/>
      <c r="M27" s="43"/>
      <c r="N27" s="43"/>
      <c r="P27" s="27"/>
      <c r="Q27" s="27"/>
      <c r="R27" s="38"/>
      <c r="S27" s="34"/>
      <c r="T27" s="2"/>
      <c r="U27" s="27"/>
      <c r="V27" s="27"/>
      <c r="W27" s="27"/>
      <c r="X27" s="27"/>
      <c r="Y27" s="27"/>
      <c r="Z27" s="27"/>
      <c r="AA27" s="27"/>
    </row>
    <row r="28" spans="5:27">
      <c r="E28" s="38"/>
      <c r="F28" s="34"/>
      <c r="G28" s="34"/>
      <c r="H28" s="58"/>
      <c r="I28" s="43"/>
      <c r="J28" s="43"/>
      <c r="K28" s="43"/>
      <c r="L28" s="43"/>
      <c r="M28" s="43"/>
      <c r="N28" s="43"/>
      <c r="P28" s="27"/>
      <c r="Q28" s="27"/>
      <c r="R28" s="38"/>
      <c r="S28" s="34"/>
      <c r="T28" s="34"/>
      <c r="U28" s="43"/>
      <c r="V28" s="27"/>
      <c r="W28" s="27"/>
      <c r="X28" s="27"/>
      <c r="Y28" s="27"/>
      <c r="Z28" s="27"/>
      <c r="AA28" s="27"/>
    </row>
    <row r="29" spans="5:27">
      <c r="E29" s="38"/>
      <c r="F29" s="34"/>
      <c r="G29" s="6"/>
      <c r="H29" s="58"/>
      <c r="I29" s="43"/>
      <c r="J29" s="43"/>
      <c r="K29" s="43"/>
      <c r="L29" s="43"/>
      <c r="M29" s="43"/>
      <c r="N29" s="43"/>
      <c r="P29" s="27"/>
      <c r="Q29" s="27"/>
      <c r="R29" s="38"/>
      <c r="S29" s="34"/>
      <c r="T29" s="6"/>
      <c r="U29" s="27"/>
      <c r="V29" s="27"/>
      <c r="W29" s="27"/>
      <c r="X29" s="27"/>
      <c r="Y29" s="27"/>
      <c r="Z29" s="27"/>
      <c r="AA29" s="27"/>
    </row>
    <row r="30" spans="5:27">
      <c r="E30" s="38"/>
      <c r="F30" s="34"/>
      <c r="G30" s="6"/>
      <c r="H30" s="58"/>
      <c r="I30" s="43"/>
      <c r="J30" s="43"/>
      <c r="K30" s="43"/>
      <c r="L30" s="43"/>
      <c r="M30" s="43"/>
      <c r="N30" s="43"/>
      <c r="P30" s="27"/>
      <c r="Q30" s="27"/>
      <c r="R30" s="38"/>
      <c r="S30" s="34"/>
      <c r="T30" s="6"/>
      <c r="U30" s="27"/>
      <c r="V30" s="27"/>
      <c r="W30" s="27"/>
      <c r="X30" s="27"/>
      <c r="Y30" s="27"/>
      <c r="Z30" s="27"/>
      <c r="AA30" s="27"/>
    </row>
    <row r="31" spans="4:27">
      <c r="D31" s="34"/>
      <c r="E31" s="38"/>
      <c r="F31" s="34"/>
      <c r="G31" s="6"/>
      <c r="H31" s="58"/>
      <c r="I31" s="43"/>
      <c r="J31" s="43"/>
      <c r="K31" s="43"/>
      <c r="L31" s="43"/>
      <c r="M31" s="43"/>
      <c r="N31" s="43"/>
      <c r="P31" s="27"/>
      <c r="Q31" s="34"/>
      <c r="R31" s="38"/>
      <c r="S31" s="34"/>
      <c r="T31" s="6"/>
      <c r="U31" s="27"/>
      <c r="V31" s="27"/>
      <c r="W31" s="27"/>
      <c r="X31" s="27"/>
      <c r="Y31" s="27"/>
      <c r="Z31" s="27"/>
      <c r="AA31" s="27"/>
    </row>
    <row r="32" spans="4:27">
      <c r="D32" s="34"/>
      <c r="E32" s="38"/>
      <c r="F32" s="34"/>
      <c r="G32" s="6"/>
      <c r="H32" s="58"/>
      <c r="I32" s="43"/>
      <c r="J32" s="43"/>
      <c r="K32" s="43"/>
      <c r="L32" s="43"/>
      <c r="M32" s="43"/>
      <c r="N32" s="43"/>
      <c r="P32" s="27"/>
      <c r="Q32" s="34"/>
      <c r="R32" s="38"/>
      <c r="S32" s="34"/>
      <c r="T32" s="6"/>
      <c r="U32" s="27"/>
      <c r="V32" s="27"/>
      <c r="W32" s="27"/>
      <c r="X32" s="27"/>
      <c r="Y32" s="27"/>
      <c r="Z32" s="27"/>
      <c r="AA32" s="27"/>
    </row>
    <row r="33" spans="4:27">
      <c r="D33" s="34"/>
      <c r="E33" s="38"/>
      <c r="F33" s="34"/>
      <c r="G33" s="6"/>
      <c r="H33" s="58"/>
      <c r="I33" s="43"/>
      <c r="J33" s="43"/>
      <c r="K33" s="43"/>
      <c r="L33" s="43"/>
      <c r="M33" s="43"/>
      <c r="N33" s="43"/>
      <c r="P33" s="27"/>
      <c r="Q33" s="34"/>
      <c r="R33" s="38"/>
      <c r="S33" s="34"/>
      <c r="T33" s="6"/>
      <c r="U33" s="27"/>
      <c r="V33" s="27"/>
      <c r="W33" s="27"/>
      <c r="X33" s="27"/>
      <c r="Y33" s="27"/>
      <c r="Z33" s="27"/>
      <c r="AA33" s="27"/>
    </row>
    <row r="34" spans="4:27">
      <c r="D34" s="34"/>
      <c r="E34" s="38"/>
      <c r="F34" s="34"/>
      <c r="G34" s="6"/>
      <c r="H34" s="43"/>
      <c r="I34" s="43"/>
      <c r="J34" s="43"/>
      <c r="K34" s="43"/>
      <c r="L34" s="43"/>
      <c r="M34" s="43"/>
      <c r="N34" s="43"/>
      <c r="P34" s="27"/>
      <c r="Q34" s="34"/>
      <c r="R34" s="38"/>
      <c r="S34" s="34"/>
      <c r="T34" s="6"/>
      <c r="U34" s="27"/>
      <c r="V34" s="27"/>
      <c r="W34" s="27"/>
      <c r="X34" s="27"/>
      <c r="Y34" s="27"/>
      <c r="Z34" s="27"/>
      <c r="AA34" s="27"/>
    </row>
    <row r="35" spans="4:27">
      <c r="D35" s="34"/>
      <c r="E35" s="38"/>
      <c r="F35" s="34"/>
      <c r="G35" s="6"/>
      <c r="H35" s="43"/>
      <c r="I35" s="43"/>
      <c r="J35" s="43"/>
      <c r="K35" s="43"/>
      <c r="L35" s="43"/>
      <c r="M35" s="43"/>
      <c r="N35" s="43"/>
      <c r="P35" s="27"/>
      <c r="Q35" s="34"/>
      <c r="R35" s="38"/>
      <c r="S35" s="34"/>
      <c r="T35" s="6"/>
      <c r="U35" s="27"/>
      <c r="V35" s="27"/>
      <c r="W35" s="27"/>
      <c r="X35" s="27"/>
      <c r="Y35" s="27"/>
      <c r="Z35" s="27"/>
      <c r="AA35" s="27"/>
    </row>
    <row r="36" spans="4:27">
      <c r="D36" s="34"/>
      <c r="E36" s="38"/>
      <c r="F36" s="34"/>
      <c r="G36" s="6"/>
      <c r="H36" s="43"/>
      <c r="I36" s="43"/>
      <c r="J36" s="43"/>
      <c r="K36" s="43"/>
      <c r="L36" s="43"/>
      <c r="M36" s="43"/>
      <c r="N36" s="43"/>
      <c r="P36" s="27"/>
      <c r="Q36" s="34"/>
      <c r="R36" s="38"/>
      <c r="S36" s="34"/>
      <c r="T36" s="6"/>
      <c r="U36" s="27"/>
      <c r="V36" s="27"/>
      <c r="W36" s="27"/>
      <c r="X36" s="27"/>
      <c r="Y36" s="27"/>
      <c r="Z36" s="27"/>
      <c r="AA36" s="27"/>
    </row>
    <row r="37" spans="4:27">
      <c r="D37" s="34"/>
      <c r="E37" s="38"/>
      <c r="F37" s="34"/>
      <c r="G37" s="6"/>
      <c r="H37" s="43"/>
      <c r="I37" s="43"/>
      <c r="J37" s="43"/>
      <c r="K37" s="43"/>
      <c r="L37" s="43"/>
      <c r="M37" s="43"/>
      <c r="N37" s="43"/>
      <c r="P37" s="27"/>
      <c r="Q37" s="34"/>
      <c r="R37" s="38"/>
      <c r="S37" s="34"/>
      <c r="T37" s="6"/>
      <c r="U37" s="27"/>
      <c r="V37" s="27"/>
      <c r="W37" s="27"/>
      <c r="X37" s="27"/>
      <c r="Y37" s="27"/>
      <c r="Z37" s="27"/>
      <c r="AA37" s="27"/>
    </row>
    <row r="38" spans="4:27">
      <c r="D38" s="34"/>
      <c r="E38" s="38"/>
      <c r="F38" s="34"/>
      <c r="G38" s="6"/>
      <c r="H38" s="43"/>
      <c r="I38" s="43"/>
      <c r="J38" s="43"/>
      <c r="K38" s="43"/>
      <c r="L38" s="43"/>
      <c r="M38" s="43"/>
      <c r="N38" s="43"/>
      <c r="P38" s="27"/>
      <c r="Q38" s="34"/>
      <c r="R38" s="38"/>
      <c r="S38" s="34"/>
      <c r="T38" s="6"/>
      <c r="U38" s="27"/>
      <c r="V38" s="27"/>
      <c r="W38" s="27"/>
      <c r="X38" s="27"/>
      <c r="Y38" s="27"/>
      <c r="Z38" s="27"/>
      <c r="AA38" s="27"/>
    </row>
    <row r="39" spans="4:27">
      <c r="D39" s="34"/>
      <c r="E39" s="38"/>
      <c r="F39" s="34"/>
      <c r="G39" s="34"/>
      <c r="H39" s="43"/>
      <c r="I39" s="43"/>
      <c r="J39" s="43"/>
      <c r="K39" s="43"/>
      <c r="L39" s="43"/>
      <c r="M39" s="43"/>
      <c r="N39" s="43"/>
      <c r="P39" s="27"/>
      <c r="Q39" s="34"/>
      <c r="R39" s="38"/>
      <c r="S39" s="34"/>
      <c r="T39" s="34"/>
      <c r="U39" s="48"/>
      <c r="V39" s="27"/>
      <c r="W39" s="27"/>
      <c r="X39" s="27"/>
      <c r="Y39" s="27"/>
      <c r="Z39" s="27"/>
      <c r="AA39" s="27"/>
    </row>
    <row r="40" spans="4:27">
      <c r="D40" s="34"/>
      <c r="E40" s="38"/>
      <c r="F40" s="34"/>
      <c r="G40" s="9"/>
      <c r="H40" s="43"/>
      <c r="I40" s="43"/>
      <c r="J40" s="43"/>
      <c r="K40" s="43"/>
      <c r="L40" s="43"/>
      <c r="M40" s="43"/>
      <c r="N40" s="43"/>
      <c r="P40" s="27"/>
      <c r="Q40" s="34"/>
      <c r="R40" s="38"/>
      <c r="S40" s="34"/>
      <c r="T40" s="9"/>
      <c r="U40" s="27"/>
      <c r="V40" s="27"/>
      <c r="W40" s="27"/>
      <c r="X40" s="27"/>
      <c r="Y40" s="27"/>
      <c r="Z40" s="27"/>
      <c r="AA40" s="27"/>
    </row>
    <row r="41" spans="5:27">
      <c r="E41" s="38"/>
      <c r="F41" s="34"/>
      <c r="G41" s="9"/>
      <c r="H41" s="43"/>
      <c r="I41" s="43"/>
      <c r="J41" s="43"/>
      <c r="K41" s="43"/>
      <c r="L41" s="43"/>
      <c r="M41" s="43"/>
      <c r="N41" s="43"/>
      <c r="P41" s="27"/>
      <c r="Q41" s="27"/>
      <c r="R41" s="38"/>
      <c r="S41" s="34"/>
      <c r="T41" s="9"/>
      <c r="U41" s="27"/>
      <c r="V41" s="27"/>
      <c r="W41" s="27"/>
      <c r="X41" s="27"/>
      <c r="Y41" s="27"/>
      <c r="Z41" s="27"/>
      <c r="AA41" s="27"/>
    </row>
    <row r="42" spans="2:27">
      <c r="B42" s="42"/>
      <c r="C42" s="42"/>
      <c r="E42" s="38"/>
      <c r="F42" s="34"/>
      <c r="G42" s="9"/>
      <c r="H42" s="1"/>
      <c r="I42" s="1"/>
      <c r="J42" s="1"/>
      <c r="K42" s="1"/>
      <c r="L42" s="1"/>
      <c r="M42" s="1"/>
      <c r="N42" s="1"/>
      <c r="P42" s="42"/>
      <c r="Q42" s="27"/>
      <c r="R42" s="38"/>
      <c r="S42" s="34"/>
      <c r="T42" s="9"/>
      <c r="U42" s="27"/>
      <c r="V42" s="27"/>
      <c r="W42" s="27"/>
      <c r="X42" s="27"/>
      <c r="Y42" s="27"/>
      <c r="Z42" s="27"/>
      <c r="AA42" s="27"/>
    </row>
    <row r="43" spans="2:27">
      <c r="B43" s="42"/>
      <c r="C43" s="44"/>
      <c r="E43" s="38"/>
      <c r="F43" s="34"/>
      <c r="G43" s="9"/>
      <c r="H43" s="1"/>
      <c r="I43" s="1"/>
      <c r="J43" s="1"/>
      <c r="K43" s="1"/>
      <c r="L43" s="1"/>
      <c r="M43" s="1"/>
      <c r="N43" s="1"/>
      <c r="P43" s="44"/>
      <c r="Q43" s="27"/>
      <c r="R43" s="38"/>
      <c r="S43" s="34"/>
      <c r="T43" s="9"/>
      <c r="U43" s="27"/>
      <c r="V43" s="27"/>
      <c r="W43" s="27"/>
      <c r="X43" s="27"/>
      <c r="Y43" s="27"/>
      <c r="Z43" s="27"/>
      <c r="AA43" s="27"/>
    </row>
    <row r="44" spans="2:27">
      <c r="B44" s="42"/>
      <c r="C44" s="45"/>
      <c r="E44" s="38"/>
      <c r="F44" s="34"/>
      <c r="G44" s="9"/>
      <c r="H44" s="43"/>
      <c r="I44" s="43"/>
      <c r="J44" s="43"/>
      <c r="K44" s="43"/>
      <c r="L44" s="43"/>
      <c r="M44" s="43"/>
      <c r="N44" s="43"/>
      <c r="P44" s="45"/>
      <c r="Q44" s="27"/>
      <c r="R44" s="38"/>
      <c r="S44" s="34"/>
      <c r="T44" s="9"/>
      <c r="U44" s="27"/>
      <c r="V44" s="27"/>
      <c r="W44" s="27"/>
      <c r="X44" s="27"/>
      <c r="Y44" s="27"/>
      <c r="Z44" s="27"/>
      <c r="AA44" s="27"/>
    </row>
    <row r="45" spans="2:27">
      <c r="B45" s="42"/>
      <c r="C45" s="46"/>
      <c r="E45" s="38"/>
      <c r="F45" s="34"/>
      <c r="G45" s="9"/>
      <c r="H45" s="43"/>
      <c r="I45" s="43"/>
      <c r="J45" s="43"/>
      <c r="K45" s="43"/>
      <c r="L45" s="43"/>
      <c r="M45" s="43"/>
      <c r="N45" s="43"/>
      <c r="P45" s="46"/>
      <c r="Q45" s="27"/>
      <c r="R45" s="38"/>
      <c r="S45" s="34"/>
      <c r="T45" s="9"/>
      <c r="U45" s="27"/>
      <c r="V45" s="27"/>
      <c r="W45" s="27"/>
      <c r="X45" s="27"/>
      <c r="Y45" s="27"/>
      <c r="Z45" s="27"/>
      <c r="AA45" s="27"/>
    </row>
    <row r="46" spans="2:27">
      <c r="B46" s="42"/>
      <c r="C46" s="46"/>
      <c r="E46" s="38"/>
      <c r="F46" s="34"/>
      <c r="G46" s="9"/>
      <c r="H46" s="43"/>
      <c r="I46" s="43"/>
      <c r="J46" s="43"/>
      <c r="K46" s="43"/>
      <c r="L46" s="43"/>
      <c r="M46" s="43"/>
      <c r="N46" s="43"/>
      <c r="P46" s="46"/>
      <c r="Q46" s="27"/>
      <c r="R46" s="38"/>
      <c r="S46" s="34"/>
      <c r="T46" s="9"/>
      <c r="U46" s="27"/>
      <c r="V46" s="27"/>
      <c r="W46" s="27"/>
      <c r="X46" s="27"/>
      <c r="Y46" s="27"/>
      <c r="Z46" s="27"/>
      <c r="AA46" s="27"/>
    </row>
    <row r="47" spans="2:27">
      <c r="B47" s="42"/>
      <c r="C47" s="46"/>
      <c r="E47" s="38"/>
      <c r="F47" s="34"/>
      <c r="G47" s="9"/>
      <c r="H47" s="43"/>
      <c r="I47" s="43"/>
      <c r="J47" s="43"/>
      <c r="K47" s="43"/>
      <c r="L47" s="43"/>
      <c r="M47" s="43"/>
      <c r="N47" s="43"/>
      <c r="P47" s="46"/>
      <c r="Q47" s="27"/>
      <c r="R47" s="38"/>
      <c r="S47" s="34"/>
      <c r="T47" s="9"/>
      <c r="U47" s="27"/>
      <c r="V47" s="27"/>
      <c r="W47" s="27"/>
      <c r="X47" s="27"/>
      <c r="Y47" s="27"/>
      <c r="Z47" s="27"/>
      <c r="AA47" s="27"/>
    </row>
    <row r="48" spans="2:27">
      <c r="B48" s="42"/>
      <c r="C48" s="46"/>
      <c r="E48" s="38"/>
      <c r="F48" s="34"/>
      <c r="G48" s="9"/>
      <c r="H48" s="43"/>
      <c r="I48" s="43"/>
      <c r="J48" s="43"/>
      <c r="K48" s="43"/>
      <c r="L48" s="43"/>
      <c r="M48" s="43"/>
      <c r="N48" s="43"/>
      <c r="P48" s="46"/>
      <c r="Q48" s="27"/>
      <c r="R48" s="38"/>
      <c r="S48" s="34"/>
      <c r="T48" s="9"/>
      <c r="U48" s="27"/>
      <c r="V48" s="27"/>
      <c r="W48" s="27"/>
      <c r="X48" s="27"/>
      <c r="Y48" s="27"/>
      <c r="Z48" s="27"/>
      <c r="AA48" s="27"/>
    </row>
    <row r="49" spans="2:27">
      <c r="B49" s="42"/>
      <c r="C49" s="46"/>
      <c r="D49" s="34"/>
      <c r="E49" s="38"/>
      <c r="F49" s="34"/>
      <c r="G49" s="9"/>
      <c r="H49" s="43"/>
      <c r="I49" s="43"/>
      <c r="J49" s="43"/>
      <c r="K49" s="43"/>
      <c r="L49" s="43"/>
      <c r="M49" s="43"/>
      <c r="N49" s="43"/>
      <c r="P49" s="46"/>
      <c r="Q49" s="34"/>
      <c r="R49" s="38"/>
      <c r="S49" s="34"/>
      <c r="T49" s="9"/>
      <c r="U49" s="27"/>
      <c r="V49" s="27"/>
      <c r="W49" s="27"/>
      <c r="X49" s="27"/>
      <c r="Y49" s="27"/>
      <c r="Z49" s="27"/>
      <c r="AA49" s="27"/>
    </row>
    <row r="50" spans="2:27">
      <c r="B50" s="42"/>
      <c r="C50" s="46"/>
      <c r="D50" s="34"/>
      <c r="E50" s="38"/>
      <c r="F50" s="34"/>
      <c r="G50" s="34"/>
      <c r="H50" s="43"/>
      <c r="I50" s="43"/>
      <c r="J50" s="43"/>
      <c r="K50" s="43"/>
      <c r="L50" s="43"/>
      <c r="M50" s="43"/>
      <c r="N50" s="43"/>
      <c r="P50" s="46"/>
      <c r="Q50" s="34"/>
      <c r="R50" s="38"/>
      <c r="S50" s="34"/>
      <c r="T50" s="34"/>
      <c r="U50" s="47"/>
      <c r="V50" s="27"/>
      <c r="W50" s="27"/>
      <c r="X50" s="27"/>
      <c r="Y50" s="27"/>
      <c r="Z50" s="27"/>
      <c r="AA50" s="27"/>
    </row>
    <row r="51" spans="2:27">
      <c r="B51" s="42"/>
      <c r="C51" s="46"/>
      <c r="D51" s="34"/>
      <c r="E51" s="38"/>
      <c r="F51" s="34"/>
      <c r="G51" s="6"/>
      <c r="H51" s="43"/>
      <c r="I51" s="43"/>
      <c r="J51" s="43"/>
      <c r="K51" s="43"/>
      <c r="L51" s="43"/>
      <c r="M51" s="43"/>
      <c r="N51" s="43"/>
      <c r="P51" s="46"/>
      <c r="Q51" s="34"/>
      <c r="R51" s="38"/>
      <c r="S51" s="34"/>
      <c r="T51" s="6"/>
      <c r="U51" s="27"/>
      <c r="V51" s="27"/>
      <c r="W51" s="27"/>
      <c r="X51" s="27"/>
      <c r="Y51" s="27"/>
      <c r="Z51" s="27"/>
      <c r="AA51" s="27"/>
    </row>
    <row r="52" spans="2:27">
      <c r="B52" s="42"/>
      <c r="C52" s="46"/>
      <c r="D52" s="34"/>
      <c r="E52" s="38"/>
      <c r="F52" s="34"/>
      <c r="G52" s="6"/>
      <c r="H52" s="43"/>
      <c r="I52" s="43"/>
      <c r="J52" s="43"/>
      <c r="K52" s="43"/>
      <c r="L52" s="43"/>
      <c r="M52" s="43"/>
      <c r="N52" s="43"/>
      <c r="P52" s="46"/>
      <c r="Q52" s="34"/>
      <c r="R52" s="38"/>
      <c r="S52" s="34"/>
      <c r="T52" s="6"/>
      <c r="U52" s="27"/>
      <c r="V52" s="27"/>
      <c r="W52" s="27"/>
      <c r="X52" s="27"/>
      <c r="Y52" s="27"/>
      <c r="Z52" s="27"/>
      <c r="AA52" s="27"/>
    </row>
    <row r="53" spans="2:27">
      <c r="B53" s="42"/>
      <c r="C53" s="46"/>
      <c r="D53" s="34"/>
      <c r="E53" s="38"/>
      <c r="F53" s="34"/>
      <c r="G53" s="6"/>
      <c r="H53" s="43"/>
      <c r="I53" s="43"/>
      <c r="J53" s="43"/>
      <c r="K53" s="43"/>
      <c r="L53" s="43"/>
      <c r="M53" s="43"/>
      <c r="N53" s="43"/>
      <c r="P53" s="46"/>
      <c r="Q53" s="34"/>
      <c r="R53" s="38"/>
      <c r="S53" s="34"/>
      <c r="T53" s="6"/>
      <c r="U53" s="27"/>
      <c r="V53" s="27"/>
      <c r="W53" s="27"/>
      <c r="X53" s="27"/>
      <c r="Y53" s="27"/>
      <c r="Z53" s="27"/>
      <c r="AA53" s="27"/>
    </row>
    <row r="54" spans="2:27">
      <c r="B54" s="42"/>
      <c r="C54" s="46"/>
      <c r="D54" s="34"/>
      <c r="E54" s="38"/>
      <c r="F54" s="34"/>
      <c r="G54" s="6"/>
      <c r="H54" s="43"/>
      <c r="I54" s="43"/>
      <c r="J54" s="43"/>
      <c r="K54" s="43"/>
      <c r="L54" s="43"/>
      <c r="M54" s="43"/>
      <c r="N54" s="43"/>
      <c r="P54" s="46"/>
      <c r="Q54" s="34"/>
      <c r="R54" s="38"/>
      <c r="S54" s="34"/>
      <c r="T54" s="6"/>
      <c r="U54" s="27"/>
      <c r="V54" s="27"/>
      <c r="W54" s="27"/>
      <c r="X54" s="27"/>
      <c r="Y54" s="27"/>
      <c r="Z54" s="27"/>
      <c r="AA54" s="27"/>
    </row>
    <row r="55" spans="2:27">
      <c r="B55" s="42"/>
      <c r="C55" s="42"/>
      <c r="D55" s="34"/>
      <c r="E55" s="38"/>
      <c r="F55" s="34"/>
      <c r="G55" s="6"/>
      <c r="H55" s="43"/>
      <c r="I55" s="43"/>
      <c r="J55" s="43"/>
      <c r="K55" s="43"/>
      <c r="L55" s="43"/>
      <c r="M55" s="43"/>
      <c r="N55" s="43"/>
      <c r="P55" s="42"/>
      <c r="Q55" s="34"/>
      <c r="R55" s="38"/>
      <c r="S55" s="34"/>
      <c r="T55" s="6"/>
      <c r="U55" s="27"/>
      <c r="V55" s="27"/>
      <c r="W55" s="27"/>
      <c r="X55" s="27"/>
      <c r="Y55" s="27"/>
      <c r="Z55" s="27"/>
      <c r="AA55" s="27"/>
    </row>
    <row r="56" spans="2:27">
      <c r="B56" s="42"/>
      <c r="C56" s="42"/>
      <c r="D56" s="34"/>
      <c r="E56" s="38"/>
      <c r="F56" s="34"/>
      <c r="G56" s="6"/>
      <c r="H56" s="43"/>
      <c r="I56" s="43"/>
      <c r="J56" s="43"/>
      <c r="K56" s="43"/>
      <c r="L56" s="43"/>
      <c r="M56" s="43"/>
      <c r="N56" s="43"/>
      <c r="P56" s="42"/>
      <c r="Q56" s="34"/>
      <c r="R56" s="38"/>
      <c r="S56" s="34"/>
      <c r="T56" s="6"/>
      <c r="U56" s="27"/>
      <c r="V56" s="27"/>
      <c r="W56" s="27"/>
      <c r="X56" s="27"/>
      <c r="Y56" s="27"/>
      <c r="Z56" s="27"/>
      <c r="AA56" s="27"/>
    </row>
    <row r="57" spans="2:27">
      <c r="B57" s="42"/>
      <c r="C57" s="42"/>
      <c r="D57" s="34"/>
      <c r="E57" s="38"/>
      <c r="F57" s="34"/>
      <c r="G57" s="6"/>
      <c r="H57" s="43"/>
      <c r="I57" s="43"/>
      <c r="J57" s="43"/>
      <c r="K57" s="43"/>
      <c r="L57" s="43"/>
      <c r="M57" s="43"/>
      <c r="N57" s="43"/>
      <c r="P57" s="42"/>
      <c r="Q57" s="34"/>
      <c r="R57" s="38"/>
      <c r="S57" s="34"/>
      <c r="T57" s="6"/>
      <c r="U57" s="27"/>
      <c r="V57" s="27"/>
      <c r="W57" s="27"/>
      <c r="X57" s="27"/>
      <c r="Y57" s="27"/>
      <c r="Z57" s="27"/>
      <c r="AA57" s="27"/>
    </row>
    <row r="58" spans="2:27">
      <c r="B58" s="42"/>
      <c r="C58" s="42"/>
      <c r="D58" s="34"/>
      <c r="E58" s="38"/>
      <c r="F58" s="34"/>
      <c r="G58" s="6"/>
      <c r="H58" s="43"/>
      <c r="I58" s="43"/>
      <c r="J58" s="43"/>
      <c r="K58" s="43"/>
      <c r="L58" s="43"/>
      <c r="M58" s="43"/>
      <c r="N58" s="43"/>
      <c r="P58" s="42"/>
      <c r="Q58" s="34"/>
      <c r="R58" s="38"/>
      <c r="S58" s="34"/>
      <c r="T58" s="6"/>
      <c r="U58" s="27"/>
      <c r="V58" s="27"/>
      <c r="W58" s="27"/>
      <c r="X58" s="27"/>
      <c r="Y58" s="27"/>
      <c r="Z58" s="27"/>
      <c r="AA58" s="27"/>
    </row>
    <row r="59" spans="2:27">
      <c r="B59" s="42"/>
      <c r="C59" s="42"/>
      <c r="E59" s="38"/>
      <c r="F59" s="34"/>
      <c r="G59" s="6"/>
      <c r="H59" s="43"/>
      <c r="I59" s="43"/>
      <c r="J59" s="43"/>
      <c r="K59" s="43"/>
      <c r="L59" s="43"/>
      <c r="M59" s="43"/>
      <c r="N59" s="43"/>
      <c r="P59" s="42"/>
      <c r="Q59" s="27"/>
      <c r="R59" s="38"/>
      <c r="S59" s="34"/>
      <c r="T59" s="6"/>
      <c r="U59" s="27"/>
      <c r="V59" s="27"/>
      <c r="W59" s="27"/>
      <c r="X59" s="27"/>
      <c r="Y59" s="27"/>
      <c r="Z59" s="27"/>
      <c r="AA59" s="27"/>
    </row>
    <row r="60" spans="2:27">
      <c r="B60" s="42"/>
      <c r="C60" s="42"/>
      <c r="E60" s="38"/>
      <c r="F60" s="34"/>
      <c r="G60" s="6"/>
      <c r="H60" s="43"/>
      <c r="I60" s="43"/>
      <c r="J60" s="43"/>
      <c r="K60" s="43"/>
      <c r="L60" s="43"/>
      <c r="M60" s="43"/>
      <c r="N60" s="43"/>
      <c r="P60" s="42"/>
      <c r="Q60" s="27"/>
      <c r="R60" s="38"/>
      <c r="S60" s="34"/>
      <c r="T60" s="6"/>
      <c r="U60" s="27"/>
      <c r="V60" s="27"/>
      <c r="W60" s="27"/>
      <c r="X60" s="27"/>
      <c r="Y60" s="27"/>
      <c r="Z60" s="27"/>
      <c r="AA60" s="27"/>
    </row>
    <row r="61" spans="2:20">
      <c r="B61" s="42"/>
      <c r="C61" s="42"/>
      <c r="E61" s="38"/>
      <c r="F61" s="34"/>
      <c r="G61" s="3"/>
      <c r="H61" s="43"/>
      <c r="I61" s="43"/>
      <c r="J61" s="43"/>
      <c r="K61" s="43"/>
      <c r="L61" s="43"/>
      <c r="M61" s="43"/>
      <c r="N61" s="43"/>
      <c r="S61" s="34"/>
      <c r="T61" s="3"/>
    </row>
    <row r="62" spans="2:27">
      <c r="B62" s="42"/>
      <c r="C62" s="42"/>
      <c r="E62" s="38"/>
      <c r="F62" s="34"/>
      <c r="G62" s="9"/>
      <c r="H62" s="43"/>
      <c r="I62" s="43"/>
      <c r="J62" s="43"/>
      <c r="K62" s="43"/>
      <c r="L62" s="43"/>
      <c r="M62" s="43"/>
      <c r="N62" s="43"/>
      <c r="S62" s="34"/>
      <c r="T62" s="9"/>
      <c r="U62" s="27"/>
      <c r="V62" s="27"/>
      <c r="W62" s="27"/>
      <c r="X62" s="27"/>
      <c r="Y62" s="27"/>
      <c r="Z62" s="27"/>
      <c r="AA62" s="27"/>
    </row>
    <row r="63" spans="2:27">
      <c r="B63" s="42"/>
      <c r="C63" s="42"/>
      <c r="E63" s="38"/>
      <c r="F63" s="34"/>
      <c r="G63" s="9"/>
      <c r="H63" s="43"/>
      <c r="I63" s="43"/>
      <c r="J63" s="43"/>
      <c r="K63" s="43"/>
      <c r="L63" s="43"/>
      <c r="M63" s="43"/>
      <c r="N63" s="43"/>
      <c r="S63" s="34"/>
      <c r="T63" s="9"/>
      <c r="U63" s="27"/>
      <c r="V63" s="27"/>
      <c r="W63" s="27"/>
      <c r="X63" s="27"/>
      <c r="Y63" s="27"/>
      <c r="Z63" s="27"/>
      <c r="AA63" s="27"/>
    </row>
    <row r="64" spans="2:27">
      <c r="B64" s="42"/>
      <c r="C64" s="42"/>
      <c r="E64" s="38"/>
      <c r="F64" s="34"/>
      <c r="G64" s="9"/>
      <c r="H64" s="43"/>
      <c r="I64" s="43"/>
      <c r="J64" s="43"/>
      <c r="K64" s="43"/>
      <c r="L64" s="43"/>
      <c r="M64" s="43"/>
      <c r="N64" s="43"/>
      <c r="S64" s="34"/>
      <c r="T64" s="9"/>
      <c r="U64" s="27"/>
      <c r="V64" s="27"/>
      <c r="W64" s="27"/>
      <c r="X64" s="27"/>
      <c r="Y64" s="27"/>
      <c r="Z64" s="27"/>
      <c r="AA64" s="27"/>
    </row>
    <row r="65" spans="2:27">
      <c r="B65" s="42"/>
      <c r="C65" s="42"/>
      <c r="E65" s="38"/>
      <c r="F65" s="34"/>
      <c r="G65" s="9"/>
      <c r="H65" s="43"/>
      <c r="I65" s="43"/>
      <c r="J65" s="43"/>
      <c r="K65" s="43"/>
      <c r="L65" s="43"/>
      <c r="M65" s="43"/>
      <c r="N65" s="43"/>
      <c r="S65" s="34"/>
      <c r="T65" s="9"/>
      <c r="U65" s="27"/>
      <c r="V65" s="27"/>
      <c r="W65" s="27"/>
      <c r="X65" s="27"/>
      <c r="Y65" s="27"/>
      <c r="Z65" s="27"/>
      <c r="AA65" s="27"/>
    </row>
    <row r="66" spans="2:27">
      <c r="B66" s="42"/>
      <c r="C66" s="42"/>
      <c r="E66" s="38"/>
      <c r="F66" s="34"/>
      <c r="G66" s="9"/>
      <c r="H66" s="43"/>
      <c r="I66" s="43"/>
      <c r="J66" s="43"/>
      <c r="K66" s="43"/>
      <c r="L66" s="43"/>
      <c r="M66" s="43"/>
      <c r="N66" s="43"/>
      <c r="S66" s="34"/>
      <c r="T66" s="9"/>
      <c r="U66" s="27"/>
      <c r="V66" s="27"/>
      <c r="W66" s="27"/>
      <c r="X66" s="27"/>
      <c r="Y66" s="27"/>
      <c r="Z66" s="27"/>
      <c r="AA66" s="27"/>
    </row>
    <row r="67" spans="2:27">
      <c r="B67" s="44"/>
      <c r="C67" s="46"/>
      <c r="D67" s="34"/>
      <c r="E67" s="38"/>
      <c r="F67" s="34"/>
      <c r="G67" s="9"/>
      <c r="H67" s="43"/>
      <c r="I67" s="43"/>
      <c r="J67" s="43"/>
      <c r="K67" s="43"/>
      <c r="L67" s="43"/>
      <c r="M67" s="43"/>
      <c r="N67" s="43"/>
      <c r="S67" s="34"/>
      <c r="T67" s="9"/>
      <c r="U67" s="27"/>
      <c r="V67" s="27"/>
      <c r="W67" s="27"/>
      <c r="X67" s="27"/>
      <c r="Y67" s="27"/>
      <c r="Z67" s="27"/>
      <c r="AA67" s="27"/>
    </row>
    <row r="68" spans="2:27">
      <c r="B68" s="45"/>
      <c r="C68" s="45"/>
      <c r="D68" s="34"/>
      <c r="E68" s="38"/>
      <c r="F68" s="34"/>
      <c r="G68" s="9"/>
      <c r="H68" s="43"/>
      <c r="I68" s="43"/>
      <c r="J68" s="43"/>
      <c r="K68" s="43"/>
      <c r="L68" s="43"/>
      <c r="M68" s="43"/>
      <c r="N68" s="43"/>
      <c r="S68" s="34"/>
      <c r="T68" s="9"/>
      <c r="U68" s="27"/>
      <c r="V68" s="27"/>
      <c r="W68" s="27"/>
      <c r="X68" s="27"/>
      <c r="Y68" s="27"/>
      <c r="Z68" s="27"/>
      <c r="AA68" s="27"/>
    </row>
    <row r="69" spans="2:27">
      <c r="B69" s="46"/>
      <c r="C69" s="42"/>
      <c r="D69" s="34"/>
      <c r="E69" s="38"/>
      <c r="F69" s="34"/>
      <c r="G69" s="9"/>
      <c r="H69" s="43"/>
      <c r="I69" s="43"/>
      <c r="J69" s="43"/>
      <c r="K69" s="43"/>
      <c r="L69" s="43"/>
      <c r="M69" s="43"/>
      <c r="N69" s="43"/>
      <c r="S69" s="34"/>
      <c r="T69" s="9"/>
      <c r="U69" s="27"/>
      <c r="V69" s="27"/>
      <c r="W69" s="27"/>
      <c r="X69" s="27"/>
      <c r="Y69" s="27"/>
      <c r="Z69" s="27"/>
      <c r="AA69" s="27"/>
    </row>
    <row r="70" spans="2:27">
      <c r="B70" s="46"/>
      <c r="D70" s="34"/>
      <c r="E70" s="38"/>
      <c r="F70" s="34"/>
      <c r="G70" s="9"/>
      <c r="H70" s="43"/>
      <c r="I70" s="43"/>
      <c r="J70" s="43"/>
      <c r="K70" s="43"/>
      <c r="L70" s="43"/>
      <c r="M70" s="43"/>
      <c r="N70" s="43"/>
      <c r="O70" s="53"/>
      <c r="S70" s="34"/>
      <c r="T70" s="9"/>
      <c r="U70" s="27"/>
      <c r="V70" s="27"/>
      <c r="W70" s="27"/>
      <c r="X70" s="27"/>
      <c r="Y70" s="27"/>
      <c r="Z70" s="27"/>
      <c r="AA70" s="27"/>
    </row>
    <row r="71" spans="2:27">
      <c r="B71" s="46"/>
      <c r="D71" s="34"/>
      <c r="E71" s="38"/>
      <c r="F71" s="34"/>
      <c r="G71" s="9"/>
      <c r="H71" s="43"/>
      <c r="I71" s="43"/>
      <c r="J71" s="43"/>
      <c r="K71" s="43"/>
      <c r="L71" s="43"/>
      <c r="M71" s="43"/>
      <c r="N71" s="43"/>
      <c r="O71" s="53"/>
      <c r="S71" s="34"/>
      <c r="T71" s="9"/>
      <c r="U71" s="27"/>
      <c r="V71" s="27"/>
      <c r="W71" s="27"/>
      <c r="X71" s="27"/>
      <c r="Y71" s="27"/>
      <c r="Z71" s="27"/>
      <c r="AA71" s="27"/>
    </row>
    <row r="72" spans="2:20">
      <c r="B72" s="46"/>
      <c r="D72" s="34"/>
      <c r="E72" s="38"/>
      <c r="F72" s="34"/>
      <c r="G72" s="3"/>
      <c r="H72" s="43"/>
      <c r="I72" s="43"/>
      <c r="J72" s="43"/>
      <c r="K72" s="43"/>
      <c r="L72" s="43"/>
      <c r="M72" s="43"/>
      <c r="N72" s="43"/>
      <c r="O72" s="53"/>
      <c r="S72" s="34"/>
      <c r="T72" s="3"/>
    </row>
    <row r="73" spans="2:15">
      <c r="B73" s="46"/>
      <c r="D73" s="34"/>
      <c r="E73" s="38"/>
      <c r="F73" s="34"/>
      <c r="G73" s="34"/>
      <c r="H73" s="48"/>
      <c r="O73" s="53"/>
    </row>
    <row r="74" spans="2:15">
      <c r="B74" s="46"/>
      <c r="D74" s="34"/>
      <c r="E74" s="38"/>
      <c r="F74" s="34"/>
      <c r="G74" s="34"/>
      <c r="H74" s="48"/>
      <c r="O74" s="54"/>
    </row>
    <row r="75" spans="2:15">
      <c r="B75" s="46"/>
      <c r="D75" s="34"/>
      <c r="E75" s="38"/>
      <c r="F75" s="34"/>
      <c r="G75" s="34"/>
      <c r="H75" s="48"/>
      <c r="O75" s="54"/>
    </row>
    <row r="76" spans="2:15">
      <c r="B76" s="46"/>
      <c r="D76" s="34"/>
      <c r="E76" s="38"/>
      <c r="F76" s="34"/>
      <c r="G76" s="34"/>
      <c r="H76" s="48"/>
      <c r="O76" s="55"/>
    </row>
    <row r="77" spans="2:15">
      <c r="B77" s="46"/>
      <c r="D77" s="34"/>
      <c r="E77" s="38"/>
      <c r="F77" s="34"/>
      <c r="G77" s="34"/>
      <c r="H77" s="48"/>
      <c r="O77" s="55"/>
    </row>
    <row r="78" spans="2:15">
      <c r="B78" s="46"/>
      <c r="E78" s="38"/>
      <c r="F78" s="34"/>
      <c r="G78" s="34"/>
      <c r="H78" s="48"/>
      <c r="O78" s="42"/>
    </row>
    <row r="79" spans="2:15">
      <c r="B79" s="42"/>
      <c r="E79" s="38"/>
      <c r="F79" s="34"/>
      <c r="G79" s="46"/>
      <c r="H79" s="48"/>
      <c r="O79" s="42"/>
    </row>
    <row r="80" spans="2:15">
      <c r="B80" s="42"/>
      <c r="E80" s="38"/>
      <c r="F80" s="34"/>
      <c r="G80" s="42"/>
      <c r="H80" s="47"/>
      <c r="O80" s="42"/>
    </row>
    <row r="81" spans="2:15">
      <c r="B81" s="42"/>
      <c r="E81" s="38"/>
      <c r="F81" s="34"/>
      <c r="G81" s="42"/>
      <c r="H81" s="48"/>
      <c r="O81" s="42"/>
    </row>
    <row r="82" spans="2:15">
      <c r="B82" s="42"/>
      <c r="E82" s="38"/>
      <c r="F82" s="34"/>
      <c r="H82" s="47"/>
      <c r="O82" s="42"/>
    </row>
    <row r="83" spans="2:15">
      <c r="B83" s="42"/>
      <c r="E83" s="38"/>
      <c r="F83" s="34"/>
      <c r="H83" s="48"/>
      <c r="O83" s="42"/>
    </row>
    <row r="84" spans="2:15">
      <c r="B84" s="42"/>
      <c r="E84" s="38"/>
      <c r="F84" s="34"/>
      <c r="H84" s="48"/>
      <c r="O84" s="42"/>
    </row>
    <row r="85" ht="15.25" spans="2:27">
      <c r="B85" s="42"/>
      <c r="C85" s="27" t="s">
        <v>91</v>
      </c>
      <c r="D85" s="34"/>
      <c r="E85" s="38"/>
      <c r="F85" s="31" t="s">
        <v>5</v>
      </c>
      <c r="G85" s="32" t="s">
        <v>6</v>
      </c>
      <c r="H85" s="33" t="s">
        <v>7</v>
      </c>
      <c r="I85" s="33" t="s">
        <v>8</v>
      </c>
      <c r="J85" s="33" t="s">
        <v>9</v>
      </c>
      <c r="K85" s="33" t="s">
        <v>10</v>
      </c>
      <c r="L85" s="33" t="s">
        <v>11</v>
      </c>
      <c r="M85" s="33" t="s">
        <v>12</v>
      </c>
      <c r="N85" s="33" t="s">
        <v>13</v>
      </c>
      <c r="O85" s="42"/>
      <c r="S85" s="31" t="s">
        <v>5</v>
      </c>
      <c r="T85" s="32" t="s">
        <v>6</v>
      </c>
      <c r="U85" s="33" t="s">
        <v>7</v>
      </c>
      <c r="V85" s="33" t="s">
        <v>8</v>
      </c>
      <c r="W85" s="33" t="s">
        <v>9</v>
      </c>
      <c r="X85" s="33" t="s">
        <v>10</v>
      </c>
      <c r="Y85" s="33" t="s">
        <v>11</v>
      </c>
      <c r="Z85" s="33" t="s">
        <v>12</v>
      </c>
      <c r="AA85" s="33" t="s">
        <v>13</v>
      </c>
    </row>
    <row r="86" spans="2:27">
      <c r="B86" s="42"/>
      <c r="D86" s="34"/>
      <c r="E86" s="38"/>
      <c r="F86" s="34">
        <v>2030</v>
      </c>
      <c r="G86" s="6" t="s">
        <v>276</v>
      </c>
      <c r="H86" s="59">
        <f>'attach-indCalibrated'!D17</f>
        <v>1.15866353601498</v>
      </c>
      <c r="I86" s="60">
        <f>'attach-indCalibrated'!G17</f>
        <v>1.09846007060249</v>
      </c>
      <c r="J86" s="60">
        <f>'attach-indCalibrated'!J17</f>
        <v>1.04411121000443</v>
      </c>
      <c r="K86" s="60">
        <f>'attach-indCalibrated'!M17</f>
        <v>1.27777682682909</v>
      </c>
      <c r="L86" s="60">
        <f>'attach-indCalibrated'!P17</f>
        <v>1.26530868492175</v>
      </c>
      <c r="M86" s="60">
        <f>'attach-indCalibrated'!S17</f>
        <v>1.11556330273763</v>
      </c>
      <c r="N86" s="60">
        <f>'attach-indCalibrated'!V17</f>
        <v>1.54250294516364</v>
      </c>
      <c r="O86" s="42"/>
      <c r="S86">
        <v>2050</v>
      </c>
      <c r="T86" s="6" t="s">
        <v>276</v>
      </c>
      <c r="U86" s="59">
        <f>'attach-indCalibrated'!D18</f>
        <v>1.0479751391435</v>
      </c>
      <c r="V86" s="60">
        <f>'attach-indCalibrated'!G18</f>
        <v>1.24350751778413</v>
      </c>
      <c r="W86" s="60">
        <f>'attach-indCalibrated'!J18</f>
        <v>1.17546680547225</v>
      </c>
      <c r="X86" s="60">
        <f>'attach-indCalibrated'!M18</f>
        <v>1.56184527182646</v>
      </c>
      <c r="Y86" s="60">
        <f>'attach-indCalibrated'!P18</f>
        <v>1.48615961695069</v>
      </c>
      <c r="Z86" s="60">
        <f>'attach-indCalibrated'!S18</f>
        <v>1.03211871264226</v>
      </c>
      <c r="AA86" s="60">
        <f>'attach-indCalibrated'!V18</f>
        <v>1.84592047719688</v>
      </c>
    </row>
    <row r="87" spans="2:15">
      <c r="B87" s="42"/>
      <c r="D87" s="34"/>
      <c r="E87" s="38"/>
      <c r="F87" s="34"/>
      <c r="G87" s="34"/>
      <c r="H87" s="48"/>
      <c r="O87" s="42"/>
    </row>
    <row r="88" spans="2:15">
      <c r="B88" s="42"/>
      <c r="D88" s="34"/>
      <c r="E88" s="38"/>
      <c r="F88" s="34"/>
      <c r="G88" s="34"/>
      <c r="H88" s="48"/>
      <c r="O88" s="42"/>
    </row>
    <row r="89" spans="2:15">
      <c r="B89" s="42"/>
      <c r="D89" s="34"/>
      <c r="E89" s="38"/>
      <c r="F89" s="34"/>
      <c r="G89" s="34"/>
      <c r="H89" s="48"/>
      <c r="O89" s="42"/>
    </row>
    <row r="90" spans="2:15">
      <c r="B90" s="42"/>
      <c r="D90" s="34"/>
      <c r="E90" s="38"/>
      <c r="F90" s="34"/>
      <c r="G90" s="34"/>
      <c r="H90" s="49"/>
      <c r="O90" s="42"/>
    </row>
    <row r="91" spans="2:15">
      <c r="B91" s="42"/>
      <c r="D91" s="34"/>
      <c r="E91" s="38"/>
      <c r="F91" s="34"/>
      <c r="G91" s="34"/>
      <c r="H91" s="49"/>
      <c r="O91" s="42"/>
    </row>
    <row r="92" spans="2:15">
      <c r="B92" s="44"/>
      <c r="D92" s="34"/>
      <c r="E92" s="38"/>
      <c r="F92" s="34"/>
      <c r="G92" s="34"/>
      <c r="H92" s="48"/>
      <c r="O92" s="46"/>
    </row>
    <row r="93" spans="2:15">
      <c r="B93" s="45"/>
      <c r="D93" s="34"/>
      <c r="E93" s="38"/>
      <c r="F93" s="34"/>
      <c r="G93" s="34"/>
      <c r="H93" s="48"/>
      <c r="O93" s="45"/>
    </row>
    <row r="94" spans="2:15">
      <c r="B94" s="46"/>
      <c r="D94" s="34"/>
      <c r="E94" s="38"/>
      <c r="F94" s="34"/>
      <c r="G94" s="34"/>
      <c r="H94" s="48"/>
      <c r="O94" s="42"/>
    </row>
    <row r="95" spans="2:15">
      <c r="B95" s="46"/>
      <c r="E95" s="50"/>
      <c r="F95" s="51"/>
      <c r="G95" s="51"/>
      <c r="H95" s="51"/>
      <c r="I95" s="51"/>
      <c r="J95" s="51"/>
      <c r="K95" s="51"/>
      <c r="O95" s="42"/>
    </row>
    <row r="96" spans="2:15">
      <c r="B96" s="46"/>
      <c r="E96" s="50"/>
      <c r="F96" s="51"/>
      <c r="G96" s="51"/>
      <c r="H96" s="51"/>
      <c r="I96" s="51"/>
      <c r="J96" s="51"/>
      <c r="K96" s="51"/>
      <c r="O96" s="42"/>
    </row>
    <row r="97" spans="2:15">
      <c r="B97" s="46"/>
      <c r="E97" s="50"/>
      <c r="F97" s="51"/>
      <c r="G97" s="51"/>
      <c r="H97" s="51"/>
      <c r="I97" s="51"/>
      <c r="J97" s="51"/>
      <c r="K97" s="51"/>
      <c r="O97" s="42"/>
    </row>
    <row r="98" spans="2:11">
      <c r="B98" s="34"/>
      <c r="E98" s="50"/>
      <c r="F98" s="51"/>
      <c r="G98" s="51"/>
      <c r="H98" s="51"/>
      <c r="I98" s="51"/>
      <c r="J98" s="51"/>
      <c r="K98" s="51"/>
    </row>
    <row r="99" spans="2:15">
      <c r="B99" s="34"/>
      <c r="E99" s="50"/>
      <c r="F99" s="51"/>
      <c r="O99" s="53"/>
    </row>
    <row r="100" spans="2:15">
      <c r="B100" s="34"/>
      <c r="E100" s="50"/>
      <c r="F100" s="51"/>
      <c r="O100" s="53"/>
    </row>
    <row r="101" spans="2:15">
      <c r="B101" s="34"/>
      <c r="E101" s="50"/>
      <c r="F101" s="51"/>
      <c r="O101" s="53"/>
    </row>
    <row r="102" spans="2:15">
      <c r="B102" s="34"/>
      <c r="E102" s="50"/>
      <c r="F102" s="51"/>
      <c r="O102" s="53"/>
    </row>
    <row r="103" spans="2:10">
      <c r="B103" s="34"/>
      <c r="E103" s="38"/>
      <c r="F103" s="42"/>
      <c r="G103" s="42"/>
      <c r="H103" s="14"/>
      <c r="I103" s="42"/>
      <c r="J103" s="42"/>
    </row>
    <row r="104" spans="5:10">
      <c r="E104" s="38"/>
      <c r="F104" s="42"/>
      <c r="G104" s="42"/>
      <c r="H104" s="42"/>
      <c r="I104" s="42"/>
      <c r="J104" s="42"/>
    </row>
    <row r="125" spans="2:4">
      <c r="B125" s="40"/>
      <c r="C125" s="34"/>
      <c r="D125" s="34"/>
    </row>
    <row r="126" ht="15.25" spans="2:4">
      <c r="B126" s="52"/>
      <c r="C126" s="31"/>
      <c r="D126" s="31"/>
    </row>
    <row r="127" spans="2:2">
      <c r="B127" s="34"/>
    </row>
    <row r="128" spans="2:2">
      <c r="B128" s="34"/>
    </row>
    <row r="129" spans="2:2">
      <c r="B129" s="34"/>
    </row>
    <row r="130" spans="2:2">
      <c r="B130" s="34"/>
    </row>
    <row r="131" spans="2:2">
      <c r="B131" s="34"/>
    </row>
    <row r="132" spans="2:2">
      <c r="B132" s="34"/>
    </row>
    <row r="133" spans="2:2">
      <c r="B133" s="34"/>
    </row>
    <row r="134" spans="2:2">
      <c r="B134" s="34"/>
    </row>
    <row r="135" spans="2:2">
      <c r="B135" s="34"/>
    </row>
    <row r="136" spans="2:2">
      <c r="B136" s="34"/>
    </row>
  </sheetData>
  <mergeCells count="6">
    <mergeCell ref="O70:O71"/>
    <mergeCell ref="O72:O73"/>
    <mergeCell ref="O74:O75"/>
    <mergeCell ref="O76:O77"/>
    <mergeCell ref="O99:O100"/>
    <mergeCell ref="O101:O102"/>
  </mergeCells>
  <pageMargins left="0.75" right="0.75" top="1" bottom="1" header="0.5" footer="0.5"/>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A136"/>
  <sheetViews>
    <sheetView zoomScale="51" zoomScaleNormal="51" topLeftCell="C3" workbookViewId="0">
      <selection activeCell="H45" sqref="H45"/>
    </sheetView>
  </sheetViews>
  <sheetFormatPr defaultColWidth="8.72727272727273" defaultRowHeight="14.5"/>
  <cols>
    <col min="3" max="3" width="60.5454545454545" style="27" customWidth="1"/>
    <col min="4" max="4" width="8.72727272727273" style="27"/>
    <col min="5" max="5" width="15.2727272727273" style="27" customWidth="1"/>
    <col min="6" max="6" width="11.3636363636364" style="27" customWidth="1"/>
    <col min="7" max="7" width="18.9090909090909" style="27" customWidth="1"/>
    <col min="8" max="8" width="18.7272727272727" style="27" customWidth="1"/>
    <col min="9" max="14" width="12.8181818181818" style="27"/>
    <col min="15" max="15" width="61.7272727272727" style="27" customWidth="1"/>
    <col min="20" max="20" width="18.9090909090909" customWidth="1"/>
    <col min="21" max="27" width="12.8181818181818"/>
  </cols>
  <sheetData>
    <row r="1" spans="3:3">
      <c r="C1" s="28" t="s">
        <v>0</v>
      </c>
    </row>
    <row r="2" spans="3:5">
      <c r="C2" s="29" t="s">
        <v>277</v>
      </c>
      <c r="D2" s="30"/>
      <c r="E2" s="30"/>
    </row>
    <row r="3" ht="209" customHeight="1" spans="3:5">
      <c r="C3" s="30"/>
      <c r="D3" s="30"/>
      <c r="E3" s="30"/>
    </row>
    <row r="5" spans="3:3">
      <c r="C5" s="27" t="s">
        <v>182</v>
      </c>
    </row>
    <row r="6" ht="15.25" spans="3:27">
      <c r="C6" s="31" t="s">
        <v>2</v>
      </c>
      <c r="D6" s="31" t="s">
        <v>3</v>
      </c>
      <c r="E6" s="31" t="s">
        <v>4</v>
      </c>
      <c r="F6" s="31" t="s">
        <v>5</v>
      </c>
      <c r="G6" s="32" t="s">
        <v>6</v>
      </c>
      <c r="H6" s="33" t="s">
        <v>7</v>
      </c>
      <c r="I6" s="33" t="s">
        <v>8</v>
      </c>
      <c r="J6" s="33" t="s">
        <v>9</v>
      </c>
      <c r="K6" s="33" t="s">
        <v>10</v>
      </c>
      <c r="L6" s="33" t="s">
        <v>11</v>
      </c>
      <c r="M6" s="33" t="s">
        <v>12</v>
      </c>
      <c r="N6" s="33" t="s">
        <v>13</v>
      </c>
      <c r="P6" s="31" t="s">
        <v>2</v>
      </c>
      <c r="Q6" s="31" t="s">
        <v>3</v>
      </c>
      <c r="R6" s="31" t="s">
        <v>4</v>
      </c>
      <c r="S6" s="31" t="s">
        <v>5</v>
      </c>
      <c r="T6" s="32" t="s">
        <v>6</v>
      </c>
      <c r="U6" s="33" t="s">
        <v>7</v>
      </c>
      <c r="V6" s="33" t="s">
        <v>8</v>
      </c>
      <c r="W6" s="33" t="s">
        <v>9</v>
      </c>
      <c r="X6" s="33" t="s">
        <v>10</v>
      </c>
      <c r="Y6" s="33" t="s">
        <v>11</v>
      </c>
      <c r="Z6" s="33" t="s">
        <v>12</v>
      </c>
      <c r="AA6" s="33" t="s">
        <v>13</v>
      </c>
    </row>
    <row r="7" spans="3:27">
      <c r="C7" s="34"/>
      <c r="D7" s="34"/>
      <c r="F7" s="34">
        <v>2030</v>
      </c>
      <c r="G7" s="35" t="s">
        <v>278</v>
      </c>
      <c r="H7" s="36">
        <f>'!attach-TRA_CEFStated'!D4/'!attach-TRA_CEFStated'!D1</f>
        <v>0.973911856687657</v>
      </c>
      <c r="I7" s="36">
        <f>'!attach-TRA_CEFStated'!D25/'!attach-TRA_CEFStated'!D34</f>
        <v>1.11877229259936</v>
      </c>
      <c r="J7" s="36">
        <f>'!attach-TRA_CEFStated'!D38/'!attach-TRA_CEFStated'!D44</f>
        <v>1.17593032860054</v>
      </c>
      <c r="K7" s="36">
        <f>'!attach-TRA_CEFStated'!D35/'!attach-TRA_CEFStated'!D39</f>
        <v>1.18161178126811</v>
      </c>
      <c r="L7" s="36">
        <f>'!attach-TRA_CEFStated'!D41/'!attach-TRA_CEFStated'!D46</f>
        <v>1.24628261690017</v>
      </c>
      <c r="M7" s="36">
        <f>'!attach-TRA_CEFStated'!D45/'!attach-TRA_CEFStated'!D15</f>
        <v>1.2621770179209</v>
      </c>
      <c r="N7" s="36">
        <f>'!attach-TRA_CEFStated'!D11/'!attach-TRA_CEFStated'!D8</f>
        <v>1.10507687655045</v>
      </c>
      <c r="P7" s="34"/>
      <c r="Q7" s="34"/>
      <c r="S7" s="34">
        <v>2050</v>
      </c>
      <c r="T7" s="35" t="s">
        <v>278</v>
      </c>
      <c r="U7" s="36">
        <f>'!attach-TRA_CEFStated'!D7/'!attach-TRA_CEFStated'!D1</f>
        <v>0.612589073780233</v>
      </c>
      <c r="V7" s="36">
        <f>'!attach-TRA_CEFStated'!D49/'!attach-TRA_CEFStated'!D34</f>
        <v>0.84432894436207</v>
      </c>
      <c r="W7" s="36">
        <f>'!attach-TRA_CEFStated'!D21/'!attach-TRA_CEFStated'!D44</f>
        <v>0.953772328250062</v>
      </c>
      <c r="X7" s="36">
        <f>'!attach-TRA_CEFStated'!D17/'!attach-TRA_CEFStated'!D39</f>
        <v>0.964989280555019</v>
      </c>
      <c r="Y7" s="36">
        <f>'!attach-TRA_CEFStated'!D19/'!attach-TRA_CEFStated'!D46</f>
        <v>1.02251838122426</v>
      </c>
      <c r="Z7" s="36">
        <f>'!attach-TRA_CEFStated'!D28/'!attach-TRA_CEFStated'!D15</f>
        <v>0.910912021870876</v>
      </c>
      <c r="AA7" s="36">
        <f>'!attach-TRA_CEFStated'!D14/'!attach-TRA_CEFStated'!D8</f>
        <v>1.02540589713926</v>
      </c>
    </row>
    <row r="8" spans="3:27">
      <c r="C8" s="34"/>
      <c r="D8" s="34"/>
      <c r="F8" s="34">
        <v>2030</v>
      </c>
      <c r="G8" s="37" t="s">
        <v>279</v>
      </c>
      <c r="H8" s="36">
        <f>H7</f>
        <v>0.973911856687657</v>
      </c>
      <c r="I8" s="36">
        <f t="shared" ref="I8:I19" si="0">I7</f>
        <v>1.11877229259936</v>
      </c>
      <c r="J8" s="36">
        <f t="shared" ref="J8:J19" si="1">J7</f>
        <v>1.17593032860054</v>
      </c>
      <c r="K8" s="36">
        <f t="shared" ref="K8:K19" si="2">K7</f>
        <v>1.18161178126811</v>
      </c>
      <c r="L8" s="36">
        <f t="shared" ref="L8:L19" si="3">L7</f>
        <v>1.24628261690017</v>
      </c>
      <c r="M8" s="36">
        <f t="shared" ref="M8:M19" si="4">M7</f>
        <v>1.2621770179209</v>
      </c>
      <c r="N8" s="36">
        <f t="shared" ref="N8:N19" si="5">N7</f>
        <v>1.10507687655045</v>
      </c>
      <c r="P8" s="34"/>
      <c r="Q8" s="34"/>
      <c r="S8" s="34">
        <v>2050</v>
      </c>
      <c r="T8" s="37" t="s">
        <v>279</v>
      </c>
      <c r="U8" s="36">
        <f>U7</f>
        <v>0.612589073780233</v>
      </c>
      <c r="V8" s="36">
        <f t="shared" ref="V8:AA8" si="6">V7</f>
        <v>0.84432894436207</v>
      </c>
      <c r="W8" s="36">
        <f t="shared" si="6"/>
        <v>0.953772328250062</v>
      </c>
      <c r="X8" s="36">
        <f t="shared" si="6"/>
        <v>0.964989280555019</v>
      </c>
      <c r="Y8" s="36">
        <f t="shared" si="6"/>
        <v>1.02251838122426</v>
      </c>
      <c r="Z8" s="36">
        <f t="shared" si="6"/>
        <v>0.910912021870876</v>
      </c>
      <c r="AA8" s="36">
        <f t="shared" si="6"/>
        <v>1.02540589713926</v>
      </c>
    </row>
    <row r="9" spans="3:27">
      <c r="C9" s="34"/>
      <c r="D9" s="34"/>
      <c r="G9" s="6"/>
      <c r="H9" s="36">
        <f t="shared" ref="H9:H19" si="7">H8</f>
        <v>0.973911856687657</v>
      </c>
      <c r="I9" s="36">
        <f t="shared" si="0"/>
        <v>1.11877229259936</v>
      </c>
      <c r="J9" s="36">
        <f t="shared" si="1"/>
        <v>1.17593032860054</v>
      </c>
      <c r="K9" s="36">
        <f t="shared" si="2"/>
        <v>1.18161178126811</v>
      </c>
      <c r="L9" s="36">
        <f t="shared" si="3"/>
        <v>1.24628261690017</v>
      </c>
      <c r="M9" s="36">
        <f t="shared" si="4"/>
        <v>1.2621770179209</v>
      </c>
      <c r="N9" s="36">
        <f t="shared" si="5"/>
        <v>1.10507687655045</v>
      </c>
      <c r="P9" s="34"/>
      <c r="Q9" s="34"/>
      <c r="S9" s="34" t="s">
        <v>39</v>
      </c>
      <c r="T9" s="6"/>
      <c r="U9" s="36">
        <f t="shared" ref="U9:U19" si="8">U8</f>
        <v>0.612589073780233</v>
      </c>
      <c r="V9" s="36">
        <f t="shared" ref="V9:AA9" si="9">V8</f>
        <v>0.84432894436207</v>
      </c>
      <c r="W9" s="36">
        <f t="shared" si="9"/>
        <v>0.953772328250062</v>
      </c>
      <c r="X9" s="36">
        <f t="shared" si="9"/>
        <v>0.964989280555019</v>
      </c>
      <c r="Y9" s="36">
        <f t="shared" si="9"/>
        <v>1.02251838122426</v>
      </c>
      <c r="Z9" s="36">
        <f t="shared" si="9"/>
        <v>0.910912021870876</v>
      </c>
      <c r="AA9" s="36">
        <f t="shared" si="9"/>
        <v>1.02540589713926</v>
      </c>
    </row>
    <row r="10" spans="3:27">
      <c r="C10" s="34"/>
      <c r="D10" s="34"/>
      <c r="F10" s="34">
        <v>2030</v>
      </c>
      <c r="G10" s="35" t="s">
        <v>280</v>
      </c>
      <c r="H10" s="36">
        <f t="shared" si="7"/>
        <v>0.973911856687657</v>
      </c>
      <c r="I10" s="36">
        <f t="shared" si="0"/>
        <v>1.11877229259936</v>
      </c>
      <c r="J10" s="36">
        <f t="shared" si="1"/>
        <v>1.17593032860054</v>
      </c>
      <c r="K10" s="36">
        <f t="shared" si="2"/>
        <v>1.18161178126811</v>
      </c>
      <c r="L10" s="36">
        <f t="shared" si="3"/>
        <v>1.24628261690017</v>
      </c>
      <c r="M10" s="36">
        <f t="shared" si="4"/>
        <v>1.2621770179209</v>
      </c>
      <c r="N10" s="36">
        <f t="shared" si="5"/>
        <v>1.10507687655045</v>
      </c>
      <c r="P10" s="34"/>
      <c r="Q10" s="34"/>
      <c r="S10" s="34">
        <v>2050</v>
      </c>
      <c r="T10" s="35" t="s">
        <v>280</v>
      </c>
      <c r="U10" s="36">
        <f t="shared" si="8"/>
        <v>0.612589073780233</v>
      </c>
      <c r="V10" s="36">
        <f t="shared" ref="V10:AA10" si="10">V9</f>
        <v>0.84432894436207</v>
      </c>
      <c r="W10" s="36">
        <f t="shared" si="10"/>
        <v>0.953772328250062</v>
      </c>
      <c r="X10" s="36">
        <f t="shared" si="10"/>
        <v>0.964989280555019</v>
      </c>
      <c r="Y10" s="36">
        <f t="shared" si="10"/>
        <v>1.02251838122426</v>
      </c>
      <c r="Z10" s="36">
        <f t="shared" si="10"/>
        <v>0.910912021870876</v>
      </c>
      <c r="AA10" s="36">
        <f t="shared" si="10"/>
        <v>1.02540589713926</v>
      </c>
    </row>
    <row r="11" spans="3:27">
      <c r="C11" s="34"/>
      <c r="D11" s="34"/>
      <c r="F11" s="34">
        <v>2030</v>
      </c>
      <c r="G11" s="35" t="s">
        <v>281</v>
      </c>
      <c r="H11" s="36">
        <f t="shared" si="7"/>
        <v>0.973911856687657</v>
      </c>
      <c r="I11" s="36">
        <f t="shared" si="0"/>
        <v>1.11877229259936</v>
      </c>
      <c r="J11" s="36">
        <f t="shared" si="1"/>
        <v>1.17593032860054</v>
      </c>
      <c r="K11" s="36">
        <f t="shared" si="2"/>
        <v>1.18161178126811</v>
      </c>
      <c r="L11" s="36">
        <f t="shared" si="3"/>
        <v>1.24628261690017</v>
      </c>
      <c r="M11" s="36">
        <f t="shared" si="4"/>
        <v>1.2621770179209</v>
      </c>
      <c r="N11" s="36">
        <f t="shared" si="5"/>
        <v>1.10507687655045</v>
      </c>
      <c r="P11" s="34"/>
      <c r="Q11" s="34"/>
      <c r="S11" s="34">
        <v>2050</v>
      </c>
      <c r="T11" s="35" t="s">
        <v>281</v>
      </c>
      <c r="U11" s="36">
        <f t="shared" si="8"/>
        <v>0.612589073780233</v>
      </c>
      <c r="V11" s="36">
        <f t="shared" ref="V11:AA11" si="11">V10</f>
        <v>0.84432894436207</v>
      </c>
      <c r="W11" s="36">
        <f t="shared" si="11"/>
        <v>0.953772328250062</v>
      </c>
      <c r="X11" s="36">
        <f t="shared" si="11"/>
        <v>0.964989280555019</v>
      </c>
      <c r="Y11" s="36">
        <f t="shared" si="11"/>
        <v>1.02251838122426</v>
      </c>
      <c r="Z11" s="36">
        <f t="shared" si="11"/>
        <v>0.910912021870876</v>
      </c>
      <c r="AA11" s="36">
        <f t="shared" si="11"/>
        <v>1.02540589713926</v>
      </c>
    </row>
    <row r="12" spans="3:27">
      <c r="C12" s="34"/>
      <c r="D12" s="34"/>
      <c r="G12" s="6"/>
      <c r="H12" s="36">
        <f t="shared" si="7"/>
        <v>0.973911856687657</v>
      </c>
      <c r="I12" s="36">
        <f t="shared" si="0"/>
        <v>1.11877229259936</v>
      </c>
      <c r="J12" s="36">
        <f t="shared" si="1"/>
        <v>1.17593032860054</v>
      </c>
      <c r="K12" s="36">
        <f t="shared" si="2"/>
        <v>1.18161178126811</v>
      </c>
      <c r="L12" s="36">
        <f t="shared" si="3"/>
        <v>1.24628261690017</v>
      </c>
      <c r="M12" s="36">
        <f t="shared" si="4"/>
        <v>1.2621770179209</v>
      </c>
      <c r="N12" s="36">
        <f t="shared" si="5"/>
        <v>1.10507687655045</v>
      </c>
      <c r="P12" s="34"/>
      <c r="Q12" s="34"/>
      <c r="S12" s="34" t="s">
        <v>39</v>
      </c>
      <c r="T12" s="6"/>
      <c r="U12" s="36">
        <f t="shared" si="8"/>
        <v>0.612589073780233</v>
      </c>
      <c r="V12" s="36">
        <f t="shared" ref="V12:AA12" si="12">V11</f>
        <v>0.84432894436207</v>
      </c>
      <c r="W12" s="36">
        <f t="shared" si="12"/>
        <v>0.953772328250062</v>
      </c>
      <c r="X12" s="36">
        <f t="shared" si="12"/>
        <v>0.964989280555019</v>
      </c>
      <c r="Y12" s="36">
        <f t="shared" si="12"/>
        <v>1.02251838122426</v>
      </c>
      <c r="Z12" s="36">
        <f t="shared" si="12"/>
        <v>0.910912021870876</v>
      </c>
      <c r="AA12" s="36">
        <f t="shared" si="12"/>
        <v>1.02540589713926</v>
      </c>
    </row>
    <row r="13" spans="3:27">
      <c r="C13" s="34"/>
      <c r="D13" s="34"/>
      <c r="F13" s="34">
        <v>2030</v>
      </c>
      <c r="G13" s="37" t="s">
        <v>282</v>
      </c>
      <c r="H13" s="36">
        <f t="shared" si="7"/>
        <v>0.973911856687657</v>
      </c>
      <c r="I13" s="36">
        <f t="shared" si="0"/>
        <v>1.11877229259936</v>
      </c>
      <c r="J13" s="36">
        <f t="shared" si="1"/>
        <v>1.17593032860054</v>
      </c>
      <c r="K13" s="36">
        <f t="shared" si="2"/>
        <v>1.18161178126811</v>
      </c>
      <c r="L13" s="36">
        <f t="shared" si="3"/>
        <v>1.24628261690017</v>
      </c>
      <c r="M13" s="36">
        <f t="shared" si="4"/>
        <v>1.2621770179209</v>
      </c>
      <c r="N13" s="36">
        <f t="shared" si="5"/>
        <v>1.10507687655045</v>
      </c>
      <c r="P13" s="34"/>
      <c r="Q13" s="34"/>
      <c r="S13" s="34">
        <v>2050</v>
      </c>
      <c r="T13" s="37" t="s">
        <v>282</v>
      </c>
      <c r="U13" s="36">
        <f t="shared" si="8"/>
        <v>0.612589073780233</v>
      </c>
      <c r="V13" s="36">
        <f t="shared" ref="V13:AA13" si="13">V12</f>
        <v>0.84432894436207</v>
      </c>
      <c r="W13" s="36">
        <f t="shared" si="13"/>
        <v>0.953772328250062</v>
      </c>
      <c r="X13" s="36">
        <f t="shared" si="13"/>
        <v>0.964989280555019</v>
      </c>
      <c r="Y13" s="36">
        <f t="shared" si="13"/>
        <v>1.02251838122426</v>
      </c>
      <c r="Z13" s="36">
        <f t="shared" si="13"/>
        <v>0.910912021870876</v>
      </c>
      <c r="AA13" s="36">
        <f t="shared" si="13"/>
        <v>1.02540589713926</v>
      </c>
    </row>
    <row r="14" spans="3:27">
      <c r="C14" s="34"/>
      <c r="D14" s="34"/>
      <c r="G14" s="19"/>
      <c r="H14" s="36">
        <f t="shared" si="7"/>
        <v>0.973911856687657</v>
      </c>
      <c r="I14" s="36">
        <f t="shared" si="0"/>
        <v>1.11877229259936</v>
      </c>
      <c r="J14" s="36">
        <f t="shared" si="1"/>
        <v>1.17593032860054</v>
      </c>
      <c r="K14" s="36">
        <f t="shared" si="2"/>
        <v>1.18161178126811</v>
      </c>
      <c r="L14" s="36">
        <f t="shared" si="3"/>
        <v>1.24628261690017</v>
      </c>
      <c r="M14" s="36">
        <f t="shared" si="4"/>
        <v>1.2621770179209</v>
      </c>
      <c r="N14" s="36">
        <f t="shared" si="5"/>
        <v>1.10507687655045</v>
      </c>
      <c r="P14" s="34"/>
      <c r="Q14" s="34"/>
      <c r="S14" s="34" t="s">
        <v>39</v>
      </c>
      <c r="T14" s="19"/>
      <c r="U14" s="36">
        <f t="shared" si="8"/>
        <v>0.612589073780233</v>
      </c>
      <c r="V14" s="36">
        <f t="shared" ref="V14:AA14" si="14">V13</f>
        <v>0.84432894436207</v>
      </c>
      <c r="W14" s="36">
        <f t="shared" si="14"/>
        <v>0.953772328250062</v>
      </c>
      <c r="X14" s="36">
        <f t="shared" si="14"/>
        <v>0.964989280555019</v>
      </c>
      <c r="Y14" s="36">
        <f t="shared" si="14"/>
        <v>1.02251838122426</v>
      </c>
      <c r="Z14" s="36">
        <f t="shared" si="14"/>
        <v>0.910912021870876</v>
      </c>
      <c r="AA14" s="36">
        <f t="shared" si="14"/>
        <v>1.02540589713926</v>
      </c>
    </row>
    <row r="15" spans="3:27">
      <c r="C15" s="34"/>
      <c r="D15" s="34"/>
      <c r="G15" s="14"/>
      <c r="H15" s="36">
        <f t="shared" si="7"/>
        <v>0.973911856687657</v>
      </c>
      <c r="I15" s="36">
        <f t="shared" si="0"/>
        <v>1.11877229259936</v>
      </c>
      <c r="J15" s="36">
        <f t="shared" si="1"/>
        <v>1.17593032860054</v>
      </c>
      <c r="K15" s="36">
        <f t="shared" si="2"/>
        <v>1.18161178126811</v>
      </c>
      <c r="L15" s="36">
        <f t="shared" si="3"/>
        <v>1.24628261690017</v>
      </c>
      <c r="M15" s="36">
        <f t="shared" si="4"/>
        <v>1.2621770179209</v>
      </c>
      <c r="N15" s="36">
        <f t="shared" si="5"/>
        <v>1.10507687655045</v>
      </c>
      <c r="P15" s="34"/>
      <c r="Q15" s="34"/>
      <c r="S15" s="34" t="s">
        <v>39</v>
      </c>
      <c r="T15" s="14"/>
      <c r="U15" s="36">
        <f t="shared" si="8"/>
        <v>0.612589073780233</v>
      </c>
      <c r="V15" s="36">
        <f t="shared" ref="V15:AA15" si="15">V14</f>
        <v>0.84432894436207</v>
      </c>
      <c r="W15" s="36">
        <f t="shared" si="15"/>
        <v>0.953772328250062</v>
      </c>
      <c r="X15" s="36">
        <f t="shared" si="15"/>
        <v>0.964989280555019</v>
      </c>
      <c r="Y15" s="36">
        <f t="shared" si="15"/>
        <v>1.02251838122426</v>
      </c>
      <c r="Z15" s="36">
        <f t="shared" si="15"/>
        <v>0.910912021870876</v>
      </c>
      <c r="AA15" s="36">
        <f t="shared" si="15"/>
        <v>1.02540589713926</v>
      </c>
    </row>
    <row r="16" spans="3:27">
      <c r="C16" s="34"/>
      <c r="D16" s="34"/>
      <c r="F16" s="34">
        <v>2030</v>
      </c>
      <c r="G16" s="14" t="s">
        <v>283</v>
      </c>
      <c r="H16" s="36">
        <f t="shared" si="7"/>
        <v>0.973911856687657</v>
      </c>
      <c r="I16" s="36">
        <f t="shared" si="0"/>
        <v>1.11877229259936</v>
      </c>
      <c r="J16" s="36">
        <f t="shared" si="1"/>
        <v>1.17593032860054</v>
      </c>
      <c r="K16" s="36">
        <f t="shared" si="2"/>
        <v>1.18161178126811</v>
      </c>
      <c r="L16" s="36">
        <f t="shared" si="3"/>
        <v>1.24628261690017</v>
      </c>
      <c r="M16" s="36">
        <f t="shared" si="4"/>
        <v>1.2621770179209</v>
      </c>
      <c r="N16" s="36">
        <f t="shared" si="5"/>
        <v>1.10507687655045</v>
      </c>
      <c r="P16" s="34"/>
      <c r="Q16" s="34"/>
      <c r="S16" s="34">
        <v>2050</v>
      </c>
      <c r="T16" s="14" t="s">
        <v>283</v>
      </c>
      <c r="U16" s="36">
        <f t="shared" si="8"/>
        <v>0.612589073780233</v>
      </c>
      <c r="V16" s="36">
        <f t="shared" ref="V16:AA16" si="16">V15</f>
        <v>0.84432894436207</v>
      </c>
      <c r="W16" s="36">
        <f t="shared" si="16"/>
        <v>0.953772328250062</v>
      </c>
      <c r="X16" s="36">
        <f t="shared" si="16"/>
        <v>0.964989280555019</v>
      </c>
      <c r="Y16" s="36">
        <f t="shared" si="16"/>
        <v>1.02251838122426</v>
      </c>
      <c r="Z16" s="36">
        <f t="shared" si="16"/>
        <v>0.910912021870876</v>
      </c>
      <c r="AA16" s="36">
        <f t="shared" si="16"/>
        <v>1.02540589713926</v>
      </c>
    </row>
    <row r="17" spans="6:27">
      <c r="F17" s="34">
        <v>2030</v>
      </c>
      <c r="G17" s="14" t="s">
        <v>284</v>
      </c>
      <c r="H17" s="36">
        <f t="shared" si="7"/>
        <v>0.973911856687657</v>
      </c>
      <c r="I17" s="36">
        <f t="shared" si="0"/>
        <v>1.11877229259936</v>
      </c>
      <c r="J17" s="36">
        <f t="shared" si="1"/>
        <v>1.17593032860054</v>
      </c>
      <c r="K17" s="36">
        <f t="shared" si="2"/>
        <v>1.18161178126811</v>
      </c>
      <c r="L17" s="36">
        <f t="shared" si="3"/>
        <v>1.24628261690017</v>
      </c>
      <c r="M17" s="36">
        <f t="shared" si="4"/>
        <v>1.2621770179209</v>
      </c>
      <c r="N17" s="36">
        <f t="shared" si="5"/>
        <v>1.10507687655045</v>
      </c>
      <c r="P17" s="27"/>
      <c r="Q17" s="27"/>
      <c r="S17" s="34">
        <v>2050</v>
      </c>
      <c r="T17" s="14" t="s">
        <v>284</v>
      </c>
      <c r="U17" s="36">
        <f t="shared" si="8"/>
        <v>0.612589073780233</v>
      </c>
      <c r="V17" s="36">
        <f t="shared" ref="V17:AA17" si="17">V16</f>
        <v>0.84432894436207</v>
      </c>
      <c r="W17" s="36">
        <f t="shared" si="17"/>
        <v>0.953772328250062</v>
      </c>
      <c r="X17" s="36">
        <f t="shared" si="17"/>
        <v>0.964989280555019</v>
      </c>
      <c r="Y17" s="36">
        <f t="shared" si="17"/>
        <v>1.02251838122426</v>
      </c>
      <c r="Z17" s="36">
        <f t="shared" si="17"/>
        <v>0.910912021870876</v>
      </c>
      <c r="AA17" s="36">
        <f t="shared" si="17"/>
        <v>1.02540589713926</v>
      </c>
    </row>
    <row r="18" spans="6:27">
      <c r="F18" s="34">
        <v>2030</v>
      </c>
      <c r="G18" s="14" t="s">
        <v>285</v>
      </c>
      <c r="H18" s="36">
        <f t="shared" si="7"/>
        <v>0.973911856687657</v>
      </c>
      <c r="I18" s="36">
        <f t="shared" si="0"/>
        <v>1.11877229259936</v>
      </c>
      <c r="J18" s="36">
        <f t="shared" si="1"/>
        <v>1.17593032860054</v>
      </c>
      <c r="K18" s="36">
        <f t="shared" si="2"/>
        <v>1.18161178126811</v>
      </c>
      <c r="L18" s="36">
        <f t="shared" si="3"/>
        <v>1.24628261690017</v>
      </c>
      <c r="M18" s="36">
        <f t="shared" si="4"/>
        <v>1.2621770179209</v>
      </c>
      <c r="N18" s="36">
        <f t="shared" si="5"/>
        <v>1.10507687655045</v>
      </c>
      <c r="P18" s="27"/>
      <c r="Q18" s="27"/>
      <c r="S18" s="34">
        <v>2050</v>
      </c>
      <c r="T18" s="14" t="s">
        <v>285</v>
      </c>
      <c r="U18" s="36">
        <f t="shared" si="8"/>
        <v>0.612589073780233</v>
      </c>
      <c r="V18" s="36">
        <f t="shared" ref="V18:AA18" si="18">V17</f>
        <v>0.84432894436207</v>
      </c>
      <c r="W18" s="36">
        <f t="shared" si="18"/>
        <v>0.953772328250062</v>
      </c>
      <c r="X18" s="36">
        <f t="shared" si="18"/>
        <v>0.964989280555019</v>
      </c>
      <c r="Y18" s="36">
        <f t="shared" si="18"/>
        <v>1.02251838122426</v>
      </c>
      <c r="Z18" s="36">
        <f t="shared" si="18"/>
        <v>0.910912021870876</v>
      </c>
      <c r="AA18" s="36">
        <f t="shared" si="18"/>
        <v>1.02540589713926</v>
      </c>
    </row>
    <row r="19" spans="6:27">
      <c r="F19" s="34">
        <v>2030</v>
      </c>
      <c r="G19" s="14" t="s">
        <v>286</v>
      </c>
      <c r="H19" s="36">
        <f t="shared" si="7"/>
        <v>0.973911856687657</v>
      </c>
      <c r="I19" s="36">
        <f t="shared" si="0"/>
        <v>1.11877229259936</v>
      </c>
      <c r="J19" s="36">
        <f t="shared" si="1"/>
        <v>1.17593032860054</v>
      </c>
      <c r="K19" s="36">
        <f t="shared" si="2"/>
        <v>1.18161178126811</v>
      </c>
      <c r="L19" s="36">
        <f t="shared" si="3"/>
        <v>1.24628261690017</v>
      </c>
      <c r="M19" s="36">
        <f t="shared" si="4"/>
        <v>1.2621770179209</v>
      </c>
      <c r="N19" s="36">
        <f t="shared" si="5"/>
        <v>1.10507687655045</v>
      </c>
      <c r="P19" s="27"/>
      <c r="Q19" s="27"/>
      <c r="S19" s="34">
        <v>2050</v>
      </c>
      <c r="T19" s="22" t="s">
        <v>286</v>
      </c>
      <c r="U19" s="36">
        <f t="shared" si="8"/>
        <v>0.612589073780233</v>
      </c>
      <c r="V19" s="36">
        <f t="shared" ref="V19:AA19" si="19">V18</f>
        <v>0.84432894436207</v>
      </c>
      <c r="W19" s="36">
        <f t="shared" si="19"/>
        <v>0.953772328250062</v>
      </c>
      <c r="X19" s="36">
        <f t="shared" si="19"/>
        <v>0.964989280555019</v>
      </c>
      <c r="Y19" s="36">
        <f t="shared" si="19"/>
        <v>1.02251838122426</v>
      </c>
      <c r="Z19" s="36">
        <f t="shared" si="19"/>
        <v>0.910912021870876</v>
      </c>
      <c r="AA19" s="36">
        <f t="shared" si="19"/>
        <v>1.02540589713926</v>
      </c>
    </row>
    <row r="20" spans="5:27">
      <c r="E20" s="38"/>
      <c r="F20" s="34"/>
      <c r="G20" s="14"/>
      <c r="H20" s="39"/>
      <c r="I20" s="39"/>
      <c r="J20" s="39"/>
      <c r="K20" s="39"/>
      <c r="L20" s="39"/>
      <c r="M20" s="39"/>
      <c r="N20" s="39"/>
      <c r="P20" s="27"/>
      <c r="Q20" s="27"/>
      <c r="R20" s="38"/>
      <c r="S20" s="34"/>
      <c r="T20" s="22"/>
      <c r="U20" s="39"/>
      <c r="V20" s="39"/>
      <c r="W20" s="39"/>
      <c r="X20" s="39"/>
      <c r="Y20" s="39"/>
      <c r="Z20" s="39"/>
      <c r="AA20" s="39"/>
    </row>
    <row r="21" spans="5:27">
      <c r="E21" s="38"/>
      <c r="F21" s="34"/>
      <c r="G21" s="14"/>
      <c r="H21" s="39"/>
      <c r="I21" s="39"/>
      <c r="J21" s="39"/>
      <c r="K21" s="39"/>
      <c r="L21" s="39"/>
      <c r="M21" s="39"/>
      <c r="N21" s="39"/>
      <c r="P21" s="27"/>
      <c r="Q21" s="27"/>
      <c r="R21" s="38"/>
      <c r="S21" s="34"/>
      <c r="T21" s="22"/>
      <c r="U21" s="39"/>
      <c r="V21" s="39"/>
      <c r="W21" s="39"/>
      <c r="X21" s="39"/>
      <c r="Y21" s="39"/>
      <c r="Z21" s="39"/>
      <c r="AA21" s="39"/>
    </row>
    <row r="22" spans="5:27">
      <c r="E22" s="38"/>
      <c r="F22" s="34"/>
      <c r="G22" s="14"/>
      <c r="H22" s="39"/>
      <c r="I22" s="39"/>
      <c r="J22" s="39"/>
      <c r="K22" s="39"/>
      <c r="L22" s="39"/>
      <c r="M22" s="39"/>
      <c r="N22" s="39"/>
      <c r="P22" s="27"/>
      <c r="Q22" s="27"/>
      <c r="R22" s="38"/>
      <c r="S22" s="34"/>
      <c r="T22" s="22"/>
      <c r="U22" s="39"/>
      <c r="V22" s="39"/>
      <c r="W22" s="39"/>
      <c r="X22" s="39"/>
      <c r="Y22" s="39"/>
      <c r="Z22" s="39"/>
      <c r="AA22" s="39"/>
    </row>
    <row r="23" spans="5:27">
      <c r="E23" s="38"/>
      <c r="F23" s="34"/>
      <c r="G23" s="14"/>
      <c r="H23" s="39"/>
      <c r="I23" s="39"/>
      <c r="J23" s="39"/>
      <c r="K23" s="39"/>
      <c r="L23" s="39"/>
      <c r="M23" s="39"/>
      <c r="N23" s="39"/>
      <c r="P23" s="27"/>
      <c r="Q23" s="27"/>
      <c r="R23" s="38"/>
      <c r="S23" s="34"/>
      <c r="T23" s="22"/>
      <c r="U23" s="39"/>
      <c r="V23" s="39"/>
      <c r="W23" s="39"/>
      <c r="X23" s="39"/>
      <c r="Y23" s="39"/>
      <c r="Z23" s="39"/>
      <c r="AA23" s="39"/>
    </row>
    <row r="24" spans="5:27">
      <c r="E24" s="38"/>
      <c r="F24" s="34"/>
      <c r="G24" s="14"/>
      <c r="H24" s="39"/>
      <c r="I24" s="39"/>
      <c r="J24" s="39"/>
      <c r="K24" s="39"/>
      <c r="L24" s="39"/>
      <c r="M24" s="39"/>
      <c r="N24" s="39"/>
      <c r="P24" s="27"/>
      <c r="Q24" s="27"/>
      <c r="R24" s="38"/>
      <c r="S24" s="34"/>
      <c r="T24" s="22"/>
      <c r="U24" s="39"/>
      <c r="V24" s="39"/>
      <c r="W24" s="39"/>
      <c r="X24" s="39"/>
      <c r="Y24" s="39"/>
      <c r="Z24" s="39"/>
      <c r="AA24" s="39"/>
    </row>
    <row r="25" spans="5:27">
      <c r="E25" s="38"/>
      <c r="F25" s="34"/>
      <c r="G25" s="14"/>
      <c r="H25" s="39"/>
      <c r="I25" s="39"/>
      <c r="J25" s="39"/>
      <c r="K25" s="39"/>
      <c r="L25" s="39"/>
      <c r="M25" s="39"/>
      <c r="N25" s="39"/>
      <c r="P25" s="27"/>
      <c r="Q25" s="27"/>
      <c r="R25" s="38"/>
      <c r="S25" s="34"/>
      <c r="T25" s="22"/>
      <c r="U25" s="39"/>
      <c r="V25" s="39"/>
      <c r="W25" s="39"/>
      <c r="X25" s="39"/>
      <c r="Y25" s="39"/>
      <c r="Z25" s="39"/>
      <c r="AA25" s="39"/>
    </row>
    <row r="26" customFormat="1"/>
    <row r="27" ht="15.25" spans="3:27">
      <c r="C27" s="31" t="s">
        <v>2</v>
      </c>
      <c r="D27" s="31" t="s">
        <v>3</v>
      </c>
      <c r="E27" s="31" t="s">
        <v>4</v>
      </c>
      <c r="F27" s="31" t="s">
        <v>5</v>
      </c>
      <c r="G27" s="32" t="s">
        <v>6</v>
      </c>
      <c r="H27" s="33" t="s">
        <v>7</v>
      </c>
      <c r="I27" s="33" t="s">
        <v>8</v>
      </c>
      <c r="J27" s="33" t="s">
        <v>9</v>
      </c>
      <c r="K27" s="33" t="s">
        <v>10</v>
      </c>
      <c r="L27" s="33" t="s">
        <v>11</v>
      </c>
      <c r="M27" s="33" t="s">
        <v>12</v>
      </c>
      <c r="N27" s="33" t="s">
        <v>13</v>
      </c>
      <c r="P27" s="31" t="s">
        <v>2</v>
      </c>
      <c r="Q27" s="31" t="s">
        <v>3</v>
      </c>
      <c r="R27" s="31" t="s">
        <v>4</v>
      </c>
      <c r="S27" s="31" t="s">
        <v>5</v>
      </c>
      <c r="T27" s="32" t="s">
        <v>6</v>
      </c>
      <c r="U27" s="33" t="s">
        <v>7</v>
      </c>
      <c r="V27" s="33" t="s">
        <v>8</v>
      </c>
      <c r="W27" s="33" t="s">
        <v>9</v>
      </c>
      <c r="X27" s="33" t="s">
        <v>10</v>
      </c>
      <c r="Y27" s="33" t="s">
        <v>11</v>
      </c>
      <c r="Z27" s="33" t="s">
        <v>12</v>
      </c>
      <c r="AA27" s="33" t="s">
        <v>13</v>
      </c>
    </row>
    <row r="28" spans="3:27">
      <c r="C28" s="34"/>
      <c r="D28" s="34"/>
      <c r="E28" s="38" t="s">
        <v>14</v>
      </c>
      <c r="F28" s="34">
        <v>2030</v>
      </c>
      <c r="G28" s="35" t="s">
        <v>278</v>
      </c>
      <c r="H28" s="36" t="s">
        <v>287</v>
      </c>
      <c r="I28" s="36" t="s">
        <v>288</v>
      </c>
      <c r="J28" s="36" t="s">
        <v>289</v>
      </c>
      <c r="K28" s="36" t="s">
        <v>290</v>
      </c>
      <c r="L28" s="36" t="s">
        <v>291</v>
      </c>
      <c r="M28" s="36" t="s">
        <v>292</v>
      </c>
      <c r="N28" s="36" t="s">
        <v>293</v>
      </c>
      <c r="P28" s="34"/>
      <c r="Q28" s="34"/>
      <c r="R28" s="38" t="s">
        <v>14</v>
      </c>
      <c r="S28" s="34">
        <v>2050</v>
      </c>
      <c r="T28" s="35" t="s">
        <v>278</v>
      </c>
      <c r="U28" s="36" t="s">
        <v>294</v>
      </c>
      <c r="V28" s="36" t="s">
        <v>295</v>
      </c>
      <c r="W28" s="36" t="s">
        <v>296</v>
      </c>
      <c r="X28" s="36" t="s">
        <v>297</v>
      </c>
      <c r="Y28" s="36" t="s">
        <v>298</v>
      </c>
      <c r="Z28" s="36" t="s">
        <v>299</v>
      </c>
      <c r="AA28" s="36" t="s">
        <v>300</v>
      </c>
    </row>
    <row r="29" spans="3:27">
      <c r="C29" s="34"/>
      <c r="D29" s="34"/>
      <c r="E29" s="38" t="s">
        <v>14</v>
      </c>
      <c r="F29" s="34">
        <v>2030</v>
      </c>
      <c r="G29" s="37" t="s">
        <v>279</v>
      </c>
      <c r="H29" s="36" t="str">
        <f t="shared" ref="H29:N29" si="20">H28</f>
        <v>*0.9739</v>
      </c>
      <c r="I29" s="36" t="str">
        <f t="shared" si="20"/>
        <v>*1.1188</v>
      </c>
      <c r="J29" s="36" t="str">
        <f t="shared" si="20"/>
        <v>*1.1759</v>
      </c>
      <c r="K29" s="36" t="str">
        <f t="shared" si="20"/>
        <v>*1.1816</v>
      </c>
      <c r="L29" s="36" t="str">
        <f t="shared" si="20"/>
        <v>*1.2463</v>
      </c>
      <c r="M29" s="36" t="str">
        <f t="shared" si="20"/>
        <v>*1.2622</v>
      </c>
      <c r="N29" s="36" t="str">
        <f t="shared" si="20"/>
        <v>*1.1051</v>
      </c>
      <c r="P29" s="34"/>
      <c r="Q29" s="34"/>
      <c r="R29" s="38" t="s">
        <v>14</v>
      </c>
      <c r="S29" s="34">
        <v>2050</v>
      </c>
      <c r="T29" s="37" t="s">
        <v>279</v>
      </c>
      <c r="U29" s="36" t="str">
        <f t="shared" ref="U29:AA29" si="21">U28</f>
        <v>*0.6126</v>
      </c>
      <c r="V29" s="36" t="str">
        <f t="shared" si="21"/>
        <v>*0.8443</v>
      </c>
      <c r="W29" s="36" t="str">
        <f t="shared" si="21"/>
        <v>*0.9538</v>
      </c>
      <c r="X29" s="36" t="str">
        <f t="shared" si="21"/>
        <v>*0.9650</v>
      </c>
      <c r="Y29" s="36" t="str">
        <f t="shared" si="21"/>
        <v>*1.0225</v>
      </c>
      <c r="Z29" s="36" t="str">
        <f t="shared" si="21"/>
        <v>*0.9109</v>
      </c>
      <c r="AA29" s="36" t="str">
        <f t="shared" si="21"/>
        <v>*1.0254</v>
      </c>
    </row>
    <row r="30" spans="3:27">
      <c r="C30" s="34"/>
      <c r="D30" s="34"/>
      <c r="E30" s="34" t="s">
        <v>39</v>
      </c>
      <c r="F30" s="34" t="s">
        <v>39</v>
      </c>
      <c r="G30" s="6"/>
      <c r="H30" s="36" t="str">
        <f t="shared" ref="H30:N30" si="22">H29</f>
        <v>*0.9739</v>
      </c>
      <c r="I30" s="36" t="str">
        <f t="shared" si="22"/>
        <v>*1.1188</v>
      </c>
      <c r="J30" s="36" t="str">
        <f t="shared" si="22"/>
        <v>*1.1759</v>
      </c>
      <c r="K30" s="36" t="str">
        <f t="shared" si="22"/>
        <v>*1.1816</v>
      </c>
      <c r="L30" s="36" t="str">
        <f t="shared" si="22"/>
        <v>*1.2463</v>
      </c>
      <c r="M30" s="36" t="str">
        <f t="shared" si="22"/>
        <v>*1.2622</v>
      </c>
      <c r="N30" s="36" t="str">
        <f t="shared" si="22"/>
        <v>*1.1051</v>
      </c>
      <c r="P30" s="34"/>
      <c r="Q30" s="34"/>
      <c r="R30" s="34" t="s">
        <v>39</v>
      </c>
      <c r="S30" s="34" t="s">
        <v>39</v>
      </c>
      <c r="T30" s="6"/>
      <c r="U30" s="36" t="str">
        <f t="shared" ref="U30:AA30" si="23">U29</f>
        <v>*0.6126</v>
      </c>
      <c r="V30" s="36" t="str">
        <f t="shared" si="23"/>
        <v>*0.8443</v>
      </c>
      <c r="W30" s="36" t="str">
        <f t="shared" si="23"/>
        <v>*0.9538</v>
      </c>
      <c r="X30" s="36" t="str">
        <f t="shared" si="23"/>
        <v>*0.9650</v>
      </c>
      <c r="Y30" s="36" t="str">
        <f t="shared" si="23"/>
        <v>*1.0225</v>
      </c>
      <c r="Z30" s="36" t="str">
        <f t="shared" si="23"/>
        <v>*0.9109</v>
      </c>
      <c r="AA30" s="36" t="str">
        <f t="shared" si="23"/>
        <v>*1.0254</v>
      </c>
    </row>
    <row r="31" spans="3:27">
      <c r="C31" s="34"/>
      <c r="D31" s="34"/>
      <c r="E31" s="38" t="s">
        <v>14</v>
      </c>
      <c r="F31" s="34">
        <v>2030</v>
      </c>
      <c r="G31" s="35" t="s">
        <v>280</v>
      </c>
      <c r="H31" s="36" t="str">
        <f t="shared" ref="H31:N31" si="24">H30</f>
        <v>*0.9739</v>
      </c>
      <c r="I31" s="36" t="str">
        <f t="shared" si="24"/>
        <v>*1.1188</v>
      </c>
      <c r="J31" s="36" t="str">
        <f t="shared" si="24"/>
        <v>*1.1759</v>
      </c>
      <c r="K31" s="36" t="str">
        <f t="shared" si="24"/>
        <v>*1.1816</v>
      </c>
      <c r="L31" s="36" t="str">
        <f t="shared" si="24"/>
        <v>*1.2463</v>
      </c>
      <c r="M31" s="36" t="str">
        <f t="shared" si="24"/>
        <v>*1.2622</v>
      </c>
      <c r="N31" s="36" t="str">
        <f t="shared" si="24"/>
        <v>*1.1051</v>
      </c>
      <c r="P31" s="34"/>
      <c r="Q31" s="34"/>
      <c r="R31" s="38" t="s">
        <v>14</v>
      </c>
      <c r="S31" s="34">
        <v>2050</v>
      </c>
      <c r="T31" s="35" t="s">
        <v>280</v>
      </c>
      <c r="U31" s="36" t="str">
        <f t="shared" ref="U31:AA31" si="25">U30</f>
        <v>*0.6126</v>
      </c>
      <c r="V31" s="36" t="str">
        <f t="shared" si="25"/>
        <v>*0.8443</v>
      </c>
      <c r="W31" s="36" t="str">
        <f t="shared" si="25"/>
        <v>*0.9538</v>
      </c>
      <c r="X31" s="36" t="str">
        <f t="shared" si="25"/>
        <v>*0.9650</v>
      </c>
      <c r="Y31" s="36" t="str">
        <f t="shared" si="25"/>
        <v>*1.0225</v>
      </c>
      <c r="Z31" s="36" t="str">
        <f t="shared" si="25"/>
        <v>*0.9109</v>
      </c>
      <c r="AA31" s="36" t="str">
        <f t="shared" si="25"/>
        <v>*1.0254</v>
      </c>
    </row>
    <row r="32" spans="3:27">
      <c r="C32" s="34"/>
      <c r="D32" s="34"/>
      <c r="E32" s="38" t="s">
        <v>14</v>
      </c>
      <c r="F32" s="34">
        <v>2030</v>
      </c>
      <c r="G32" s="35" t="s">
        <v>281</v>
      </c>
      <c r="H32" s="36" t="str">
        <f t="shared" ref="H32:N32" si="26">H31</f>
        <v>*0.9739</v>
      </c>
      <c r="I32" s="36" t="str">
        <f t="shared" si="26"/>
        <v>*1.1188</v>
      </c>
      <c r="J32" s="36" t="str">
        <f t="shared" si="26"/>
        <v>*1.1759</v>
      </c>
      <c r="K32" s="36" t="str">
        <f t="shared" si="26"/>
        <v>*1.1816</v>
      </c>
      <c r="L32" s="36" t="str">
        <f t="shared" si="26"/>
        <v>*1.2463</v>
      </c>
      <c r="M32" s="36" t="str">
        <f t="shared" si="26"/>
        <v>*1.2622</v>
      </c>
      <c r="N32" s="36" t="str">
        <f t="shared" si="26"/>
        <v>*1.1051</v>
      </c>
      <c r="P32" s="34"/>
      <c r="Q32" s="34"/>
      <c r="R32" s="38" t="s">
        <v>14</v>
      </c>
      <c r="S32" s="34">
        <v>2050</v>
      </c>
      <c r="T32" s="35" t="s">
        <v>281</v>
      </c>
      <c r="U32" s="36" t="str">
        <f t="shared" ref="U32:AA32" si="27">U31</f>
        <v>*0.6126</v>
      </c>
      <c r="V32" s="36" t="str">
        <f t="shared" si="27"/>
        <v>*0.8443</v>
      </c>
      <c r="W32" s="36" t="str">
        <f t="shared" si="27"/>
        <v>*0.9538</v>
      </c>
      <c r="X32" s="36" t="str">
        <f t="shared" si="27"/>
        <v>*0.9650</v>
      </c>
      <c r="Y32" s="36" t="str">
        <f t="shared" si="27"/>
        <v>*1.0225</v>
      </c>
      <c r="Z32" s="36" t="str">
        <f t="shared" si="27"/>
        <v>*0.9109</v>
      </c>
      <c r="AA32" s="36" t="str">
        <f t="shared" si="27"/>
        <v>*1.0254</v>
      </c>
    </row>
    <row r="33" spans="3:27">
      <c r="C33" s="34"/>
      <c r="D33" s="34"/>
      <c r="E33" s="34" t="s">
        <v>39</v>
      </c>
      <c r="F33" s="34" t="s">
        <v>39</v>
      </c>
      <c r="G33" s="6"/>
      <c r="H33" s="36" t="str">
        <f t="shared" ref="H33:N33" si="28">H32</f>
        <v>*0.9739</v>
      </c>
      <c r="I33" s="36" t="str">
        <f t="shared" si="28"/>
        <v>*1.1188</v>
      </c>
      <c r="J33" s="36" t="str">
        <f t="shared" si="28"/>
        <v>*1.1759</v>
      </c>
      <c r="K33" s="36" t="str">
        <f t="shared" si="28"/>
        <v>*1.1816</v>
      </c>
      <c r="L33" s="36" t="str">
        <f t="shared" si="28"/>
        <v>*1.2463</v>
      </c>
      <c r="M33" s="36" t="str">
        <f t="shared" si="28"/>
        <v>*1.2622</v>
      </c>
      <c r="N33" s="36" t="str">
        <f t="shared" si="28"/>
        <v>*1.1051</v>
      </c>
      <c r="P33" s="34"/>
      <c r="Q33" s="34"/>
      <c r="R33" s="34" t="s">
        <v>39</v>
      </c>
      <c r="S33" s="34" t="s">
        <v>39</v>
      </c>
      <c r="T33" s="6"/>
      <c r="U33" s="36" t="str">
        <f t="shared" ref="U33:AA33" si="29">U32</f>
        <v>*0.6126</v>
      </c>
      <c r="V33" s="36" t="str">
        <f t="shared" si="29"/>
        <v>*0.8443</v>
      </c>
      <c r="W33" s="36" t="str">
        <f t="shared" si="29"/>
        <v>*0.9538</v>
      </c>
      <c r="X33" s="36" t="str">
        <f t="shared" si="29"/>
        <v>*0.9650</v>
      </c>
      <c r="Y33" s="36" t="str">
        <f t="shared" si="29"/>
        <v>*1.0225</v>
      </c>
      <c r="Z33" s="36" t="str">
        <f t="shared" si="29"/>
        <v>*0.9109</v>
      </c>
      <c r="AA33" s="36" t="str">
        <f t="shared" si="29"/>
        <v>*1.0254</v>
      </c>
    </row>
    <row r="34" spans="3:27">
      <c r="C34" s="34"/>
      <c r="D34" s="34"/>
      <c r="E34" s="38" t="s">
        <v>14</v>
      </c>
      <c r="F34" s="34">
        <v>2030</v>
      </c>
      <c r="G34" s="37" t="s">
        <v>282</v>
      </c>
      <c r="H34" s="36" t="str">
        <f t="shared" ref="H34:N34" si="30">H33</f>
        <v>*0.9739</v>
      </c>
      <c r="I34" s="36" t="str">
        <f t="shared" si="30"/>
        <v>*1.1188</v>
      </c>
      <c r="J34" s="36" t="str">
        <f t="shared" si="30"/>
        <v>*1.1759</v>
      </c>
      <c r="K34" s="36" t="str">
        <f t="shared" si="30"/>
        <v>*1.1816</v>
      </c>
      <c r="L34" s="36" t="str">
        <f t="shared" si="30"/>
        <v>*1.2463</v>
      </c>
      <c r="M34" s="36" t="str">
        <f t="shared" si="30"/>
        <v>*1.2622</v>
      </c>
      <c r="N34" s="36" t="str">
        <f t="shared" si="30"/>
        <v>*1.1051</v>
      </c>
      <c r="P34" s="34"/>
      <c r="Q34" s="34"/>
      <c r="R34" s="38" t="s">
        <v>14</v>
      </c>
      <c r="S34" s="34">
        <v>2050</v>
      </c>
      <c r="T34" s="37" t="s">
        <v>282</v>
      </c>
      <c r="U34" s="36" t="str">
        <f t="shared" ref="U34:AA34" si="31">U33</f>
        <v>*0.6126</v>
      </c>
      <c r="V34" s="36" t="str">
        <f t="shared" si="31"/>
        <v>*0.8443</v>
      </c>
      <c r="W34" s="36" t="str">
        <f t="shared" si="31"/>
        <v>*0.9538</v>
      </c>
      <c r="X34" s="36" t="str">
        <f t="shared" si="31"/>
        <v>*0.9650</v>
      </c>
      <c r="Y34" s="36" t="str">
        <f t="shared" si="31"/>
        <v>*1.0225</v>
      </c>
      <c r="Z34" s="36" t="str">
        <f t="shared" si="31"/>
        <v>*0.9109</v>
      </c>
      <c r="AA34" s="36" t="str">
        <f t="shared" si="31"/>
        <v>*1.0254</v>
      </c>
    </row>
    <row r="35" spans="3:27">
      <c r="C35" s="34"/>
      <c r="D35" s="34"/>
      <c r="E35" s="34" t="s">
        <v>39</v>
      </c>
      <c r="F35" s="34" t="s">
        <v>39</v>
      </c>
      <c r="G35" s="19"/>
      <c r="H35" s="36" t="str">
        <f t="shared" ref="H35:N35" si="32">H34</f>
        <v>*0.9739</v>
      </c>
      <c r="I35" s="36" t="str">
        <f t="shared" si="32"/>
        <v>*1.1188</v>
      </c>
      <c r="J35" s="36" t="str">
        <f t="shared" si="32"/>
        <v>*1.1759</v>
      </c>
      <c r="K35" s="36" t="str">
        <f t="shared" si="32"/>
        <v>*1.1816</v>
      </c>
      <c r="L35" s="36" t="str">
        <f t="shared" si="32"/>
        <v>*1.2463</v>
      </c>
      <c r="M35" s="36" t="str">
        <f t="shared" si="32"/>
        <v>*1.2622</v>
      </c>
      <c r="N35" s="36" t="str">
        <f t="shared" si="32"/>
        <v>*1.1051</v>
      </c>
      <c r="P35" s="34"/>
      <c r="Q35" s="34"/>
      <c r="R35" s="34" t="s">
        <v>39</v>
      </c>
      <c r="S35" s="34" t="s">
        <v>39</v>
      </c>
      <c r="T35" s="19"/>
      <c r="U35" s="36" t="str">
        <f t="shared" ref="U35:AA35" si="33">U34</f>
        <v>*0.6126</v>
      </c>
      <c r="V35" s="36" t="str">
        <f t="shared" si="33"/>
        <v>*0.8443</v>
      </c>
      <c r="W35" s="36" t="str">
        <f t="shared" si="33"/>
        <v>*0.9538</v>
      </c>
      <c r="X35" s="36" t="str">
        <f t="shared" si="33"/>
        <v>*0.9650</v>
      </c>
      <c r="Y35" s="36" t="str">
        <f t="shared" si="33"/>
        <v>*1.0225</v>
      </c>
      <c r="Z35" s="36" t="str">
        <f t="shared" si="33"/>
        <v>*0.9109</v>
      </c>
      <c r="AA35" s="36" t="str">
        <f t="shared" si="33"/>
        <v>*1.0254</v>
      </c>
    </row>
    <row r="36" spans="3:27">
      <c r="C36" s="34"/>
      <c r="D36" s="34"/>
      <c r="E36" s="34" t="s">
        <v>39</v>
      </c>
      <c r="F36" s="34" t="s">
        <v>39</v>
      </c>
      <c r="G36" s="14"/>
      <c r="H36" s="36" t="str">
        <f t="shared" ref="H36:N36" si="34">H35</f>
        <v>*0.9739</v>
      </c>
      <c r="I36" s="36" t="str">
        <f t="shared" si="34"/>
        <v>*1.1188</v>
      </c>
      <c r="J36" s="36" t="str">
        <f t="shared" si="34"/>
        <v>*1.1759</v>
      </c>
      <c r="K36" s="36" t="str">
        <f t="shared" si="34"/>
        <v>*1.1816</v>
      </c>
      <c r="L36" s="36" t="str">
        <f t="shared" si="34"/>
        <v>*1.2463</v>
      </c>
      <c r="M36" s="36" t="str">
        <f t="shared" si="34"/>
        <v>*1.2622</v>
      </c>
      <c r="N36" s="36" t="str">
        <f t="shared" si="34"/>
        <v>*1.1051</v>
      </c>
      <c r="P36" s="34"/>
      <c r="Q36" s="34"/>
      <c r="R36" s="34" t="s">
        <v>39</v>
      </c>
      <c r="S36" s="34" t="s">
        <v>39</v>
      </c>
      <c r="T36" s="14"/>
      <c r="U36" s="36" t="str">
        <f t="shared" ref="U36:AA36" si="35">U35</f>
        <v>*0.6126</v>
      </c>
      <c r="V36" s="36" t="str">
        <f t="shared" si="35"/>
        <v>*0.8443</v>
      </c>
      <c r="W36" s="36" t="str">
        <f t="shared" si="35"/>
        <v>*0.9538</v>
      </c>
      <c r="X36" s="36" t="str">
        <f t="shared" si="35"/>
        <v>*0.9650</v>
      </c>
      <c r="Y36" s="36" t="str">
        <f t="shared" si="35"/>
        <v>*1.0225</v>
      </c>
      <c r="Z36" s="36" t="str">
        <f t="shared" si="35"/>
        <v>*0.9109</v>
      </c>
      <c r="AA36" s="36" t="str">
        <f t="shared" si="35"/>
        <v>*1.0254</v>
      </c>
    </row>
    <row r="37" spans="3:27">
      <c r="C37" s="34"/>
      <c r="D37" s="34"/>
      <c r="E37" s="38" t="s">
        <v>14</v>
      </c>
      <c r="F37" s="34">
        <v>2030</v>
      </c>
      <c r="G37" s="14" t="s">
        <v>283</v>
      </c>
      <c r="H37" s="36" t="str">
        <f t="shared" ref="H37:N37" si="36">H36</f>
        <v>*0.9739</v>
      </c>
      <c r="I37" s="36" t="str">
        <f t="shared" si="36"/>
        <v>*1.1188</v>
      </c>
      <c r="J37" s="36" t="str">
        <f t="shared" si="36"/>
        <v>*1.1759</v>
      </c>
      <c r="K37" s="36" t="str">
        <f t="shared" si="36"/>
        <v>*1.1816</v>
      </c>
      <c r="L37" s="36" t="str">
        <f t="shared" si="36"/>
        <v>*1.2463</v>
      </c>
      <c r="M37" s="36" t="str">
        <f t="shared" si="36"/>
        <v>*1.2622</v>
      </c>
      <c r="N37" s="36" t="str">
        <f t="shared" si="36"/>
        <v>*1.1051</v>
      </c>
      <c r="P37" s="34"/>
      <c r="Q37" s="34"/>
      <c r="R37" s="38" t="s">
        <v>14</v>
      </c>
      <c r="S37" s="34">
        <v>2050</v>
      </c>
      <c r="T37" s="14" t="s">
        <v>283</v>
      </c>
      <c r="U37" s="36" t="str">
        <f t="shared" ref="U37:AA37" si="37">U36</f>
        <v>*0.6126</v>
      </c>
      <c r="V37" s="36" t="str">
        <f t="shared" si="37"/>
        <v>*0.8443</v>
      </c>
      <c r="W37" s="36" t="str">
        <f t="shared" si="37"/>
        <v>*0.9538</v>
      </c>
      <c r="X37" s="36" t="str">
        <f t="shared" si="37"/>
        <v>*0.9650</v>
      </c>
      <c r="Y37" s="36" t="str">
        <f t="shared" si="37"/>
        <v>*1.0225</v>
      </c>
      <c r="Z37" s="36" t="str">
        <f t="shared" si="37"/>
        <v>*0.9109</v>
      </c>
      <c r="AA37" s="36" t="str">
        <f t="shared" si="37"/>
        <v>*1.0254</v>
      </c>
    </row>
    <row r="38" spans="5:27">
      <c r="E38" s="38" t="s">
        <v>14</v>
      </c>
      <c r="F38" s="34">
        <v>2030</v>
      </c>
      <c r="G38" s="14" t="s">
        <v>284</v>
      </c>
      <c r="H38" s="36" t="str">
        <f t="shared" ref="H38:N38" si="38">H37</f>
        <v>*0.9739</v>
      </c>
      <c r="I38" s="36" t="str">
        <f t="shared" si="38"/>
        <v>*1.1188</v>
      </c>
      <c r="J38" s="36" t="str">
        <f t="shared" si="38"/>
        <v>*1.1759</v>
      </c>
      <c r="K38" s="36" t="str">
        <f t="shared" si="38"/>
        <v>*1.1816</v>
      </c>
      <c r="L38" s="36" t="str">
        <f t="shared" si="38"/>
        <v>*1.2463</v>
      </c>
      <c r="M38" s="36" t="str">
        <f t="shared" si="38"/>
        <v>*1.2622</v>
      </c>
      <c r="N38" s="36" t="str">
        <f t="shared" si="38"/>
        <v>*1.1051</v>
      </c>
      <c r="P38" s="27"/>
      <c r="Q38" s="27"/>
      <c r="R38" s="38" t="s">
        <v>14</v>
      </c>
      <c r="S38" s="34">
        <v>2050</v>
      </c>
      <c r="T38" s="14" t="s">
        <v>284</v>
      </c>
      <c r="U38" s="36" t="str">
        <f t="shared" ref="U38:AA38" si="39">U37</f>
        <v>*0.6126</v>
      </c>
      <c r="V38" s="36" t="str">
        <f t="shared" si="39"/>
        <v>*0.8443</v>
      </c>
      <c r="W38" s="36" t="str">
        <f t="shared" si="39"/>
        <v>*0.9538</v>
      </c>
      <c r="X38" s="36" t="str">
        <f t="shared" si="39"/>
        <v>*0.9650</v>
      </c>
      <c r="Y38" s="36" t="str">
        <f t="shared" si="39"/>
        <v>*1.0225</v>
      </c>
      <c r="Z38" s="36" t="str">
        <f t="shared" si="39"/>
        <v>*0.9109</v>
      </c>
      <c r="AA38" s="36" t="str">
        <f t="shared" si="39"/>
        <v>*1.0254</v>
      </c>
    </row>
    <row r="39" spans="5:27">
      <c r="E39" s="38" t="s">
        <v>14</v>
      </c>
      <c r="F39" s="34">
        <v>2030</v>
      </c>
      <c r="G39" s="14" t="s">
        <v>285</v>
      </c>
      <c r="H39" s="36" t="str">
        <f t="shared" ref="H39:N39" si="40">H38</f>
        <v>*0.9739</v>
      </c>
      <c r="I39" s="36" t="str">
        <f t="shared" si="40"/>
        <v>*1.1188</v>
      </c>
      <c r="J39" s="36" t="str">
        <f t="shared" si="40"/>
        <v>*1.1759</v>
      </c>
      <c r="K39" s="36" t="str">
        <f t="shared" si="40"/>
        <v>*1.1816</v>
      </c>
      <c r="L39" s="36" t="str">
        <f t="shared" si="40"/>
        <v>*1.2463</v>
      </c>
      <c r="M39" s="36" t="str">
        <f t="shared" si="40"/>
        <v>*1.2622</v>
      </c>
      <c r="N39" s="36" t="str">
        <f t="shared" si="40"/>
        <v>*1.1051</v>
      </c>
      <c r="P39" s="27"/>
      <c r="Q39" s="27"/>
      <c r="R39" s="38" t="s">
        <v>14</v>
      </c>
      <c r="S39" s="34">
        <v>2050</v>
      </c>
      <c r="T39" s="14" t="s">
        <v>285</v>
      </c>
      <c r="U39" s="36" t="str">
        <f t="shared" ref="U39:AA39" si="41">U38</f>
        <v>*0.6126</v>
      </c>
      <c r="V39" s="36" t="str">
        <f t="shared" si="41"/>
        <v>*0.8443</v>
      </c>
      <c r="W39" s="36" t="str">
        <f t="shared" si="41"/>
        <v>*0.9538</v>
      </c>
      <c r="X39" s="36" t="str">
        <f t="shared" si="41"/>
        <v>*0.9650</v>
      </c>
      <c r="Y39" s="36" t="str">
        <f t="shared" si="41"/>
        <v>*1.0225</v>
      </c>
      <c r="Z39" s="36" t="str">
        <f t="shared" si="41"/>
        <v>*0.9109</v>
      </c>
      <c r="AA39" s="36" t="str">
        <f t="shared" si="41"/>
        <v>*1.0254</v>
      </c>
    </row>
    <row r="40" spans="5:27">
      <c r="E40" s="38" t="s">
        <v>14</v>
      </c>
      <c r="F40" s="34">
        <v>2030</v>
      </c>
      <c r="G40" s="14" t="s">
        <v>286</v>
      </c>
      <c r="H40" s="36" t="str">
        <f t="shared" ref="H40:N40" si="42">H39</f>
        <v>*0.9739</v>
      </c>
      <c r="I40" s="36" t="str">
        <f t="shared" si="42"/>
        <v>*1.1188</v>
      </c>
      <c r="J40" s="36" t="str">
        <f t="shared" si="42"/>
        <v>*1.1759</v>
      </c>
      <c r="K40" s="36" t="str">
        <f t="shared" si="42"/>
        <v>*1.1816</v>
      </c>
      <c r="L40" s="36" t="str">
        <f t="shared" si="42"/>
        <v>*1.2463</v>
      </c>
      <c r="M40" s="36" t="str">
        <f t="shared" si="42"/>
        <v>*1.2622</v>
      </c>
      <c r="N40" s="36" t="str">
        <f t="shared" si="42"/>
        <v>*1.1051</v>
      </c>
      <c r="P40" s="27"/>
      <c r="Q40" s="27"/>
      <c r="R40" s="38" t="s">
        <v>14</v>
      </c>
      <c r="S40" s="34">
        <v>2050</v>
      </c>
      <c r="T40" s="14" t="s">
        <v>286</v>
      </c>
      <c r="U40" s="36" t="str">
        <f t="shared" ref="U40:AA40" si="43">U39</f>
        <v>*0.6126</v>
      </c>
      <c r="V40" s="36" t="str">
        <f t="shared" si="43"/>
        <v>*0.8443</v>
      </c>
      <c r="W40" s="36" t="str">
        <f t="shared" si="43"/>
        <v>*0.9538</v>
      </c>
      <c r="X40" s="36" t="str">
        <f t="shared" si="43"/>
        <v>*0.9650</v>
      </c>
      <c r="Y40" s="36" t="str">
        <f t="shared" si="43"/>
        <v>*1.0225</v>
      </c>
      <c r="Z40" s="36" t="str">
        <f t="shared" si="43"/>
        <v>*0.9109</v>
      </c>
      <c r="AA40" s="36" t="str">
        <f t="shared" si="43"/>
        <v>*1.0254</v>
      </c>
    </row>
    <row r="41" spans="5:27">
      <c r="E41" s="38"/>
      <c r="F41" s="34"/>
      <c r="G41" s="9"/>
      <c r="H41" s="43"/>
      <c r="I41" s="43"/>
      <c r="J41" s="43"/>
      <c r="K41" s="43"/>
      <c r="L41" s="43"/>
      <c r="M41" s="43"/>
      <c r="N41" s="43"/>
      <c r="P41" s="27"/>
      <c r="Q41" s="27"/>
      <c r="R41" s="38"/>
      <c r="S41" s="34"/>
      <c r="T41" s="9"/>
      <c r="U41" s="27"/>
      <c r="V41" s="27"/>
      <c r="W41" s="27"/>
      <c r="X41" s="27"/>
      <c r="Y41" s="27"/>
      <c r="Z41" s="27"/>
      <c r="AA41" s="27"/>
    </row>
    <row r="42" spans="2:27">
      <c r="B42" s="42"/>
      <c r="C42" s="42"/>
      <c r="E42" s="38"/>
      <c r="F42" s="34"/>
      <c r="G42" s="9"/>
      <c r="H42" s="43"/>
      <c r="I42" s="43"/>
      <c r="J42" s="43"/>
      <c r="K42" s="43"/>
      <c r="L42" s="43"/>
      <c r="M42" s="43"/>
      <c r="N42" s="43"/>
      <c r="P42" s="42"/>
      <c r="Q42" s="27"/>
      <c r="R42" s="38"/>
      <c r="S42" s="34"/>
      <c r="T42" s="9"/>
      <c r="U42" s="27"/>
      <c r="V42" s="27"/>
      <c r="W42" s="27"/>
      <c r="X42" s="27"/>
      <c r="Y42" s="27"/>
      <c r="Z42" s="27"/>
      <c r="AA42" s="27"/>
    </row>
    <row r="43" spans="2:27">
      <c r="B43" s="42"/>
      <c r="C43" s="44"/>
      <c r="E43" s="38"/>
      <c r="F43" s="34"/>
      <c r="G43" s="9"/>
      <c r="H43" s="43"/>
      <c r="I43" s="43"/>
      <c r="J43" s="43"/>
      <c r="K43" s="43"/>
      <c r="L43" s="43"/>
      <c r="M43" s="43"/>
      <c r="N43" s="43"/>
      <c r="P43" s="44"/>
      <c r="Q43" s="27"/>
      <c r="R43" s="38"/>
      <c r="S43" s="34"/>
      <c r="T43" s="9"/>
      <c r="U43" s="27"/>
      <c r="V43" s="27"/>
      <c r="W43" s="27"/>
      <c r="X43" s="27"/>
      <c r="Y43" s="27"/>
      <c r="Z43" s="27"/>
      <c r="AA43" s="27"/>
    </row>
    <row r="44" spans="2:27">
      <c r="B44" s="42"/>
      <c r="C44" s="45"/>
      <c r="E44" s="38"/>
      <c r="F44" s="34"/>
      <c r="G44" s="9"/>
      <c r="H44" s="43"/>
      <c r="I44" s="43"/>
      <c r="J44" s="43"/>
      <c r="K44" s="43"/>
      <c r="L44" s="43"/>
      <c r="M44" s="43"/>
      <c r="N44" s="43"/>
      <c r="P44" s="45"/>
      <c r="Q44" s="27"/>
      <c r="R44" s="38"/>
      <c r="S44" s="34"/>
      <c r="T44" s="9"/>
      <c r="U44" s="27"/>
      <c r="V44" s="27"/>
      <c r="W44" s="27"/>
      <c r="X44" s="27"/>
      <c r="Y44" s="27"/>
      <c r="Z44" s="27"/>
      <c r="AA44" s="27"/>
    </row>
    <row r="45" spans="2:27">
      <c r="B45" s="42"/>
      <c r="C45" s="46"/>
      <c r="E45" s="38"/>
      <c r="F45" s="34"/>
      <c r="G45" s="9"/>
      <c r="H45" s="43"/>
      <c r="I45" s="43"/>
      <c r="J45" s="43"/>
      <c r="K45" s="43"/>
      <c r="L45" s="43"/>
      <c r="M45" s="43"/>
      <c r="N45" s="43"/>
      <c r="P45" s="46"/>
      <c r="Q45" s="27"/>
      <c r="R45" s="38"/>
      <c r="S45" s="34"/>
      <c r="T45" s="9"/>
      <c r="U45" s="27"/>
      <c r="V45" s="27"/>
      <c r="W45" s="27"/>
      <c r="X45" s="27"/>
      <c r="Y45" s="27"/>
      <c r="Z45" s="27"/>
      <c r="AA45" s="27"/>
    </row>
    <row r="46" spans="2:27">
      <c r="B46" s="42"/>
      <c r="C46" s="46"/>
      <c r="E46" s="38"/>
      <c r="F46" s="34"/>
      <c r="G46" s="9"/>
      <c r="H46" s="43"/>
      <c r="I46" s="43"/>
      <c r="J46" s="43"/>
      <c r="K46" s="43"/>
      <c r="L46" s="43"/>
      <c r="M46" s="43"/>
      <c r="N46" s="43"/>
      <c r="P46" s="46"/>
      <c r="Q46" s="27"/>
      <c r="R46" s="38"/>
      <c r="S46" s="34"/>
      <c r="T46" s="9"/>
      <c r="U46" s="27"/>
      <c r="V46" s="27"/>
      <c r="W46" s="27"/>
      <c r="X46" s="27"/>
      <c r="Y46" s="27"/>
      <c r="Z46" s="27"/>
      <c r="AA46" s="27"/>
    </row>
    <row r="47" spans="2:27">
      <c r="B47" s="42"/>
      <c r="C47" s="46"/>
      <c r="E47" s="38"/>
      <c r="F47" s="34"/>
      <c r="G47" s="9"/>
      <c r="H47" s="43"/>
      <c r="I47" s="43"/>
      <c r="J47" s="43"/>
      <c r="K47" s="43"/>
      <c r="L47" s="43"/>
      <c r="M47" s="43"/>
      <c r="N47" s="43"/>
      <c r="P47" s="46"/>
      <c r="Q47" s="27"/>
      <c r="R47" s="38"/>
      <c r="S47" s="34"/>
      <c r="T47" s="9"/>
      <c r="U47" s="27"/>
      <c r="V47" s="27"/>
      <c r="W47" s="27"/>
      <c r="X47" s="27"/>
      <c r="Y47" s="27"/>
      <c r="Z47" s="27"/>
      <c r="AA47" s="27"/>
    </row>
    <row r="48" spans="2:27">
      <c r="B48" s="42"/>
      <c r="C48" s="46"/>
      <c r="E48" s="38"/>
      <c r="F48" s="34"/>
      <c r="G48" s="9"/>
      <c r="H48" s="43"/>
      <c r="I48" s="43"/>
      <c r="J48" s="43"/>
      <c r="K48" s="43"/>
      <c r="L48" s="43"/>
      <c r="M48" s="43"/>
      <c r="N48" s="43"/>
      <c r="P48" s="46"/>
      <c r="Q48" s="27"/>
      <c r="R48" s="38"/>
      <c r="S48" s="34"/>
      <c r="T48" s="9"/>
      <c r="U48" s="27"/>
      <c r="V48" s="27"/>
      <c r="W48" s="27"/>
      <c r="X48" s="27"/>
      <c r="Y48" s="27"/>
      <c r="Z48" s="27"/>
      <c r="AA48" s="27"/>
    </row>
    <row r="49" spans="2:27">
      <c r="B49" s="42"/>
      <c r="C49" s="46"/>
      <c r="D49" s="34"/>
      <c r="E49" s="38"/>
      <c r="F49" s="34"/>
      <c r="G49" s="9"/>
      <c r="H49" s="43"/>
      <c r="I49" s="43"/>
      <c r="J49" s="43"/>
      <c r="K49" s="43"/>
      <c r="L49" s="43"/>
      <c r="M49" s="43"/>
      <c r="N49" s="43"/>
      <c r="P49" s="46"/>
      <c r="Q49" s="34"/>
      <c r="R49" s="38"/>
      <c r="S49" s="34"/>
      <c r="T49" s="9"/>
      <c r="U49" s="27"/>
      <c r="V49" s="27"/>
      <c r="W49" s="27"/>
      <c r="X49" s="27"/>
      <c r="Y49" s="27"/>
      <c r="Z49" s="27"/>
      <c r="AA49" s="27"/>
    </row>
    <row r="50" spans="2:27">
      <c r="B50" s="42"/>
      <c r="C50" s="46"/>
      <c r="D50" s="34"/>
      <c r="E50" s="38"/>
      <c r="F50" s="34"/>
      <c r="G50" s="34"/>
      <c r="H50" s="43"/>
      <c r="I50" s="43"/>
      <c r="J50" s="43"/>
      <c r="K50" s="43"/>
      <c r="L50" s="43"/>
      <c r="M50" s="43"/>
      <c r="N50" s="43"/>
      <c r="P50" s="46"/>
      <c r="Q50" s="34"/>
      <c r="R50" s="38"/>
      <c r="S50" s="34"/>
      <c r="T50" s="34"/>
      <c r="U50" s="47"/>
      <c r="V50" s="27"/>
      <c r="W50" s="27"/>
      <c r="X50" s="27"/>
      <c r="Y50" s="27"/>
      <c r="Z50" s="27"/>
      <c r="AA50" s="27"/>
    </row>
    <row r="51" spans="2:27">
      <c r="B51" s="42"/>
      <c r="C51" s="46"/>
      <c r="D51" s="34"/>
      <c r="E51" s="38"/>
      <c r="F51" s="34"/>
      <c r="G51" s="6"/>
      <c r="H51" s="43"/>
      <c r="I51" s="43"/>
      <c r="J51" s="43"/>
      <c r="K51" s="43"/>
      <c r="L51" s="43"/>
      <c r="M51" s="43"/>
      <c r="N51" s="43"/>
      <c r="P51" s="46"/>
      <c r="Q51" s="34"/>
      <c r="R51" s="38"/>
      <c r="S51" s="34"/>
      <c r="T51" s="6"/>
      <c r="U51" s="27"/>
      <c r="V51" s="27"/>
      <c r="W51" s="27"/>
      <c r="X51" s="27"/>
      <c r="Y51" s="27"/>
      <c r="Z51" s="27"/>
      <c r="AA51" s="27"/>
    </row>
    <row r="52" spans="2:27">
      <c r="B52" s="42"/>
      <c r="C52" s="46"/>
      <c r="D52" s="34"/>
      <c r="E52" s="38"/>
      <c r="F52" s="34"/>
      <c r="G52" s="6"/>
      <c r="H52" s="43"/>
      <c r="I52" s="43"/>
      <c r="J52" s="43"/>
      <c r="K52" s="43"/>
      <c r="L52" s="43"/>
      <c r="M52" s="43"/>
      <c r="N52" s="43"/>
      <c r="P52" s="46"/>
      <c r="Q52" s="34"/>
      <c r="R52" s="38"/>
      <c r="S52" s="34"/>
      <c r="T52" s="6"/>
      <c r="U52" s="27"/>
      <c r="V52" s="27"/>
      <c r="W52" s="27"/>
      <c r="X52" s="27"/>
      <c r="Y52" s="27"/>
      <c r="Z52" s="27"/>
      <c r="AA52" s="27"/>
    </row>
    <row r="53" spans="2:27">
      <c r="B53" s="42"/>
      <c r="C53" s="46"/>
      <c r="D53" s="34"/>
      <c r="E53" s="38"/>
      <c r="F53" s="34"/>
      <c r="G53" s="6"/>
      <c r="H53" s="43"/>
      <c r="I53" s="43"/>
      <c r="J53" s="43"/>
      <c r="K53" s="43"/>
      <c r="L53" s="43"/>
      <c r="M53" s="43"/>
      <c r="N53" s="43"/>
      <c r="P53" s="46"/>
      <c r="Q53" s="34"/>
      <c r="R53" s="38"/>
      <c r="S53" s="34"/>
      <c r="T53" s="6"/>
      <c r="U53" s="27"/>
      <c r="V53" s="27"/>
      <c r="W53" s="27"/>
      <c r="X53" s="27"/>
      <c r="Y53" s="27"/>
      <c r="Z53" s="27"/>
      <c r="AA53" s="27"/>
    </row>
    <row r="54" spans="2:27">
      <c r="B54" s="42"/>
      <c r="C54" s="46"/>
      <c r="D54" s="34"/>
      <c r="E54" s="38"/>
      <c r="F54" s="34"/>
      <c r="G54" s="6"/>
      <c r="H54" s="43"/>
      <c r="I54" s="43"/>
      <c r="J54" s="43"/>
      <c r="K54" s="43"/>
      <c r="L54" s="43"/>
      <c r="M54" s="43"/>
      <c r="N54" s="43"/>
      <c r="P54" s="46"/>
      <c r="Q54" s="34"/>
      <c r="R54" s="38"/>
      <c r="S54" s="34"/>
      <c r="T54" s="6"/>
      <c r="U54" s="27"/>
      <c r="V54" s="27"/>
      <c r="W54" s="27"/>
      <c r="X54" s="27"/>
      <c r="Y54" s="27"/>
      <c r="Z54" s="27"/>
      <c r="AA54" s="27"/>
    </row>
    <row r="55" spans="2:27">
      <c r="B55" s="42"/>
      <c r="C55" s="42"/>
      <c r="D55" s="34"/>
      <c r="E55" s="38"/>
      <c r="F55" s="34"/>
      <c r="G55" s="6"/>
      <c r="H55" s="43"/>
      <c r="I55" s="43"/>
      <c r="J55" s="43"/>
      <c r="K55" s="43"/>
      <c r="L55" s="43"/>
      <c r="M55" s="43"/>
      <c r="N55" s="43"/>
      <c r="P55" s="42"/>
      <c r="Q55" s="34"/>
      <c r="R55" s="38"/>
      <c r="S55" s="34"/>
      <c r="T55" s="6"/>
      <c r="U55" s="27"/>
      <c r="V55" s="27"/>
      <c r="W55" s="27"/>
      <c r="X55" s="27"/>
      <c r="Y55" s="27"/>
      <c r="Z55" s="27"/>
      <c r="AA55" s="27"/>
    </row>
    <row r="56" spans="2:27">
      <c r="B56" s="42"/>
      <c r="C56" s="42"/>
      <c r="D56" s="34"/>
      <c r="E56" s="38"/>
      <c r="F56" s="34"/>
      <c r="G56" s="6"/>
      <c r="H56" s="43"/>
      <c r="I56" s="43"/>
      <c r="J56" s="43"/>
      <c r="K56" s="43"/>
      <c r="L56" s="43"/>
      <c r="M56" s="43"/>
      <c r="N56" s="43"/>
      <c r="P56" s="42"/>
      <c r="Q56" s="34"/>
      <c r="R56" s="38"/>
      <c r="S56" s="34"/>
      <c r="T56" s="6"/>
      <c r="U56" s="27"/>
      <c r="V56" s="27"/>
      <c r="W56" s="27"/>
      <c r="X56" s="27"/>
      <c r="Y56" s="27"/>
      <c r="Z56" s="27"/>
      <c r="AA56" s="27"/>
    </row>
    <row r="57" spans="2:27">
      <c r="B57" s="42"/>
      <c r="C57" s="42"/>
      <c r="D57" s="34"/>
      <c r="E57" s="38"/>
      <c r="F57" s="34"/>
      <c r="G57" s="6"/>
      <c r="H57" s="43"/>
      <c r="I57" s="43"/>
      <c r="J57" s="43"/>
      <c r="K57" s="43"/>
      <c r="L57" s="43"/>
      <c r="M57" s="43"/>
      <c r="N57" s="43"/>
      <c r="P57" s="42"/>
      <c r="Q57" s="34"/>
      <c r="R57" s="38"/>
      <c r="S57" s="34"/>
      <c r="T57" s="6"/>
      <c r="U57" s="27"/>
      <c r="V57" s="27"/>
      <c r="W57" s="27"/>
      <c r="X57" s="27"/>
      <c r="Y57" s="27"/>
      <c r="Z57" s="27"/>
      <c r="AA57" s="27"/>
    </row>
    <row r="58" spans="2:27">
      <c r="B58" s="42"/>
      <c r="C58" s="42"/>
      <c r="D58" s="34"/>
      <c r="E58" s="38"/>
      <c r="F58" s="34"/>
      <c r="G58" s="6"/>
      <c r="H58" s="43"/>
      <c r="I58" s="43"/>
      <c r="J58" s="43"/>
      <c r="K58" s="43"/>
      <c r="L58" s="43"/>
      <c r="M58" s="43"/>
      <c r="N58" s="43"/>
      <c r="P58" s="42"/>
      <c r="Q58" s="34"/>
      <c r="R58" s="38"/>
      <c r="S58" s="34"/>
      <c r="T58" s="6"/>
      <c r="U58" s="27"/>
      <c r="V58" s="27"/>
      <c r="W58" s="27"/>
      <c r="X58" s="27"/>
      <c r="Y58" s="27"/>
      <c r="Z58" s="27"/>
      <c r="AA58" s="27"/>
    </row>
    <row r="59" spans="2:27">
      <c r="B59" s="42"/>
      <c r="C59" s="42"/>
      <c r="E59" s="38"/>
      <c r="F59" s="34"/>
      <c r="G59" s="6"/>
      <c r="H59" s="43"/>
      <c r="I59" s="43"/>
      <c r="J59" s="43"/>
      <c r="K59" s="43"/>
      <c r="L59" s="43"/>
      <c r="M59" s="43"/>
      <c r="N59" s="43"/>
      <c r="P59" s="42"/>
      <c r="Q59" s="27"/>
      <c r="R59" s="38"/>
      <c r="S59" s="34"/>
      <c r="T59" s="6"/>
      <c r="U59" s="27"/>
      <c r="V59" s="27"/>
      <c r="W59" s="27"/>
      <c r="X59" s="27"/>
      <c r="Y59" s="27"/>
      <c r="Z59" s="27"/>
      <c r="AA59" s="27"/>
    </row>
    <row r="60" spans="2:27">
      <c r="B60" s="42"/>
      <c r="C60" s="42"/>
      <c r="E60" s="38"/>
      <c r="F60" s="34"/>
      <c r="G60" s="6"/>
      <c r="H60" s="43"/>
      <c r="I60" s="43"/>
      <c r="J60" s="43"/>
      <c r="K60" s="43"/>
      <c r="L60" s="43"/>
      <c r="M60" s="43"/>
      <c r="N60" s="43"/>
      <c r="P60" s="42"/>
      <c r="Q60" s="27"/>
      <c r="R60" s="38"/>
      <c r="S60" s="34"/>
      <c r="T60" s="6"/>
      <c r="U60" s="27"/>
      <c r="V60" s="27"/>
      <c r="W60" s="27"/>
      <c r="X60" s="27"/>
      <c r="Y60" s="27"/>
      <c r="Z60" s="27"/>
      <c r="AA60" s="27"/>
    </row>
    <row r="61" spans="2:20">
      <c r="B61" s="42"/>
      <c r="C61" s="42"/>
      <c r="E61" s="38"/>
      <c r="F61" s="34"/>
      <c r="G61" s="3"/>
      <c r="H61" s="43"/>
      <c r="I61" s="43"/>
      <c r="J61" s="43"/>
      <c r="K61" s="43"/>
      <c r="L61" s="43"/>
      <c r="M61" s="43"/>
      <c r="N61" s="43"/>
      <c r="S61" s="34"/>
      <c r="T61" s="3"/>
    </row>
    <row r="62" spans="2:27">
      <c r="B62" s="42"/>
      <c r="C62" s="42"/>
      <c r="E62" s="38"/>
      <c r="F62" s="34"/>
      <c r="G62" s="9"/>
      <c r="H62" s="43"/>
      <c r="I62" s="43"/>
      <c r="J62" s="43"/>
      <c r="K62" s="43"/>
      <c r="L62" s="43"/>
      <c r="M62" s="43"/>
      <c r="N62" s="43"/>
      <c r="S62" s="34"/>
      <c r="T62" s="9"/>
      <c r="U62" s="27"/>
      <c r="V62" s="27"/>
      <c r="W62" s="27"/>
      <c r="X62" s="27"/>
      <c r="Y62" s="27"/>
      <c r="Z62" s="27"/>
      <c r="AA62" s="27"/>
    </row>
    <row r="63" spans="2:27">
      <c r="B63" s="42"/>
      <c r="C63" s="42"/>
      <c r="E63" s="38"/>
      <c r="F63" s="34"/>
      <c r="G63" s="9"/>
      <c r="H63" s="43"/>
      <c r="I63" s="43"/>
      <c r="J63" s="43"/>
      <c r="K63" s="43"/>
      <c r="L63" s="43"/>
      <c r="M63" s="43"/>
      <c r="N63" s="43"/>
      <c r="S63" s="34"/>
      <c r="T63" s="9"/>
      <c r="U63" s="27"/>
      <c r="V63" s="27"/>
      <c r="W63" s="27"/>
      <c r="X63" s="27"/>
      <c r="Y63" s="27"/>
      <c r="Z63" s="27"/>
      <c r="AA63" s="27"/>
    </row>
    <row r="64" spans="2:27">
      <c r="B64" s="42"/>
      <c r="C64" s="42"/>
      <c r="E64" s="38"/>
      <c r="F64" s="34"/>
      <c r="G64" s="9"/>
      <c r="H64" s="43"/>
      <c r="I64" s="43"/>
      <c r="J64" s="43"/>
      <c r="K64" s="43"/>
      <c r="L64" s="43"/>
      <c r="M64" s="43"/>
      <c r="N64" s="43"/>
      <c r="S64" s="34"/>
      <c r="T64" s="9"/>
      <c r="U64" s="27"/>
      <c r="V64" s="27"/>
      <c r="W64" s="27"/>
      <c r="X64" s="27"/>
      <c r="Y64" s="27"/>
      <c r="Z64" s="27"/>
      <c r="AA64" s="27"/>
    </row>
    <row r="65" spans="2:27">
      <c r="B65" s="42"/>
      <c r="C65" s="42"/>
      <c r="E65" s="38"/>
      <c r="F65" s="34"/>
      <c r="G65" s="9"/>
      <c r="H65" s="43"/>
      <c r="I65" s="43"/>
      <c r="J65" s="43"/>
      <c r="K65" s="43"/>
      <c r="L65" s="43"/>
      <c r="M65" s="43"/>
      <c r="N65" s="43"/>
      <c r="S65" s="34"/>
      <c r="T65" s="9"/>
      <c r="U65" s="27"/>
      <c r="V65" s="27"/>
      <c r="W65" s="27"/>
      <c r="X65" s="27"/>
      <c r="Y65" s="27"/>
      <c r="Z65" s="27"/>
      <c r="AA65" s="27"/>
    </row>
    <row r="66" spans="2:27">
      <c r="B66" s="42"/>
      <c r="C66" s="42"/>
      <c r="E66" s="38"/>
      <c r="F66" s="34"/>
      <c r="G66" s="9"/>
      <c r="H66" s="43"/>
      <c r="I66" s="43"/>
      <c r="J66" s="43"/>
      <c r="K66" s="43"/>
      <c r="L66" s="43"/>
      <c r="M66" s="43"/>
      <c r="N66" s="43"/>
      <c r="S66" s="34"/>
      <c r="T66" s="9"/>
      <c r="U66" s="27"/>
      <c r="V66" s="27"/>
      <c r="W66" s="27"/>
      <c r="X66" s="27"/>
      <c r="Y66" s="27"/>
      <c r="Z66" s="27"/>
      <c r="AA66" s="27"/>
    </row>
    <row r="67" spans="2:27">
      <c r="B67" s="44"/>
      <c r="C67" s="46"/>
      <c r="D67" s="34"/>
      <c r="E67" s="38"/>
      <c r="F67" s="34"/>
      <c r="G67" s="9"/>
      <c r="H67" s="43"/>
      <c r="I67" s="43"/>
      <c r="J67" s="43"/>
      <c r="K67" s="43"/>
      <c r="L67" s="43"/>
      <c r="M67" s="43"/>
      <c r="N67" s="43"/>
      <c r="S67" s="34"/>
      <c r="T67" s="9"/>
      <c r="U67" s="27"/>
      <c r="V67" s="27"/>
      <c r="W67" s="27"/>
      <c r="X67" s="27"/>
      <c r="Y67" s="27"/>
      <c r="Z67" s="27"/>
      <c r="AA67" s="27"/>
    </row>
    <row r="68" spans="2:27">
      <c r="B68" s="45"/>
      <c r="C68" s="45"/>
      <c r="D68" s="34"/>
      <c r="E68" s="38"/>
      <c r="F68" s="34"/>
      <c r="G68" s="9"/>
      <c r="H68" s="43"/>
      <c r="I68" s="43"/>
      <c r="J68" s="43"/>
      <c r="K68" s="43"/>
      <c r="L68" s="43"/>
      <c r="M68" s="43"/>
      <c r="N68" s="43"/>
      <c r="S68" s="34"/>
      <c r="T68" s="9"/>
      <c r="U68" s="27"/>
      <c r="V68" s="27"/>
      <c r="W68" s="27"/>
      <c r="X68" s="27"/>
      <c r="Y68" s="27"/>
      <c r="Z68" s="27"/>
      <c r="AA68" s="27"/>
    </row>
    <row r="69" spans="2:27">
      <c r="B69" s="46"/>
      <c r="C69" s="42"/>
      <c r="D69" s="34"/>
      <c r="E69" s="38"/>
      <c r="F69" s="34"/>
      <c r="G69" s="9"/>
      <c r="H69" s="43"/>
      <c r="I69" s="43"/>
      <c r="J69" s="43"/>
      <c r="K69" s="43"/>
      <c r="L69" s="43"/>
      <c r="M69" s="43"/>
      <c r="N69" s="43"/>
      <c r="S69" s="34"/>
      <c r="T69" s="9"/>
      <c r="U69" s="27"/>
      <c r="V69" s="27"/>
      <c r="W69" s="27"/>
      <c r="X69" s="27"/>
      <c r="Y69" s="27"/>
      <c r="Z69" s="27"/>
      <c r="AA69" s="27"/>
    </row>
    <row r="70" spans="2:27">
      <c r="B70" s="46"/>
      <c r="D70" s="34"/>
      <c r="E70" s="38"/>
      <c r="F70" s="34"/>
      <c r="G70" s="9"/>
      <c r="H70" s="43"/>
      <c r="I70" s="43"/>
      <c r="J70" s="43"/>
      <c r="K70" s="43"/>
      <c r="L70" s="43"/>
      <c r="M70" s="43"/>
      <c r="N70" s="43"/>
      <c r="O70" s="53"/>
      <c r="S70" s="34"/>
      <c r="T70" s="9"/>
      <c r="U70" s="27"/>
      <c r="V70" s="27"/>
      <c r="W70" s="27"/>
      <c r="X70" s="27"/>
      <c r="Y70" s="27"/>
      <c r="Z70" s="27"/>
      <c r="AA70" s="27"/>
    </row>
    <row r="71" spans="2:27">
      <c r="B71" s="46"/>
      <c r="D71" s="34"/>
      <c r="E71" s="38"/>
      <c r="F71" s="34"/>
      <c r="G71" s="9"/>
      <c r="H71" s="43"/>
      <c r="I71" s="43"/>
      <c r="J71" s="43"/>
      <c r="K71" s="43"/>
      <c r="L71" s="43"/>
      <c r="M71" s="43"/>
      <c r="N71" s="43"/>
      <c r="O71" s="53"/>
      <c r="S71" s="34"/>
      <c r="T71" s="9"/>
      <c r="U71" s="27"/>
      <c r="V71" s="27"/>
      <c r="W71" s="27"/>
      <c r="X71" s="27"/>
      <c r="Y71" s="27"/>
      <c r="Z71" s="27"/>
      <c r="AA71" s="27"/>
    </row>
    <row r="72" spans="2:20">
      <c r="B72" s="46"/>
      <c r="D72" s="34"/>
      <c r="E72" s="38"/>
      <c r="F72" s="34"/>
      <c r="G72" s="3"/>
      <c r="H72" s="43"/>
      <c r="I72" s="43"/>
      <c r="J72" s="43"/>
      <c r="K72" s="43"/>
      <c r="L72" s="43"/>
      <c r="M72" s="43"/>
      <c r="N72" s="43"/>
      <c r="O72" s="53"/>
      <c r="S72" s="34"/>
      <c r="T72" s="3"/>
    </row>
    <row r="73" spans="2:15">
      <c r="B73" s="46"/>
      <c r="D73" s="34"/>
      <c r="E73" s="38"/>
      <c r="F73" s="34"/>
      <c r="G73" s="34"/>
      <c r="H73" s="48"/>
      <c r="O73" s="53"/>
    </row>
    <row r="74" spans="2:15">
      <c r="B74" s="46"/>
      <c r="D74" s="34"/>
      <c r="E74" s="38"/>
      <c r="F74" s="34"/>
      <c r="G74" s="34"/>
      <c r="H74" s="48"/>
      <c r="O74" s="54"/>
    </row>
    <row r="75" spans="2:15">
      <c r="B75" s="46"/>
      <c r="D75" s="34"/>
      <c r="E75" s="38"/>
      <c r="F75" s="34"/>
      <c r="G75" s="34"/>
      <c r="H75" s="48"/>
      <c r="O75" s="54"/>
    </row>
    <row r="76" spans="2:15">
      <c r="B76" s="46"/>
      <c r="D76" s="34"/>
      <c r="E76" s="38"/>
      <c r="F76" s="34"/>
      <c r="G76" s="34"/>
      <c r="H76" s="48"/>
      <c r="O76" s="55"/>
    </row>
    <row r="77" spans="2:15">
      <c r="B77" s="46"/>
      <c r="D77" s="34"/>
      <c r="E77" s="38"/>
      <c r="F77" s="34"/>
      <c r="G77" s="34"/>
      <c r="H77" s="48"/>
      <c r="O77" s="55"/>
    </row>
    <row r="78" spans="2:15">
      <c r="B78" s="46"/>
      <c r="E78" s="38"/>
      <c r="F78" s="34"/>
      <c r="G78" s="34"/>
      <c r="H78" s="48"/>
      <c r="O78" s="42"/>
    </row>
    <row r="79" spans="2:15">
      <c r="B79" s="42"/>
      <c r="E79" s="38"/>
      <c r="F79" s="34"/>
      <c r="G79" s="46"/>
      <c r="H79" s="48"/>
      <c r="O79" s="42"/>
    </row>
    <row r="80" spans="2:15">
      <c r="B80" s="42"/>
      <c r="E80" s="38"/>
      <c r="F80" s="34"/>
      <c r="G80" s="42"/>
      <c r="H80" s="47"/>
      <c r="O80" s="42"/>
    </row>
    <row r="81" spans="2:15">
      <c r="B81" s="42"/>
      <c r="E81" s="38"/>
      <c r="F81" s="34"/>
      <c r="G81" s="42"/>
      <c r="H81" s="48"/>
      <c r="O81" s="42"/>
    </row>
    <row r="82" spans="2:15">
      <c r="B82" s="42"/>
      <c r="E82" s="38"/>
      <c r="F82" s="34"/>
      <c r="H82" s="47"/>
      <c r="O82" s="42"/>
    </row>
    <row r="83" spans="2:15">
      <c r="B83" s="42"/>
      <c r="E83" s="38"/>
      <c r="F83" s="34"/>
      <c r="H83" s="48"/>
      <c r="O83" s="42"/>
    </row>
    <row r="84" spans="2:15">
      <c r="B84" s="42"/>
      <c r="E84" s="38"/>
      <c r="F84" s="34"/>
      <c r="H84" s="48"/>
      <c r="O84" s="42"/>
    </row>
    <row r="85" spans="2:15">
      <c r="B85" s="42"/>
      <c r="D85" s="34"/>
      <c r="E85" s="38"/>
      <c r="F85" s="34"/>
      <c r="G85" s="34"/>
      <c r="H85" s="49"/>
      <c r="O85" s="42"/>
    </row>
    <row r="86" spans="2:15">
      <c r="B86" s="42"/>
      <c r="D86" s="34"/>
      <c r="E86" s="38"/>
      <c r="F86" s="34"/>
      <c r="G86" s="34"/>
      <c r="H86" s="49"/>
      <c r="O86" s="42"/>
    </row>
    <row r="87" spans="2:15">
      <c r="B87" s="42"/>
      <c r="D87" s="34"/>
      <c r="E87" s="38"/>
      <c r="F87" s="34"/>
      <c r="G87" s="34"/>
      <c r="H87" s="48"/>
      <c r="O87" s="42"/>
    </row>
    <row r="88" spans="2:15">
      <c r="B88" s="42"/>
      <c r="D88" s="34"/>
      <c r="E88" s="38"/>
      <c r="F88" s="34"/>
      <c r="G88" s="34"/>
      <c r="H88" s="48"/>
      <c r="O88" s="42"/>
    </row>
    <row r="89" spans="2:15">
      <c r="B89" s="42"/>
      <c r="D89" s="34"/>
      <c r="E89" s="38"/>
      <c r="F89" s="34"/>
      <c r="G89" s="34"/>
      <c r="H89" s="48"/>
      <c r="O89" s="42"/>
    </row>
    <row r="90" spans="2:15">
      <c r="B90" s="42"/>
      <c r="D90" s="34"/>
      <c r="E90" s="38"/>
      <c r="F90" s="34"/>
      <c r="G90" s="34"/>
      <c r="H90" s="49"/>
      <c r="O90" s="42"/>
    </row>
    <row r="91" spans="2:15">
      <c r="B91" s="42"/>
      <c r="D91" s="34"/>
      <c r="E91" s="38"/>
      <c r="F91" s="34"/>
      <c r="G91" s="34"/>
      <c r="H91" s="49"/>
      <c r="O91" s="42"/>
    </row>
    <row r="92" spans="2:15">
      <c r="B92" s="44"/>
      <c r="D92" s="34"/>
      <c r="E92" s="38"/>
      <c r="F92" s="34"/>
      <c r="G92" s="34"/>
      <c r="H92" s="48"/>
      <c r="O92" s="46"/>
    </row>
    <row r="93" spans="2:15">
      <c r="B93" s="45"/>
      <c r="D93" s="34"/>
      <c r="E93" s="38"/>
      <c r="F93" s="34"/>
      <c r="G93" s="34"/>
      <c r="H93" s="48"/>
      <c r="O93" s="45"/>
    </row>
    <row r="94" spans="2:15">
      <c r="B94" s="46"/>
      <c r="D94" s="34"/>
      <c r="E94" s="38"/>
      <c r="F94" s="34"/>
      <c r="G94" s="34"/>
      <c r="H94" s="48"/>
      <c r="O94" s="42"/>
    </row>
    <row r="95" spans="2:15">
      <c r="B95" s="46"/>
      <c r="E95" s="50"/>
      <c r="F95" s="51"/>
      <c r="G95" s="51"/>
      <c r="H95" s="51"/>
      <c r="I95" s="51"/>
      <c r="J95" s="51"/>
      <c r="K95" s="51"/>
      <c r="O95" s="42"/>
    </row>
    <row r="96" spans="2:15">
      <c r="B96" s="46"/>
      <c r="E96" s="50"/>
      <c r="F96" s="51"/>
      <c r="G96" s="51"/>
      <c r="H96" s="51"/>
      <c r="I96" s="51"/>
      <c r="J96" s="51"/>
      <c r="K96" s="51"/>
      <c r="O96" s="42"/>
    </row>
    <row r="97" spans="2:15">
      <c r="B97" s="46"/>
      <c r="E97" s="50"/>
      <c r="F97" s="51"/>
      <c r="G97" s="51"/>
      <c r="H97" s="51"/>
      <c r="I97" s="51"/>
      <c r="J97" s="51"/>
      <c r="K97" s="51"/>
      <c r="O97" s="42"/>
    </row>
    <row r="98" spans="2:11">
      <c r="B98" s="34"/>
      <c r="E98" s="50"/>
      <c r="F98" s="51"/>
      <c r="G98" s="51"/>
      <c r="H98" s="51"/>
      <c r="I98" s="51"/>
      <c r="J98" s="51"/>
      <c r="K98" s="51"/>
    </row>
    <row r="99" spans="2:15">
      <c r="B99" s="34"/>
      <c r="E99" s="50"/>
      <c r="F99" s="51"/>
      <c r="O99" s="53"/>
    </row>
    <row r="100" spans="2:15">
      <c r="B100" s="34"/>
      <c r="E100" s="50"/>
      <c r="F100" s="51"/>
      <c r="O100" s="53"/>
    </row>
    <row r="101" spans="2:15">
      <c r="B101" s="34"/>
      <c r="E101" s="50"/>
      <c r="F101" s="51"/>
      <c r="O101" s="53"/>
    </row>
    <row r="102" spans="2:15">
      <c r="B102" s="34"/>
      <c r="E102" s="50"/>
      <c r="F102" s="51"/>
      <c r="O102" s="53"/>
    </row>
    <row r="103" spans="2:10">
      <c r="B103" s="34"/>
      <c r="E103" s="38"/>
      <c r="F103" s="42"/>
      <c r="G103" s="42"/>
      <c r="H103" s="14"/>
      <c r="I103" s="42"/>
      <c r="J103" s="42"/>
    </row>
    <row r="104" spans="5:10">
      <c r="E104" s="38"/>
      <c r="F104" s="42"/>
      <c r="G104" s="42"/>
      <c r="H104" s="42"/>
      <c r="I104" s="42"/>
      <c r="J104" s="42"/>
    </row>
    <row r="125" spans="2:4">
      <c r="B125" s="40"/>
      <c r="C125" s="34"/>
      <c r="D125" s="34"/>
    </row>
    <row r="126" ht="15.25" spans="2:4">
      <c r="B126" s="52"/>
      <c r="C126" s="31"/>
      <c r="D126" s="31"/>
    </row>
    <row r="127" spans="2:2">
      <c r="B127" s="34"/>
    </row>
    <row r="128" spans="2:2">
      <c r="B128" s="34"/>
    </row>
    <row r="129" spans="2:2">
      <c r="B129" s="34"/>
    </row>
    <row r="130" spans="2:2">
      <c r="B130" s="34"/>
    </row>
    <row r="131" spans="2:2">
      <c r="B131" s="34"/>
    </row>
    <row r="132" spans="2:2">
      <c r="B132" s="34"/>
    </row>
    <row r="133" spans="2:2">
      <c r="B133" s="34"/>
    </row>
    <row r="134" spans="2:2">
      <c r="B134" s="34"/>
    </row>
    <row r="135" spans="2:2">
      <c r="B135" s="34"/>
    </row>
    <row r="136" spans="2:2">
      <c r="B136" s="34"/>
    </row>
  </sheetData>
  <mergeCells count="7">
    <mergeCell ref="O70:O71"/>
    <mergeCell ref="O72:O73"/>
    <mergeCell ref="O74:O75"/>
    <mergeCell ref="O76:O77"/>
    <mergeCell ref="O99:O100"/>
    <mergeCell ref="O101:O102"/>
    <mergeCell ref="C2:E3"/>
  </mergeCells>
  <pageMargins left="0.75" right="0.75" top="1" bottom="1" header="0.5" footer="0.5"/>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249977111117893"/>
  </sheetPr>
  <dimension ref="B1:AC136"/>
  <sheetViews>
    <sheetView zoomScale="51" zoomScaleNormal="51" topLeftCell="H15" workbookViewId="0">
      <selection activeCell="O58" sqref="O58"/>
    </sheetView>
  </sheetViews>
  <sheetFormatPr defaultColWidth="8.72727272727273" defaultRowHeight="14.5"/>
  <cols>
    <col min="3" max="3" width="60.5454545454545" style="27" customWidth="1"/>
    <col min="4" max="4" width="8.72727272727273" style="27"/>
    <col min="5" max="5" width="15.2727272727273" style="27" customWidth="1"/>
    <col min="6" max="6" width="11.3636363636364" style="27" customWidth="1"/>
    <col min="7" max="7" width="18.9090909090909" style="27" customWidth="1"/>
    <col min="8" max="8" width="18.7272727272727" style="27" customWidth="1"/>
    <col min="9" max="14" width="12.8181818181818" style="27"/>
    <col min="15" max="16" width="61.7272727272727" style="27" customWidth="1"/>
    <col min="21" max="21" width="18.9090909090909" customWidth="1"/>
    <col min="22" max="28" width="12.8181818181818"/>
  </cols>
  <sheetData>
    <row r="1" spans="3:3">
      <c r="C1" s="28" t="s">
        <v>0</v>
      </c>
    </row>
    <row r="2" spans="3:5">
      <c r="C2" s="29" t="s">
        <v>277</v>
      </c>
      <c r="D2" s="30"/>
      <c r="E2" s="30"/>
    </row>
    <row r="3" ht="209" customHeight="1" spans="3:5">
      <c r="C3" s="30"/>
      <c r="D3" s="30"/>
      <c r="E3" s="30"/>
    </row>
    <row r="5" spans="3:3">
      <c r="C5" s="27" t="s">
        <v>301</v>
      </c>
    </row>
    <row r="6" spans="3:28">
      <c r="C6" s="31" t="s">
        <v>2</v>
      </c>
      <c r="D6" s="31" t="s">
        <v>3</v>
      </c>
      <c r="E6" s="31" t="s">
        <v>4</v>
      </c>
      <c r="F6" s="31" t="s">
        <v>5</v>
      </c>
      <c r="G6" s="32" t="s">
        <v>6</v>
      </c>
      <c r="H6" s="33" t="s">
        <v>7</v>
      </c>
      <c r="I6" s="33" t="s">
        <v>8</v>
      </c>
      <c r="J6" s="33" t="s">
        <v>9</v>
      </c>
      <c r="K6" s="33" t="s">
        <v>10</v>
      </c>
      <c r="L6" s="33" t="s">
        <v>11</v>
      </c>
      <c r="M6" s="33" t="s">
        <v>12</v>
      </c>
      <c r="N6" s="33" t="s">
        <v>13</v>
      </c>
      <c r="Q6" s="31" t="s">
        <v>2</v>
      </c>
      <c r="R6" s="31" t="s">
        <v>3</v>
      </c>
      <c r="S6" s="31" t="s">
        <v>4</v>
      </c>
      <c r="T6" s="31" t="s">
        <v>5</v>
      </c>
      <c r="U6" s="32" t="s">
        <v>6</v>
      </c>
      <c r="V6" s="33" t="s">
        <v>7</v>
      </c>
      <c r="W6" s="33" t="s">
        <v>8</v>
      </c>
      <c r="X6" s="33" t="s">
        <v>9</v>
      </c>
      <c r="Y6" s="33" t="s">
        <v>10</v>
      </c>
      <c r="Z6" s="33" t="s">
        <v>11</v>
      </c>
      <c r="AA6" s="33" t="s">
        <v>12</v>
      </c>
      <c r="AB6" s="33" t="s">
        <v>13</v>
      </c>
    </row>
    <row r="7" spans="3:28">
      <c r="C7" s="34"/>
      <c r="D7" s="34"/>
      <c r="F7" s="34">
        <v>2030</v>
      </c>
      <c r="G7" s="35" t="s">
        <v>278</v>
      </c>
      <c r="H7" s="36">
        <f>'!attach-TRA_CEFStated'!D112/'!attach-TRA_CEFStated'!D109</f>
        <v>0.980884679156105</v>
      </c>
      <c r="I7" s="36">
        <f>'!attach-TRA_CEFStated'!D133/'!attach-TRA_CEFStated'!D139</f>
        <v>1.12809061108132</v>
      </c>
      <c r="J7" s="36">
        <f>'!attach-TRA_CEFStated'!D142/'!attach-TRA_CEFStated'!D148</f>
        <v>1.19789887442936</v>
      </c>
      <c r="K7" s="36">
        <f>'!attach-TRA_CEFStated'!D141/'!attach-TRA_CEFStated'!D134</f>
        <v>1.19633951656683</v>
      </c>
      <c r="L7" s="36">
        <f>'!attach-TRA_CEFStated'!D135/'!attach-TRA_CEFStated'!D150</f>
        <v>1.25066250999803</v>
      </c>
      <c r="M7" s="36">
        <f>'!attach-TRA_CEFStated'!D149/'!attach-TRA_CEFStated'!D155</f>
        <v>1.24790474000074</v>
      </c>
      <c r="N7" s="36">
        <f>'!attach-TRA_CEFStated'!D119/'!attach-TRA_CEFStated'!D116</f>
        <v>1.08677255813996</v>
      </c>
      <c r="Q7" s="34"/>
      <c r="R7" s="34"/>
      <c r="T7" s="34">
        <v>2050</v>
      </c>
      <c r="U7" s="16"/>
      <c r="V7" s="36">
        <f>'!attach-TRA_CEFStated'!D115/'!attach-TRA_CEFStated'!D109</f>
        <v>0.612385581958944</v>
      </c>
      <c r="W7" s="36">
        <f>'!attach-TRA_CEFStated'!D145/'!attach-TRA_CEFStated'!D139</f>
        <v>0.829470637103489</v>
      </c>
      <c r="X7" s="36">
        <f>'!attach-TRA_CEFStated'!D153/'!attach-TRA_CEFStated'!D148</f>
        <v>0.969209317605562</v>
      </c>
      <c r="Y7" s="36">
        <f>'!attach-TRA_CEFStated'!D157/'!attach-TRA_CEFStated'!D134</f>
        <v>0.950253494171014</v>
      </c>
      <c r="Z7" s="36">
        <f>'!attach-TRA_CEFStated'!D152/'!attach-TRA_CEFStated'!D150</f>
        <v>0.988707243851981</v>
      </c>
      <c r="AA7" s="36">
        <f>'!attach-TRA_CEFStated'!D127/'!attach-TRA_CEFStated'!D155</f>
        <v>0.785779867531798</v>
      </c>
      <c r="AB7" s="36">
        <f>'!attach-TRA_CEFStated'!D122/'!attach-TRA_CEFStated'!D116</f>
        <v>0.962031531851821</v>
      </c>
    </row>
    <row r="8" spans="3:28">
      <c r="C8" s="34"/>
      <c r="D8" s="34"/>
      <c r="F8" s="34">
        <v>2030</v>
      </c>
      <c r="G8" s="37" t="s">
        <v>279</v>
      </c>
      <c r="H8" s="36">
        <f t="shared" ref="H8:N8" si="0">H7</f>
        <v>0.980884679156105</v>
      </c>
      <c r="I8" s="36">
        <f t="shared" si="0"/>
        <v>1.12809061108132</v>
      </c>
      <c r="J8" s="36">
        <f t="shared" si="0"/>
        <v>1.19789887442936</v>
      </c>
      <c r="K8" s="36">
        <f t="shared" si="0"/>
        <v>1.19633951656683</v>
      </c>
      <c r="L8" s="36">
        <f t="shared" si="0"/>
        <v>1.25066250999803</v>
      </c>
      <c r="M8" s="36">
        <f t="shared" si="0"/>
        <v>1.24790474000074</v>
      </c>
      <c r="N8" s="36">
        <f t="shared" si="0"/>
        <v>1.08677255813996</v>
      </c>
      <c r="Q8" s="34"/>
      <c r="R8" s="34"/>
      <c r="T8" s="34">
        <v>2050</v>
      </c>
      <c r="U8" s="14"/>
      <c r="V8" s="36">
        <f t="shared" ref="V8:AB8" si="1">V7</f>
        <v>0.612385581958944</v>
      </c>
      <c r="W8" s="36">
        <f t="shared" si="1"/>
        <v>0.829470637103489</v>
      </c>
      <c r="X8" s="36">
        <f t="shared" si="1"/>
        <v>0.969209317605562</v>
      </c>
      <c r="Y8" s="36">
        <f t="shared" si="1"/>
        <v>0.950253494171014</v>
      </c>
      <c r="Z8" s="36">
        <f t="shared" si="1"/>
        <v>0.988707243851981</v>
      </c>
      <c r="AA8" s="36">
        <f t="shared" si="1"/>
        <v>0.785779867531798</v>
      </c>
      <c r="AB8" s="36">
        <f t="shared" si="1"/>
        <v>0.962031531851821</v>
      </c>
    </row>
    <row r="9" spans="3:28">
      <c r="C9" s="34"/>
      <c r="D9" s="34"/>
      <c r="F9" s="34" t="s">
        <v>39</v>
      </c>
      <c r="G9" s="6"/>
      <c r="H9" s="36">
        <f t="shared" ref="H9:N9" si="2">H8</f>
        <v>0.980884679156105</v>
      </c>
      <c r="I9" s="36">
        <f t="shared" si="2"/>
        <v>1.12809061108132</v>
      </c>
      <c r="J9" s="36">
        <f t="shared" si="2"/>
        <v>1.19789887442936</v>
      </c>
      <c r="K9" s="36">
        <f t="shared" si="2"/>
        <v>1.19633951656683</v>
      </c>
      <c r="L9" s="36">
        <f t="shared" si="2"/>
        <v>1.25066250999803</v>
      </c>
      <c r="M9" s="36">
        <f t="shared" si="2"/>
        <v>1.24790474000074</v>
      </c>
      <c r="N9" s="36">
        <f t="shared" si="2"/>
        <v>1.08677255813996</v>
      </c>
      <c r="Q9" s="34"/>
      <c r="R9" s="34"/>
      <c r="T9" s="34" t="s">
        <v>39</v>
      </c>
      <c r="U9" s="14"/>
      <c r="V9" s="36">
        <f t="shared" ref="V9:AB9" si="3">V8</f>
        <v>0.612385581958944</v>
      </c>
      <c r="W9" s="36">
        <f t="shared" si="3"/>
        <v>0.829470637103489</v>
      </c>
      <c r="X9" s="36">
        <f t="shared" si="3"/>
        <v>0.969209317605562</v>
      </c>
      <c r="Y9" s="36">
        <f t="shared" si="3"/>
        <v>0.950253494171014</v>
      </c>
      <c r="Z9" s="36">
        <f t="shared" si="3"/>
        <v>0.988707243851981</v>
      </c>
      <c r="AA9" s="36">
        <f t="shared" si="3"/>
        <v>0.785779867531798</v>
      </c>
      <c r="AB9" s="36">
        <f t="shared" si="3"/>
        <v>0.962031531851821</v>
      </c>
    </row>
    <row r="10" spans="3:28">
      <c r="C10" s="34"/>
      <c r="D10" s="34"/>
      <c r="F10" s="34">
        <v>2030</v>
      </c>
      <c r="G10" s="35" t="s">
        <v>280</v>
      </c>
      <c r="H10" s="36">
        <f t="shared" ref="H10:N10" si="4">H9</f>
        <v>0.980884679156105</v>
      </c>
      <c r="I10" s="36">
        <f t="shared" si="4"/>
        <v>1.12809061108132</v>
      </c>
      <c r="J10" s="36">
        <f t="shared" si="4"/>
        <v>1.19789887442936</v>
      </c>
      <c r="K10" s="36">
        <f t="shared" si="4"/>
        <v>1.19633951656683</v>
      </c>
      <c r="L10" s="36">
        <f t="shared" si="4"/>
        <v>1.25066250999803</v>
      </c>
      <c r="M10" s="36">
        <f t="shared" si="4"/>
        <v>1.24790474000074</v>
      </c>
      <c r="N10" s="36">
        <f t="shared" si="4"/>
        <v>1.08677255813996</v>
      </c>
      <c r="Q10" s="34"/>
      <c r="R10" s="34"/>
      <c r="T10" s="34">
        <v>2050</v>
      </c>
      <c r="U10" s="14"/>
      <c r="V10" s="36">
        <f t="shared" ref="V10:AB10" si="5">V9</f>
        <v>0.612385581958944</v>
      </c>
      <c r="W10" s="36">
        <f t="shared" si="5"/>
        <v>0.829470637103489</v>
      </c>
      <c r="X10" s="36">
        <f t="shared" si="5"/>
        <v>0.969209317605562</v>
      </c>
      <c r="Y10" s="36">
        <f t="shared" si="5"/>
        <v>0.950253494171014</v>
      </c>
      <c r="Z10" s="36">
        <f t="shared" si="5"/>
        <v>0.988707243851981</v>
      </c>
      <c r="AA10" s="36">
        <f t="shared" si="5"/>
        <v>0.785779867531798</v>
      </c>
      <c r="AB10" s="36">
        <f t="shared" si="5"/>
        <v>0.962031531851821</v>
      </c>
    </row>
    <row r="11" spans="3:28">
      <c r="C11" s="34"/>
      <c r="D11" s="34"/>
      <c r="F11" s="34">
        <v>2030</v>
      </c>
      <c r="G11" s="35" t="s">
        <v>281</v>
      </c>
      <c r="H11" s="36">
        <f t="shared" ref="H11:N11" si="6">H10</f>
        <v>0.980884679156105</v>
      </c>
      <c r="I11" s="36">
        <f t="shared" si="6"/>
        <v>1.12809061108132</v>
      </c>
      <c r="J11" s="36">
        <f t="shared" si="6"/>
        <v>1.19789887442936</v>
      </c>
      <c r="K11" s="36">
        <f t="shared" si="6"/>
        <v>1.19633951656683</v>
      </c>
      <c r="L11" s="36">
        <f t="shared" si="6"/>
        <v>1.25066250999803</v>
      </c>
      <c r="M11" s="36">
        <f t="shared" si="6"/>
        <v>1.24790474000074</v>
      </c>
      <c r="N11" s="36">
        <f t="shared" si="6"/>
        <v>1.08677255813996</v>
      </c>
      <c r="Q11" s="34"/>
      <c r="R11" s="34"/>
      <c r="T11" s="34">
        <v>2050</v>
      </c>
      <c r="U11" s="19"/>
      <c r="V11" s="36">
        <f t="shared" ref="V11:AB11" si="7">V10</f>
        <v>0.612385581958944</v>
      </c>
      <c r="W11" s="36">
        <f t="shared" si="7"/>
        <v>0.829470637103489</v>
      </c>
      <c r="X11" s="36">
        <f t="shared" si="7"/>
        <v>0.969209317605562</v>
      </c>
      <c r="Y11" s="36">
        <f t="shared" si="7"/>
        <v>0.950253494171014</v>
      </c>
      <c r="Z11" s="36">
        <f t="shared" si="7"/>
        <v>0.988707243851981</v>
      </c>
      <c r="AA11" s="36">
        <f t="shared" si="7"/>
        <v>0.785779867531798</v>
      </c>
      <c r="AB11" s="36">
        <f t="shared" si="7"/>
        <v>0.962031531851821</v>
      </c>
    </row>
    <row r="12" spans="3:28">
      <c r="C12" s="34"/>
      <c r="D12" s="34"/>
      <c r="F12" s="34" t="s">
        <v>39</v>
      </c>
      <c r="G12" s="6"/>
      <c r="H12" s="36">
        <f t="shared" ref="H12:N12" si="8">H11</f>
        <v>0.980884679156105</v>
      </c>
      <c r="I12" s="36">
        <f t="shared" si="8"/>
        <v>1.12809061108132</v>
      </c>
      <c r="J12" s="36">
        <f t="shared" si="8"/>
        <v>1.19789887442936</v>
      </c>
      <c r="K12" s="36">
        <f t="shared" si="8"/>
        <v>1.19633951656683</v>
      </c>
      <c r="L12" s="36">
        <f t="shared" si="8"/>
        <v>1.25066250999803</v>
      </c>
      <c r="M12" s="36">
        <f t="shared" si="8"/>
        <v>1.24790474000074</v>
      </c>
      <c r="N12" s="36">
        <f t="shared" si="8"/>
        <v>1.08677255813996</v>
      </c>
      <c r="Q12" s="34"/>
      <c r="R12" s="34"/>
      <c r="T12" s="34" t="s">
        <v>39</v>
      </c>
      <c r="U12" s="19"/>
      <c r="V12" s="36">
        <f t="shared" ref="V12:AB12" si="9">V11</f>
        <v>0.612385581958944</v>
      </c>
      <c r="W12" s="36">
        <f t="shared" si="9"/>
        <v>0.829470637103489</v>
      </c>
      <c r="X12" s="36">
        <f t="shared" si="9"/>
        <v>0.969209317605562</v>
      </c>
      <c r="Y12" s="36">
        <f t="shared" si="9"/>
        <v>0.950253494171014</v>
      </c>
      <c r="Z12" s="36">
        <f t="shared" si="9"/>
        <v>0.988707243851981</v>
      </c>
      <c r="AA12" s="36">
        <f t="shared" si="9"/>
        <v>0.785779867531798</v>
      </c>
      <c r="AB12" s="36">
        <f t="shared" si="9"/>
        <v>0.962031531851821</v>
      </c>
    </row>
    <row r="13" spans="3:28">
      <c r="C13" s="34"/>
      <c r="D13" s="34"/>
      <c r="F13" s="34">
        <v>2030</v>
      </c>
      <c r="G13" s="37" t="s">
        <v>282</v>
      </c>
      <c r="H13" s="36">
        <f t="shared" ref="H13:N13" si="10">H12</f>
        <v>0.980884679156105</v>
      </c>
      <c r="I13" s="36">
        <f t="shared" si="10"/>
        <v>1.12809061108132</v>
      </c>
      <c r="J13" s="36">
        <f t="shared" si="10"/>
        <v>1.19789887442936</v>
      </c>
      <c r="K13" s="36">
        <f t="shared" si="10"/>
        <v>1.19633951656683</v>
      </c>
      <c r="L13" s="36">
        <f t="shared" si="10"/>
        <v>1.25066250999803</v>
      </c>
      <c r="M13" s="36">
        <f t="shared" si="10"/>
        <v>1.24790474000074</v>
      </c>
      <c r="N13" s="36">
        <f t="shared" si="10"/>
        <v>1.08677255813996</v>
      </c>
      <c r="Q13" s="34"/>
      <c r="R13" s="34"/>
      <c r="T13" s="34">
        <v>2050</v>
      </c>
      <c r="U13" s="19"/>
      <c r="V13" s="36">
        <f t="shared" ref="V13:AB13" si="11">V12</f>
        <v>0.612385581958944</v>
      </c>
      <c r="W13" s="36">
        <f t="shared" si="11"/>
        <v>0.829470637103489</v>
      </c>
      <c r="X13" s="36">
        <f t="shared" si="11"/>
        <v>0.969209317605562</v>
      </c>
      <c r="Y13" s="36">
        <f t="shared" si="11"/>
        <v>0.950253494171014</v>
      </c>
      <c r="Z13" s="36">
        <f t="shared" si="11"/>
        <v>0.988707243851981</v>
      </c>
      <c r="AA13" s="36">
        <f t="shared" si="11"/>
        <v>0.785779867531798</v>
      </c>
      <c r="AB13" s="36">
        <f t="shared" si="11"/>
        <v>0.962031531851821</v>
      </c>
    </row>
    <row r="14" spans="3:28">
      <c r="C14" s="34"/>
      <c r="D14" s="34"/>
      <c r="F14" s="34" t="s">
        <v>39</v>
      </c>
      <c r="G14" s="19"/>
      <c r="H14" s="36">
        <f t="shared" ref="H14:N14" si="12">H13</f>
        <v>0.980884679156105</v>
      </c>
      <c r="I14" s="36">
        <f t="shared" si="12"/>
        <v>1.12809061108132</v>
      </c>
      <c r="J14" s="36">
        <f t="shared" si="12"/>
        <v>1.19789887442936</v>
      </c>
      <c r="K14" s="36">
        <f t="shared" si="12"/>
        <v>1.19633951656683</v>
      </c>
      <c r="L14" s="36">
        <f t="shared" si="12"/>
        <v>1.25066250999803</v>
      </c>
      <c r="M14" s="36">
        <f t="shared" si="12"/>
        <v>1.24790474000074</v>
      </c>
      <c r="N14" s="36">
        <f t="shared" si="12"/>
        <v>1.08677255813996</v>
      </c>
      <c r="Q14" s="34"/>
      <c r="R14" s="34"/>
      <c r="T14" s="34" t="s">
        <v>39</v>
      </c>
      <c r="U14" s="19"/>
      <c r="V14" s="36">
        <f t="shared" ref="V14:AB14" si="13">V13</f>
        <v>0.612385581958944</v>
      </c>
      <c r="W14" s="36">
        <f t="shared" si="13"/>
        <v>0.829470637103489</v>
      </c>
      <c r="X14" s="36">
        <f t="shared" si="13"/>
        <v>0.969209317605562</v>
      </c>
      <c r="Y14" s="36">
        <f t="shared" si="13"/>
        <v>0.950253494171014</v>
      </c>
      <c r="Z14" s="36">
        <f t="shared" si="13"/>
        <v>0.988707243851981</v>
      </c>
      <c r="AA14" s="36">
        <f t="shared" si="13"/>
        <v>0.785779867531798</v>
      </c>
      <c r="AB14" s="36">
        <f t="shared" si="13"/>
        <v>0.962031531851821</v>
      </c>
    </row>
    <row r="15" spans="3:28">
      <c r="C15" s="34"/>
      <c r="D15" s="34"/>
      <c r="F15" s="34" t="s">
        <v>39</v>
      </c>
      <c r="G15" s="14"/>
      <c r="H15" s="36">
        <f t="shared" ref="H15:N15" si="14">H14</f>
        <v>0.980884679156105</v>
      </c>
      <c r="I15" s="36">
        <f t="shared" si="14"/>
        <v>1.12809061108132</v>
      </c>
      <c r="J15" s="36">
        <f t="shared" si="14"/>
        <v>1.19789887442936</v>
      </c>
      <c r="K15" s="36">
        <f t="shared" si="14"/>
        <v>1.19633951656683</v>
      </c>
      <c r="L15" s="36">
        <f t="shared" si="14"/>
        <v>1.25066250999803</v>
      </c>
      <c r="M15" s="36">
        <f t="shared" si="14"/>
        <v>1.24790474000074</v>
      </c>
      <c r="N15" s="36">
        <f t="shared" si="14"/>
        <v>1.08677255813996</v>
      </c>
      <c r="Q15" s="34"/>
      <c r="R15" s="34"/>
      <c r="T15" s="34" t="s">
        <v>39</v>
      </c>
      <c r="U15" s="14"/>
      <c r="V15" s="36">
        <f t="shared" ref="V15:AB15" si="15">V14</f>
        <v>0.612385581958944</v>
      </c>
      <c r="W15" s="36">
        <f t="shared" si="15"/>
        <v>0.829470637103489</v>
      </c>
      <c r="X15" s="36">
        <f t="shared" si="15"/>
        <v>0.969209317605562</v>
      </c>
      <c r="Y15" s="36">
        <f t="shared" si="15"/>
        <v>0.950253494171014</v>
      </c>
      <c r="Z15" s="36">
        <f t="shared" si="15"/>
        <v>0.988707243851981</v>
      </c>
      <c r="AA15" s="36">
        <f t="shared" si="15"/>
        <v>0.785779867531798</v>
      </c>
      <c r="AB15" s="36">
        <f t="shared" si="15"/>
        <v>0.962031531851821</v>
      </c>
    </row>
    <row r="16" spans="3:28">
      <c r="C16" s="34"/>
      <c r="D16" s="34"/>
      <c r="F16" s="34">
        <v>2030</v>
      </c>
      <c r="G16" s="14" t="s">
        <v>283</v>
      </c>
      <c r="H16" s="36">
        <f t="shared" ref="H16:N16" si="16">H15</f>
        <v>0.980884679156105</v>
      </c>
      <c r="I16" s="36">
        <f t="shared" si="16"/>
        <v>1.12809061108132</v>
      </c>
      <c r="J16" s="36">
        <f t="shared" si="16"/>
        <v>1.19789887442936</v>
      </c>
      <c r="K16" s="36">
        <f t="shared" si="16"/>
        <v>1.19633951656683</v>
      </c>
      <c r="L16" s="36">
        <f t="shared" si="16"/>
        <v>1.25066250999803</v>
      </c>
      <c r="M16" s="36">
        <f t="shared" si="16"/>
        <v>1.24790474000074</v>
      </c>
      <c r="N16" s="36">
        <f t="shared" si="16"/>
        <v>1.08677255813996</v>
      </c>
      <c r="Q16" s="34"/>
      <c r="R16" s="34"/>
      <c r="T16" s="34">
        <v>2050</v>
      </c>
      <c r="U16" s="14"/>
      <c r="V16" s="36">
        <f t="shared" ref="V16:AB16" si="17">V15</f>
        <v>0.612385581958944</v>
      </c>
      <c r="W16" s="36">
        <f t="shared" si="17"/>
        <v>0.829470637103489</v>
      </c>
      <c r="X16" s="36">
        <f t="shared" si="17"/>
        <v>0.969209317605562</v>
      </c>
      <c r="Y16" s="36">
        <f t="shared" si="17"/>
        <v>0.950253494171014</v>
      </c>
      <c r="Z16" s="36">
        <f t="shared" si="17"/>
        <v>0.988707243851981</v>
      </c>
      <c r="AA16" s="36">
        <f t="shared" si="17"/>
        <v>0.785779867531798</v>
      </c>
      <c r="AB16" s="36">
        <f t="shared" si="17"/>
        <v>0.962031531851821</v>
      </c>
    </row>
    <row r="17" spans="6:28">
      <c r="F17" s="34">
        <v>2030</v>
      </c>
      <c r="G17" s="14" t="s">
        <v>284</v>
      </c>
      <c r="H17" s="36">
        <f t="shared" ref="H17:N17" si="18">H16</f>
        <v>0.980884679156105</v>
      </c>
      <c r="I17" s="36">
        <f t="shared" si="18"/>
        <v>1.12809061108132</v>
      </c>
      <c r="J17" s="36">
        <f t="shared" si="18"/>
        <v>1.19789887442936</v>
      </c>
      <c r="K17" s="36">
        <f t="shared" si="18"/>
        <v>1.19633951656683</v>
      </c>
      <c r="L17" s="36">
        <f t="shared" si="18"/>
        <v>1.25066250999803</v>
      </c>
      <c r="M17" s="36">
        <f t="shared" si="18"/>
        <v>1.24790474000074</v>
      </c>
      <c r="N17" s="36">
        <f t="shared" si="18"/>
        <v>1.08677255813996</v>
      </c>
      <c r="Q17" s="27"/>
      <c r="R17" s="27"/>
      <c r="T17" s="34">
        <v>2050</v>
      </c>
      <c r="U17" s="14"/>
      <c r="V17" s="36">
        <f t="shared" ref="V17:AB17" si="19">V16</f>
        <v>0.612385581958944</v>
      </c>
      <c r="W17" s="36">
        <f t="shared" si="19"/>
        <v>0.829470637103489</v>
      </c>
      <c r="X17" s="36">
        <f t="shared" si="19"/>
        <v>0.969209317605562</v>
      </c>
      <c r="Y17" s="36">
        <f t="shared" si="19"/>
        <v>0.950253494171014</v>
      </c>
      <c r="Z17" s="36">
        <f t="shared" si="19"/>
        <v>0.988707243851981</v>
      </c>
      <c r="AA17" s="36">
        <f t="shared" si="19"/>
        <v>0.785779867531798</v>
      </c>
      <c r="AB17" s="36">
        <f t="shared" si="19"/>
        <v>0.962031531851821</v>
      </c>
    </row>
    <row r="18" spans="6:28">
      <c r="F18" s="34">
        <v>2030</v>
      </c>
      <c r="G18" s="14" t="s">
        <v>285</v>
      </c>
      <c r="H18" s="36">
        <f t="shared" ref="H18:N18" si="20">H17</f>
        <v>0.980884679156105</v>
      </c>
      <c r="I18" s="36">
        <f t="shared" si="20"/>
        <v>1.12809061108132</v>
      </c>
      <c r="J18" s="36">
        <f t="shared" si="20"/>
        <v>1.19789887442936</v>
      </c>
      <c r="K18" s="36">
        <f t="shared" si="20"/>
        <v>1.19633951656683</v>
      </c>
      <c r="L18" s="36">
        <f t="shared" si="20"/>
        <v>1.25066250999803</v>
      </c>
      <c r="M18" s="36">
        <f t="shared" si="20"/>
        <v>1.24790474000074</v>
      </c>
      <c r="N18" s="36">
        <f t="shared" si="20"/>
        <v>1.08677255813996</v>
      </c>
      <c r="Q18" s="27"/>
      <c r="R18" s="27"/>
      <c r="T18" s="34">
        <v>2050</v>
      </c>
      <c r="U18" s="14"/>
      <c r="V18" s="36">
        <f t="shared" ref="V18:AB18" si="21">V17</f>
        <v>0.612385581958944</v>
      </c>
      <c r="W18" s="36">
        <f t="shared" si="21"/>
        <v>0.829470637103489</v>
      </c>
      <c r="X18" s="36">
        <f t="shared" si="21"/>
        <v>0.969209317605562</v>
      </c>
      <c r="Y18" s="36">
        <f t="shared" si="21"/>
        <v>0.950253494171014</v>
      </c>
      <c r="Z18" s="36">
        <f t="shared" si="21"/>
        <v>0.988707243851981</v>
      </c>
      <c r="AA18" s="36">
        <f t="shared" si="21"/>
        <v>0.785779867531798</v>
      </c>
      <c r="AB18" s="36">
        <f t="shared" si="21"/>
        <v>0.962031531851821</v>
      </c>
    </row>
    <row r="19" spans="6:28">
      <c r="F19" s="34">
        <v>2030</v>
      </c>
      <c r="G19" s="22" t="s">
        <v>286</v>
      </c>
      <c r="H19" s="36">
        <f t="shared" ref="H19:N19" si="22">H18</f>
        <v>0.980884679156105</v>
      </c>
      <c r="I19" s="36">
        <f t="shared" si="22"/>
        <v>1.12809061108132</v>
      </c>
      <c r="J19" s="36">
        <f t="shared" si="22"/>
        <v>1.19789887442936</v>
      </c>
      <c r="K19" s="36">
        <f t="shared" si="22"/>
        <v>1.19633951656683</v>
      </c>
      <c r="L19" s="36">
        <f t="shared" si="22"/>
        <v>1.25066250999803</v>
      </c>
      <c r="M19" s="36">
        <f t="shared" si="22"/>
        <v>1.24790474000074</v>
      </c>
      <c r="N19" s="36">
        <f t="shared" si="22"/>
        <v>1.08677255813996</v>
      </c>
      <c r="Q19" s="27"/>
      <c r="R19" s="27"/>
      <c r="T19" s="34">
        <v>2050</v>
      </c>
      <c r="U19" s="22"/>
      <c r="V19" s="36">
        <f t="shared" ref="V19:AB19" si="23">V18</f>
        <v>0.612385581958944</v>
      </c>
      <c r="W19" s="36">
        <f t="shared" si="23"/>
        <v>0.829470637103489</v>
      </c>
      <c r="X19" s="36">
        <f t="shared" si="23"/>
        <v>0.969209317605562</v>
      </c>
      <c r="Y19" s="36">
        <f t="shared" si="23"/>
        <v>0.950253494171014</v>
      </c>
      <c r="Z19" s="36">
        <f t="shared" si="23"/>
        <v>0.988707243851981</v>
      </c>
      <c r="AA19" s="36">
        <f t="shared" si="23"/>
        <v>0.785779867531798</v>
      </c>
      <c r="AB19" s="36">
        <f t="shared" si="23"/>
        <v>0.962031531851821</v>
      </c>
    </row>
    <row r="20" spans="5:28">
      <c r="E20" s="38"/>
      <c r="F20" s="34"/>
      <c r="G20" s="22"/>
      <c r="H20" s="39"/>
      <c r="I20" s="39"/>
      <c r="J20" s="39"/>
      <c r="K20" s="39"/>
      <c r="L20" s="39"/>
      <c r="M20" s="39"/>
      <c r="N20" s="39"/>
      <c r="Q20" s="27"/>
      <c r="R20" s="27"/>
      <c r="T20" s="34"/>
      <c r="U20" s="22"/>
      <c r="V20" s="39"/>
      <c r="W20" s="39"/>
      <c r="X20" s="39"/>
      <c r="Y20" s="39"/>
      <c r="Z20" s="39"/>
      <c r="AA20" s="39"/>
      <c r="AB20" s="39"/>
    </row>
    <row r="21" spans="5:28">
      <c r="E21" s="38"/>
      <c r="F21" s="34"/>
      <c r="G21" s="22"/>
      <c r="H21" s="39"/>
      <c r="I21" s="39"/>
      <c r="J21" s="39"/>
      <c r="K21" s="39"/>
      <c r="L21" s="39"/>
      <c r="M21" s="39"/>
      <c r="N21" s="39"/>
      <c r="Q21" s="27"/>
      <c r="R21" s="27"/>
      <c r="S21" s="38"/>
      <c r="T21" s="34"/>
      <c r="U21" s="22"/>
      <c r="V21" s="39"/>
      <c r="W21" s="39"/>
      <c r="X21" s="39"/>
      <c r="Y21" s="39"/>
      <c r="Z21" s="39"/>
      <c r="AA21" s="39"/>
      <c r="AB21" s="39"/>
    </row>
    <row r="22" spans="5:28">
      <c r="E22" s="38"/>
      <c r="F22" s="34"/>
      <c r="G22" s="22"/>
      <c r="H22" s="39"/>
      <c r="I22" s="39"/>
      <c r="J22" s="39"/>
      <c r="K22" s="39"/>
      <c r="L22" s="39"/>
      <c r="M22" s="39"/>
      <c r="N22" s="39"/>
      <c r="Q22" s="27"/>
      <c r="R22" s="27"/>
      <c r="S22" s="38"/>
      <c r="T22" s="34"/>
      <c r="U22" s="22"/>
      <c r="V22" s="39"/>
      <c r="W22" s="39"/>
      <c r="X22" s="39"/>
      <c r="Y22" s="39"/>
      <c r="Z22" s="39"/>
      <c r="AA22" s="39"/>
      <c r="AB22" s="39"/>
    </row>
    <row r="23" spans="5:28">
      <c r="E23" s="38"/>
      <c r="F23" s="34"/>
      <c r="G23" s="22"/>
      <c r="H23" s="39"/>
      <c r="I23" s="39"/>
      <c r="J23" s="39"/>
      <c r="K23" s="39"/>
      <c r="L23" s="39"/>
      <c r="M23" s="39"/>
      <c r="N23" s="39"/>
      <c r="Q23" s="27"/>
      <c r="R23" s="27"/>
      <c r="S23" s="38"/>
      <c r="T23" s="34"/>
      <c r="U23" s="22"/>
      <c r="V23" s="39"/>
      <c r="W23" s="39"/>
      <c r="X23" s="39"/>
      <c r="Y23" s="39"/>
      <c r="Z23" s="39"/>
      <c r="AA23" s="39"/>
      <c r="AB23" s="39"/>
    </row>
    <row r="24" spans="5:28">
      <c r="E24" s="38"/>
      <c r="F24" s="34"/>
      <c r="G24" s="22"/>
      <c r="H24" s="39"/>
      <c r="I24" s="39"/>
      <c r="J24" s="39"/>
      <c r="K24" s="39"/>
      <c r="L24" s="39"/>
      <c r="M24" s="39"/>
      <c r="N24" s="39"/>
      <c r="Q24" s="27"/>
      <c r="R24" s="27"/>
      <c r="S24" s="38"/>
      <c r="T24" s="34"/>
      <c r="U24" s="22"/>
      <c r="V24" s="39"/>
      <c r="W24" s="39"/>
      <c r="X24" s="39"/>
      <c r="Y24" s="39"/>
      <c r="Z24" s="39"/>
      <c r="AA24" s="39"/>
      <c r="AB24" s="39"/>
    </row>
    <row r="25" spans="5:28">
      <c r="E25" s="38"/>
      <c r="F25" s="34"/>
      <c r="G25" s="22"/>
      <c r="H25" s="39"/>
      <c r="I25" s="39"/>
      <c r="J25" s="39"/>
      <c r="K25" s="39"/>
      <c r="L25" s="39"/>
      <c r="M25" s="39"/>
      <c r="N25" s="39"/>
      <c r="Q25" s="27"/>
      <c r="R25" s="27"/>
      <c r="S25" s="38"/>
      <c r="T25" s="34"/>
      <c r="U25" s="22"/>
      <c r="V25" s="39"/>
      <c r="W25" s="39"/>
      <c r="X25" s="39"/>
      <c r="Y25" s="39"/>
      <c r="Z25" s="39"/>
      <c r="AA25" s="39"/>
      <c r="AB25" s="39"/>
    </row>
    <row r="26" spans="5:28">
      <c r="E26" s="38"/>
      <c r="F26" s="34"/>
      <c r="G26" s="14"/>
      <c r="H26" s="39"/>
      <c r="I26" s="43"/>
      <c r="J26" s="43"/>
      <c r="K26" s="43"/>
      <c r="L26" s="43"/>
      <c r="M26" s="43"/>
      <c r="N26" s="43"/>
      <c r="Q26" s="27"/>
      <c r="R26" s="27"/>
      <c r="S26" s="38"/>
      <c r="T26" s="34"/>
      <c r="U26" s="14"/>
      <c r="V26" s="39"/>
      <c r="W26" s="39"/>
      <c r="X26" s="39"/>
      <c r="Y26" s="39"/>
      <c r="Z26" s="39"/>
      <c r="AA26" s="39"/>
      <c r="AB26" s="39"/>
    </row>
    <row r="27" spans="5:28">
      <c r="E27" s="38"/>
      <c r="F27" s="34"/>
      <c r="G27" s="2"/>
      <c r="H27" s="43"/>
      <c r="I27" s="43"/>
      <c r="J27" s="43"/>
      <c r="K27" s="43"/>
      <c r="L27" s="43"/>
      <c r="M27" s="43"/>
      <c r="N27" s="43"/>
      <c r="Q27" s="27"/>
      <c r="R27" s="27"/>
      <c r="S27" s="38"/>
      <c r="T27" s="34"/>
      <c r="U27" s="2"/>
      <c r="V27" s="27"/>
      <c r="W27" s="27"/>
      <c r="X27" s="27"/>
      <c r="Y27" s="27"/>
      <c r="Z27" s="27"/>
      <c r="AA27" s="27"/>
      <c r="AB27" s="27"/>
    </row>
    <row r="28" spans="5:28">
      <c r="E28" s="38"/>
      <c r="F28" s="34"/>
      <c r="G28" s="34"/>
      <c r="H28" s="43"/>
      <c r="I28" s="43"/>
      <c r="J28" s="43"/>
      <c r="K28" s="43"/>
      <c r="L28" s="43"/>
      <c r="M28" s="43"/>
      <c r="N28" s="43"/>
      <c r="Q28" s="27"/>
      <c r="R28" s="27"/>
      <c r="S28" s="38"/>
      <c r="T28" s="34"/>
      <c r="U28" s="34"/>
      <c r="V28" s="43"/>
      <c r="W28" s="27"/>
      <c r="X28" s="27"/>
      <c r="Y28" s="27"/>
      <c r="Z28" s="27"/>
      <c r="AA28" s="27"/>
      <c r="AB28" s="27"/>
    </row>
    <row r="29" spans="5:28">
      <c r="E29" s="38"/>
      <c r="H29" s="43"/>
      <c r="I29" s="43"/>
      <c r="J29" s="43"/>
      <c r="K29" s="43"/>
      <c r="L29" s="43"/>
      <c r="M29" s="43"/>
      <c r="N29" s="43"/>
      <c r="Q29" s="27"/>
      <c r="R29" s="27"/>
      <c r="S29" s="38"/>
      <c r="T29" s="34"/>
      <c r="U29" s="6"/>
      <c r="V29" s="27"/>
      <c r="W29" s="27"/>
      <c r="X29" s="27"/>
      <c r="Y29" s="27"/>
      <c r="Z29" s="27"/>
      <c r="AA29" s="27"/>
      <c r="AB29" s="27"/>
    </row>
    <row r="30" spans="5:28">
      <c r="E30" s="38"/>
      <c r="H30" s="43"/>
      <c r="I30" s="43"/>
      <c r="J30" s="43"/>
      <c r="K30" s="43"/>
      <c r="L30" s="43"/>
      <c r="M30" s="43"/>
      <c r="N30" s="43"/>
      <c r="Q30" s="27"/>
      <c r="R30" s="27"/>
      <c r="S30" s="38"/>
      <c r="T30" s="34"/>
      <c r="U30" s="6"/>
      <c r="V30" s="27"/>
      <c r="W30" s="27"/>
      <c r="X30" s="27"/>
      <c r="Y30" s="27"/>
      <c r="Z30" s="27"/>
      <c r="AA30" s="27"/>
      <c r="AB30" s="27"/>
    </row>
    <row r="31" spans="4:28">
      <c r="D31" s="34"/>
      <c r="E31" s="38"/>
      <c r="H31" s="43"/>
      <c r="I31" s="43"/>
      <c r="J31" s="43"/>
      <c r="K31" s="43"/>
      <c r="L31" s="43"/>
      <c r="M31" s="43"/>
      <c r="N31" s="43"/>
      <c r="Q31" s="27"/>
      <c r="R31" s="34"/>
      <c r="S31" s="38"/>
      <c r="T31" s="34"/>
      <c r="U31" s="6"/>
      <c r="V31" s="27"/>
      <c r="W31" s="27"/>
      <c r="X31" s="27"/>
      <c r="Y31" s="27"/>
      <c r="Z31" s="27"/>
      <c r="AA31" s="27"/>
      <c r="AB31" s="27"/>
    </row>
    <row r="32" customFormat="1" spans="3:28">
      <c r="C32" s="40" t="s">
        <v>117</v>
      </c>
      <c r="D32" s="34"/>
      <c r="E32" s="34"/>
      <c r="F32" s="34"/>
      <c r="G32" s="34"/>
      <c r="H32" s="41"/>
      <c r="I32" s="27"/>
      <c r="J32" s="27"/>
      <c r="K32" s="27"/>
      <c r="L32" s="27"/>
      <c r="M32" s="27"/>
      <c r="N32" s="27"/>
      <c r="O32" s="27"/>
      <c r="P32" s="27"/>
      <c r="Q32" s="40" t="s">
        <v>117</v>
      </c>
      <c r="R32" s="34"/>
      <c r="S32" s="34"/>
      <c r="T32" s="34"/>
      <c r="U32" s="34"/>
      <c r="V32" s="41"/>
      <c r="W32" s="27"/>
      <c r="X32" s="27"/>
      <c r="Y32" s="27"/>
      <c r="Z32" s="27"/>
      <c r="AA32" s="27"/>
      <c r="AB32" s="27"/>
    </row>
    <row r="33" ht="15.25" spans="3:29">
      <c r="C33" s="31" t="s">
        <v>2</v>
      </c>
      <c r="D33" s="31" t="s">
        <v>3</v>
      </c>
      <c r="E33" s="31" t="s">
        <v>4</v>
      </c>
      <c r="F33" s="31" t="s">
        <v>5</v>
      </c>
      <c r="G33" s="32" t="s">
        <v>6</v>
      </c>
      <c r="H33" s="33" t="s">
        <v>7</v>
      </c>
      <c r="I33" s="33" t="s">
        <v>8</v>
      </c>
      <c r="J33" s="33" t="s">
        <v>9</v>
      </c>
      <c r="K33" s="33" t="s">
        <v>10</v>
      </c>
      <c r="L33" s="33" t="s">
        <v>11</v>
      </c>
      <c r="M33" s="33" t="s">
        <v>12</v>
      </c>
      <c r="N33" s="33" t="s">
        <v>13</v>
      </c>
      <c r="O33" s="56" t="s">
        <v>118</v>
      </c>
      <c r="P33" s="56"/>
      <c r="Q33" s="31" t="s">
        <v>2</v>
      </c>
      <c r="R33" s="31" t="s">
        <v>3</v>
      </c>
      <c r="S33" s="31" t="s">
        <v>4</v>
      </c>
      <c r="T33" s="31" t="s">
        <v>5</v>
      </c>
      <c r="U33" s="32" t="s">
        <v>6</v>
      </c>
      <c r="V33" s="33" t="s">
        <v>7</v>
      </c>
      <c r="W33" s="33" t="s">
        <v>8</v>
      </c>
      <c r="X33" s="33" t="s">
        <v>9</v>
      </c>
      <c r="Y33" s="33" t="s">
        <v>10</v>
      </c>
      <c r="Z33" s="33" t="s">
        <v>11</v>
      </c>
      <c r="AA33" s="33" t="s">
        <v>12</v>
      </c>
      <c r="AB33" s="33" t="s">
        <v>13</v>
      </c>
      <c r="AC33" s="56" t="s">
        <v>118</v>
      </c>
    </row>
    <row r="34" spans="3:29">
      <c r="C34" s="34"/>
      <c r="D34" s="34"/>
      <c r="E34" s="38" t="s">
        <v>14</v>
      </c>
      <c r="F34" s="34">
        <v>2030</v>
      </c>
      <c r="G34" s="35" t="s">
        <v>278</v>
      </c>
      <c r="H34" s="39" t="s">
        <v>302</v>
      </c>
      <c r="I34" s="39" t="s">
        <v>303</v>
      </c>
      <c r="J34" s="39" t="s">
        <v>304</v>
      </c>
      <c r="K34" s="39" t="s">
        <v>305</v>
      </c>
      <c r="L34" s="39" t="s">
        <v>306</v>
      </c>
      <c r="M34" s="39" t="s">
        <v>307</v>
      </c>
      <c r="N34" s="39" t="s">
        <v>308</v>
      </c>
      <c r="O34" s="27" t="s">
        <v>126</v>
      </c>
      <c r="Q34" s="34"/>
      <c r="R34" s="34"/>
      <c r="S34" s="38" t="s">
        <v>14</v>
      </c>
      <c r="T34" s="34">
        <v>2050</v>
      </c>
      <c r="U34" s="35" t="s">
        <v>278</v>
      </c>
      <c r="V34" s="39" t="s">
        <v>309</v>
      </c>
      <c r="W34" s="39" t="s">
        <v>310</v>
      </c>
      <c r="X34" s="39" t="s">
        <v>311</v>
      </c>
      <c r="Y34" s="39" t="s">
        <v>312</v>
      </c>
      <c r="Z34" s="39" t="s">
        <v>313</v>
      </c>
      <c r="AA34" s="39" t="s">
        <v>314</v>
      </c>
      <c r="AB34" s="39" t="s">
        <v>315</v>
      </c>
      <c r="AC34" s="27" t="s">
        <v>126</v>
      </c>
    </row>
    <row r="35" spans="3:29">
      <c r="C35" s="34"/>
      <c r="D35" s="34"/>
      <c r="E35" s="38" t="s">
        <v>14</v>
      </c>
      <c r="F35" s="34">
        <v>2030</v>
      </c>
      <c r="G35" s="37" t="s">
        <v>279</v>
      </c>
      <c r="H35" s="39" t="str">
        <f t="shared" ref="H35:N35" si="24">H34</f>
        <v>*0.9809</v>
      </c>
      <c r="I35" s="39" t="str">
        <f t="shared" si="24"/>
        <v>*1.1281</v>
      </c>
      <c r="J35" s="39" t="str">
        <f t="shared" si="24"/>
        <v>*1.1979</v>
      </c>
      <c r="K35" s="39" t="str">
        <f t="shared" si="24"/>
        <v>*1.1963</v>
      </c>
      <c r="L35" s="39" t="str">
        <f t="shared" si="24"/>
        <v>*1.2507</v>
      </c>
      <c r="M35" s="39" t="str">
        <f t="shared" si="24"/>
        <v>*1.2479</v>
      </c>
      <c r="N35" s="39" t="str">
        <f t="shared" si="24"/>
        <v>*1.0868</v>
      </c>
      <c r="O35" s="27" t="s">
        <v>126</v>
      </c>
      <c r="Q35" s="34"/>
      <c r="R35" s="34"/>
      <c r="S35" s="38" t="s">
        <v>14</v>
      </c>
      <c r="T35" s="34">
        <v>2050</v>
      </c>
      <c r="U35" s="37" t="s">
        <v>279</v>
      </c>
      <c r="V35" s="39" t="str">
        <f t="shared" ref="V35:AB35" si="25">V34</f>
        <v>*0.6124</v>
      </c>
      <c r="W35" s="39" t="str">
        <f t="shared" si="25"/>
        <v>*0.8295</v>
      </c>
      <c r="X35" s="39" t="str">
        <f t="shared" si="25"/>
        <v>*0.9692</v>
      </c>
      <c r="Y35" s="39" t="str">
        <f t="shared" si="25"/>
        <v>*0.9503</v>
      </c>
      <c r="Z35" s="39" t="str">
        <f t="shared" si="25"/>
        <v>*0.9887</v>
      </c>
      <c r="AA35" s="39" t="str">
        <f t="shared" si="25"/>
        <v>*0.7858</v>
      </c>
      <c r="AB35" s="39" t="str">
        <f t="shared" si="25"/>
        <v>*0.9620</v>
      </c>
      <c r="AC35" s="27" t="s">
        <v>126</v>
      </c>
    </row>
    <row r="36" spans="3:29">
      <c r="C36" s="34"/>
      <c r="D36" s="34"/>
      <c r="E36" s="34" t="s">
        <v>39</v>
      </c>
      <c r="F36" s="34" t="s">
        <v>39</v>
      </c>
      <c r="G36" s="6"/>
      <c r="H36" s="39" t="str">
        <f t="shared" ref="H36:N36" si="26">H35</f>
        <v>*0.9809</v>
      </c>
      <c r="I36" s="39" t="str">
        <f t="shared" si="26"/>
        <v>*1.1281</v>
      </c>
      <c r="J36" s="39" t="str">
        <f t="shared" si="26"/>
        <v>*1.1979</v>
      </c>
      <c r="K36" s="39" t="str">
        <f t="shared" si="26"/>
        <v>*1.1963</v>
      </c>
      <c r="L36" s="39" t="str">
        <f t="shared" si="26"/>
        <v>*1.2507</v>
      </c>
      <c r="M36" s="39" t="str">
        <f t="shared" si="26"/>
        <v>*1.2479</v>
      </c>
      <c r="N36" s="39" t="str">
        <f t="shared" si="26"/>
        <v>*1.0868</v>
      </c>
      <c r="O36" s="27" t="s">
        <v>126</v>
      </c>
      <c r="Q36" s="34"/>
      <c r="R36" s="34"/>
      <c r="S36" s="34" t="s">
        <v>39</v>
      </c>
      <c r="T36" s="34" t="s">
        <v>39</v>
      </c>
      <c r="U36" s="6"/>
      <c r="V36" s="39" t="str">
        <f t="shared" ref="V36:AB36" si="27">V35</f>
        <v>*0.6124</v>
      </c>
      <c r="W36" s="39" t="str">
        <f t="shared" si="27"/>
        <v>*0.8295</v>
      </c>
      <c r="X36" s="39" t="str">
        <f t="shared" si="27"/>
        <v>*0.9692</v>
      </c>
      <c r="Y36" s="39" t="str">
        <f t="shared" si="27"/>
        <v>*0.9503</v>
      </c>
      <c r="Z36" s="39" t="str">
        <f t="shared" si="27"/>
        <v>*0.9887</v>
      </c>
      <c r="AA36" s="39" t="str">
        <f t="shared" si="27"/>
        <v>*0.7858</v>
      </c>
      <c r="AB36" s="39" t="str">
        <f t="shared" si="27"/>
        <v>*0.9620</v>
      </c>
      <c r="AC36" s="27" t="s">
        <v>126</v>
      </c>
    </row>
    <row r="37" spans="3:29">
      <c r="C37" s="34"/>
      <c r="D37" s="34"/>
      <c r="E37" s="38" t="s">
        <v>14</v>
      </c>
      <c r="F37" s="34">
        <v>2030</v>
      </c>
      <c r="G37" s="35" t="s">
        <v>280</v>
      </c>
      <c r="H37" s="39" t="str">
        <f t="shared" ref="H37:N37" si="28">H36</f>
        <v>*0.9809</v>
      </c>
      <c r="I37" s="39" t="str">
        <f t="shared" si="28"/>
        <v>*1.1281</v>
      </c>
      <c r="J37" s="39" t="str">
        <f t="shared" si="28"/>
        <v>*1.1979</v>
      </c>
      <c r="K37" s="39" t="str">
        <f t="shared" si="28"/>
        <v>*1.1963</v>
      </c>
      <c r="L37" s="39" t="str">
        <f t="shared" si="28"/>
        <v>*1.2507</v>
      </c>
      <c r="M37" s="39" t="str">
        <f t="shared" si="28"/>
        <v>*1.2479</v>
      </c>
      <c r="N37" s="39" t="str">
        <f t="shared" si="28"/>
        <v>*1.0868</v>
      </c>
      <c r="O37" s="27" t="s">
        <v>126</v>
      </c>
      <c r="Q37" s="34"/>
      <c r="R37" s="34"/>
      <c r="S37" s="38" t="s">
        <v>14</v>
      </c>
      <c r="T37" s="34">
        <v>2050</v>
      </c>
      <c r="U37" s="35" t="s">
        <v>280</v>
      </c>
      <c r="V37" s="39" t="str">
        <f t="shared" ref="V37:AB37" si="29">V36</f>
        <v>*0.6124</v>
      </c>
      <c r="W37" s="39" t="str">
        <f t="shared" si="29"/>
        <v>*0.8295</v>
      </c>
      <c r="X37" s="39" t="str">
        <f t="shared" si="29"/>
        <v>*0.9692</v>
      </c>
      <c r="Y37" s="39" t="str">
        <f t="shared" si="29"/>
        <v>*0.9503</v>
      </c>
      <c r="Z37" s="39" t="str">
        <f t="shared" si="29"/>
        <v>*0.9887</v>
      </c>
      <c r="AA37" s="39" t="str">
        <f t="shared" si="29"/>
        <v>*0.7858</v>
      </c>
      <c r="AB37" s="39" t="str">
        <f t="shared" si="29"/>
        <v>*0.9620</v>
      </c>
      <c r="AC37" s="27" t="s">
        <v>126</v>
      </c>
    </row>
    <row r="38" spans="3:29">
      <c r="C38" s="34"/>
      <c r="D38" s="34"/>
      <c r="E38" s="38" t="s">
        <v>14</v>
      </c>
      <c r="F38" s="34">
        <v>2030</v>
      </c>
      <c r="G38" s="35" t="s">
        <v>281</v>
      </c>
      <c r="H38" s="39" t="str">
        <f t="shared" ref="H38:N38" si="30">H37</f>
        <v>*0.9809</v>
      </c>
      <c r="I38" s="39" t="str">
        <f t="shared" si="30"/>
        <v>*1.1281</v>
      </c>
      <c r="J38" s="39" t="str">
        <f t="shared" si="30"/>
        <v>*1.1979</v>
      </c>
      <c r="K38" s="39" t="str">
        <f t="shared" si="30"/>
        <v>*1.1963</v>
      </c>
      <c r="L38" s="39" t="str">
        <f t="shared" si="30"/>
        <v>*1.2507</v>
      </c>
      <c r="M38" s="39" t="str">
        <f t="shared" si="30"/>
        <v>*1.2479</v>
      </c>
      <c r="N38" s="39" t="str">
        <f t="shared" si="30"/>
        <v>*1.0868</v>
      </c>
      <c r="O38" s="27" t="s">
        <v>126</v>
      </c>
      <c r="Q38" s="34"/>
      <c r="R38" s="34"/>
      <c r="S38" s="38" t="s">
        <v>14</v>
      </c>
      <c r="T38" s="34">
        <v>2050</v>
      </c>
      <c r="U38" s="35" t="s">
        <v>281</v>
      </c>
      <c r="V38" s="39" t="str">
        <f t="shared" ref="V38:AB38" si="31">V37</f>
        <v>*0.6124</v>
      </c>
      <c r="W38" s="39" t="str">
        <f t="shared" si="31"/>
        <v>*0.8295</v>
      </c>
      <c r="X38" s="39" t="str">
        <f t="shared" si="31"/>
        <v>*0.9692</v>
      </c>
      <c r="Y38" s="39" t="str">
        <f t="shared" si="31"/>
        <v>*0.9503</v>
      </c>
      <c r="Z38" s="39" t="str">
        <f t="shared" si="31"/>
        <v>*0.9887</v>
      </c>
      <c r="AA38" s="39" t="str">
        <f t="shared" si="31"/>
        <v>*0.7858</v>
      </c>
      <c r="AB38" s="39" t="str">
        <f t="shared" si="31"/>
        <v>*0.9620</v>
      </c>
      <c r="AC38" s="27" t="s">
        <v>126</v>
      </c>
    </row>
    <row r="39" spans="3:29">
      <c r="C39" s="34"/>
      <c r="D39" s="34"/>
      <c r="E39" s="34" t="s">
        <v>39</v>
      </c>
      <c r="F39" s="34" t="s">
        <v>39</v>
      </c>
      <c r="G39" s="6"/>
      <c r="H39" s="39" t="str">
        <f t="shared" ref="H39:N39" si="32">H38</f>
        <v>*0.9809</v>
      </c>
      <c r="I39" s="39" t="str">
        <f t="shared" si="32"/>
        <v>*1.1281</v>
      </c>
      <c r="J39" s="39" t="str">
        <f t="shared" si="32"/>
        <v>*1.1979</v>
      </c>
      <c r="K39" s="39" t="str">
        <f t="shared" si="32"/>
        <v>*1.1963</v>
      </c>
      <c r="L39" s="39" t="str">
        <f t="shared" si="32"/>
        <v>*1.2507</v>
      </c>
      <c r="M39" s="39" t="str">
        <f t="shared" si="32"/>
        <v>*1.2479</v>
      </c>
      <c r="N39" s="39" t="str">
        <f t="shared" si="32"/>
        <v>*1.0868</v>
      </c>
      <c r="O39" s="27" t="s">
        <v>126</v>
      </c>
      <c r="Q39" s="34"/>
      <c r="R39" s="34"/>
      <c r="S39" s="34" t="s">
        <v>39</v>
      </c>
      <c r="T39" s="34" t="s">
        <v>39</v>
      </c>
      <c r="U39" s="6"/>
      <c r="V39" s="39" t="str">
        <f t="shared" ref="V39:AB39" si="33">V38</f>
        <v>*0.6124</v>
      </c>
      <c r="W39" s="39" t="str">
        <f t="shared" si="33"/>
        <v>*0.8295</v>
      </c>
      <c r="X39" s="39" t="str">
        <f t="shared" si="33"/>
        <v>*0.9692</v>
      </c>
      <c r="Y39" s="39" t="str">
        <f t="shared" si="33"/>
        <v>*0.9503</v>
      </c>
      <c r="Z39" s="39" t="str">
        <f t="shared" si="33"/>
        <v>*0.9887</v>
      </c>
      <c r="AA39" s="39" t="str">
        <f t="shared" si="33"/>
        <v>*0.7858</v>
      </c>
      <c r="AB39" s="39" t="str">
        <f t="shared" si="33"/>
        <v>*0.9620</v>
      </c>
      <c r="AC39" s="27" t="s">
        <v>126</v>
      </c>
    </row>
    <row r="40" spans="3:29">
      <c r="C40" s="34"/>
      <c r="D40" s="34"/>
      <c r="E40" s="38" t="s">
        <v>14</v>
      </c>
      <c r="F40" s="34">
        <v>2030</v>
      </c>
      <c r="G40" s="37" t="s">
        <v>282</v>
      </c>
      <c r="H40" s="39" t="str">
        <f t="shared" ref="H40:N40" si="34">H39</f>
        <v>*0.9809</v>
      </c>
      <c r="I40" s="39" t="str">
        <f t="shared" si="34"/>
        <v>*1.1281</v>
      </c>
      <c r="J40" s="39" t="str">
        <f t="shared" si="34"/>
        <v>*1.1979</v>
      </c>
      <c r="K40" s="39" t="str">
        <f t="shared" si="34"/>
        <v>*1.1963</v>
      </c>
      <c r="L40" s="39" t="str">
        <f t="shared" si="34"/>
        <v>*1.2507</v>
      </c>
      <c r="M40" s="39" t="str">
        <f t="shared" si="34"/>
        <v>*1.2479</v>
      </c>
      <c r="N40" s="39" t="str">
        <f t="shared" si="34"/>
        <v>*1.0868</v>
      </c>
      <c r="O40" s="27" t="s">
        <v>126</v>
      </c>
      <c r="Q40" s="34"/>
      <c r="R40" s="34"/>
      <c r="S40" s="38" t="s">
        <v>14</v>
      </c>
      <c r="T40" s="34">
        <v>2050</v>
      </c>
      <c r="U40" s="37" t="s">
        <v>282</v>
      </c>
      <c r="V40" s="39" t="str">
        <f t="shared" ref="V40:AB40" si="35">V39</f>
        <v>*0.6124</v>
      </c>
      <c r="W40" s="39" t="str">
        <f t="shared" si="35"/>
        <v>*0.8295</v>
      </c>
      <c r="X40" s="39" t="str">
        <f t="shared" si="35"/>
        <v>*0.9692</v>
      </c>
      <c r="Y40" s="39" t="str">
        <f t="shared" si="35"/>
        <v>*0.9503</v>
      </c>
      <c r="Z40" s="39" t="str">
        <f t="shared" si="35"/>
        <v>*0.9887</v>
      </c>
      <c r="AA40" s="39" t="str">
        <f t="shared" si="35"/>
        <v>*0.7858</v>
      </c>
      <c r="AB40" s="39" t="str">
        <f t="shared" si="35"/>
        <v>*0.9620</v>
      </c>
      <c r="AC40" s="27" t="s">
        <v>126</v>
      </c>
    </row>
    <row r="41" spans="3:29">
      <c r="C41" s="34"/>
      <c r="D41" s="34"/>
      <c r="E41" s="34" t="s">
        <v>39</v>
      </c>
      <c r="F41" s="34" t="s">
        <v>39</v>
      </c>
      <c r="G41" s="19"/>
      <c r="H41" s="39" t="str">
        <f t="shared" ref="H41:N41" si="36">H40</f>
        <v>*0.9809</v>
      </c>
      <c r="I41" s="39" t="str">
        <f t="shared" si="36"/>
        <v>*1.1281</v>
      </c>
      <c r="J41" s="39" t="str">
        <f t="shared" si="36"/>
        <v>*1.1979</v>
      </c>
      <c r="K41" s="39" t="str">
        <f t="shared" si="36"/>
        <v>*1.1963</v>
      </c>
      <c r="L41" s="39" t="str">
        <f t="shared" si="36"/>
        <v>*1.2507</v>
      </c>
      <c r="M41" s="39" t="str">
        <f t="shared" si="36"/>
        <v>*1.2479</v>
      </c>
      <c r="N41" s="39" t="str">
        <f t="shared" si="36"/>
        <v>*1.0868</v>
      </c>
      <c r="O41" s="27" t="s">
        <v>126</v>
      </c>
      <c r="Q41" s="34"/>
      <c r="R41" s="34"/>
      <c r="S41" s="34" t="s">
        <v>39</v>
      </c>
      <c r="T41" s="34" t="s">
        <v>39</v>
      </c>
      <c r="U41" s="19"/>
      <c r="V41" s="39" t="str">
        <f t="shared" ref="V41:AB41" si="37">V40</f>
        <v>*0.6124</v>
      </c>
      <c r="W41" s="39" t="str">
        <f t="shared" si="37"/>
        <v>*0.8295</v>
      </c>
      <c r="X41" s="39" t="str">
        <f t="shared" si="37"/>
        <v>*0.9692</v>
      </c>
      <c r="Y41" s="39" t="str">
        <f t="shared" si="37"/>
        <v>*0.9503</v>
      </c>
      <c r="Z41" s="39" t="str">
        <f t="shared" si="37"/>
        <v>*0.9887</v>
      </c>
      <c r="AA41" s="39" t="str">
        <f t="shared" si="37"/>
        <v>*0.7858</v>
      </c>
      <c r="AB41" s="39" t="str">
        <f t="shared" si="37"/>
        <v>*0.9620</v>
      </c>
      <c r="AC41" s="27" t="s">
        <v>126</v>
      </c>
    </row>
    <row r="42" spans="3:29">
      <c r="C42" s="34"/>
      <c r="D42" s="34"/>
      <c r="E42" s="34" t="s">
        <v>39</v>
      </c>
      <c r="F42" s="34" t="s">
        <v>39</v>
      </c>
      <c r="G42" s="14"/>
      <c r="H42" s="39" t="str">
        <f t="shared" ref="H42:N42" si="38">H41</f>
        <v>*0.9809</v>
      </c>
      <c r="I42" s="39" t="str">
        <f t="shared" si="38"/>
        <v>*1.1281</v>
      </c>
      <c r="J42" s="39" t="str">
        <f t="shared" si="38"/>
        <v>*1.1979</v>
      </c>
      <c r="K42" s="39" t="str">
        <f t="shared" si="38"/>
        <v>*1.1963</v>
      </c>
      <c r="L42" s="39" t="str">
        <f t="shared" si="38"/>
        <v>*1.2507</v>
      </c>
      <c r="M42" s="39" t="str">
        <f t="shared" si="38"/>
        <v>*1.2479</v>
      </c>
      <c r="N42" s="39" t="str">
        <f t="shared" si="38"/>
        <v>*1.0868</v>
      </c>
      <c r="O42" s="27" t="s">
        <v>126</v>
      </c>
      <c r="Q42" s="34"/>
      <c r="R42" s="34"/>
      <c r="S42" s="34" t="s">
        <v>39</v>
      </c>
      <c r="T42" s="34" t="s">
        <v>39</v>
      </c>
      <c r="U42" s="14"/>
      <c r="V42" s="39" t="str">
        <f t="shared" ref="V42:AB42" si="39">V41</f>
        <v>*0.6124</v>
      </c>
      <c r="W42" s="39" t="str">
        <f t="shared" si="39"/>
        <v>*0.8295</v>
      </c>
      <c r="X42" s="39" t="str">
        <f t="shared" si="39"/>
        <v>*0.9692</v>
      </c>
      <c r="Y42" s="39" t="str">
        <f t="shared" si="39"/>
        <v>*0.9503</v>
      </c>
      <c r="Z42" s="39" t="str">
        <f t="shared" si="39"/>
        <v>*0.9887</v>
      </c>
      <c r="AA42" s="39" t="str">
        <f t="shared" si="39"/>
        <v>*0.7858</v>
      </c>
      <c r="AB42" s="39" t="str">
        <f t="shared" si="39"/>
        <v>*0.9620</v>
      </c>
      <c r="AC42" s="27" t="s">
        <v>126</v>
      </c>
    </row>
    <row r="43" spans="3:29">
      <c r="C43" s="34"/>
      <c r="D43" s="34"/>
      <c r="E43" s="38" t="s">
        <v>14</v>
      </c>
      <c r="F43" s="34">
        <v>2030</v>
      </c>
      <c r="G43" s="14" t="s">
        <v>283</v>
      </c>
      <c r="H43" s="39" t="str">
        <f t="shared" ref="H43:N43" si="40">H42</f>
        <v>*0.9809</v>
      </c>
      <c r="I43" s="39" t="str">
        <f t="shared" si="40"/>
        <v>*1.1281</v>
      </c>
      <c r="J43" s="39" t="str">
        <f t="shared" si="40"/>
        <v>*1.1979</v>
      </c>
      <c r="K43" s="39" t="str">
        <f t="shared" si="40"/>
        <v>*1.1963</v>
      </c>
      <c r="L43" s="39" t="str">
        <f t="shared" si="40"/>
        <v>*1.2507</v>
      </c>
      <c r="M43" s="39" t="str">
        <f t="shared" si="40"/>
        <v>*1.2479</v>
      </c>
      <c r="N43" s="39" t="str">
        <f t="shared" si="40"/>
        <v>*1.0868</v>
      </c>
      <c r="O43" s="27" t="s">
        <v>126</v>
      </c>
      <c r="Q43" s="34"/>
      <c r="R43" s="34"/>
      <c r="S43" s="38" t="s">
        <v>14</v>
      </c>
      <c r="T43" s="34">
        <v>2050</v>
      </c>
      <c r="U43" s="14" t="s">
        <v>283</v>
      </c>
      <c r="V43" s="39" t="str">
        <f t="shared" ref="V43:AB43" si="41">V42</f>
        <v>*0.6124</v>
      </c>
      <c r="W43" s="39" t="str">
        <f t="shared" si="41"/>
        <v>*0.8295</v>
      </c>
      <c r="X43" s="39" t="str">
        <f t="shared" si="41"/>
        <v>*0.9692</v>
      </c>
      <c r="Y43" s="39" t="str">
        <f t="shared" si="41"/>
        <v>*0.9503</v>
      </c>
      <c r="Z43" s="39" t="str">
        <f t="shared" si="41"/>
        <v>*0.9887</v>
      </c>
      <c r="AA43" s="39" t="str">
        <f t="shared" si="41"/>
        <v>*0.7858</v>
      </c>
      <c r="AB43" s="39" t="str">
        <f t="shared" si="41"/>
        <v>*0.9620</v>
      </c>
      <c r="AC43" s="27" t="s">
        <v>126</v>
      </c>
    </row>
    <row r="44" spans="5:29">
      <c r="E44" s="38" t="s">
        <v>14</v>
      </c>
      <c r="F44" s="34">
        <v>2030</v>
      </c>
      <c r="G44" s="14" t="s">
        <v>284</v>
      </c>
      <c r="H44" s="39" t="str">
        <f t="shared" ref="H44:N44" si="42">H43</f>
        <v>*0.9809</v>
      </c>
      <c r="I44" s="39" t="str">
        <f t="shared" si="42"/>
        <v>*1.1281</v>
      </c>
      <c r="J44" s="39" t="str">
        <f t="shared" si="42"/>
        <v>*1.1979</v>
      </c>
      <c r="K44" s="39" t="str">
        <f t="shared" si="42"/>
        <v>*1.1963</v>
      </c>
      <c r="L44" s="39" t="str">
        <f t="shared" si="42"/>
        <v>*1.2507</v>
      </c>
      <c r="M44" s="39" t="str">
        <f t="shared" si="42"/>
        <v>*1.2479</v>
      </c>
      <c r="N44" s="39" t="str">
        <f t="shared" si="42"/>
        <v>*1.0868</v>
      </c>
      <c r="O44" s="27" t="s">
        <v>126</v>
      </c>
      <c r="Q44" s="27"/>
      <c r="R44" s="27"/>
      <c r="S44" s="38" t="s">
        <v>14</v>
      </c>
      <c r="T44" s="34">
        <v>2050</v>
      </c>
      <c r="U44" s="14" t="s">
        <v>284</v>
      </c>
      <c r="V44" s="39" t="str">
        <f t="shared" ref="V44:AB44" si="43">V43</f>
        <v>*0.6124</v>
      </c>
      <c r="W44" s="39" t="str">
        <f t="shared" si="43"/>
        <v>*0.8295</v>
      </c>
      <c r="X44" s="39" t="str">
        <f t="shared" si="43"/>
        <v>*0.9692</v>
      </c>
      <c r="Y44" s="39" t="str">
        <f t="shared" si="43"/>
        <v>*0.9503</v>
      </c>
      <c r="Z44" s="39" t="str">
        <f t="shared" si="43"/>
        <v>*0.9887</v>
      </c>
      <c r="AA44" s="39" t="str">
        <f t="shared" si="43"/>
        <v>*0.7858</v>
      </c>
      <c r="AB44" s="39" t="str">
        <f t="shared" si="43"/>
        <v>*0.9620</v>
      </c>
      <c r="AC44" s="27" t="s">
        <v>126</v>
      </c>
    </row>
    <row r="45" spans="5:29">
      <c r="E45" s="38" t="s">
        <v>14</v>
      </c>
      <c r="F45" s="34">
        <v>2030</v>
      </c>
      <c r="G45" s="14" t="s">
        <v>285</v>
      </c>
      <c r="H45" s="39" t="str">
        <f t="shared" ref="H45:N45" si="44">H44</f>
        <v>*0.9809</v>
      </c>
      <c r="I45" s="39" t="str">
        <f t="shared" si="44"/>
        <v>*1.1281</v>
      </c>
      <c r="J45" s="39" t="str">
        <f t="shared" si="44"/>
        <v>*1.1979</v>
      </c>
      <c r="K45" s="39" t="str">
        <f t="shared" si="44"/>
        <v>*1.1963</v>
      </c>
      <c r="L45" s="39" t="str">
        <f t="shared" si="44"/>
        <v>*1.2507</v>
      </c>
      <c r="M45" s="39" t="str">
        <f t="shared" si="44"/>
        <v>*1.2479</v>
      </c>
      <c r="N45" s="39" t="str">
        <f t="shared" si="44"/>
        <v>*1.0868</v>
      </c>
      <c r="O45" s="27" t="s">
        <v>126</v>
      </c>
      <c r="Q45" s="27"/>
      <c r="R45" s="27"/>
      <c r="S45" s="38" t="s">
        <v>14</v>
      </c>
      <c r="T45" s="34">
        <v>2050</v>
      </c>
      <c r="U45" s="14" t="s">
        <v>285</v>
      </c>
      <c r="V45" s="39" t="str">
        <f t="shared" ref="V45:AB45" si="45">V44</f>
        <v>*0.6124</v>
      </c>
      <c r="W45" s="39" t="str">
        <f t="shared" si="45"/>
        <v>*0.8295</v>
      </c>
      <c r="X45" s="39" t="str">
        <f t="shared" si="45"/>
        <v>*0.9692</v>
      </c>
      <c r="Y45" s="39" t="str">
        <f t="shared" si="45"/>
        <v>*0.9503</v>
      </c>
      <c r="Z45" s="39" t="str">
        <f t="shared" si="45"/>
        <v>*0.9887</v>
      </c>
      <c r="AA45" s="39" t="str">
        <f t="shared" si="45"/>
        <v>*0.7858</v>
      </c>
      <c r="AB45" s="39" t="str">
        <f t="shared" si="45"/>
        <v>*0.9620</v>
      </c>
      <c r="AC45" s="27" t="s">
        <v>126</v>
      </c>
    </row>
    <row r="46" spans="5:29">
      <c r="E46" s="38" t="s">
        <v>14</v>
      </c>
      <c r="F46" s="34">
        <v>2030</v>
      </c>
      <c r="G46" s="22" t="s">
        <v>286</v>
      </c>
      <c r="H46" s="39" t="str">
        <f t="shared" ref="H46:N46" si="46">H45</f>
        <v>*0.9809</v>
      </c>
      <c r="I46" s="39" t="str">
        <f t="shared" si="46"/>
        <v>*1.1281</v>
      </c>
      <c r="J46" s="39" t="str">
        <f t="shared" si="46"/>
        <v>*1.1979</v>
      </c>
      <c r="K46" s="39" t="str">
        <f t="shared" si="46"/>
        <v>*1.1963</v>
      </c>
      <c r="L46" s="39" t="str">
        <f t="shared" si="46"/>
        <v>*1.2507</v>
      </c>
      <c r="M46" s="39" t="str">
        <f t="shared" si="46"/>
        <v>*1.2479</v>
      </c>
      <c r="N46" s="39" t="str">
        <f t="shared" si="46"/>
        <v>*1.0868</v>
      </c>
      <c r="O46" s="27" t="s">
        <v>126</v>
      </c>
      <c r="Q46" s="27"/>
      <c r="R46" s="27"/>
      <c r="S46" s="38" t="s">
        <v>14</v>
      </c>
      <c r="T46" s="34">
        <v>2050</v>
      </c>
      <c r="U46" s="22" t="s">
        <v>286</v>
      </c>
      <c r="V46" s="39" t="str">
        <f t="shared" ref="V46:AB46" si="47">V45</f>
        <v>*0.6124</v>
      </c>
      <c r="W46" s="39" t="str">
        <f t="shared" si="47"/>
        <v>*0.8295</v>
      </c>
      <c r="X46" s="39" t="str">
        <f t="shared" si="47"/>
        <v>*0.9692</v>
      </c>
      <c r="Y46" s="39" t="str">
        <f t="shared" si="47"/>
        <v>*0.9503</v>
      </c>
      <c r="Z46" s="39" t="str">
        <f t="shared" si="47"/>
        <v>*0.9887</v>
      </c>
      <c r="AA46" s="39" t="str">
        <f t="shared" si="47"/>
        <v>*0.7858</v>
      </c>
      <c r="AB46" s="39" t="str">
        <f t="shared" si="47"/>
        <v>*0.9620</v>
      </c>
      <c r="AC46" s="27" t="s">
        <v>126</v>
      </c>
    </row>
    <row r="47" spans="2:28">
      <c r="B47" s="42"/>
      <c r="C47" s="46"/>
      <c r="E47" s="38"/>
      <c r="F47" s="34"/>
      <c r="G47" s="9"/>
      <c r="H47" s="43"/>
      <c r="I47" s="43"/>
      <c r="J47" s="43"/>
      <c r="K47" s="43"/>
      <c r="L47" s="43"/>
      <c r="M47" s="43"/>
      <c r="N47" s="43"/>
      <c r="Q47" s="46"/>
      <c r="R47" s="27"/>
      <c r="S47" s="38"/>
      <c r="T47" s="34"/>
      <c r="U47" s="9"/>
      <c r="V47" s="27"/>
      <c r="W47" s="27"/>
      <c r="X47" s="27"/>
      <c r="Y47" s="27"/>
      <c r="Z47" s="27"/>
      <c r="AA47" s="27"/>
      <c r="AB47" s="27"/>
    </row>
    <row r="48" spans="2:28">
      <c r="B48" s="42"/>
      <c r="C48" s="46"/>
      <c r="E48" s="38"/>
      <c r="F48" s="34"/>
      <c r="G48" s="9"/>
      <c r="H48" s="43"/>
      <c r="I48" s="43"/>
      <c r="J48" s="43"/>
      <c r="K48" s="43"/>
      <c r="L48" s="43"/>
      <c r="M48" s="43"/>
      <c r="N48" s="43"/>
      <c r="Q48" s="46"/>
      <c r="R48" s="27"/>
      <c r="S48" s="38"/>
      <c r="T48" s="34"/>
      <c r="U48" s="9"/>
      <c r="V48" s="27"/>
      <c r="W48" s="27"/>
      <c r="X48" s="27"/>
      <c r="Y48" s="27"/>
      <c r="Z48" s="27"/>
      <c r="AA48" s="27"/>
      <c r="AB48" s="27"/>
    </row>
    <row r="49" spans="2:28">
      <c r="B49" s="42"/>
      <c r="C49" s="46"/>
      <c r="D49" s="34"/>
      <c r="E49" s="38"/>
      <c r="F49" s="34"/>
      <c r="G49" s="9"/>
      <c r="H49" s="43"/>
      <c r="I49" s="43"/>
      <c r="J49" s="43"/>
      <c r="K49" s="43"/>
      <c r="L49" s="43"/>
      <c r="M49" s="43"/>
      <c r="N49" s="43"/>
      <c r="Q49" s="46"/>
      <c r="R49" s="34"/>
      <c r="S49" s="38"/>
      <c r="T49" s="34"/>
      <c r="U49" s="9"/>
      <c r="V49" s="27"/>
      <c r="W49" s="27"/>
      <c r="X49" s="27"/>
      <c r="Y49" s="27"/>
      <c r="Z49" s="27"/>
      <c r="AA49" s="27"/>
      <c r="AB49" s="27"/>
    </row>
    <row r="50" spans="2:28">
      <c r="B50" s="42"/>
      <c r="C50" s="46"/>
      <c r="D50" s="34"/>
      <c r="E50" s="38"/>
      <c r="F50" s="34"/>
      <c r="G50" s="34"/>
      <c r="H50" s="43"/>
      <c r="I50" s="43"/>
      <c r="J50" s="43"/>
      <c r="K50" s="43"/>
      <c r="L50" s="43"/>
      <c r="M50" s="43"/>
      <c r="N50" s="43"/>
      <c r="Q50" s="46"/>
      <c r="R50" s="34"/>
      <c r="S50" s="38"/>
      <c r="T50" s="34"/>
      <c r="U50" s="34"/>
      <c r="V50" s="47"/>
      <c r="W50" s="27"/>
      <c r="X50" s="27"/>
      <c r="Y50" s="27"/>
      <c r="Z50" s="27"/>
      <c r="AA50" s="27"/>
      <c r="AB50" s="27"/>
    </row>
    <row r="51" spans="2:28">
      <c r="B51" s="42"/>
      <c r="C51" s="46"/>
      <c r="D51" s="34"/>
      <c r="E51" s="38"/>
      <c r="F51" s="34"/>
      <c r="G51" s="6"/>
      <c r="H51" s="43"/>
      <c r="I51" s="43"/>
      <c r="J51" s="43"/>
      <c r="K51" s="43"/>
      <c r="L51" s="43"/>
      <c r="M51" s="43"/>
      <c r="N51" s="43"/>
      <c r="Q51" s="46"/>
      <c r="R51" s="34"/>
      <c r="S51" s="38"/>
      <c r="T51" s="34"/>
      <c r="U51" s="6"/>
      <c r="V51" s="27"/>
      <c r="W51" s="27"/>
      <c r="X51" s="27"/>
      <c r="Y51" s="27"/>
      <c r="Z51" s="27"/>
      <c r="AA51" s="27"/>
      <c r="AB51" s="27"/>
    </row>
    <row r="52" spans="2:28">
      <c r="B52" s="42"/>
      <c r="C52" s="46"/>
      <c r="D52" s="34"/>
      <c r="E52" s="38"/>
      <c r="F52" s="34"/>
      <c r="G52" s="6"/>
      <c r="H52" s="43"/>
      <c r="I52" s="43"/>
      <c r="J52" s="43"/>
      <c r="K52" s="43"/>
      <c r="L52" s="43"/>
      <c r="M52" s="43"/>
      <c r="N52" s="43"/>
      <c r="Q52" s="46"/>
      <c r="R52" s="34"/>
      <c r="S52" s="38"/>
      <c r="T52" s="34"/>
      <c r="U52" s="6"/>
      <c r="V52" s="27"/>
      <c r="W52" s="27"/>
      <c r="X52" s="27"/>
      <c r="Y52" s="27"/>
      <c r="Z52" s="27"/>
      <c r="AA52" s="27"/>
      <c r="AB52" s="27"/>
    </row>
    <row r="53" spans="2:28">
      <c r="B53" s="42"/>
      <c r="C53" s="46"/>
      <c r="D53" s="34"/>
      <c r="E53" s="38"/>
      <c r="F53" s="34"/>
      <c r="G53" s="6"/>
      <c r="H53" s="43"/>
      <c r="I53" s="43"/>
      <c r="J53" s="43"/>
      <c r="K53" s="43"/>
      <c r="L53" s="43"/>
      <c r="M53" s="43"/>
      <c r="N53" s="43"/>
      <c r="Q53" s="46"/>
      <c r="R53" s="34"/>
      <c r="S53" s="38"/>
      <c r="T53" s="34"/>
      <c r="U53" s="6"/>
      <c r="V53" s="27"/>
      <c r="W53" s="27"/>
      <c r="X53" s="27"/>
      <c r="Y53" s="27"/>
      <c r="Z53" s="27"/>
      <c r="AA53" s="27"/>
      <c r="AB53" s="27"/>
    </row>
    <row r="54" spans="2:28">
      <c r="B54" s="42"/>
      <c r="C54" s="46"/>
      <c r="D54" s="34"/>
      <c r="E54" s="38"/>
      <c r="F54" s="34"/>
      <c r="G54" s="6"/>
      <c r="H54" s="43"/>
      <c r="I54" s="43"/>
      <c r="J54" s="43"/>
      <c r="K54" s="43"/>
      <c r="L54" s="43"/>
      <c r="M54" s="43"/>
      <c r="N54" s="43"/>
      <c r="Q54" s="46"/>
      <c r="R54" s="34"/>
      <c r="S54" s="38"/>
      <c r="T54" s="34"/>
      <c r="U54" s="6"/>
      <c r="V54" s="27"/>
      <c r="W54" s="27"/>
      <c r="X54" s="27"/>
      <c r="Y54" s="27"/>
      <c r="Z54" s="27"/>
      <c r="AA54" s="27"/>
      <c r="AB54" s="27"/>
    </row>
    <row r="55" spans="2:28">
      <c r="B55" s="42"/>
      <c r="C55" s="42"/>
      <c r="D55" s="34"/>
      <c r="E55" s="38"/>
      <c r="F55" s="34"/>
      <c r="G55" s="6"/>
      <c r="H55" s="43"/>
      <c r="I55" s="43"/>
      <c r="J55" s="43"/>
      <c r="K55" s="43"/>
      <c r="L55" s="43"/>
      <c r="M55" s="43"/>
      <c r="N55" s="43"/>
      <c r="Q55" s="42"/>
      <c r="R55" s="34"/>
      <c r="S55" s="38"/>
      <c r="T55" s="34"/>
      <c r="U55" s="6"/>
      <c r="V55" s="27"/>
      <c r="W55" s="27"/>
      <c r="X55" s="27"/>
      <c r="Y55" s="27"/>
      <c r="Z55" s="27"/>
      <c r="AA55" s="27"/>
      <c r="AB55" s="27"/>
    </row>
    <row r="56" spans="2:28">
      <c r="B56" s="42"/>
      <c r="C56" s="42"/>
      <c r="D56" s="34"/>
      <c r="E56" s="38"/>
      <c r="F56" s="34"/>
      <c r="G56" s="6"/>
      <c r="H56" s="43"/>
      <c r="I56" s="43"/>
      <c r="J56" s="43"/>
      <c r="K56" s="43"/>
      <c r="L56" s="43"/>
      <c r="M56" s="43"/>
      <c r="N56" s="43"/>
      <c r="Q56" s="42"/>
      <c r="R56" s="34"/>
      <c r="S56" s="38"/>
      <c r="T56" s="34"/>
      <c r="U56" s="6"/>
      <c r="V56" s="27"/>
      <c r="W56" s="27"/>
      <c r="X56" s="27"/>
      <c r="Y56" s="27"/>
      <c r="Z56" s="27"/>
      <c r="AA56" s="27"/>
      <c r="AB56" s="27"/>
    </row>
    <row r="57" spans="2:28">
      <c r="B57" s="42"/>
      <c r="C57" s="42"/>
      <c r="D57" s="34"/>
      <c r="E57" s="38"/>
      <c r="F57" s="34"/>
      <c r="G57" s="6"/>
      <c r="H57" s="43"/>
      <c r="I57" s="43"/>
      <c r="J57" s="43"/>
      <c r="K57" s="43"/>
      <c r="L57" s="43"/>
      <c r="M57" s="43"/>
      <c r="N57" s="43"/>
      <c r="Q57" s="42"/>
      <c r="R57" s="34"/>
      <c r="S57" s="38"/>
      <c r="T57" s="34"/>
      <c r="U57" s="6"/>
      <c r="V57" s="27"/>
      <c r="W57" s="27"/>
      <c r="X57" s="27"/>
      <c r="Y57" s="27"/>
      <c r="Z57" s="27"/>
      <c r="AA57" s="27"/>
      <c r="AB57" s="27"/>
    </row>
    <row r="58" spans="2:28">
      <c r="B58" s="42"/>
      <c r="C58" s="42"/>
      <c r="D58" s="34"/>
      <c r="E58" s="38"/>
      <c r="F58" s="34"/>
      <c r="G58" s="6"/>
      <c r="H58" s="43"/>
      <c r="I58" s="43"/>
      <c r="J58" s="43"/>
      <c r="K58" s="43"/>
      <c r="L58" s="43"/>
      <c r="M58" s="43"/>
      <c r="N58" s="43"/>
      <c r="Q58" s="42"/>
      <c r="R58" s="34"/>
      <c r="S58" s="38"/>
      <c r="T58" s="34"/>
      <c r="U58" s="6"/>
      <c r="V58" s="27"/>
      <c r="W58" s="27"/>
      <c r="X58" s="27"/>
      <c r="Y58" s="27"/>
      <c r="Z58" s="27"/>
      <c r="AA58" s="27"/>
      <c r="AB58" s="27"/>
    </row>
    <row r="59" spans="2:28">
      <c r="B59" s="42"/>
      <c r="C59" s="42"/>
      <c r="E59" s="38"/>
      <c r="F59" s="34"/>
      <c r="G59" s="6"/>
      <c r="H59" s="43"/>
      <c r="I59" s="43"/>
      <c r="J59" s="43"/>
      <c r="K59" s="43"/>
      <c r="L59" s="43"/>
      <c r="M59" s="43"/>
      <c r="N59" s="43"/>
      <c r="Q59" s="42"/>
      <c r="R59" s="27"/>
      <c r="S59" s="38"/>
      <c r="T59" s="34"/>
      <c r="U59" s="6"/>
      <c r="V59" s="27"/>
      <c r="W59" s="27"/>
      <c r="X59" s="27"/>
      <c r="Y59" s="27"/>
      <c r="Z59" s="27"/>
      <c r="AA59" s="27"/>
      <c r="AB59" s="27"/>
    </row>
    <row r="60" spans="2:28">
      <c r="B60" s="42"/>
      <c r="C60" s="42"/>
      <c r="E60" s="38"/>
      <c r="F60" s="34"/>
      <c r="G60" s="6"/>
      <c r="H60" s="43"/>
      <c r="I60" s="43"/>
      <c r="J60" s="43"/>
      <c r="K60" s="43"/>
      <c r="L60" s="43"/>
      <c r="M60" s="43"/>
      <c r="N60" s="43"/>
      <c r="Q60" s="42"/>
      <c r="R60" s="27"/>
      <c r="S60" s="38"/>
      <c r="T60" s="34"/>
      <c r="U60" s="6"/>
      <c r="V60" s="27"/>
      <c r="W60" s="27"/>
      <c r="X60" s="27"/>
      <c r="Y60" s="27"/>
      <c r="Z60" s="27"/>
      <c r="AA60" s="27"/>
      <c r="AB60" s="27"/>
    </row>
    <row r="61" spans="2:21">
      <c r="B61" s="42"/>
      <c r="C61" s="42"/>
      <c r="E61" s="38"/>
      <c r="F61" s="34"/>
      <c r="G61" s="3"/>
      <c r="H61" s="43"/>
      <c r="I61" s="43"/>
      <c r="J61" s="43"/>
      <c r="K61" s="43"/>
      <c r="L61" s="43"/>
      <c r="M61" s="43"/>
      <c r="N61" s="43"/>
      <c r="T61" s="34"/>
      <c r="U61" s="3"/>
    </row>
    <row r="62" spans="2:28">
      <c r="B62" s="42"/>
      <c r="C62" s="42"/>
      <c r="E62" s="38"/>
      <c r="F62" s="34"/>
      <c r="G62" s="9"/>
      <c r="H62" s="43"/>
      <c r="I62" s="43"/>
      <c r="J62" s="43"/>
      <c r="K62" s="43"/>
      <c r="L62" s="43"/>
      <c r="M62" s="43"/>
      <c r="N62" s="43"/>
      <c r="T62" s="34"/>
      <c r="U62" s="9"/>
      <c r="V62" s="27"/>
      <c r="W62" s="27"/>
      <c r="X62" s="27"/>
      <c r="Y62" s="27"/>
      <c r="Z62" s="27"/>
      <c r="AA62" s="27"/>
      <c r="AB62" s="27"/>
    </row>
    <row r="63" spans="2:28">
      <c r="B63" s="42"/>
      <c r="C63" s="42"/>
      <c r="E63" s="38"/>
      <c r="F63" s="34"/>
      <c r="G63" s="9"/>
      <c r="H63" s="43"/>
      <c r="I63" s="43"/>
      <c r="J63" s="43"/>
      <c r="K63" s="43"/>
      <c r="L63" s="43"/>
      <c r="M63" s="43"/>
      <c r="N63" s="43"/>
      <c r="T63" s="34"/>
      <c r="U63" s="9"/>
      <c r="V63" s="27"/>
      <c r="W63" s="27"/>
      <c r="X63" s="27"/>
      <c r="Y63" s="27"/>
      <c r="Z63" s="27"/>
      <c r="AA63" s="27"/>
      <c r="AB63" s="27"/>
    </row>
    <row r="64" spans="2:28">
      <c r="B64" s="42"/>
      <c r="C64" s="42"/>
      <c r="E64" s="38"/>
      <c r="F64" s="34"/>
      <c r="G64" s="9"/>
      <c r="H64" s="43"/>
      <c r="I64" s="43"/>
      <c r="J64" s="43"/>
      <c r="K64" s="43"/>
      <c r="L64" s="43"/>
      <c r="M64" s="43"/>
      <c r="N64" s="43"/>
      <c r="T64" s="34"/>
      <c r="U64" s="9"/>
      <c r="V64" s="27"/>
      <c r="W64" s="27"/>
      <c r="X64" s="27"/>
      <c r="Y64" s="27"/>
      <c r="Z64" s="27"/>
      <c r="AA64" s="27"/>
      <c r="AB64" s="27"/>
    </row>
    <row r="65" spans="2:28">
      <c r="B65" s="42"/>
      <c r="C65" s="42"/>
      <c r="E65" s="38"/>
      <c r="F65" s="34"/>
      <c r="G65" s="9"/>
      <c r="H65" s="43"/>
      <c r="I65" s="43"/>
      <c r="J65" s="43"/>
      <c r="K65" s="43"/>
      <c r="L65" s="43"/>
      <c r="M65" s="43"/>
      <c r="N65" s="43"/>
      <c r="T65" s="34"/>
      <c r="U65" s="9"/>
      <c r="V65" s="27"/>
      <c r="W65" s="27"/>
      <c r="X65" s="27"/>
      <c r="Y65" s="27"/>
      <c r="Z65" s="27"/>
      <c r="AA65" s="27"/>
      <c r="AB65" s="27"/>
    </row>
    <row r="66" spans="2:28">
      <c r="B66" s="42"/>
      <c r="C66" s="42"/>
      <c r="E66" s="38"/>
      <c r="F66" s="34"/>
      <c r="G66" s="9"/>
      <c r="H66" s="43"/>
      <c r="I66" s="43"/>
      <c r="J66" s="43"/>
      <c r="K66" s="43"/>
      <c r="L66" s="43"/>
      <c r="M66" s="43"/>
      <c r="N66" s="43"/>
      <c r="T66" s="34"/>
      <c r="U66" s="9"/>
      <c r="V66" s="27"/>
      <c r="W66" s="27"/>
      <c r="X66" s="27"/>
      <c r="Y66" s="27"/>
      <c r="Z66" s="27"/>
      <c r="AA66" s="27"/>
      <c r="AB66" s="27"/>
    </row>
    <row r="67" spans="2:28">
      <c r="B67" s="44"/>
      <c r="C67" s="46"/>
      <c r="D67" s="34"/>
      <c r="E67" s="38"/>
      <c r="F67" s="34"/>
      <c r="G67" s="9"/>
      <c r="H67" s="43"/>
      <c r="I67" s="43"/>
      <c r="J67" s="43"/>
      <c r="K67" s="43"/>
      <c r="L67" s="43"/>
      <c r="M67" s="43"/>
      <c r="N67" s="43"/>
      <c r="T67" s="34"/>
      <c r="U67" s="9"/>
      <c r="V67" s="27"/>
      <c r="W67" s="27"/>
      <c r="X67" s="27"/>
      <c r="Y67" s="27"/>
      <c r="Z67" s="27"/>
      <c r="AA67" s="27"/>
      <c r="AB67" s="27"/>
    </row>
    <row r="68" spans="2:28">
      <c r="B68" s="45"/>
      <c r="C68" s="45"/>
      <c r="D68" s="34"/>
      <c r="E68" s="38"/>
      <c r="F68" s="34"/>
      <c r="G68" s="9"/>
      <c r="H68" s="43"/>
      <c r="I68" s="43"/>
      <c r="J68" s="43"/>
      <c r="K68" s="43"/>
      <c r="L68" s="43"/>
      <c r="M68" s="43"/>
      <c r="N68" s="43"/>
      <c r="T68" s="34"/>
      <c r="U68" s="9"/>
      <c r="V68" s="27"/>
      <c r="W68" s="27"/>
      <c r="X68" s="27"/>
      <c r="Y68" s="27"/>
      <c r="Z68" s="27"/>
      <c r="AA68" s="27"/>
      <c r="AB68" s="27"/>
    </row>
    <row r="69" spans="2:28">
      <c r="B69" s="46"/>
      <c r="C69" s="42"/>
      <c r="D69" s="34"/>
      <c r="E69" s="38"/>
      <c r="F69" s="34"/>
      <c r="G69" s="9"/>
      <c r="H69" s="43"/>
      <c r="I69" s="43"/>
      <c r="J69" s="43"/>
      <c r="K69" s="43"/>
      <c r="L69" s="43"/>
      <c r="M69" s="43"/>
      <c r="N69" s="43"/>
      <c r="T69" s="34"/>
      <c r="U69" s="9"/>
      <c r="V69" s="27"/>
      <c r="W69" s="27"/>
      <c r="X69" s="27"/>
      <c r="Y69" s="27"/>
      <c r="Z69" s="27"/>
      <c r="AA69" s="27"/>
      <c r="AB69" s="27"/>
    </row>
    <row r="70" spans="2:28">
      <c r="B70" s="46"/>
      <c r="D70" s="34"/>
      <c r="E70" s="38"/>
      <c r="F70" s="34"/>
      <c r="G70" s="9"/>
      <c r="H70" s="43"/>
      <c r="I70" s="43"/>
      <c r="J70" s="43"/>
      <c r="K70" s="43"/>
      <c r="L70" s="43"/>
      <c r="M70" s="43"/>
      <c r="N70" s="43"/>
      <c r="O70" s="53"/>
      <c r="P70" s="53"/>
      <c r="T70" s="34"/>
      <c r="U70" s="9"/>
      <c r="V70" s="27"/>
      <c r="W70" s="27"/>
      <c r="X70" s="27"/>
      <c r="Y70" s="27"/>
      <c r="Z70" s="27"/>
      <c r="AA70" s="27"/>
      <c r="AB70" s="27"/>
    </row>
    <row r="71" spans="2:28">
      <c r="B71" s="46"/>
      <c r="D71" s="34"/>
      <c r="E71" s="38"/>
      <c r="F71" s="34"/>
      <c r="G71" s="9"/>
      <c r="H71" s="43"/>
      <c r="I71" s="43"/>
      <c r="J71" s="43"/>
      <c r="K71" s="43"/>
      <c r="L71" s="43"/>
      <c r="M71" s="43"/>
      <c r="N71" s="43"/>
      <c r="O71" s="53"/>
      <c r="P71" s="53"/>
      <c r="T71" s="34"/>
      <c r="U71" s="9"/>
      <c r="V71" s="27"/>
      <c r="W71" s="27"/>
      <c r="X71" s="27"/>
      <c r="Y71" s="27"/>
      <c r="Z71" s="27"/>
      <c r="AA71" s="27"/>
      <c r="AB71" s="27"/>
    </row>
    <row r="72" spans="2:21">
      <c r="B72" s="46"/>
      <c r="D72" s="34"/>
      <c r="E72" s="38"/>
      <c r="F72" s="34"/>
      <c r="G72" s="3"/>
      <c r="H72" s="43"/>
      <c r="I72" s="43"/>
      <c r="J72" s="43"/>
      <c r="K72" s="43"/>
      <c r="L72" s="43"/>
      <c r="M72" s="43"/>
      <c r="N72" s="43"/>
      <c r="O72" s="53"/>
      <c r="P72" s="53"/>
      <c r="T72" s="34"/>
      <c r="U72" s="3"/>
    </row>
    <row r="73" spans="2:16">
      <c r="B73" s="46"/>
      <c r="D73" s="34"/>
      <c r="E73" s="38"/>
      <c r="F73" s="34"/>
      <c r="G73" s="34"/>
      <c r="H73" s="48"/>
      <c r="O73" s="53"/>
      <c r="P73" s="53"/>
    </row>
    <row r="74" spans="2:16">
      <c r="B74" s="46"/>
      <c r="D74" s="34"/>
      <c r="E74" s="38"/>
      <c r="F74" s="34"/>
      <c r="G74" s="34"/>
      <c r="H74" s="48"/>
      <c r="O74" s="54"/>
      <c r="P74" s="54"/>
    </row>
    <row r="75" spans="2:16">
      <c r="B75" s="46"/>
      <c r="D75" s="34"/>
      <c r="E75" s="38"/>
      <c r="F75" s="34"/>
      <c r="G75" s="34"/>
      <c r="H75" s="48"/>
      <c r="O75" s="54"/>
      <c r="P75" s="54"/>
    </row>
    <row r="76" spans="2:16">
      <c r="B76" s="46"/>
      <c r="D76" s="34"/>
      <c r="E76" s="38"/>
      <c r="F76" s="34"/>
      <c r="G76" s="34"/>
      <c r="H76" s="48"/>
      <c r="O76" s="55"/>
      <c r="P76" s="55"/>
    </row>
    <row r="77" spans="2:16">
      <c r="B77" s="46"/>
      <c r="D77" s="34"/>
      <c r="E77" s="38"/>
      <c r="F77" s="34"/>
      <c r="G77" s="34"/>
      <c r="H77" s="48"/>
      <c r="O77" s="55"/>
      <c r="P77" s="55"/>
    </row>
    <row r="78" spans="2:15">
      <c r="B78" s="46"/>
      <c r="E78" s="38"/>
      <c r="F78" s="34"/>
      <c r="G78" s="34"/>
      <c r="H78" s="48"/>
      <c r="O78" s="42"/>
    </row>
    <row r="79" spans="2:15">
      <c r="B79" s="42"/>
      <c r="E79" s="38"/>
      <c r="F79" s="34"/>
      <c r="G79" s="46"/>
      <c r="H79" s="48"/>
      <c r="O79" s="42"/>
    </row>
    <row r="80" spans="2:15">
      <c r="B80" s="42"/>
      <c r="E80" s="38"/>
      <c r="F80" s="34"/>
      <c r="G80" s="42"/>
      <c r="H80" s="47"/>
      <c r="O80" s="42"/>
    </row>
    <row r="81" spans="2:15">
      <c r="B81" s="42"/>
      <c r="E81" s="38"/>
      <c r="F81" s="34"/>
      <c r="G81" s="42"/>
      <c r="H81" s="48"/>
      <c r="O81" s="42"/>
    </row>
    <row r="82" spans="2:15">
      <c r="B82" s="42"/>
      <c r="E82" s="38"/>
      <c r="F82" s="34"/>
      <c r="H82" s="47"/>
      <c r="O82" s="42"/>
    </row>
    <row r="83" spans="2:15">
      <c r="B83" s="42"/>
      <c r="E83" s="38"/>
      <c r="F83" s="34"/>
      <c r="H83" s="48"/>
      <c r="O83" s="42"/>
    </row>
    <row r="84" spans="2:15">
      <c r="B84" s="42"/>
      <c r="E84" s="38"/>
      <c r="F84" s="34"/>
      <c r="H84" s="48"/>
      <c r="O84" s="42"/>
    </row>
    <row r="85" spans="2:15">
      <c r="B85" s="42"/>
      <c r="D85" s="34"/>
      <c r="E85" s="38"/>
      <c r="F85" s="34"/>
      <c r="G85" s="34"/>
      <c r="H85" s="49"/>
      <c r="O85" s="42"/>
    </row>
    <row r="86" spans="2:15">
      <c r="B86" s="42"/>
      <c r="D86" s="34"/>
      <c r="E86" s="38"/>
      <c r="F86" s="34"/>
      <c r="G86" s="34"/>
      <c r="H86" s="49"/>
      <c r="O86" s="42"/>
    </row>
    <row r="87" spans="2:15">
      <c r="B87" s="42"/>
      <c r="D87" s="34"/>
      <c r="E87" s="38"/>
      <c r="F87" s="34"/>
      <c r="G87" s="34"/>
      <c r="H87" s="48"/>
      <c r="O87" s="42"/>
    </row>
    <row r="88" spans="2:15">
      <c r="B88" s="42"/>
      <c r="D88" s="34"/>
      <c r="E88" s="38"/>
      <c r="F88" s="34"/>
      <c r="G88" s="34"/>
      <c r="H88" s="48"/>
      <c r="O88" s="42"/>
    </row>
    <row r="89" spans="2:15">
      <c r="B89" s="42"/>
      <c r="D89" s="34"/>
      <c r="E89" s="38"/>
      <c r="F89" s="34"/>
      <c r="G89" s="34"/>
      <c r="H89" s="48"/>
      <c r="O89" s="42"/>
    </row>
    <row r="90" spans="2:15">
      <c r="B90" s="42"/>
      <c r="D90" s="34"/>
      <c r="E90" s="38"/>
      <c r="F90" s="34"/>
      <c r="G90" s="34"/>
      <c r="H90" s="49"/>
      <c r="O90" s="42"/>
    </row>
    <row r="91" spans="2:15">
      <c r="B91" s="42"/>
      <c r="D91" s="34"/>
      <c r="E91" s="38"/>
      <c r="F91" s="34"/>
      <c r="G91" s="34"/>
      <c r="H91" s="49"/>
      <c r="O91" s="42"/>
    </row>
    <row r="92" spans="2:16">
      <c r="B92" s="44"/>
      <c r="D92" s="34"/>
      <c r="E92" s="38"/>
      <c r="F92" s="34"/>
      <c r="G92" s="34"/>
      <c r="H92" s="48"/>
      <c r="O92" s="46"/>
      <c r="P92" s="34"/>
    </row>
    <row r="93" spans="2:16">
      <c r="B93" s="45"/>
      <c r="D93" s="34"/>
      <c r="E93" s="38"/>
      <c r="F93" s="34"/>
      <c r="G93" s="34"/>
      <c r="H93" s="48"/>
      <c r="O93" s="45"/>
      <c r="P93" s="57"/>
    </row>
    <row r="94" spans="2:15">
      <c r="B94" s="46"/>
      <c r="D94" s="34"/>
      <c r="E94" s="38"/>
      <c r="F94" s="34"/>
      <c r="G94" s="34"/>
      <c r="H94" s="48"/>
      <c r="O94" s="42"/>
    </row>
    <row r="95" spans="2:15">
      <c r="B95" s="46"/>
      <c r="E95" s="50"/>
      <c r="F95" s="51"/>
      <c r="G95" s="51"/>
      <c r="H95" s="51"/>
      <c r="I95" s="51"/>
      <c r="J95" s="51"/>
      <c r="K95" s="51"/>
      <c r="O95" s="42"/>
    </row>
    <row r="96" spans="2:15">
      <c r="B96" s="46"/>
      <c r="E96" s="50"/>
      <c r="F96" s="51"/>
      <c r="G96" s="51"/>
      <c r="H96" s="51"/>
      <c r="I96" s="51"/>
      <c r="J96" s="51"/>
      <c r="K96" s="51"/>
      <c r="O96" s="42"/>
    </row>
    <row r="97" spans="2:15">
      <c r="B97" s="46"/>
      <c r="E97" s="50"/>
      <c r="F97" s="51"/>
      <c r="G97" s="51"/>
      <c r="H97" s="51"/>
      <c r="I97" s="51"/>
      <c r="J97" s="51"/>
      <c r="K97" s="51"/>
      <c r="O97" s="42"/>
    </row>
    <row r="98" spans="2:11">
      <c r="B98" s="34"/>
      <c r="E98" s="50"/>
      <c r="F98" s="51"/>
      <c r="G98" s="51"/>
      <c r="H98" s="51"/>
      <c r="I98" s="51"/>
      <c r="J98" s="51"/>
      <c r="K98" s="51"/>
    </row>
    <row r="99" spans="2:16">
      <c r="B99" s="34"/>
      <c r="E99" s="50"/>
      <c r="F99" s="51"/>
      <c r="O99" s="53"/>
      <c r="P99" s="53"/>
    </row>
    <row r="100" spans="2:16">
      <c r="B100" s="34"/>
      <c r="E100" s="50"/>
      <c r="F100" s="51"/>
      <c r="O100" s="53"/>
      <c r="P100" s="53"/>
    </row>
    <row r="101" spans="2:16">
      <c r="B101" s="34"/>
      <c r="E101" s="50"/>
      <c r="F101" s="51"/>
      <c r="O101" s="53"/>
      <c r="P101" s="53"/>
    </row>
    <row r="102" spans="2:16">
      <c r="B102" s="34"/>
      <c r="E102" s="50"/>
      <c r="F102" s="51"/>
      <c r="O102" s="53"/>
      <c r="P102" s="53"/>
    </row>
    <row r="103" spans="2:10">
      <c r="B103" s="34"/>
      <c r="E103" s="38"/>
      <c r="F103" s="42"/>
      <c r="G103" s="42"/>
      <c r="H103" s="14"/>
      <c r="I103" s="42"/>
      <c r="J103" s="42"/>
    </row>
    <row r="104" spans="5:10">
      <c r="E104" s="38"/>
      <c r="F104" s="42"/>
      <c r="G104" s="42"/>
      <c r="H104" s="42"/>
      <c r="I104" s="42"/>
      <c r="J104" s="42"/>
    </row>
    <row r="125" spans="2:4">
      <c r="B125" s="40"/>
      <c r="C125" s="34"/>
      <c r="D125" s="34"/>
    </row>
    <row r="126" spans="2:4">
      <c r="B126" s="52"/>
      <c r="C126" s="31"/>
      <c r="D126" s="31"/>
    </row>
    <row r="127" spans="2:2">
      <c r="B127" s="34"/>
    </row>
    <row r="128" spans="2:2">
      <c r="B128" s="34"/>
    </row>
    <row r="129" spans="2:2">
      <c r="B129" s="34"/>
    </row>
    <row r="130" spans="2:2">
      <c r="B130" s="34"/>
    </row>
    <row r="131" spans="2:2">
      <c r="B131" s="34"/>
    </row>
    <row r="132" spans="2:2">
      <c r="B132" s="34"/>
    </row>
    <row r="133" spans="2:2">
      <c r="B133" s="34"/>
    </row>
    <row r="134" spans="2:2">
      <c r="B134" s="34"/>
    </row>
    <row r="135" spans="2:2">
      <c r="B135" s="34"/>
    </row>
    <row r="136" spans="2:2">
      <c r="B136" s="34"/>
    </row>
  </sheetData>
  <mergeCells count="7">
    <mergeCell ref="O70:O71"/>
    <mergeCell ref="O72:O73"/>
    <mergeCell ref="O74:O75"/>
    <mergeCell ref="O76:O77"/>
    <mergeCell ref="O99:O100"/>
    <mergeCell ref="O101:O102"/>
    <mergeCell ref="C2:E3"/>
  </mergeCells>
  <pageMargins left="0.75" right="0.75" top="1" bottom="1" header="0.5" footer="0.5"/>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249977111117893"/>
  </sheetPr>
  <dimension ref="B1:AA136"/>
  <sheetViews>
    <sheetView zoomScale="51" zoomScaleNormal="51" topLeftCell="A3" workbookViewId="0">
      <selection activeCell="O32" sqref="O32"/>
    </sheetView>
  </sheetViews>
  <sheetFormatPr defaultColWidth="8.72727272727273" defaultRowHeight="14.5"/>
  <cols>
    <col min="3" max="3" width="60.5454545454545" style="27" customWidth="1"/>
    <col min="4" max="4" width="8.72727272727273" style="27"/>
    <col min="5" max="5" width="15.2727272727273" style="27" customWidth="1"/>
    <col min="6" max="6" width="11.3636363636364" style="27" customWidth="1"/>
    <col min="7" max="7" width="18.9090909090909" style="27" customWidth="1"/>
    <col min="8" max="8" width="18.7272727272727" style="27" customWidth="1"/>
    <col min="9" max="14" width="12.8181818181818" style="27"/>
    <col min="15" max="15" width="61.7272727272727" style="27" customWidth="1"/>
    <col min="20" max="20" width="18.9090909090909" customWidth="1"/>
    <col min="21" max="27" width="12.8181818181818"/>
  </cols>
  <sheetData>
    <row r="1" spans="3:3">
      <c r="C1" s="28" t="s">
        <v>0</v>
      </c>
    </row>
    <row r="2" spans="3:5">
      <c r="C2" s="29" t="s">
        <v>277</v>
      </c>
      <c r="D2" s="30"/>
      <c r="E2" s="30"/>
    </row>
    <row r="3" ht="209" customHeight="1" spans="3:5">
      <c r="C3" s="30"/>
      <c r="D3" s="30"/>
      <c r="E3" s="30"/>
    </row>
    <row r="6" ht="15.25" spans="3:27">
      <c r="C6" s="31" t="s">
        <v>2</v>
      </c>
      <c r="D6" s="31" t="s">
        <v>3</v>
      </c>
      <c r="E6" s="31" t="s">
        <v>4</v>
      </c>
      <c r="F6" s="31" t="s">
        <v>5</v>
      </c>
      <c r="G6" s="32" t="s">
        <v>6</v>
      </c>
      <c r="H6" s="33" t="s">
        <v>7</v>
      </c>
      <c r="I6" s="33" t="s">
        <v>8</v>
      </c>
      <c r="J6" s="33" t="s">
        <v>9</v>
      </c>
      <c r="K6" s="33" t="s">
        <v>10</v>
      </c>
      <c r="L6" s="33" t="s">
        <v>11</v>
      </c>
      <c r="M6" s="33" t="s">
        <v>12</v>
      </c>
      <c r="N6" s="33" t="s">
        <v>13</v>
      </c>
      <c r="P6" s="31" t="s">
        <v>2</v>
      </c>
      <c r="Q6" s="31" t="s">
        <v>3</v>
      </c>
      <c r="R6" s="31" t="s">
        <v>4</v>
      </c>
      <c r="S6" s="31" t="s">
        <v>5</v>
      </c>
      <c r="T6" s="32" t="s">
        <v>6</v>
      </c>
      <c r="U6" s="33" t="s">
        <v>7</v>
      </c>
      <c r="V6" s="33" t="s">
        <v>8</v>
      </c>
      <c r="W6" s="33" t="s">
        <v>9</v>
      </c>
      <c r="X6" s="33" t="s">
        <v>10</v>
      </c>
      <c r="Y6" s="33" t="s">
        <v>11</v>
      </c>
      <c r="Z6" s="33" t="s">
        <v>12</v>
      </c>
      <c r="AA6" s="33" t="s">
        <v>13</v>
      </c>
    </row>
    <row r="7" spans="3:27">
      <c r="C7" s="34"/>
      <c r="D7" s="34"/>
      <c r="F7" s="34">
        <v>2030</v>
      </c>
      <c r="G7" s="35" t="s">
        <v>278</v>
      </c>
      <c r="H7" s="36">
        <f>'!attach-TRA_CEFStated'!D58/'!attach-TRA_CEFStated'!D55</f>
        <v>1.05584098374463</v>
      </c>
      <c r="I7" s="36">
        <f>'!attach-TRA_CEFStated'!D98/'!attach-TRA_CEFStated'!D100</f>
        <v>1.14127999074597</v>
      </c>
      <c r="J7" s="36">
        <f>'!attach-TRA_CEFStated'!D91/'!attach-TRA_CEFStated'!D86</f>
        <v>1.22404801710168</v>
      </c>
      <c r="K7" s="36">
        <f>'!attach-TRA_CEFStated'!D82/'!attach-TRA_CEFStated'!D83</f>
        <v>1.20719813030797</v>
      </c>
      <c r="L7" s="36">
        <f>'!attach-TRA_CEFStated'!D108/'!attach-TRA_CEFStated'!D103</f>
        <v>1.2466804913012</v>
      </c>
      <c r="M7" s="36">
        <f>'!attach-TRA_CEFStated'!D70/'!attach-TRA_CEFStated'!D72</f>
        <v>1.32660894896179</v>
      </c>
      <c r="N7" s="36">
        <f>'!attach-TRA_CEFStated'!D65/'!attach-TRA_CEFStated'!D62</f>
        <v>1.18235228237129</v>
      </c>
      <c r="P7" s="34"/>
      <c r="Q7" s="34"/>
      <c r="S7" s="34">
        <v>2050</v>
      </c>
      <c r="T7" s="16"/>
      <c r="U7" s="36">
        <f>'!attach-TRA_CEFStated'!D61/'!attach-TRA_CEFStated'!D55</f>
        <v>0.810011797607403</v>
      </c>
      <c r="V7" s="36">
        <f>'!attach-TRA_CEFStated'!D94/'!attach-TRA_CEFStated'!D100</f>
        <v>1.01084599787196</v>
      </c>
      <c r="W7" s="36">
        <f>'!attach-TRA_CEFStated'!D87/'!attach-TRA_CEFStated'!D86</f>
        <v>1.22667301749621</v>
      </c>
      <c r="X7" s="36">
        <f>'!attach-TRA_CEFStated'!D78/'!attach-TRA_CEFStated'!D83</f>
        <v>1.24448040595872</v>
      </c>
      <c r="Y7" s="36">
        <f>'!attach-TRA_CEFStated'!D104/'!attach-TRA_CEFStated'!D103</f>
        <v>1.40129071765572</v>
      </c>
      <c r="Z7" s="36">
        <f>'!attach-TRA_CEFStated'!D73/'!attach-TRA_CEFStated'!D72</f>
        <v>1.48711770312047</v>
      </c>
      <c r="AA7" s="36">
        <f>'!attach-TRA_CEFStated'!D68/'!attach-TRA_CEFStated'!D62</f>
        <v>1.23686302537446</v>
      </c>
    </row>
    <row r="8" spans="3:27">
      <c r="C8" s="34"/>
      <c r="D8" s="34"/>
      <c r="F8" s="34">
        <v>2030</v>
      </c>
      <c r="G8" s="37" t="s">
        <v>279</v>
      </c>
      <c r="H8" s="36">
        <f t="shared" ref="H8:N8" si="0">H7</f>
        <v>1.05584098374463</v>
      </c>
      <c r="I8" s="36">
        <f t="shared" si="0"/>
        <v>1.14127999074597</v>
      </c>
      <c r="J8" s="36">
        <f t="shared" si="0"/>
        <v>1.22404801710168</v>
      </c>
      <c r="K8" s="36">
        <f t="shared" si="0"/>
        <v>1.20719813030797</v>
      </c>
      <c r="L8" s="36">
        <f t="shared" si="0"/>
        <v>1.2466804913012</v>
      </c>
      <c r="M8" s="36">
        <f t="shared" si="0"/>
        <v>1.32660894896179</v>
      </c>
      <c r="N8" s="36">
        <f t="shared" si="0"/>
        <v>1.18235228237129</v>
      </c>
      <c r="P8" s="34"/>
      <c r="Q8" s="34"/>
      <c r="S8" s="34">
        <v>2050</v>
      </c>
      <c r="T8" s="14"/>
      <c r="U8" s="36">
        <f t="shared" ref="U8:AA8" si="1">U7</f>
        <v>0.810011797607403</v>
      </c>
      <c r="V8" s="36">
        <f t="shared" si="1"/>
        <v>1.01084599787196</v>
      </c>
      <c r="W8" s="36">
        <f t="shared" si="1"/>
        <v>1.22667301749621</v>
      </c>
      <c r="X8" s="36">
        <f t="shared" si="1"/>
        <v>1.24448040595872</v>
      </c>
      <c r="Y8" s="36">
        <f t="shared" si="1"/>
        <v>1.40129071765572</v>
      </c>
      <c r="Z8" s="36">
        <f t="shared" si="1"/>
        <v>1.48711770312047</v>
      </c>
      <c r="AA8" s="36">
        <f t="shared" si="1"/>
        <v>1.23686302537446</v>
      </c>
    </row>
    <row r="9" spans="3:27">
      <c r="C9" s="34"/>
      <c r="D9" s="34"/>
      <c r="F9" s="34" t="s">
        <v>39</v>
      </c>
      <c r="G9" s="6"/>
      <c r="H9" s="36">
        <f t="shared" ref="H9:N9" si="2">H8</f>
        <v>1.05584098374463</v>
      </c>
      <c r="I9" s="36">
        <f t="shared" si="2"/>
        <v>1.14127999074597</v>
      </c>
      <c r="J9" s="36">
        <f t="shared" si="2"/>
        <v>1.22404801710168</v>
      </c>
      <c r="K9" s="36">
        <f t="shared" si="2"/>
        <v>1.20719813030797</v>
      </c>
      <c r="L9" s="36">
        <f t="shared" si="2"/>
        <v>1.2466804913012</v>
      </c>
      <c r="M9" s="36">
        <f t="shared" si="2"/>
        <v>1.32660894896179</v>
      </c>
      <c r="N9" s="36">
        <f t="shared" si="2"/>
        <v>1.18235228237129</v>
      </c>
      <c r="P9" s="34"/>
      <c r="Q9" s="34"/>
      <c r="S9" s="34" t="s">
        <v>39</v>
      </c>
      <c r="T9" s="14"/>
      <c r="U9" s="36">
        <f t="shared" ref="U9:AA9" si="3">U8</f>
        <v>0.810011797607403</v>
      </c>
      <c r="V9" s="36">
        <f t="shared" si="3"/>
        <v>1.01084599787196</v>
      </c>
      <c r="W9" s="36">
        <f t="shared" si="3"/>
        <v>1.22667301749621</v>
      </c>
      <c r="X9" s="36">
        <f t="shared" si="3"/>
        <v>1.24448040595872</v>
      </c>
      <c r="Y9" s="36">
        <f t="shared" si="3"/>
        <v>1.40129071765572</v>
      </c>
      <c r="Z9" s="36">
        <f t="shared" si="3"/>
        <v>1.48711770312047</v>
      </c>
      <c r="AA9" s="36">
        <f t="shared" si="3"/>
        <v>1.23686302537446</v>
      </c>
    </row>
    <row r="10" spans="3:27">
      <c r="C10" s="34"/>
      <c r="D10" s="34"/>
      <c r="F10" s="34">
        <v>2030</v>
      </c>
      <c r="G10" s="35" t="s">
        <v>280</v>
      </c>
      <c r="H10" s="36">
        <f t="shared" ref="H10:N10" si="4">H9</f>
        <v>1.05584098374463</v>
      </c>
      <c r="I10" s="36">
        <f t="shared" si="4"/>
        <v>1.14127999074597</v>
      </c>
      <c r="J10" s="36">
        <f t="shared" si="4"/>
        <v>1.22404801710168</v>
      </c>
      <c r="K10" s="36">
        <f t="shared" si="4"/>
        <v>1.20719813030797</v>
      </c>
      <c r="L10" s="36">
        <f t="shared" si="4"/>
        <v>1.2466804913012</v>
      </c>
      <c r="M10" s="36">
        <f t="shared" si="4"/>
        <v>1.32660894896179</v>
      </c>
      <c r="N10" s="36">
        <f t="shared" si="4"/>
        <v>1.18235228237129</v>
      </c>
      <c r="P10" s="34"/>
      <c r="Q10" s="34"/>
      <c r="S10" s="34">
        <v>2050</v>
      </c>
      <c r="T10" s="14"/>
      <c r="U10" s="36">
        <f t="shared" ref="U10:AA10" si="5">U9</f>
        <v>0.810011797607403</v>
      </c>
      <c r="V10" s="36">
        <f t="shared" si="5"/>
        <v>1.01084599787196</v>
      </c>
      <c r="W10" s="36">
        <f t="shared" si="5"/>
        <v>1.22667301749621</v>
      </c>
      <c r="X10" s="36">
        <f t="shared" si="5"/>
        <v>1.24448040595872</v>
      </c>
      <c r="Y10" s="36">
        <f t="shared" si="5"/>
        <v>1.40129071765572</v>
      </c>
      <c r="Z10" s="36">
        <f t="shared" si="5"/>
        <v>1.48711770312047</v>
      </c>
      <c r="AA10" s="36">
        <f t="shared" si="5"/>
        <v>1.23686302537446</v>
      </c>
    </row>
    <row r="11" spans="3:27">
      <c r="C11" s="34"/>
      <c r="D11" s="34"/>
      <c r="F11" s="34">
        <v>2030</v>
      </c>
      <c r="G11" s="35" t="s">
        <v>281</v>
      </c>
      <c r="H11" s="36">
        <f t="shared" ref="H11:N11" si="6">H10</f>
        <v>1.05584098374463</v>
      </c>
      <c r="I11" s="36">
        <f t="shared" si="6"/>
        <v>1.14127999074597</v>
      </c>
      <c r="J11" s="36">
        <f t="shared" si="6"/>
        <v>1.22404801710168</v>
      </c>
      <c r="K11" s="36">
        <f t="shared" si="6"/>
        <v>1.20719813030797</v>
      </c>
      <c r="L11" s="36">
        <f t="shared" si="6"/>
        <v>1.2466804913012</v>
      </c>
      <c r="M11" s="36">
        <f t="shared" si="6"/>
        <v>1.32660894896179</v>
      </c>
      <c r="N11" s="36">
        <f t="shared" si="6"/>
        <v>1.18235228237129</v>
      </c>
      <c r="P11" s="34"/>
      <c r="Q11" s="34"/>
      <c r="S11" s="34">
        <v>2050</v>
      </c>
      <c r="T11" s="19"/>
      <c r="U11" s="36">
        <f t="shared" ref="U11:AA11" si="7">U10</f>
        <v>0.810011797607403</v>
      </c>
      <c r="V11" s="36">
        <f t="shared" si="7"/>
        <v>1.01084599787196</v>
      </c>
      <c r="W11" s="36">
        <f t="shared" si="7"/>
        <v>1.22667301749621</v>
      </c>
      <c r="X11" s="36">
        <f t="shared" si="7"/>
        <v>1.24448040595872</v>
      </c>
      <c r="Y11" s="36">
        <f t="shared" si="7"/>
        <v>1.40129071765572</v>
      </c>
      <c r="Z11" s="36">
        <f t="shared" si="7"/>
        <v>1.48711770312047</v>
      </c>
      <c r="AA11" s="36">
        <f t="shared" si="7"/>
        <v>1.23686302537446</v>
      </c>
    </row>
    <row r="12" spans="3:27">
      <c r="C12" s="34"/>
      <c r="D12" s="34"/>
      <c r="F12" s="34" t="s">
        <v>39</v>
      </c>
      <c r="G12" s="6"/>
      <c r="H12" s="36">
        <f t="shared" ref="H12:N12" si="8">H11</f>
        <v>1.05584098374463</v>
      </c>
      <c r="I12" s="36">
        <f t="shared" si="8"/>
        <v>1.14127999074597</v>
      </c>
      <c r="J12" s="36">
        <f t="shared" si="8"/>
        <v>1.22404801710168</v>
      </c>
      <c r="K12" s="36">
        <f t="shared" si="8"/>
        <v>1.20719813030797</v>
      </c>
      <c r="L12" s="36">
        <f t="shared" si="8"/>
        <v>1.2466804913012</v>
      </c>
      <c r="M12" s="36">
        <f t="shared" si="8"/>
        <v>1.32660894896179</v>
      </c>
      <c r="N12" s="36">
        <f t="shared" si="8"/>
        <v>1.18235228237129</v>
      </c>
      <c r="P12" s="34"/>
      <c r="Q12" s="34"/>
      <c r="S12" s="34" t="s">
        <v>39</v>
      </c>
      <c r="T12" s="19"/>
      <c r="U12" s="36">
        <f t="shared" ref="U12:AA12" si="9">U11</f>
        <v>0.810011797607403</v>
      </c>
      <c r="V12" s="36">
        <f t="shared" si="9"/>
        <v>1.01084599787196</v>
      </c>
      <c r="W12" s="36">
        <f t="shared" si="9"/>
        <v>1.22667301749621</v>
      </c>
      <c r="X12" s="36">
        <f t="shared" si="9"/>
        <v>1.24448040595872</v>
      </c>
      <c r="Y12" s="36">
        <f t="shared" si="9"/>
        <v>1.40129071765572</v>
      </c>
      <c r="Z12" s="36">
        <f t="shared" si="9"/>
        <v>1.48711770312047</v>
      </c>
      <c r="AA12" s="36">
        <f t="shared" si="9"/>
        <v>1.23686302537446</v>
      </c>
    </row>
    <row r="13" spans="3:27">
      <c r="C13" s="34"/>
      <c r="D13" s="34"/>
      <c r="F13" s="34">
        <v>2030</v>
      </c>
      <c r="G13" s="37" t="s">
        <v>282</v>
      </c>
      <c r="H13" s="36">
        <f t="shared" ref="H13:N13" si="10">H12</f>
        <v>1.05584098374463</v>
      </c>
      <c r="I13" s="36">
        <f t="shared" si="10"/>
        <v>1.14127999074597</v>
      </c>
      <c r="J13" s="36">
        <f t="shared" si="10"/>
        <v>1.22404801710168</v>
      </c>
      <c r="K13" s="36">
        <f t="shared" si="10"/>
        <v>1.20719813030797</v>
      </c>
      <c r="L13" s="36">
        <f t="shared" si="10"/>
        <v>1.2466804913012</v>
      </c>
      <c r="M13" s="36">
        <f t="shared" si="10"/>
        <v>1.32660894896179</v>
      </c>
      <c r="N13" s="36">
        <f t="shared" si="10"/>
        <v>1.18235228237129</v>
      </c>
      <c r="P13" s="34"/>
      <c r="Q13" s="34"/>
      <c r="S13" s="34">
        <v>2050</v>
      </c>
      <c r="T13" s="19"/>
      <c r="U13" s="36">
        <f t="shared" ref="U13:AA13" si="11">U12</f>
        <v>0.810011797607403</v>
      </c>
      <c r="V13" s="36">
        <f t="shared" si="11"/>
        <v>1.01084599787196</v>
      </c>
      <c r="W13" s="36">
        <f t="shared" si="11"/>
        <v>1.22667301749621</v>
      </c>
      <c r="X13" s="36">
        <f t="shared" si="11"/>
        <v>1.24448040595872</v>
      </c>
      <c r="Y13" s="36">
        <f t="shared" si="11"/>
        <v>1.40129071765572</v>
      </c>
      <c r="Z13" s="36">
        <f t="shared" si="11"/>
        <v>1.48711770312047</v>
      </c>
      <c r="AA13" s="36">
        <f t="shared" si="11"/>
        <v>1.23686302537446</v>
      </c>
    </row>
    <row r="14" spans="3:27">
      <c r="C14" s="34"/>
      <c r="D14" s="34"/>
      <c r="F14" s="34" t="s">
        <v>39</v>
      </c>
      <c r="G14" s="19"/>
      <c r="H14" s="36">
        <f t="shared" ref="H14:N14" si="12">H13</f>
        <v>1.05584098374463</v>
      </c>
      <c r="I14" s="36">
        <f t="shared" si="12"/>
        <v>1.14127999074597</v>
      </c>
      <c r="J14" s="36">
        <f t="shared" si="12"/>
        <v>1.22404801710168</v>
      </c>
      <c r="K14" s="36">
        <f t="shared" si="12"/>
        <v>1.20719813030797</v>
      </c>
      <c r="L14" s="36">
        <f t="shared" si="12"/>
        <v>1.2466804913012</v>
      </c>
      <c r="M14" s="36">
        <f t="shared" si="12"/>
        <v>1.32660894896179</v>
      </c>
      <c r="N14" s="36">
        <f t="shared" si="12"/>
        <v>1.18235228237129</v>
      </c>
      <c r="P14" s="34"/>
      <c r="Q14" s="34"/>
      <c r="S14" s="34" t="s">
        <v>39</v>
      </c>
      <c r="T14" s="19"/>
      <c r="U14" s="36">
        <f t="shared" ref="U14:AA14" si="13">U13</f>
        <v>0.810011797607403</v>
      </c>
      <c r="V14" s="36">
        <f t="shared" si="13"/>
        <v>1.01084599787196</v>
      </c>
      <c r="W14" s="36">
        <f t="shared" si="13"/>
        <v>1.22667301749621</v>
      </c>
      <c r="X14" s="36">
        <f t="shared" si="13"/>
        <v>1.24448040595872</v>
      </c>
      <c r="Y14" s="36">
        <f t="shared" si="13"/>
        <v>1.40129071765572</v>
      </c>
      <c r="Z14" s="36">
        <f t="shared" si="13"/>
        <v>1.48711770312047</v>
      </c>
      <c r="AA14" s="36">
        <f t="shared" si="13"/>
        <v>1.23686302537446</v>
      </c>
    </row>
    <row r="15" spans="3:27">
      <c r="C15" s="34"/>
      <c r="D15" s="34"/>
      <c r="F15" s="34" t="s">
        <v>39</v>
      </c>
      <c r="G15" s="14"/>
      <c r="H15" s="36">
        <f t="shared" ref="H15:N15" si="14">H14</f>
        <v>1.05584098374463</v>
      </c>
      <c r="I15" s="36">
        <f t="shared" si="14"/>
        <v>1.14127999074597</v>
      </c>
      <c r="J15" s="36">
        <f t="shared" si="14"/>
        <v>1.22404801710168</v>
      </c>
      <c r="K15" s="36">
        <f t="shared" si="14"/>
        <v>1.20719813030797</v>
      </c>
      <c r="L15" s="36">
        <f t="shared" si="14"/>
        <v>1.2466804913012</v>
      </c>
      <c r="M15" s="36">
        <f t="shared" si="14"/>
        <v>1.32660894896179</v>
      </c>
      <c r="N15" s="36">
        <f t="shared" si="14"/>
        <v>1.18235228237129</v>
      </c>
      <c r="P15" s="34"/>
      <c r="Q15" s="34"/>
      <c r="S15" s="34" t="s">
        <v>39</v>
      </c>
      <c r="T15" s="14"/>
      <c r="U15" s="36">
        <f t="shared" ref="U15:AA15" si="15">U14</f>
        <v>0.810011797607403</v>
      </c>
      <c r="V15" s="36">
        <f t="shared" si="15"/>
        <v>1.01084599787196</v>
      </c>
      <c r="W15" s="36">
        <f t="shared" si="15"/>
        <v>1.22667301749621</v>
      </c>
      <c r="X15" s="36">
        <f t="shared" si="15"/>
        <v>1.24448040595872</v>
      </c>
      <c r="Y15" s="36">
        <f t="shared" si="15"/>
        <v>1.40129071765572</v>
      </c>
      <c r="Z15" s="36">
        <f t="shared" si="15"/>
        <v>1.48711770312047</v>
      </c>
      <c r="AA15" s="36">
        <f t="shared" si="15"/>
        <v>1.23686302537446</v>
      </c>
    </row>
    <row r="16" spans="3:27">
      <c r="C16" s="34"/>
      <c r="D16" s="34"/>
      <c r="F16" s="34">
        <v>2030</v>
      </c>
      <c r="G16" s="14" t="s">
        <v>283</v>
      </c>
      <c r="H16" s="36">
        <f t="shared" ref="H16:N16" si="16">H15</f>
        <v>1.05584098374463</v>
      </c>
      <c r="I16" s="36">
        <f t="shared" si="16"/>
        <v>1.14127999074597</v>
      </c>
      <c r="J16" s="36">
        <f t="shared" si="16"/>
        <v>1.22404801710168</v>
      </c>
      <c r="K16" s="36">
        <f t="shared" si="16"/>
        <v>1.20719813030797</v>
      </c>
      <c r="L16" s="36">
        <f t="shared" si="16"/>
        <v>1.2466804913012</v>
      </c>
      <c r="M16" s="36">
        <f t="shared" si="16"/>
        <v>1.32660894896179</v>
      </c>
      <c r="N16" s="36">
        <f t="shared" si="16"/>
        <v>1.18235228237129</v>
      </c>
      <c r="P16" s="34"/>
      <c r="Q16" s="34"/>
      <c r="S16" s="34">
        <v>2050</v>
      </c>
      <c r="T16" s="14"/>
      <c r="U16" s="36">
        <f t="shared" ref="U16:AA16" si="17">U15</f>
        <v>0.810011797607403</v>
      </c>
      <c r="V16" s="36">
        <f t="shared" si="17"/>
        <v>1.01084599787196</v>
      </c>
      <c r="W16" s="36">
        <f t="shared" si="17"/>
        <v>1.22667301749621</v>
      </c>
      <c r="X16" s="36">
        <f t="shared" si="17"/>
        <v>1.24448040595872</v>
      </c>
      <c r="Y16" s="36">
        <f t="shared" si="17"/>
        <v>1.40129071765572</v>
      </c>
      <c r="Z16" s="36">
        <f t="shared" si="17"/>
        <v>1.48711770312047</v>
      </c>
      <c r="AA16" s="36">
        <f t="shared" si="17"/>
        <v>1.23686302537446</v>
      </c>
    </row>
    <row r="17" spans="6:27">
      <c r="F17" s="34">
        <v>2030</v>
      </c>
      <c r="G17" s="14" t="s">
        <v>284</v>
      </c>
      <c r="H17" s="36">
        <f t="shared" ref="H17:N17" si="18">H16</f>
        <v>1.05584098374463</v>
      </c>
      <c r="I17" s="36">
        <f t="shared" si="18"/>
        <v>1.14127999074597</v>
      </c>
      <c r="J17" s="36">
        <f t="shared" si="18"/>
        <v>1.22404801710168</v>
      </c>
      <c r="K17" s="36">
        <f t="shared" si="18"/>
        <v>1.20719813030797</v>
      </c>
      <c r="L17" s="36">
        <f t="shared" si="18"/>
        <v>1.2466804913012</v>
      </c>
      <c r="M17" s="36">
        <f t="shared" si="18"/>
        <v>1.32660894896179</v>
      </c>
      <c r="N17" s="36">
        <f t="shared" si="18"/>
        <v>1.18235228237129</v>
      </c>
      <c r="P17" s="27"/>
      <c r="Q17" s="27"/>
      <c r="S17" s="34">
        <v>2050</v>
      </c>
      <c r="T17" s="14"/>
      <c r="U17" s="36">
        <f t="shared" ref="U17:AA17" si="19">U16</f>
        <v>0.810011797607403</v>
      </c>
      <c r="V17" s="36">
        <f t="shared" si="19"/>
        <v>1.01084599787196</v>
      </c>
      <c r="W17" s="36">
        <f t="shared" si="19"/>
        <v>1.22667301749621</v>
      </c>
      <c r="X17" s="36">
        <f t="shared" si="19"/>
        <v>1.24448040595872</v>
      </c>
      <c r="Y17" s="36">
        <f t="shared" si="19"/>
        <v>1.40129071765572</v>
      </c>
      <c r="Z17" s="36">
        <f t="shared" si="19"/>
        <v>1.48711770312047</v>
      </c>
      <c r="AA17" s="36">
        <f t="shared" si="19"/>
        <v>1.23686302537446</v>
      </c>
    </row>
    <row r="18" spans="6:27">
      <c r="F18" s="34">
        <v>2030</v>
      </c>
      <c r="G18" s="14" t="s">
        <v>285</v>
      </c>
      <c r="H18" s="36">
        <f t="shared" ref="H18:N18" si="20">H17</f>
        <v>1.05584098374463</v>
      </c>
      <c r="I18" s="36">
        <f t="shared" si="20"/>
        <v>1.14127999074597</v>
      </c>
      <c r="J18" s="36">
        <f t="shared" si="20"/>
        <v>1.22404801710168</v>
      </c>
      <c r="K18" s="36">
        <f t="shared" si="20"/>
        <v>1.20719813030797</v>
      </c>
      <c r="L18" s="36">
        <f t="shared" si="20"/>
        <v>1.2466804913012</v>
      </c>
      <c r="M18" s="36">
        <f t="shared" si="20"/>
        <v>1.32660894896179</v>
      </c>
      <c r="N18" s="36">
        <f t="shared" si="20"/>
        <v>1.18235228237129</v>
      </c>
      <c r="P18" s="27"/>
      <c r="Q18" s="27"/>
      <c r="S18" s="34">
        <v>2050</v>
      </c>
      <c r="T18" s="14"/>
      <c r="U18" s="36">
        <f t="shared" ref="U18:AA18" si="21">U17</f>
        <v>0.810011797607403</v>
      </c>
      <c r="V18" s="36">
        <f t="shared" si="21"/>
        <v>1.01084599787196</v>
      </c>
      <c r="W18" s="36">
        <f t="shared" si="21"/>
        <v>1.22667301749621</v>
      </c>
      <c r="X18" s="36">
        <f t="shared" si="21"/>
        <v>1.24448040595872</v>
      </c>
      <c r="Y18" s="36">
        <f t="shared" si="21"/>
        <v>1.40129071765572</v>
      </c>
      <c r="Z18" s="36">
        <f t="shared" si="21"/>
        <v>1.48711770312047</v>
      </c>
      <c r="AA18" s="36">
        <f t="shared" si="21"/>
        <v>1.23686302537446</v>
      </c>
    </row>
    <row r="19" spans="6:27">
      <c r="F19" s="34">
        <v>2030</v>
      </c>
      <c r="G19" s="22" t="s">
        <v>286</v>
      </c>
      <c r="H19" s="36">
        <f t="shared" ref="H19:N19" si="22">H18</f>
        <v>1.05584098374463</v>
      </c>
      <c r="I19" s="36">
        <f t="shared" si="22"/>
        <v>1.14127999074597</v>
      </c>
      <c r="J19" s="36">
        <f t="shared" si="22"/>
        <v>1.22404801710168</v>
      </c>
      <c r="K19" s="36">
        <f t="shared" si="22"/>
        <v>1.20719813030797</v>
      </c>
      <c r="L19" s="36">
        <f t="shared" si="22"/>
        <v>1.2466804913012</v>
      </c>
      <c r="M19" s="36">
        <f t="shared" si="22"/>
        <v>1.32660894896179</v>
      </c>
      <c r="N19" s="36">
        <f t="shared" si="22"/>
        <v>1.18235228237129</v>
      </c>
      <c r="P19" s="27"/>
      <c r="Q19" s="27"/>
      <c r="S19" s="34">
        <v>2050</v>
      </c>
      <c r="T19" s="22"/>
      <c r="U19" s="36">
        <f t="shared" ref="U19:AA19" si="23">U18</f>
        <v>0.810011797607403</v>
      </c>
      <c r="V19" s="36">
        <f t="shared" si="23"/>
        <v>1.01084599787196</v>
      </c>
      <c r="W19" s="36">
        <f t="shared" si="23"/>
        <v>1.22667301749621</v>
      </c>
      <c r="X19" s="36">
        <f t="shared" si="23"/>
        <v>1.24448040595872</v>
      </c>
      <c r="Y19" s="36">
        <f t="shared" si="23"/>
        <v>1.40129071765572</v>
      </c>
      <c r="Z19" s="36">
        <f t="shared" si="23"/>
        <v>1.48711770312047</v>
      </c>
      <c r="AA19" s="36">
        <f t="shared" si="23"/>
        <v>1.23686302537446</v>
      </c>
    </row>
    <row r="20" spans="5:27">
      <c r="E20" s="38"/>
      <c r="F20" s="34"/>
      <c r="G20" s="22"/>
      <c r="H20" s="39"/>
      <c r="I20" s="39"/>
      <c r="J20" s="39"/>
      <c r="K20" s="39"/>
      <c r="L20" s="39"/>
      <c r="M20" s="39"/>
      <c r="N20" s="39"/>
      <c r="P20" s="27"/>
      <c r="Q20" s="27"/>
      <c r="R20" s="38"/>
      <c r="S20" s="34"/>
      <c r="T20" s="22"/>
      <c r="U20" s="39"/>
      <c r="V20" s="39"/>
      <c r="W20" s="39"/>
      <c r="X20" s="39"/>
      <c r="Y20" s="39"/>
      <c r="Z20" s="39"/>
      <c r="AA20" s="39"/>
    </row>
    <row r="21" spans="5:27">
      <c r="E21" s="38"/>
      <c r="F21" s="34"/>
      <c r="G21" s="22"/>
      <c r="H21" s="39"/>
      <c r="I21" s="39"/>
      <c r="J21" s="39"/>
      <c r="K21" s="39"/>
      <c r="L21" s="39"/>
      <c r="M21" s="39"/>
      <c r="N21" s="39"/>
      <c r="P21" s="27"/>
      <c r="Q21" s="27"/>
      <c r="R21" s="38"/>
      <c r="S21" s="34"/>
      <c r="T21" s="22"/>
      <c r="U21" s="39"/>
      <c r="V21" s="39"/>
      <c r="W21" s="39"/>
      <c r="X21" s="39"/>
      <c r="Y21" s="39"/>
      <c r="Z21" s="39"/>
      <c r="AA21" s="39"/>
    </row>
    <row r="22" spans="5:27">
      <c r="E22" s="38"/>
      <c r="F22" s="34"/>
      <c r="G22" s="22"/>
      <c r="H22" s="39"/>
      <c r="I22" s="39"/>
      <c r="J22" s="39"/>
      <c r="K22" s="39"/>
      <c r="L22" s="39"/>
      <c r="M22" s="39"/>
      <c r="N22" s="39"/>
      <c r="P22" s="27"/>
      <c r="Q22" s="27"/>
      <c r="R22" s="38"/>
      <c r="S22" s="34"/>
      <c r="T22" s="22"/>
      <c r="U22" s="39"/>
      <c r="V22" s="39"/>
      <c r="W22" s="39"/>
      <c r="X22" s="39"/>
      <c r="Y22" s="39"/>
      <c r="Z22" s="39"/>
      <c r="AA22" s="39"/>
    </row>
    <row r="23" spans="5:27">
      <c r="E23" s="38"/>
      <c r="F23" s="34"/>
      <c r="G23" s="22"/>
      <c r="H23" s="39"/>
      <c r="I23" s="39"/>
      <c r="J23" s="39"/>
      <c r="K23" s="39"/>
      <c r="L23" s="39"/>
      <c r="M23" s="39"/>
      <c r="N23" s="39"/>
      <c r="P23" s="27"/>
      <c r="Q23" s="27"/>
      <c r="R23" s="38"/>
      <c r="S23" s="34"/>
      <c r="T23" s="22"/>
      <c r="U23" s="39"/>
      <c r="V23" s="39"/>
      <c r="W23" s="39"/>
      <c r="X23" s="39"/>
      <c r="Y23" s="39"/>
      <c r="Z23" s="39"/>
      <c r="AA23" s="39"/>
    </row>
    <row r="24" spans="5:27">
      <c r="E24" s="38"/>
      <c r="F24" s="34"/>
      <c r="G24" s="22"/>
      <c r="H24" s="39"/>
      <c r="I24" s="39"/>
      <c r="J24" s="39"/>
      <c r="K24" s="39"/>
      <c r="L24" s="39"/>
      <c r="M24" s="39"/>
      <c r="N24" s="39"/>
      <c r="P24" s="27"/>
      <c r="Q24" s="27"/>
      <c r="R24" s="38"/>
      <c r="S24" s="34"/>
      <c r="T24" s="22"/>
      <c r="U24" s="39"/>
      <c r="V24" s="39"/>
      <c r="W24" s="39"/>
      <c r="X24" s="39"/>
      <c r="Y24" s="39"/>
      <c r="Z24" s="39"/>
      <c r="AA24" s="39"/>
    </row>
    <row r="25" spans="5:27">
      <c r="E25" s="38"/>
      <c r="F25" s="34"/>
      <c r="G25" s="22"/>
      <c r="H25" s="39"/>
      <c r="I25" s="39"/>
      <c r="J25" s="39"/>
      <c r="K25" s="39"/>
      <c r="L25" s="39"/>
      <c r="M25" s="39"/>
      <c r="N25" s="39"/>
      <c r="P25" s="27"/>
      <c r="Q25" s="27"/>
      <c r="R25" s="38"/>
      <c r="S25" s="34"/>
      <c r="T25" s="22"/>
      <c r="U25" s="39"/>
      <c r="V25" s="39"/>
      <c r="W25" s="39"/>
      <c r="X25" s="39"/>
      <c r="Y25" s="39"/>
      <c r="Z25" s="39"/>
      <c r="AA25" s="39"/>
    </row>
    <row r="26" spans="5:27">
      <c r="E26" s="38"/>
      <c r="F26" s="34"/>
      <c r="G26" s="14"/>
      <c r="H26" s="39"/>
      <c r="I26" s="43"/>
      <c r="J26" s="43"/>
      <c r="K26" s="43"/>
      <c r="L26" s="43"/>
      <c r="M26" s="43"/>
      <c r="N26" s="43"/>
      <c r="P26" s="27"/>
      <c r="Q26" s="27"/>
      <c r="R26" s="38"/>
      <c r="S26" s="34"/>
      <c r="T26" s="14"/>
      <c r="U26" s="39"/>
      <c r="V26" s="39"/>
      <c r="W26" s="39"/>
      <c r="X26" s="39"/>
      <c r="Y26" s="39"/>
      <c r="Z26" s="39"/>
      <c r="AA26" s="39"/>
    </row>
    <row r="27" spans="3:27">
      <c r="C27" s="40"/>
      <c r="D27" s="34"/>
      <c r="E27" s="34"/>
      <c r="F27" s="34"/>
      <c r="G27" s="34"/>
      <c r="H27" s="41"/>
      <c r="P27" s="40"/>
      <c r="Q27" s="34"/>
      <c r="R27" s="34"/>
      <c r="S27" s="34"/>
      <c r="T27" s="34"/>
      <c r="U27" s="41"/>
      <c r="V27" s="27"/>
      <c r="W27" s="27"/>
      <c r="X27" s="27"/>
      <c r="Y27" s="27"/>
      <c r="Z27" s="27"/>
      <c r="AA27" s="27"/>
    </row>
    <row r="28" ht="15.25" spans="3:27">
      <c r="C28" s="31" t="s">
        <v>2</v>
      </c>
      <c r="D28" s="31" t="s">
        <v>3</v>
      </c>
      <c r="E28" s="31" t="s">
        <v>4</v>
      </c>
      <c r="F28" s="31" t="s">
        <v>5</v>
      </c>
      <c r="G28" s="32" t="s">
        <v>6</v>
      </c>
      <c r="H28" s="33" t="s">
        <v>7</v>
      </c>
      <c r="I28" s="33" t="s">
        <v>8</v>
      </c>
      <c r="J28" s="33" t="s">
        <v>9</v>
      </c>
      <c r="K28" s="33" t="s">
        <v>10</v>
      </c>
      <c r="L28" s="33" t="s">
        <v>11</v>
      </c>
      <c r="M28" s="33" t="s">
        <v>12</v>
      </c>
      <c r="N28" s="33" t="s">
        <v>13</v>
      </c>
      <c r="P28" s="31" t="s">
        <v>2</v>
      </c>
      <c r="Q28" s="31" t="s">
        <v>3</v>
      </c>
      <c r="R28" s="31" t="s">
        <v>4</v>
      </c>
      <c r="S28" s="31" t="s">
        <v>5</v>
      </c>
      <c r="T28" s="32" t="s">
        <v>6</v>
      </c>
      <c r="U28" s="33" t="s">
        <v>7</v>
      </c>
      <c r="V28" s="33" t="s">
        <v>8</v>
      </c>
      <c r="W28" s="33" t="s">
        <v>9</v>
      </c>
      <c r="X28" s="33" t="s">
        <v>10</v>
      </c>
      <c r="Y28" s="33" t="s">
        <v>11</v>
      </c>
      <c r="Z28" s="33" t="s">
        <v>12</v>
      </c>
      <c r="AA28" s="33" t="s">
        <v>13</v>
      </c>
    </row>
    <row r="29" spans="3:27">
      <c r="C29" s="34"/>
      <c r="D29" s="34"/>
      <c r="E29" s="38" t="s">
        <v>14</v>
      </c>
      <c r="F29" s="34">
        <v>2030</v>
      </c>
      <c r="G29" s="35" t="s">
        <v>278</v>
      </c>
      <c r="H29" s="39" t="s">
        <v>316</v>
      </c>
      <c r="I29" s="39" t="s">
        <v>317</v>
      </c>
      <c r="J29" s="39" t="s">
        <v>318</v>
      </c>
      <c r="K29" s="39" t="s">
        <v>319</v>
      </c>
      <c r="L29" s="39" t="s">
        <v>320</v>
      </c>
      <c r="M29" s="39" t="s">
        <v>321</v>
      </c>
      <c r="N29" s="39" t="s">
        <v>322</v>
      </c>
      <c r="P29" s="34"/>
      <c r="Q29" s="34"/>
      <c r="R29" s="38" t="s">
        <v>14</v>
      </c>
      <c r="S29" s="34">
        <v>2050</v>
      </c>
      <c r="T29" s="35" t="s">
        <v>278</v>
      </c>
      <c r="U29" s="39" t="s">
        <v>323</v>
      </c>
      <c r="V29" s="39" t="s">
        <v>324</v>
      </c>
      <c r="W29" s="39" t="s">
        <v>325</v>
      </c>
      <c r="X29" s="39" t="s">
        <v>326</v>
      </c>
      <c r="Y29" s="39" t="s">
        <v>327</v>
      </c>
      <c r="Z29" s="39" t="s">
        <v>328</v>
      </c>
      <c r="AA29" s="39" t="s">
        <v>329</v>
      </c>
    </row>
    <row r="30" spans="3:27">
      <c r="C30" s="34"/>
      <c r="D30" s="34"/>
      <c r="E30" s="38" t="s">
        <v>14</v>
      </c>
      <c r="F30" s="34">
        <v>2030</v>
      </c>
      <c r="G30" s="37" t="s">
        <v>279</v>
      </c>
      <c r="H30" s="39" t="str">
        <f t="shared" ref="H30:N30" si="24">H29</f>
        <v>*1.0558</v>
      </c>
      <c r="I30" s="39" t="str">
        <f t="shared" si="24"/>
        <v>*1.1413</v>
      </c>
      <c r="J30" s="39" t="str">
        <f t="shared" si="24"/>
        <v>*1.2240</v>
      </c>
      <c r="K30" s="39" t="str">
        <f t="shared" si="24"/>
        <v>*1.2072</v>
      </c>
      <c r="L30" s="39" t="str">
        <f t="shared" si="24"/>
        <v>*1.2467</v>
      </c>
      <c r="M30" s="39" t="str">
        <f t="shared" si="24"/>
        <v>*1.3266</v>
      </c>
      <c r="N30" s="39" t="str">
        <f t="shared" si="24"/>
        <v>*1.1824</v>
      </c>
      <c r="P30" s="34"/>
      <c r="Q30" s="34"/>
      <c r="R30" s="38" t="s">
        <v>14</v>
      </c>
      <c r="S30" s="34">
        <v>2050</v>
      </c>
      <c r="T30" s="37" t="s">
        <v>279</v>
      </c>
      <c r="U30" s="39" t="str">
        <f t="shared" ref="U30:AA30" si="25">U29</f>
        <v>*0.8100</v>
      </c>
      <c r="V30" s="39" t="str">
        <f t="shared" si="25"/>
        <v>*1.0108</v>
      </c>
      <c r="W30" s="39" t="str">
        <f t="shared" si="25"/>
        <v>*1.2267</v>
      </c>
      <c r="X30" s="39" t="str">
        <f t="shared" si="25"/>
        <v>*1.2445</v>
      </c>
      <c r="Y30" s="39" t="str">
        <f t="shared" si="25"/>
        <v>*1.4013</v>
      </c>
      <c r="Z30" s="39" t="str">
        <f t="shared" si="25"/>
        <v>*1.4871</v>
      </c>
      <c r="AA30" s="39" t="str">
        <f t="shared" si="25"/>
        <v>*1.2369</v>
      </c>
    </row>
    <row r="31" spans="3:27">
      <c r="C31" s="34"/>
      <c r="D31" s="34"/>
      <c r="E31" s="34" t="s">
        <v>39</v>
      </c>
      <c r="F31" s="34" t="s">
        <v>39</v>
      </c>
      <c r="G31" s="6"/>
      <c r="H31" s="39" t="str">
        <f t="shared" ref="H31:N31" si="26">H30</f>
        <v>*1.0558</v>
      </c>
      <c r="I31" s="39" t="str">
        <f t="shared" si="26"/>
        <v>*1.1413</v>
      </c>
      <c r="J31" s="39" t="str">
        <f t="shared" si="26"/>
        <v>*1.2240</v>
      </c>
      <c r="K31" s="39" t="str">
        <f t="shared" si="26"/>
        <v>*1.2072</v>
      </c>
      <c r="L31" s="39" t="str">
        <f t="shared" si="26"/>
        <v>*1.2467</v>
      </c>
      <c r="M31" s="39" t="str">
        <f t="shared" si="26"/>
        <v>*1.3266</v>
      </c>
      <c r="N31" s="39" t="str">
        <f t="shared" si="26"/>
        <v>*1.1824</v>
      </c>
      <c r="P31" s="34"/>
      <c r="Q31" s="34"/>
      <c r="R31" s="34" t="s">
        <v>39</v>
      </c>
      <c r="S31" s="34" t="s">
        <v>39</v>
      </c>
      <c r="T31" s="6"/>
      <c r="U31" s="39" t="str">
        <f t="shared" ref="U31:AA31" si="27">U30</f>
        <v>*0.8100</v>
      </c>
      <c r="V31" s="39" t="str">
        <f t="shared" si="27"/>
        <v>*1.0108</v>
      </c>
      <c r="W31" s="39" t="str">
        <f t="shared" si="27"/>
        <v>*1.2267</v>
      </c>
      <c r="X31" s="39" t="str">
        <f t="shared" si="27"/>
        <v>*1.2445</v>
      </c>
      <c r="Y31" s="39" t="str">
        <f t="shared" si="27"/>
        <v>*1.4013</v>
      </c>
      <c r="Z31" s="39" t="str">
        <f t="shared" si="27"/>
        <v>*1.4871</v>
      </c>
      <c r="AA31" s="39" t="str">
        <f t="shared" si="27"/>
        <v>*1.2369</v>
      </c>
    </row>
    <row r="32" spans="3:27">
      <c r="C32" s="34"/>
      <c r="D32" s="34"/>
      <c r="E32" s="38" t="s">
        <v>14</v>
      </c>
      <c r="F32" s="34">
        <v>2030</v>
      </c>
      <c r="G32" s="35" t="s">
        <v>280</v>
      </c>
      <c r="H32" s="39" t="str">
        <f t="shared" ref="H32:N32" si="28">H31</f>
        <v>*1.0558</v>
      </c>
      <c r="I32" s="39" t="str">
        <f t="shared" si="28"/>
        <v>*1.1413</v>
      </c>
      <c r="J32" s="39" t="str">
        <f t="shared" si="28"/>
        <v>*1.2240</v>
      </c>
      <c r="K32" s="39" t="str">
        <f t="shared" si="28"/>
        <v>*1.2072</v>
      </c>
      <c r="L32" s="39" t="str">
        <f t="shared" si="28"/>
        <v>*1.2467</v>
      </c>
      <c r="M32" s="39" t="str">
        <f t="shared" si="28"/>
        <v>*1.3266</v>
      </c>
      <c r="N32" s="39" t="str">
        <f t="shared" si="28"/>
        <v>*1.1824</v>
      </c>
      <c r="P32" s="34"/>
      <c r="Q32" s="34"/>
      <c r="R32" s="38" t="s">
        <v>14</v>
      </c>
      <c r="S32" s="34">
        <v>2050</v>
      </c>
      <c r="T32" s="35" t="s">
        <v>280</v>
      </c>
      <c r="U32" s="39" t="str">
        <f t="shared" ref="U32:AA32" si="29">U31</f>
        <v>*0.8100</v>
      </c>
      <c r="V32" s="39" t="str">
        <f t="shared" si="29"/>
        <v>*1.0108</v>
      </c>
      <c r="W32" s="39" t="str">
        <f t="shared" si="29"/>
        <v>*1.2267</v>
      </c>
      <c r="X32" s="39" t="str">
        <f t="shared" si="29"/>
        <v>*1.2445</v>
      </c>
      <c r="Y32" s="39" t="str">
        <f t="shared" si="29"/>
        <v>*1.4013</v>
      </c>
      <c r="Z32" s="39" t="str">
        <f t="shared" si="29"/>
        <v>*1.4871</v>
      </c>
      <c r="AA32" s="39" t="str">
        <f t="shared" si="29"/>
        <v>*1.2369</v>
      </c>
    </row>
    <row r="33" spans="3:27">
      <c r="C33" s="34"/>
      <c r="D33" s="34"/>
      <c r="E33" s="38" t="s">
        <v>14</v>
      </c>
      <c r="F33" s="34">
        <v>2030</v>
      </c>
      <c r="G33" s="35" t="s">
        <v>281</v>
      </c>
      <c r="H33" s="39" t="str">
        <f t="shared" ref="H33:N33" si="30">H32</f>
        <v>*1.0558</v>
      </c>
      <c r="I33" s="39" t="str">
        <f t="shared" si="30"/>
        <v>*1.1413</v>
      </c>
      <c r="J33" s="39" t="str">
        <f t="shared" si="30"/>
        <v>*1.2240</v>
      </c>
      <c r="K33" s="39" t="str">
        <f t="shared" si="30"/>
        <v>*1.2072</v>
      </c>
      <c r="L33" s="39" t="str">
        <f t="shared" si="30"/>
        <v>*1.2467</v>
      </c>
      <c r="M33" s="39" t="str">
        <f t="shared" si="30"/>
        <v>*1.3266</v>
      </c>
      <c r="N33" s="39" t="str">
        <f t="shared" si="30"/>
        <v>*1.1824</v>
      </c>
      <c r="P33" s="34"/>
      <c r="Q33" s="34"/>
      <c r="R33" s="38" t="s">
        <v>14</v>
      </c>
      <c r="S33" s="34">
        <v>2050</v>
      </c>
      <c r="T33" s="35" t="s">
        <v>281</v>
      </c>
      <c r="U33" s="39" t="str">
        <f t="shared" ref="U33:AA33" si="31">U32</f>
        <v>*0.8100</v>
      </c>
      <c r="V33" s="39" t="str">
        <f t="shared" si="31"/>
        <v>*1.0108</v>
      </c>
      <c r="W33" s="39" t="str">
        <f t="shared" si="31"/>
        <v>*1.2267</v>
      </c>
      <c r="X33" s="39" t="str">
        <f t="shared" si="31"/>
        <v>*1.2445</v>
      </c>
      <c r="Y33" s="39" t="str">
        <f t="shared" si="31"/>
        <v>*1.4013</v>
      </c>
      <c r="Z33" s="39" t="str">
        <f t="shared" si="31"/>
        <v>*1.4871</v>
      </c>
      <c r="AA33" s="39" t="str">
        <f t="shared" si="31"/>
        <v>*1.2369</v>
      </c>
    </row>
    <row r="34" spans="3:27">
      <c r="C34" s="34"/>
      <c r="D34" s="34"/>
      <c r="E34" s="34" t="s">
        <v>39</v>
      </c>
      <c r="F34" s="34" t="s">
        <v>39</v>
      </c>
      <c r="G34" s="6"/>
      <c r="H34" s="39" t="str">
        <f t="shared" ref="H34:N34" si="32">H33</f>
        <v>*1.0558</v>
      </c>
      <c r="I34" s="39" t="str">
        <f t="shared" si="32"/>
        <v>*1.1413</v>
      </c>
      <c r="J34" s="39" t="str">
        <f t="shared" si="32"/>
        <v>*1.2240</v>
      </c>
      <c r="K34" s="39" t="str">
        <f t="shared" si="32"/>
        <v>*1.2072</v>
      </c>
      <c r="L34" s="39" t="str">
        <f t="shared" si="32"/>
        <v>*1.2467</v>
      </c>
      <c r="M34" s="39" t="str">
        <f t="shared" si="32"/>
        <v>*1.3266</v>
      </c>
      <c r="N34" s="39" t="str">
        <f t="shared" si="32"/>
        <v>*1.1824</v>
      </c>
      <c r="P34" s="34"/>
      <c r="Q34" s="34"/>
      <c r="R34" s="34" t="s">
        <v>39</v>
      </c>
      <c r="S34" s="34" t="s">
        <v>39</v>
      </c>
      <c r="T34" s="6"/>
      <c r="U34" s="39" t="str">
        <f t="shared" ref="U34:AA34" si="33">U33</f>
        <v>*0.8100</v>
      </c>
      <c r="V34" s="39" t="str">
        <f t="shared" si="33"/>
        <v>*1.0108</v>
      </c>
      <c r="W34" s="39" t="str">
        <f t="shared" si="33"/>
        <v>*1.2267</v>
      </c>
      <c r="X34" s="39" t="str">
        <f t="shared" si="33"/>
        <v>*1.2445</v>
      </c>
      <c r="Y34" s="39" t="str">
        <f t="shared" si="33"/>
        <v>*1.4013</v>
      </c>
      <c r="Z34" s="39" t="str">
        <f t="shared" si="33"/>
        <v>*1.4871</v>
      </c>
      <c r="AA34" s="39" t="str">
        <f t="shared" si="33"/>
        <v>*1.2369</v>
      </c>
    </row>
    <row r="35" spans="3:27">
      <c r="C35" s="34"/>
      <c r="D35" s="34"/>
      <c r="E35" s="38" t="s">
        <v>14</v>
      </c>
      <c r="F35" s="34">
        <v>2030</v>
      </c>
      <c r="G35" s="37" t="s">
        <v>282</v>
      </c>
      <c r="H35" s="39" t="str">
        <f t="shared" ref="H35:N35" si="34">H34</f>
        <v>*1.0558</v>
      </c>
      <c r="I35" s="39" t="str">
        <f t="shared" si="34"/>
        <v>*1.1413</v>
      </c>
      <c r="J35" s="39" t="str">
        <f t="shared" si="34"/>
        <v>*1.2240</v>
      </c>
      <c r="K35" s="39" t="str">
        <f t="shared" si="34"/>
        <v>*1.2072</v>
      </c>
      <c r="L35" s="39" t="str">
        <f t="shared" si="34"/>
        <v>*1.2467</v>
      </c>
      <c r="M35" s="39" t="str">
        <f t="shared" si="34"/>
        <v>*1.3266</v>
      </c>
      <c r="N35" s="39" t="str">
        <f t="shared" si="34"/>
        <v>*1.1824</v>
      </c>
      <c r="P35" s="34"/>
      <c r="Q35" s="34"/>
      <c r="R35" s="38" t="s">
        <v>14</v>
      </c>
      <c r="S35" s="34">
        <v>2050</v>
      </c>
      <c r="T35" s="37" t="s">
        <v>282</v>
      </c>
      <c r="U35" s="39" t="str">
        <f t="shared" ref="U35:AA35" si="35">U34</f>
        <v>*0.8100</v>
      </c>
      <c r="V35" s="39" t="str">
        <f t="shared" si="35"/>
        <v>*1.0108</v>
      </c>
      <c r="W35" s="39" t="str">
        <f t="shared" si="35"/>
        <v>*1.2267</v>
      </c>
      <c r="X35" s="39" t="str">
        <f t="shared" si="35"/>
        <v>*1.2445</v>
      </c>
      <c r="Y35" s="39" t="str">
        <f t="shared" si="35"/>
        <v>*1.4013</v>
      </c>
      <c r="Z35" s="39" t="str">
        <f t="shared" si="35"/>
        <v>*1.4871</v>
      </c>
      <c r="AA35" s="39" t="str">
        <f t="shared" si="35"/>
        <v>*1.2369</v>
      </c>
    </row>
    <row r="36" spans="3:27">
      <c r="C36" s="34"/>
      <c r="D36" s="34"/>
      <c r="E36" s="34" t="s">
        <v>39</v>
      </c>
      <c r="F36" s="34" t="s">
        <v>39</v>
      </c>
      <c r="G36" s="19"/>
      <c r="H36" s="39" t="str">
        <f t="shared" ref="H36:N36" si="36">H35</f>
        <v>*1.0558</v>
      </c>
      <c r="I36" s="39" t="str">
        <f t="shared" si="36"/>
        <v>*1.1413</v>
      </c>
      <c r="J36" s="39" t="str">
        <f t="shared" si="36"/>
        <v>*1.2240</v>
      </c>
      <c r="K36" s="39" t="str">
        <f t="shared" si="36"/>
        <v>*1.2072</v>
      </c>
      <c r="L36" s="39" t="str">
        <f t="shared" si="36"/>
        <v>*1.2467</v>
      </c>
      <c r="M36" s="39" t="str">
        <f t="shared" si="36"/>
        <v>*1.3266</v>
      </c>
      <c r="N36" s="39" t="str">
        <f t="shared" si="36"/>
        <v>*1.1824</v>
      </c>
      <c r="P36" s="34"/>
      <c r="Q36" s="34"/>
      <c r="R36" s="34" t="s">
        <v>39</v>
      </c>
      <c r="S36" s="34" t="s">
        <v>39</v>
      </c>
      <c r="T36" s="19"/>
      <c r="U36" s="39" t="str">
        <f t="shared" ref="U36:AA36" si="37">U35</f>
        <v>*0.8100</v>
      </c>
      <c r="V36" s="39" t="str">
        <f t="shared" si="37"/>
        <v>*1.0108</v>
      </c>
      <c r="W36" s="39" t="str">
        <f t="shared" si="37"/>
        <v>*1.2267</v>
      </c>
      <c r="X36" s="39" t="str">
        <f t="shared" si="37"/>
        <v>*1.2445</v>
      </c>
      <c r="Y36" s="39" t="str">
        <f t="shared" si="37"/>
        <v>*1.4013</v>
      </c>
      <c r="Z36" s="39" t="str">
        <f t="shared" si="37"/>
        <v>*1.4871</v>
      </c>
      <c r="AA36" s="39" t="str">
        <f t="shared" si="37"/>
        <v>*1.2369</v>
      </c>
    </row>
    <row r="37" spans="3:27">
      <c r="C37" s="34"/>
      <c r="D37" s="34"/>
      <c r="E37" s="34" t="s">
        <v>39</v>
      </c>
      <c r="F37" s="34" t="s">
        <v>39</v>
      </c>
      <c r="G37" s="14"/>
      <c r="H37" s="39" t="str">
        <f t="shared" ref="H37:N37" si="38">H36</f>
        <v>*1.0558</v>
      </c>
      <c r="I37" s="39" t="str">
        <f t="shared" si="38"/>
        <v>*1.1413</v>
      </c>
      <c r="J37" s="39" t="str">
        <f t="shared" si="38"/>
        <v>*1.2240</v>
      </c>
      <c r="K37" s="39" t="str">
        <f t="shared" si="38"/>
        <v>*1.2072</v>
      </c>
      <c r="L37" s="39" t="str">
        <f t="shared" si="38"/>
        <v>*1.2467</v>
      </c>
      <c r="M37" s="39" t="str">
        <f t="shared" si="38"/>
        <v>*1.3266</v>
      </c>
      <c r="N37" s="39" t="str">
        <f t="shared" si="38"/>
        <v>*1.1824</v>
      </c>
      <c r="P37" s="34"/>
      <c r="Q37" s="34"/>
      <c r="R37" s="34" t="s">
        <v>39</v>
      </c>
      <c r="S37" s="34" t="s">
        <v>39</v>
      </c>
      <c r="T37" s="14"/>
      <c r="U37" s="39" t="str">
        <f t="shared" ref="U37:AA37" si="39">U36</f>
        <v>*0.8100</v>
      </c>
      <c r="V37" s="39" t="str">
        <f t="shared" si="39"/>
        <v>*1.0108</v>
      </c>
      <c r="W37" s="39" t="str">
        <f t="shared" si="39"/>
        <v>*1.2267</v>
      </c>
      <c r="X37" s="39" t="str">
        <f t="shared" si="39"/>
        <v>*1.2445</v>
      </c>
      <c r="Y37" s="39" t="str">
        <f t="shared" si="39"/>
        <v>*1.4013</v>
      </c>
      <c r="Z37" s="39" t="str">
        <f t="shared" si="39"/>
        <v>*1.4871</v>
      </c>
      <c r="AA37" s="39" t="str">
        <f t="shared" si="39"/>
        <v>*1.2369</v>
      </c>
    </row>
    <row r="38" spans="3:27">
      <c r="C38" s="34"/>
      <c r="D38" s="34"/>
      <c r="E38" s="38" t="s">
        <v>14</v>
      </c>
      <c r="F38" s="34">
        <v>2030</v>
      </c>
      <c r="G38" s="14" t="s">
        <v>283</v>
      </c>
      <c r="H38" s="39" t="str">
        <f t="shared" ref="H38:N38" si="40">H37</f>
        <v>*1.0558</v>
      </c>
      <c r="I38" s="39" t="str">
        <f t="shared" si="40"/>
        <v>*1.1413</v>
      </c>
      <c r="J38" s="39" t="str">
        <f t="shared" si="40"/>
        <v>*1.2240</v>
      </c>
      <c r="K38" s="39" t="str">
        <f t="shared" si="40"/>
        <v>*1.2072</v>
      </c>
      <c r="L38" s="39" t="str">
        <f t="shared" si="40"/>
        <v>*1.2467</v>
      </c>
      <c r="M38" s="39" t="str">
        <f t="shared" si="40"/>
        <v>*1.3266</v>
      </c>
      <c r="N38" s="39" t="str">
        <f t="shared" si="40"/>
        <v>*1.1824</v>
      </c>
      <c r="P38" s="34"/>
      <c r="Q38" s="34"/>
      <c r="R38" s="38" t="s">
        <v>14</v>
      </c>
      <c r="S38" s="34">
        <v>2050</v>
      </c>
      <c r="T38" s="14" t="s">
        <v>283</v>
      </c>
      <c r="U38" s="39" t="str">
        <f t="shared" ref="U38:AA38" si="41">U37</f>
        <v>*0.8100</v>
      </c>
      <c r="V38" s="39" t="str">
        <f t="shared" si="41"/>
        <v>*1.0108</v>
      </c>
      <c r="W38" s="39" t="str">
        <f t="shared" si="41"/>
        <v>*1.2267</v>
      </c>
      <c r="X38" s="39" t="str">
        <f t="shared" si="41"/>
        <v>*1.2445</v>
      </c>
      <c r="Y38" s="39" t="str">
        <f t="shared" si="41"/>
        <v>*1.4013</v>
      </c>
      <c r="Z38" s="39" t="str">
        <f t="shared" si="41"/>
        <v>*1.4871</v>
      </c>
      <c r="AA38" s="39" t="str">
        <f t="shared" si="41"/>
        <v>*1.2369</v>
      </c>
    </row>
    <row r="39" spans="5:27">
      <c r="E39" s="38" t="s">
        <v>14</v>
      </c>
      <c r="F39" s="34">
        <v>2030</v>
      </c>
      <c r="G39" s="14" t="s">
        <v>284</v>
      </c>
      <c r="H39" s="39" t="str">
        <f t="shared" ref="H39:N39" si="42">H38</f>
        <v>*1.0558</v>
      </c>
      <c r="I39" s="39" t="str">
        <f t="shared" si="42"/>
        <v>*1.1413</v>
      </c>
      <c r="J39" s="39" t="str">
        <f t="shared" si="42"/>
        <v>*1.2240</v>
      </c>
      <c r="K39" s="39" t="str">
        <f t="shared" si="42"/>
        <v>*1.2072</v>
      </c>
      <c r="L39" s="39" t="str">
        <f t="shared" si="42"/>
        <v>*1.2467</v>
      </c>
      <c r="M39" s="39" t="str">
        <f t="shared" si="42"/>
        <v>*1.3266</v>
      </c>
      <c r="N39" s="39" t="str">
        <f t="shared" si="42"/>
        <v>*1.1824</v>
      </c>
      <c r="P39" s="27"/>
      <c r="Q39" s="27"/>
      <c r="R39" s="38" t="s">
        <v>14</v>
      </c>
      <c r="S39" s="34">
        <v>2050</v>
      </c>
      <c r="T39" s="14" t="s">
        <v>284</v>
      </c>
      <c r="U39" s="39" t="str">
        <f t="shared" ref="U39:AA39" si="43">U38</f>
        <v>*0.8100</v>
      </c>
      <c r="V39" s="39" t="str">
        <f t="shared" si="43"/>
        <v>*1.0108</v>
      </c>
      <c r="W39" s="39" t="str">
        <f t="shared" si="43"/>
        <v>*1.2267</v>
      </c>
      <c r="X39" s="39" t="str">
        <f t="shared" si="43"/>
        <v>*1.2445</v>
      </c>
      <c r="Y39" s="39" t="str">
        <f t="shared" si="43"/>
        <v>*1.4013</v>
      </c>
      <c r="Z39" s="39" t="str">
        <f t="shared" si="43"/>
        <v>*1.4871</v>
      </c>
      <c r="AA39" s="39" t="str">
        <f t="shared" si="43"/>
        <v>*1.2369</v>
      </c>
    </row>
    <row r="40" spans="5:27">
      <c r="E40" s="38" t="s">
        <v>14</v>
      </c>
      <c r="F40" s="34">
        <v>2030</v>
      </c>
      <c r="G40" s="14" t="s">
        <v>285</v>
      </c>
      <c r="H40" s="39" t="str">
        <f t="shared" ref="H40:N40" si="44">H39</f>
        <v>*1.0558</v>
      </c>
      <c r="I40" s="39" t="str">
        <f t="shared" si="44"/>
        <v>*1.1413</v>
      </c>
      <c r="J40" s="39" t="str">
        <f t="shared" si="44"/>
        <v>*1.2240</v>
      </c>
      <c r="K40" s="39" t="str">
        <f t="shared" si="44"/>
        <v>*1.2072</v>
      </c>
      <c r="L40" s="39" t="str">
        <f t="shared" si="44"/>
        <v>*1.2467</v>
      </c>
      <c r="M40" s="39" t="str">
        <f t="shared" si="44"/>
        <v>*1.3266</v>
      </c>
      <c r="N40" s="39" t="str">
        <f t="shared" si="44"/>
        <v>*1.1824</v>
      </c>
      <c r="P40" s="27"/>
      <c r="Q40" s="27"/>
      <c r="R40" s="38" t="s">
        <v>14</v>
      </c>
      <c r="S40" s="34">
        <v>2050</v>
      </c>
      <c r="T40" s="14" t="s">
        <v>285</v>
      </c>
      <c r="U40" s="39" t="str">
        <f t="shared" ref="U40:AA40" si="45">U39</f>
        <v>*0.8100</v>
      </c>
      <c r="V40" s="39" t="str">
        <f t="shared" si="45"/>
        <v>*1.0108</v>
      </c>
      <c r="W40" s="39" t="str">
        <f t="shared" si="45"/>
        <v>*1.2267</v>
      </c>
      <c r="X40" s="39" t="str">
        <f t="shared" si="45"/>
        <v>*1.2445</v>
      </c>
      <c r="Y40" s="39" t="str">
        <f t="shared" si="45"/>
        <v>*1.4013</v>
      </c>
      <c r="Z40" s="39" t="str">
        <f t="shared" si="45"/>
        <v>*1.4871</v>
      </c>
      <c r="AA40" s="39" t="str">
        <f t="shared" si="45"/>
        <v>*1.2369</v>
      </c>
    </row>
    <row r="41" spans="5:27">
      <c r="E41" s="38" t="s">
        <v>14</v>
      </c>
      <c r="F41" s="34">
        <v>2030</v>
      </c>
      <c r="G41" s="22" t="s">
        <v>286</v>
      </c>
      <c r="H41" s="39" t="str">
        <f t="shared" ref="H41:N41" si="46">H40</f>
        <v>*1.0558</v>
      </c>
      <c r="I41" s="39" t="str">
        <f t="shared" si="46"/>
        <v>*1.1413</v>
      </c>
      <c r="J41" s="39" t="str">
        <f t="shared" si="46"/>
        <v>*1.2240</v>
      </c>
      <c r="K41" s="39" t="str">
        <f t="shared" si="46"/>
        <v>*1.2072</v>
      </c>
      <c r="L41" s="39" t="str">
        <f t="shared" si="46"/>
        <v>*1.2467</v>
      </c>
      <c r="M41" s="39" t="str">
        <f t="shared" si="46"/>
        <v>*1.3266</v>
      </c>
      <c r="N41" s="39" t="str">
        <f t="shared" si="46"/>
        <v>*1.1824</v>
      </c>
      <c r="P41" s="27"/>
      <c r="Q41" s="27"/>
      <c r="R41" s="38" t="s">
        <v>14</v>
      </c>
      <c r="S41" s="34">
        <v>2050</v>
      </c>
      <c r="T41" s="22" t="s">
        <v>286</v>
      </c>
      <c r="U41" s="39" t="str">
        <f t="shared" ref="U41:AA41" si="47">U40</f>
        <v>*0.8100</v>
      </c>
      <c r="V41" s="39" t="str">
        <f t="shared" si="47"/>
        <v>*1.0108</v>
      </c>
      <c r="W41" s="39" t="str">
        <f t="shared" si="47"/>
        <v>*1.2267</v>
      </c>
      <c r="X41" s="39" t="str">
        <f t="shared" si="47"/>
        <v>*1.2445</v>
      </c>
      <c r="Y41" s="39" t="str">
        <f t="shared" si="47"/>
        <v>*1.4013</v>
      </c>
      <c r="Z41" s="39" t="str">
        <f t="shared" si="47"/>
        <v>*1.4871</v>
      </c>
      <c r="AA41" s="39" t="str">
        <f t="shared" si="47"/>
        <v>*1.2369</v>
      </c>
    </row>
    <row r="42" spans="2:27">
      <c r="B42" s="42"/>
      <c r="C42" s="42"/>
      <c r="E42" s="38"/>
      <c r="F42" s="34"/>
      <c r="G42" s="9"/>
      <c r="H42" s="43"/>
      <c r="I42" s="43"/>
      <c r="J42" s="43"/>
      <c r="K42" s="43"/>
      <c r="L42" s="43"/>
      <c r="M42" s="43"/>
      <c r="N42" s="43"/>
      <c r="P42" s="42"/>
      <c r="Q42" s="27"/>
      <c r="R42" s="38"/>
      <c r="S42" s="34"/>
      <c r="T42" s="9"/>
      <c r="U42" s="27"/>
      <c r="V42" s="27"/>
      <c r="W42" s="27"/>
      <c r="X42" s="27"/>
      <c r="Y42" s="27"/>
      <c r="Z42" s="27"/>
      <c r="AA42" s="27"/>
    </row>
    <row r="43" spans="2:27">
      <c r="B43" s="42"/>
      <c r="C43" s="44"/>
      <c r="E43" s="38"/>
      <c r="F43" s="34"/>
      <c r="G43" s="9"/>
      <c r="H43" s="43"/>
      <c r="I43" s="43"/>
      <c r="J43" s="43"/>
      <c r="K43" s="43"/>
      <c r="L43" s="43"/>
      <c r="M43" s="43"/>
      <c r="N43" s="43"/>
      <c r="P43" s="44"/>
      <c r="Q43" s="27"/>
      <c r="R43" s="38"/>
      <c r="S43" s="34"/>
      <c r="T43" s="9"/>
      <c r="U43" s="27"/>
      <c r="V43" s="27"/>
      <c r="W43" s="27"/>
      <c r="X43" s="27"/>
      <c r="Y43" s="27"/>
      <c r="Z43" s="27"/>
      <c r="AA43" s="27"/>
    </row>
    <row r="44" spans="2:27">
      <c r="B44" s="42"/>
      <c r="C44" s="45"/>
      <c r="E44" s="38"/>
      <c r="F44" s="34"/>
      <c r="G44" s="9"/>
      <c r="H44" s="43"/>
      <c r="I44" s="43"/>
      <c r="J44" s="43"/>
      <c r="K44" s="43"/>
      <c r="L44" s="43"/>
      <c r="M44" s="43"/>
      <c r="N44" s="43"/>
      <c r="P44" s="45"/>
      <c r="Q44" s="27"/>
      <c r="R44" s="38"/>
      <c r="S44" s="34"/>
      <c r="T44" s="9"/>
      <c r="U44" s="27"/>
      <c r="V44" s="27"/>
      <c r="W44" s="27"/>
      <c r="X44" s="27"/>
      <c r="Y44" s="27"/>
      <c r="Z44" s="27"/>
      <c r="AA44" s="27"/>
    </row>
    <row r="45" spans="2:27">
      <c r="B45" s="42"/>
      <c r="C45" s="46"/>
      <c r="E45" s="38"/>
      <c r="F45" s="34"/>
      <c r="G45" s="9"/>
      <c r="H45" s="43"/>
      <c r="I45" s="43"/>
      <c r="J45" s="43"/>
      <c r="K45" s="43"/>
      <c r="L45" s="43"/>
      <c r="M45" s="43"/>
      <c r="N45" s="43"/>
      <c r="P45" s="46"/>
      <c r="Q45" s="27"/>
      <c r="R45" s="38"/>
      <c r="S45" s="34"/>
      <c r="T45" s="9"/>
      <c r="U45" s="27"/>
      <c r="V45" s="27"/>
      <c r="W45" s="27"/>
      <c r="X45" s="27"/>
      <c r="Y45" s="27"/>
      <c r="Z45" s="27"/>
      <c r="AA45" s="27"/>
    </row>
    <row r="46" spans="2:27">
      <c r="B46" s="42"/>
      <c r="C46" s="46"/>
      <c r="E46" s="38"/>
      <c r="F46" s="34"/>
      <c r="G46" s="9"/>
      <c r="H46" s="43"/>
      <c r="I46" s="43"/>
      <c r="J46" s="43"/>
      <c r="K46" s="43"/>
      <c r="L46" s="43"/>
      <c r="M46" s="43"/>
      <c r="N46" s="43"/>
      <c r="P46" s="46"/>
      <c r="Q46" s="27"/>
      <c r="R46" s="38"/>
      <c r="S46" s="34"/>
      <c r="T46" s="9"/>
      <c r="U46" s="27"/>
      <c r="V46" s="27"/>
      <c r="W46" s="27"/>
      <c r="X46" s="27"/>
      <c r="Y46" s="27"/>
      <c r="Z46" s="27"/>
      <c r="AA46" s="27"/>
    </row>
    <row r="47" spans="2:27">
      <c r="B47" s="42"/>
      <c r="C47" s="46"/>
      <c r="E47" s="38"/>
      <c r="F47" s="34"/>
      <c r="G47" s="9"/>
      <c r="H47" s="43"/>
      <c r="I47" s="43"/>
      <c r="J47" s="43"/>
      <c r="K47" s="43"/>
      <c r="L47" s="43"/>
      <c r="M47" s="43"/>
      <c r="N47" s="43"/>
      <c r="P47" s="46"/>
      <c r="Q47" s="27"/>
      <c r="R47" s="38"/>
      <c r="S47" s="34"/>
      <c r="T47" s="9"/>
      <c r="U47" s="27"/>
      <c r="V47" s="27"/>
      <c r="W47" s="27"/>
      <c r="X47" s="27"/>
      <c r="Y47" s="27"/>
      <c r="Z47" s="27"/>
      <c r="AA47" s="27"/>
    </row>
    <row r="48" spans="2:27">
      <c r="B48" s="42"/>
      <c r="C48" s="46"/>
      <c r="E48" s="38"/>
      <c r="F48" s="34"/>
      <c r="G48" s="9"/>
      <c r="H48" s="43"/>
      <c r="I48" s="43"/>
      <c r="J48" s="43"/>
      <c r="K48" s="43"/>
      <c r="L48" s="43"/>
      <c r="M48" s="43"/>
      <c r="N48" s="43"/>
      <c r="P48" s="46"/>
      <c r="Q48" s="27"/>
      <c r="R48" s="38"/>
      <c r="S48" s="34"/>
      <c r="T48" s="9"/>
      <c r="U48" s="27"/>
      <c r="V48" s="27"/>
      <c r="W48" s="27"/>
      <c r="X48" s="27"/>
      <c r="Y48" s="27"/>
      <c r="Z48" s="27"/>
      <c r="AA48" s="27"/>
    </row>
    <row r="49" spans="2:27">
      <c r="B49" s="42"/>
      <c r="C49" s="46"/>
      <c r="D49" s="34"/>
      <c r="E49" s="38"/>
      <c r="F49" s="34"/>
      <c r="G49" s="9"/>
      <c r="H49" s="43"/>
      <c r="I49" s="43"/>
      <c r="J49" s="43"/>
      <c r="K49" s="43"/>
      <c r="L49" s="43"/>
      <c r="M49" s="43"/>
      <c r="N49" s="43"/>
      <c r="P49" s="46"/>
      <c r="Q49" s="34"/>
      <c r="R49" s="38"/>
      <c r="S49" s="34"/>
      <c r="T49" s="9"/>
      <c r="U49" s="27"/>
      <c r="V49" s="27"/>
      <c r="W49" s="27"/>
      <c r="X49" s="27"/>
      <c r="Y49" s="27"/>
      <c r="Z49" s="27"/>
      <c r="AA49" s="27"/>
    </row>
    <row r="50" spans="2:27">
      <c r="B50" s="42"/>
      <c r="C50" s="46"/>
      <c r="D50" s="34"/>
      <c r="E50" s="38"/>
      <c r="F50" s="34"/>
      <c r="G50" s="34"/>
      <c r="H50" s="43"/>
      <c r="I50" s="43"/>
      <c r="J50" s="43"/>
      <c r="K50" s="43"/>
      <c r="L50" s="43"/>
      <c r="M50" s="43"/>
      <c r="N50" s="43"/>
      <c r="P50" s="46"/>
      <c r="Q50" s="34"/>
      <c r="R50" s="38"/>
      <c r="S50" s="34"/>
      <c r="T50" s="34"/>
      <c r="U50" s="47"/>
      <c r="V50" s="27"/>
      <c r="W50" s="27"/>
      <c r="X50" s="27"/>
      <c r="Y50" s="27"/>
      <c r="Z50" s="27"/>
      <c r="AA50" s="27"/>
    </row>
    <row r="51" spans="2:27">
      <c r="B51" s="42"/>
      <c r="C51" s="46"/>
      <c r="D51" s="34"/>
      <c r="E51" s="38"/>
      <c r="F51" s="34"/>
      <c r="G51" s="6"/>
      <c r="H51" s="43"/>
      <c r="I51" s="43"/>
      <c r="J51" s="43"/>
      <c r="K51" s="43"/>
      <c r="L51" s="43"/>
      <c r="M51" s="43"/>
      <c r="N51" s="43"/>
      <c r="P51" s="46"/>
      <c r="Q51" s="34"/>
      <c r="R51" s="38"/>
      <c r="S51" s="34"/>
      <c r="T51" s="6"/>
      <c r="U51" s="27"/>
      <c r="V51" s="27"/>
      <c r="W51" s="27"/>
      <c r="X51" s="27"/>
      <c r="Y51" s="27"/>
      <c r="Z51" s="27"/>
      <c r="AA51" s="27"/>
    </row>
    <row r="52" spans="2:27">
      <c r="B52" s="42"/>
      <c r="C52" s="46"/>
      <c r="D52" s="34"/>
      <c r="E52" s="38"/>
      <c r="F52" s="34"/>
      <c r="G52" s="6"/>
      <c r="H52" s="43"/>
      <c r="I52" s="43"/>
      <c r="J52" s="43"/>
      <c r="K52" s="43"/>
      <c r="L52" s="43"/>
      <c r="M52" s="43"/>
      <c r="N52" s="43"/>
      <c r="P52" s="46"/>
      <c r="Q52" s="34"/>
      <c r="R52" s="38"/>
      <c r="S52" s="34"/>
      <c r="T52" s="6"/>
      <c r="U52" s="27"/>
      <c r="V52" s="27"/>
      <c r="W52" s="27"/>
      <c r="X52" s="27"/>
      <c r="Y52" s="27"/>
      <c r="Z52" s="27"/>
      <c r="AA52" s="27"/>
    </row>
    <row r="53" spans="2:27">
      <c r="B53" s="42"/>
      <c r="C53" s="46"/>
      <c r="D53" s="34"/>
      <c r="E53" s="38"/>
      <c r="F53" s="34"/>
      <c r="G53" s="6"/>
      <c r="H53" s="43"/>
      <c r="I53" s="43"/>
      <c r="J53" s="43"/>
      <c r="K53" s="43"/>
      <c r="L53" s="43"/>
      <c r="M53" s="43"/>
      <c r="N53" s="43"/>
      <c r="P53" s="46"/>
      <c r="Q53" s="34"/>
      <c r="R53" s="38"/>
      <c r="S53" s="34"/>
      <c r="T53" s="6"/>
      <c r="U53" s="27"/>
      <c r="V53" s="27"/>
      <c r="W53" s="27"/>
      <c r="X53" s="27"/>
      <c r="Y53" s="27"/>
      <c r="Z53" s="27"/>
      <c r="AA53" s="27"/>
    </row>
    <row r="54" spans="2:27">
      <c r="B54" s="42"/>
      <c r="C54" s="46"/>
      <c r="D54" s="34"/>
      <c r="E54" s="38"/>
      <c r="F54" s="34"/>
      <c r="G54" s="6"/>
      <c r="H54" s="43"/>
      <c r="I54" s="43"/>
      <c r="J54" s="43"/>
      <c r="K54" s="43"/>
      <c r="L54" s="43"/>
      <c r="M54" s="43"/>
      <c r="N54" s="43"/>
      <c r="P54" s="46"/>
      <c r="Q54" s="34"/>
      <c r="R54" s="38"/>
      <c r="S54" s="34"/>
      <c r="T54" s="6"/>
      <c r="U54" s="27"/>
      <c r="V54" s="27"/>
      <c r="W54" s="27"/>
      <c r="X54" s="27"/>
      <c r="Y54" s="27"/>
      <c r="Z54" s="27"/>
      <c r="AA54" s="27"/>
    </row>
    <row r="55" spans="2:27">
      <c r="B55" s="42"/>
      <c r="C55" s="42"/>
      <c r="D55" s="34"/>
      <c r="E55" s="38"/>
      <c r="F55" s="34"/>
      <c r="G55" s="6"/>
      <c r="H55" s="43"/>
      <c r="I55" s="43"/>
      <c r="J55" s="43"/>
      <c r="K55" s="43"/>
      <c r="L55" s="43"/>
      <c r="M55" s="43"/>
      <c r="N55" s="43"/>
      <c r="P55" s="42"/>
      <c r="Q55" s="34"/>
      <c r="R55" s="38"/>
      <c r="S55" s="34"/>
      <c r="T55" s="6"/>
      <c r="U55" s="27"/>
      <c r="V55" s="27"/>
      <c r="W55" s="27"/>
      <c r="X55" s="27"/>
      <c r="Y55" s="27"/>
      <c r="Z55" s="27"/>
      <c r="AA55" s="27"/>
    </row>
    <row r="56" spans="2:27">
      <c r="B56" s="42"/>
      <c r="C56" s="42"/>
      <c r="D56" s="34"/>
      <c r="E56" s="38"/>
      <c r="F56" s="34"/>
      <c r="G56" s="6"/>
      <c r="H56" s="43"/>
      <c r="I56" s="43"/>
      <c r="J56" s="43"/>
      <c r="K56" s="43"/>
      <c r="L56" s="43"/>
      <c r="M56" s="43"/>
      <c r="N56" s="43"/>
      <c r="P56" s="42"/>
      <c r="Q56" s="34"/>
      <c r="R56" s="38"/>
      <c r="S56" s="34"/>
      <c r="T56" s="6"/>
      <c r="U56" s="27"/>
      <c r="V56" s="27"/>
      <c r="W56" s="27"/>
      <c r="X56" s="27"/>
      <c r="Y56" s="27"/>
      <c r="Z56" s="27"/>
      <c r="AA56" s="27"/>
    </row>
    <row r="57" spans="2:27">
      <c r="B57" s="42"/>
      <c r="C57" s="42"/>
      <c r="D57" s="34"/>
      <c r="E57" s="38"/>
      <c r="F57" s="34"/>
      <c r="G57" s="6"/>
      <c r="H57" s="43"/>
      <c r="I57" s="43"/>
      <c r="J57" s="43"/>
      <c r="K57" s="43"/>
      <c r="L57" s="43"/>
      <c r="M57" s="43"/>
      <c r="N57" s="43"/>
      <c r="P57" s="42"/>
      <c r="Q57" s="34"/>
      <c r="R57" s="38"/>
      <c r="S57" s="34"/>
      <c r="T57" s="6"/>
      <c r="U57" s="27"/>
      <c r="V57" s="27"/>
      <c r="W57" s="27"/>
      <c r="X57" s="27"/>
      <c r="Y57" s="27"/>
      <c r="Z57" s="27"/>
      <c r="AA57" s="27"/>
    </row>
    <row r="58" spans="2:27">
      <c r="B58" s="42"/>
      <c r="C58" s="42"/>
      <c r="D58" s="34"/>
      <c r="E58" s="38"/>
      <c r="F58" s="34"/>
      <c r="G58" s="6"/>
      <c r="H58" s="43"/>
      <c r="I58" s="43"/>
      <c r="J58" s="43"/>
      <c r="K58" s="43"/>
      <c r="L58" s="43"/>
      <c r="M58" s="43"/>
      <c r="N58" s="43"/>
      <c r="P58" s="42"/>
      <c r="Q58" s="34"/>
      <c r="R58" s="38"/>
      <c r="S58" s="34"/>
      <c r="T58" s="6"/>
      <c r="U58" s="27"/>
      <c r="V58" s="27"/>
      <c r="W58" s="27"/>
      <c r="X58" s="27"/>
      <c r="Y58" s="27"/>
      <c r="Z58" s="27"/>
      <c r="AA58" s="27"/>
    </row>
    <row r="59" spans="2:27">
      <c r="B59" s="42"/>
      <c r="C59" s="42"/>
      <c r="E59" s="38"/>
      <c r="F59" s="34"/>
      <c r="G59" s="6"/>
      <c r="H59" s="43"/>
      <c r="I59" s="43"/>
      <c r="J59" s="43"/>
      <c r="K59" s="43"/>
      <c r="L59" s="43"/>
      <c r="M59" s="43"/>
      <c r="N59" s="43"/>
      <c r="P59" s="42"/>
      <c r="Q59" s="27"/>
      <c r="R59" s="38"/>
      <c r="S59" s="34"/>
      <c r="T59" s="6"/>
      <c r="U59" s="27"/>
      <c r="V59" s="27"/>
      <c r="W59" s="27"/>
      <c r="X59" s="27"/>
      <c r="Y59" s="27"/>
      <c r="Z59" s="27"/>
      <c r="AA59" s="27"/>
    </row>
    <row r="60" spans="2:27">
      <c r="B60" s="42"/>
      <c r="C60" s="42"/>
      <c r="E60" s="38"/>
      <c r="F60" s="34"/>
      <c r="G60" s="6"/>
      <c r="H60" s="43"/>
      <c r="I60" s="43"/>
      <c r="J60" s="43"/>
      <c r="K60" s="43"/>
      <c r="L60" s="43"/>
      <c r="M60" s="43"/>
      <c r="N60" s="43"/>
      <c r="P60" s="42"/>
      <c r="Q60" s="27"/>
      <c r="R60" s="38"/>
      <c r="S60" s="34"/>
      <c r="T60" s="6"/>
      <c r="U60" s="27"/>
      <c r="V60" s="27"/>
      <c r="W60" s="27"/>
      <c r="X60" s="27"/>
      <c r="Y60" s="27"/>
      <c r="Z60" s="27"/>
      <c r="AA60" s="27"/>
    </row>
    <row r="61" spans="2:20">
      <c r="B61" s="42"/>
      <c r="C61" s="42"/>
      <c r="E61" s="38"/>
      <c r="F61" s="34"/>
      <c r="G61" s="3"/>
      <c r="H61" s="43"/>
      <c r="I61" s="43"/>
      <c r="J61" s="43"/>
      <c r="K61" s="43"/>
      <c r="L61" s="43"/>
      <c r="M61" s="43"/>
      <c r="N61" s="43"/>
      <c r="S61" s="34"/>
      <c r="T61" s="3"/>
    </row>
    <row r="62" spans="2:27">
      <c r="B62" s="42"/>
      <c r="C62" s="42"/>
      <c r="E62" s="38"/>
      <c r="F62" s="34"/>
      <c r="G62" s="9"/>
      <c r="H62" s="43"/>
      <c r="I62" s="43"/>
      <c r="J62" s="43"/>
      <c r="K62" s="43"/>
      <c r="L62" s="43"/>
      <c r="M62" s="43"/>
      <c r="N62" s="43"/>
      <c r="S62" s="34"/>
      <c r="T62" s="9"/>
      <c r="U62" s="27"/>
      <c r="V62" s="27"/>
      <c r="W62" s="27"/>
      <c r="X62" s="27"/>
      <c r="Y62" s="27"/>
      <c r="Z62" s="27"/>
      <c r="AA62" s="27"/>
    </row>
    <row r="63" spans="2:27">
      <c r="B63" s="42"/>
      <c r="C63" s="42"/>
      <c r="E63" s="38"/>
      <c r="F63" s="34"/>
      <c r="G63" s="9"/>
      <c r="H63" s="43"/>
      <c r="I63" s="43"/>
      <c r="J63" s="43"/>
      <c r="K63" s="43"/>
      <c r="L63" s="43"/>
      <c r="M63" s="43"/>
      <c r="N63" s="43"/>
      <c r="S63" s="34"/>
      <c r="T63" s="9"/>
      <c r="U63" s="27"/>
      <c r="V63" s="27"/>
      <c r="W63" s="27"/>
      <c r="X63" s="27"/>
      <c r="Y63" s="27"/>
      <c r="Z63" s="27"/>
      <c r="AA63" s="27"/>
    </row>
    <row r="64" spans="2:27">
      <c r="B64" s="42"/>
      <c r="C64" s="42"/>
      <c r="E64" s="38"/>
      <c r="F64" s="34"/>
      <c r="G64" s="9"/>
      <c r="H64" s="43"/>
      <c r="I64" s="43"/>
      <c r="J64" s="43"/>
      <c r="K64" s="43"/>
      <c r="L64" s="43"/>
      <c r="M64" s="43"/>
      <c r="N64" s="43"/>
      <c r="S64" s="34"/>
      <c r="T64" s="9"/>
      <c r="U64" s="27"/>
      <c r="V64" s="27"/>
      <c r="W64" s="27"/>
      <c r="X64" s="27"/>
      <c r="Y64" s="27"/>
      <c r="Z64" s="27"/>
      <c r="AA64" s="27"/>
    </row>
    <row r="65" spans="2:27">
      <c r="B65" s="42"/>
      <c r="C65" s="42"/>
      <c r="E65" s="38"/>
      <c r="F65" s="34"/>
      <c r="G65" s="9"/>
      <c r="H65" s="43"/>
      <c r="I65" s="43"/>
      <c r="J65" s="43"/>
      <c r="K65" s="43"/>
      <c r="L65" s="43"/>
      <c r="M65" s="43"/>
      <c r="N65" s="43"/>
      <c r="S65" s="34"/>
      <c r="T65" s="9"/>
      <c r="U65" s="27"/>
      <c r="V65" s="27"/>
      <c r="W65" s="27"/>
      <c r="X65" s="27"/>
      <c r="Y65" s="27"/>
      <c r="Z65" s="27"/>
      <c r="AA65" s="27"/>
    </row>
    <row r="66" spans="2:27">
      <c r="B66" s="42"/>
      <c r="C66" s="42"/>
      <c r="E66" s="38"/>
      <c r="F66" s="34"/>
      <c r="G66" s="9"/>
      <c r="H66" s="43"/>
      <c r="I66" s="43"/>
      <c r="J66" s="43"/>
      <c r="K66" s="43"/>
      <c r="L66" s="43"/>
      <c r="M66" s="43"/>
      <c r="N66" s="43"/>
      <c r="S66" s="34"/>
      <c r="T66" s="9"/>
      <c r="U66" s="27"/>
      <c r="V66" s="27"/>
      <c r="W66" s="27"/>
      <c r="X66" s="27"/>
      <c r="Y66" s="27"/>
      <c r="Z66" s="27"/>
      <c r="AA66" s="27"/>
    </row>
    <row r="67" spans="2:27">
      <c r="B67" s="44"/>
      <c r="C67" s="46"/>
      <c r="D67" s="34"/>
      <c r="E67" s="38"/>
      <c r="F67" s="34"/>
      <c r="G67" s="9"/>
      <c r="H67" s="43"/>
      <c r="I67" s="43"/>
      <c r="J67" s="43"/>
      <c r="K67" s="43"/>
      <c r="L67" s="43"/>
      <c r="M67" s="43"/>
      <c r="N67" s="43"/>
      <c r="S67" s="34"/>
      <c r="T67" s="9"/>
      <c r="U67" s="27"/>
      <c r="V67" s="27"/>
      <c r="W67" s="27"/>
      <c r="X67" s="27"/>
      <c r="Y67" s="27"/>
      <c r="Z67" s="27"/>
      <c r="AA67" s="27"/>
    </row>
    <row r="68" spans="2:27">
      <c r="B68" s="45"/>
      <c r="C68" s="45"/>
      <c r="D68" s="34"/>
      <c r="E68" s="38"/>
      <c r="F68" s="34"/>
      <c r="G68" s="9"/>
      <c r="H68" s="43"/>
      <c r="I68" s="43"/>
      <c r="J68" s="43"/>
      <c r="K68" s="43"/>
      <c r="L68" s="43"/>
      <c r="M68" s="43"/>
      <c r="N68" s="43"/>
      <c r="S68" s="34"/>
      <c r="T68" s="9"/>
      <c r="U68" s="27"/>
      <c r="V68" s="27"/>
      <c r="W68" s="27"/>
      <c r="X68" s="27"/>
      <c r="Y68" s="27"/>
      <c r="Z68" s="27"/>
      <c r="AA68" s="27"/>
    </row>
    <row r="69" spans="2:27">
      <c r="B69" s="46"/>
      <c r="C69" s="42"/>
      <c r="D69" s="34"/>
      <c r="E69" s="38"/>
      <c r="F69" s="34"/>
      <c r="G69" s="9"/>
      <c r="H69" s="43"/>
      <c r="I69" s="43"/>
      <c r="J69" s="43"/>
      <c r="K69" s="43"/>
      <c r="L69" s="43"/>
      <c r="M69" s="43"/>
      <c r="N69" s="43"/>
      <c r="S69" s="34"/>
      <c r="T69" s="9"/>
      <c r="U69" s="27"/>
      <c r="V69" s="27"/>
      <c r="W69" s="27"/>
      <c r="X69" s="27"/>
      <c r="Y69" s="27"/>
      <c r="Z69" s="27"/>
      <c r="AA69" s="27"/>
    </row>
    <row r="70" spans="2:27">
      <c r="B70" s="46"/>
      <c r="D70" s="34"/>
      <c r="E70" s="38"/>
      <c r="F70" s="34"/>
      <c r="G70" s="9"/>
      <c r="H70" s="43"/>
      <c r="I70" s="43"/>
      <c r="J70" s="43"/>
      <c r="K70" s="43"/>
      <c r="L70" s="43"/>
      <c r="M70" s="43"/>
      <c r="N70" s="43"/>
      <c r="O70" s="53"/>
      <c r="S70" s="34"/>
      <c r="T70" s="9"/>
      <c r="U70" s="27"/>
      <c r="V70" s="27"/>
      <c r="W70" s="27"/>
      <c r="X70" s="27"/>
      <c r="Y70" s="27"/>
      <c r="Z70" s="27"/>
      <c r="AA70" s="27"/>
    </row>
    <row r="71" spans="2:27">
      <c r="B71" s="46"/>
      <c r="D71" s="34"/>
      <c r="E71" s="38"/>
      <c r="F71" s="34"/>
      <c r="G71" s="9"/>
      <c r="H71" s="43"/>
      <c r="I71" s="43"/>
      <c r="J71" s="43"/>
      <c r="K71" s="43"/>
      <c r="L71" s="43"/>
      <c r="M71" s="43"/>
      <c r="N71" s="43"/>
      <c r="O71" s="53"/>
      <c r="S71" s="34"/>
      <c r="T71" s="9"/>
      <c r="U71" s="27"/>
      <c r="V71" s="27"/>
      <c r="W71" s="27"/>
      <c r="X71" s="27"/>
      <c r="Y71" s="27"/>
      <c r="Z71" s="27"/>
      <c r="AA71" s="27"/>
    </row>
    <row r="72" spans="2:20">
      <c r="B72" s="46"/>
      <c r="D72" s="34"/>
      <c r="E72" s="38"/>
      <c r="F72" s="34"/>
      <c r="G72" s="3"/>
      <c r="H72" s="43"/>
      <c r="I72" s="43"/>
      <c r="J72" s="43"/>
      <c r="K72" s="43"/>
      <c r="L72" s="43"/>
      <c r="M72" s="43"/>
      <c r="N72" s="43"/>
      <c r="O72" s="53"/>
      <c r="S72" s="34"/>
      <c r="T72" s="3"/>
    </row>
    <row r="73" spans="2:15">
      <c r="B73" s="46"/>
      <c r="D73" s="34"/>
      <c r="E73" s="38"/>
      <c r="F73" s="34"/>
      <c r="G73" s="34"/>
      <c r="H73" s="48"/>
      <c r="O73" s="53"/>
    </row>
    <row r="74" spans="2:15">
      <c r="B74" s="46"/>
      <c r="D74" s="34"/>
      <c r="E74" s="38"/>
      <c r="F74" s="34"/>
      <c r="G74" s="34"/>
      <c r="H74" s="48"/>
      <c r="O74" s="54"/>
    </row>
    <row r="75" spans="2:15">
      <c r="B75" s="46"/>
      <c r="D75" s="34"/>
      <c r="E75" s="38"/>
      <c r="F75" s="34"/>
      <c r="G75" s="34"/>
      <c r="H75" s="48"/>
      <c r="O75" s="54"/>
    </row>
    <row r="76" spans="2:15">
      <c r="B76" s="46"/>
      <c r="D76" s="34"/>
      <c r="E76" s="38"/>
      <c r="F76" s="34"/>
      <c r="G76" s="34"/>
      <c r="H76" s="48"/>
      <c r="O76" s="55"/>
    </row>
    <row r="77" spans="2:15">
      <c r="B77" s="46"/>
      <c r="D77" s="34"/>
      <c r="E77" s="38"/>
      <c r="F77" s="34"/>
      <c r="G77" s="34"/>
      <c r="H77" s="48"/>
      <c r="O77" s="55"/>
    </row>
    <row r="78" spans="2:15">
      <c r="B78" s="46"/>
      <c r="E78" s="38"/>
      <c r="F78" s="34"/>
      <c r="G78" s="34"/>
      <c r="H78" s="48"/>
      <c r="O78" s="42"/>
    </row>
    <row r="79" spans="2:15">
      <c r="B79" s="42"/>
      <c r="E79" s="38"/>
      <c r="F79" s="34"/>
      <c r="G79" s="46"/>
      <c r="H79" s="48"/>
      <c r="O79" s="42"/>
    </row>
    <row r="80" spans="2:15">
      <c r="B80" s="42"/>
      <c r="E80" s="38"/>
      <c r="F80" s="34"/>
      <c r="G80" s="42"/>
      <c r="H80" s="47"/>
      <c r="O80" s="42"/>
    </row>
    <row r="81" spans="2:15">
      <c r="B81" s="42"/>
      <c r="E81" s="38"/>
      <c r="F81" s="34"/>
      <c r="G81" s="42"/>
      <c r="H81" s="48"/>
      <c r="O81" s="42"/>
    </row>
    <row r="82" spans="2:15">
      <c r="B82" s="42"/>
      <c r="E82" s="38"/>
      <c r="F82" s="34"/>
      <c r="H82" s="47"/>
      <c r="O82" s="42"/>
    </row>
    <row r="83" spans="2:15">
      <c r="B83" s="42"/>
      <c r="E83" s="38"/>
      <c r="F83" s="34"/>
      <c r="H83" s="48"/>
      <c r="O83" s="42"/>
    </row>
    <row r="84" spans="2:15">
      <c r="B84" s="42"/>
      <c r="E84" s="38"/>
      <c r="F84" s="34"/>
      <c r="H84" s="48"/>
      <c r="O84" s="42"/>
    </row>
    <row r="85" spans="2:15">
      <c r="B85" s="42"/>
      <c r="D85" s="34"/>
      <c r="E85" s="38"/>
      <c r="F85" s="34"/>
      <c r="G85" s="34"/>
      <c r="H85" s="49"/>
      <c r="O85" s="42"/>
    </row>
    <row r="86" spans="2:15">
      <c r="B86" s="42"/>
      <c r="D86" s="34"/>
      <c r="E86" s="38"/>
      <c r="F86" s="34"/>
      <c r="G86" s="34"/>
      <c r="H86" s="49"/>
      <c r="O86" s="42"/>
    </row>
    <row r="87" spans="2:15">
      <c r="B87" s="42"/>
      <c r="D87" s="34"/>
      <c r="E87" s="38"/>
      <c r="F87" s="34"/>
      <c r="G87" s="34"/>
      <c r="H87" s="48"/>
      <c r="O87" s="42"/>
    </row>
    <row r="88" spans="2:15">
      <c r="B88" s="42"/>
      <c r="D88" s="34"/>
      <c r="E88" s="38"/>
      <c r="F88" s="34"/>
      <c r="G88" s="34"/>
      <c r="H88" s="48"/>
      <c r="O88" s="42"/>
    </row>
    <row r="89" spans="2:15">
      <c r="B89" s="42"/>
      <c r="D89" s="34"/>
      <c r="E89" s="38"/>
      <c r="F89" s="34"/>
      <c r="G89" s="34"/>
      <c r="H89" s="48"/>
      <c r="O89" s="42"/>
    </row>
    <row r="90" spans="2:15">
      <c r="B90" s="42"/>
      <c r="D90" s="34"/>
      <c r="E90" s="38"/>
      <c r="F90" s="34"/>
      <c r="G90" s="34"/>
      <c r="H90" s="49"/>
      <c r="O90" s="42"/>
    </row>
    <row r="91" spans="2:15">
      <c r="B91" s="42"/>
      <c r="D91" s="34"/>
      <c r="E91" s="38"/>
      <c r="F91" s="34"/>
      <c r="G91" s="34"/>
      <c r="H91" s="49"/>
      <c r="O91" s="42"/>
    </row>
    <row r="92" spans="2:15">
      <c r="B92" s="44"/>
      <c r="D92" s="34"/>
      <c r="E92" s="38"/>
      <c r="F92" s="34"/>
      <c r="G92" s="34"/>
      <c r="H92" s="48"/>
      <c r="O92" s="46"/>
    </row>
    <row r="93" spans="2:15">
      <c r="B93" s="45"/>
      <c r="D93" s="34"/>
      <c r="E93" s="38"/>
      <c r="F93" s="34"/>
      <c r="G93" s="34"/>
      <c r="H93" s="48"/>
      <c r="O93" s="45"/>
    </row>
    <row r="94" spans="2:15">
      <c r="B94" s="46"/>
      <c r="D94" s="34"/>
      <c r="E94" s="38"/>
      <c r="F94" s="34"/>
      <c r="G94" s="34"/>
      <c r="H94" s="48"/>
      <c r="O94" s="42"/>
    </row>
    <row r="95" spans="2:15">
      <c r="B95" s="46"/>
      <c r="E95" s="50"/>
      <c r="F95" s="51"/>
      <c r="G95" s="51"/>
      <c r="H95" s="51"/>
      <c r="I95" s="51"/>
      <c r="J95" s="51"/>
      <c r="K95" s="51"/>
      <c r="O95" s="42"/>
    </row>
    <row r="96" spans="2:15">
      <c r="B96" s="46"/>
      <c r="E96" s="50"/>
      <c r="F96" s="51"/>
      <c r="G96" s="51"/>
      <c r="H96" s="51"/>
      <c r="I96" s="51"/>
      <c r="J96" s="51"/>
      <c r="K96" s="51"/>
      <c r="O96" s="42"/>
    </row>
    <row r="97" spans="2:15">
      <c r="B97" s="46"/>
      <c r="E97" s="50"/>
      <c r="F97" s="51"/>
      <c r="G97" s="51"/>
      <c r="H97" s="51"/>
      <c r="I97" s="51"/>
      <c r="J97" s="51"/>
      <c r="K97" s="51"/>
      <c r="O97" s="42"/>
    </row>
    <row r="98" spans="2:11">
      <c r="B98" s="34"/>
      <c r="E98" s="50"/>
      <c r="F98" s="51"/>
      <c r="G98" s="51"/>
      <c r="H98" s="51"/>
      <c r="I98" s="51"/>
      <c r="J98" s="51"/>
      <c r="K98" s="51"/>
    </row>
    <row r="99" spans="2:15">
      <c r="B99" s="34"/>
      <c r="E99" s="50"/>
      <c r="F99" s="51"/>
      <c r="O99" s="53"/>
    </row>
    <row r="100" spans="2:15">
      <c r="B100" s="34"/>
      <c r="E100" s="50"/>
      <c r="F100" s="51"/>
      <c r="O100" s="53"/>
    </row>
    <row r="101" spans="2:15">
      <c r="B101" s="34"/>
      <c r="E101" s="50"/>
      <c r="F101" s="51"/>
      <c r="O101" s="53"/>
    </row>
    <row r="102" spans="2:15">
      <c r="B102" s="34"/>
      <c r="E102" s="50"/>
      <c r="F102" s="51"/>
      <c r="O102" s="53"/>
    </row>
    <row r="103" spans="2:10">
      <c r="B103" s="34"/>
      <c r="E103" s="38"/>
      <c r="F103" s="42"/>
      <c r="G103" s="42"/>
      <c r="H103" s="14"/>
      <c r="I103" s="42"/>
      <c r="J103" s="42"/>
    </row>
    <row r="104" spans="5:10">
      <c r="E104" s="38"/>
      <c r="F104" s="42"/>
      <c r="G104" s="42"/>
      <c r="H104" s="42"/>
      <c r="I104" s="42"/>
      <c r="J104" s="42"/>
    </row>
    <row r="125" spans="2:4">
      <c r="B125" s="40"/>
      <c r="C125" s="34"/>
      <c r="D125" s="34"/>
    </row>
    <row r="126" ht="15.25" spans="2:4">
      <c r="B126" s="52"/>
      <c r="C126" s="31"/>
      <c r="D126" s="31"/>
    </row>
    <row r="127" spans="2:2">
      <c r="B127" s="34"/>
    </row>
    <row r="128" spans="2:2">
      <c r="B128" s="34"/>
    </row>
    <row r="129" spans="2:2">
      <c r="B129" s="34"/>
    </row>
    <row r="130" spans="2:2">
      <c r="B130" s="34"/>
    </row>
    <row r="131" spans="2:2">
      <c r="B131" s="34"/>
    </row>
    <row r="132" spans="2:2">
      <c r="B132" s="34"/>
    </row>
    <row r="133" spans="2:2">
      <c r="B133" s="34"/>
    </row>
    <row r="134" spans="2:2">
      <c r="B134" s="34"/>
    </row>
    <row r="135" spans="2:2">
      <c r="B135" s="34"/>
    </row>
    <row r="136" spans="2:2">
      <c r="B136" s="34"/>
    </row>
  </sheetData>
  <mergeCells count="7">
    <mergeCell ref="O70:O71"/>
    <mergeCell ref="O72:O73"/>
    <mergeCell ref="O74:O75"/>
    <mergeCell ref="O76:O77"/>
    <mergeCell ref="O99:O100"/>
    <mergeCell ref="O101:O102"/>
    <mergeCell ref="C2:E3"/>
  </mergeCells>
  <pageMargins left="0.75" right="0.75" top="1" bottom="1" header="0.5" footer="0.5"/>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274"/>
  <sheetViews>
    <sheetView workbookViewId="0">
      <selection activeCell="D158" sqref="D158"/>
    </sheetView>
  </sheetViews>
  <sheetFormatPr defaultColWidth="8.72727272727273" defaultRowHeight="14.5"/>
  <cols>
    <col min="1" max="1" width="4.90909090909091" style="11" customWidth="1"/>
    <col min="2" max="2" width="12.4545454545455" style="11" customWidth="1"/>
    <col min="3" max="3" width="13.4545454545455" style="11" customWidth="1"/>
    <col min="4" max="4" width="12.4545454545455" style="11" customWidth="1"/>
    <col min="5" max="7" width="13.4545454545455" style="11" customWidth="1"/>
    <col min="8" max="8" width="12.7272727272727" style="11" customWidth="1"/>
    <col min="9" max="9" width="76.9090909090909" style="11" customWidth="1"/>
  </cols>
  <sheetData>
    <row r="1" spans="1:9">
      <c r="A1" s="11" t="s">
        <v>5</v>
      </c>
      <c r="B1" s="11" t="s">
        <v>217</v>
      </c>
      <c r="C1" s="11" t="s">
        <v>222</v>
      </c>
      <c r="D1" s="11" t="s">
        <v>221</v>
      </c>
      <c r="E1" s="11" t="s">
        <v>220</v>
      </c>
      <c r="F1" s="11" t="s">
        <v>223</v>
      </c>
      <c r="G1" s="11" t="s">
        <v>219</v>
      </c>
      <c r="H1" s="11" t="s">
        <v>218</v>
      </c>
      <c r="I1" s="11" t="s">
        <v>330</v>
      </c>
    </row>
    <row r="2" hidden="1" spans="1:9">
      <c r="A2" s="11">
        <v>2021</v>
      </c>
      <c r="B2" s="11">
        <v>9.45772523277465</v>
      </c>
      <c r="C2" s="11">
        <v>42.6599105573669</v>
      </c>
      <c r="D2" s="11">
        <v>60.1121122434962</v>
      </c>
      <c r="E2" s="11">
        <v>5.17382509858502</v>
      </c>
      <c r="F2" s="11">
        <v>5.33868086185042</v>
      </c>
      <c r="G2" s="11">
        <v>31.0703175046844</v>
      </c>
      <c r="H2" s="11">
        <v>19.6970511568243</v>
      </c>
      <c r="I2" s="11" t="s">
        <v>331</v>
      </c>
    </row>
    <row r="3" hidden="1" spans="1:9">
      <c r="A3" s="11">
        <v>2025</v>
      </c>
      <c r="B3" s="11">
        <v>10.3854861266294</v>
      </c>
      <c r="C3" s="11">
        <v>46.283875857786</v>
      </c>
      <c r="D3" s="11">
        <v>63.4766803727344</v>
      </c>
      <c r="E3" s="11">
        <v>5.31958710276039</v>
      </c>
      <c r="F3" s="11">
        <v>5.96515082382761</v>
      </c>
      <c r="G3" s="11">
        <v>32.3348831904444</v>
      </c>
      <c r="H3" s="11">
        <v>22.0773603087974</v>
      </c>
      <c r="I3" s="11" t="s">
        <v>331</v>
      </c>
    </row>
    <row r="4" spans="1:9">
      <c r="A4" s="11">
        <v>2030</v>
      </c>
      <c r="B4" s="11">
        <v>10.7692632216015</v>
      </c>
      <c r="C4" s="11">
        <v>45.8744064120478</v>
      </c>
      <c r="D4" s="11">
        <v>64.511930073572</v>
      </c>
      <c r="E4" s="11">
        <v>5.08274994200882</v>
      </c>
      <c r="F4" s="11">
        <v>5.87226565272495</v>
      </c>
      <c r="G4" s="11">
        <v>31.1753910063015</v>
      </c>
      <c r="H4" s="11">
        <v>22.3518205103088</v>
      </c>
      <c r="I4" s="11" t="s">
        <v>331</v>
      </c>
    </row>
    <row r="5" hidden="1" spans="1:9">
      <c r="A5" s="11">
        <v>2035</v>
      </c>
      <c r="B5" s="11">
        <v>10.6794257914339</v>
      </c>
      <c r="C5" s="11">
        <v>45.0985494022667</v>
      </c>
      <c r="D5" s="11">
        <v>62.7741734720563</v>
      </c>
      <c r="E5" s="11">
        <v>4.70876246810485</v>
      </c>
      <c r="F5" s="11">
        <v>5.12394017743978</v>
      </c>
      <c r="G5" s="11">
        <v>27.9067054150062</v>
      </c>
      <c r="H5" s="11">
        <v>21.3678625758</v>
      </c>
      <c r="I5" s="11" t="s">
        <v>331</v>
      </c>
    </row>
    <row r="6" hidden="1" spans="1:9">
      <c r="A6" s="11">
        <v>2040</v>
      </c>
      <c r="B6" s="11">
        <v>10.4614045623836</v>
      </c>
      <c r="C6" s="11">
        <v>44.0157126998913</v>
      </c>
      <c r="D6" s="11">
        <v>61.1554554026506</v>
      </c>
      <c r="E6" s="11">
        <v>4.29577708188355</v>
      </c>
      <c r="F6" s="11">
        <v>4.34997820025347</v>
      </c>
      <c r="G6" s="11">
        <v>25.3567455805694</v>
      </c>
      <c r="H6" s="11">
        <v>20.310711946077</v>
      </c>
      <c r="I6" s="11" t="s">
        <v>331</v>
      </c>
    </row>
    <row r="7" hidden="1" spans="1:9">
      <c r="A7" s="11">
        <v>2045</v>
      </c>
      <c r="B7" s="11">
        <v>10.1583023277467</v>
      </c>
      <c r="C7" s="11">
        <v>43.1797879677069</v>
      </c>
      <c r="D7" s="11">
        <v>60.1384126822677</v>
      </c>
      <c r="E7" s="11">
        <v>3.91634075620506</v>
      </c>
      <c r="F7" s="11">
        <v>3.60484055766792</v>
      </c>
      <c r="G7" s="11">
        <v>23.2594385020242</v>
      </c>
      <c r="H7" s="11">
        <v>19.4378084196287</v>
      </c>
      <c r="I7" s="11" t="s">
        <v>331</v>
      </c>
    </row>
    <row r="8" hidden="1" spans="1:9">
      <c r="A8" s="11">
        <v>2050</v>
      </c>
      <c r="B8" s="11">
        <v>9.94476098696459</v>
      </c>
      <c r="C8" s="11">
        <v>42.9540125135848</v>
      </c>
      <c r="D8" s="11">
        <v>60.3167592319286</v>
      </c>
      <c r="E8" s="11">
        <v>3.60816747854327</v>
      </c>
      <c r="F8" s="11">
        <v>2.885035234474</v>
      </c>
      <c r="G8" s="11">
        <v>22.0978100652745</v>
      </c>
      <c r="H8" s="11">
        <v>19.0635249603507</v>
      </c>
      <c r="I8" s="11" t="s">
        <v>331</v>
      </c>
    </row>
    <row r="9" hidden="1" spans="1:9">
      <c r="A9" s="11">
        <v>2021</v>
      </c>
      <c r="B9" s="11">
        <v>2.10171671839437</v>
      </c>
      <c r="C9" s="11">
        <v>8.58799074677846</v>
      </c>
      <c r="D9" s="11">
        <v>13.1665502648141</v>
      </c>
      <c r="E9" s="11">
        <v>1.55214752957551</v>
      </c>
      <c r="F9" s="11">
        <v>1.83517154626109</v>
      </c>
      <c r="G9" s="11">
        <v>6.67145946371998</v>
      </c>
      <c r="H9" s="11">
        <v>6.29905696893365</v>
      </c>
      <c r="I9" s="11" t="s">
        <v>332</v>
      </c>
    </row>
    <row r="10" hidden="1" spans="1:9">
      <c r="A10" s="11">
        <v>2025</v>
      </c>
      <c r="B10" s="11">
        <v>2.30788580591765</v>
      </c>
      <c r="C10" s="11">
        <v>9.31754174817575</v>
      </c>
      <c r="D10" s="11">
        <v>13.9035024985596</v>
      </c>
      <c r="E10" s="11">
        <v>1.59587613082812</v>
      </c>
      <c r="F10" s="11">
        <v>2.05052059569075</v>
      </c>
      <c r="G10" s="11">
        <v>6.94298867195826</v>
      </c>
      <c r="H10" s="11">
        <v>7.06027258606212</v>
      </c>
      <c r="I10" s="11" t="s">
        <v>332</v>
      </c>
    </row>
    <row r="11" spans="1:9">
      <c r="A11" s="11">
        <v>2030</v>
      </c>
      <c r="B11" s="11">
        <v>2.39316960480033</v>
      </c>
      <c r="C11" s="11">
        <v>9.23511026238162</v>
      </c>
      <c r="D11" s="11">
        <v>14.1302565871116</v>
      </c>
      <c r="E11" s="11">
        <v>1.52482498260265</v>
      </c>
      <c r="F11" s="11">
        <v>2.01859131812421</v>
      </c>
      <c r="G11" s="11">
        <v>6.69402098426589</v>
      </c>
      <c r="H11" s="11">
        <v>7.14804412258604</v>
      </c>
      <c r="I11" s="11" t="s">
        <v>332</v>
      </c>
    </row>
    <row r="12" hidden="1" spans="1:9">
      <c r="A12" s="11">
        <v>2035</v>
      </c>
      <c r="B12" s="11">
        <v>2.37320573142975</v>
      </c>
      <c r="C12" s="11">
        <v>9.07892022977799</v>
      </c>
      <c r="D12" s="11">
        <v>13.7496301411603</v>
      </c>
      <c r="E12" s="11">
        <v>1.41262874043146</v>
      </c>
      <c r="F12" s="11">
        <v>1.76135443599493</v>
      </c>
      <c r="G12" s="11">
        <v>5.99216451245208</v>
      </c>
      <c r="H12" s="11">
        <v>6.83337737195632</v>
      </c>
      <c r="I12" s="11" t="s">
        <v>332</v>
      </c>
    </row>
    <row r="13" hidden="1" spans="1:9">
      <c r="A13" s="11">
        <v>2040</v>
      </c>
      <c r="B13" s="11">
        <v>2.32475656941858</v>
      </c>
      <c r="C13" s="11">
        <v>8.86093122185996</v>
      </c>
      <c r="D13" s="11">
        <v>13.3950770897044</v>
      </c>
      <c r="E13" s="11">
        <v>1.28873312456506</v>
      </c>
      <c r="F13" s="11">
        <v>1.49530500633713</v>
      </c>
      <c r="G13" s="11">
        <v>5.44463378100739</v>
      </c>
      <c r="H13" s="11">
        <v>6.49530382031904</v>
      </c>
      <c r="I13" s="11" t="s">
        <v>332</v>
      </c>
    </row>
    <row r="14" hidden="1" spans="1:9">
      <c r="A14" s="11">
        <v>2045</v>
      </c>
      <c r="B14" s="11">
        <v>2.25740051727705</v>
      </c>
      <c r="C14" s="11">
        <v>8.69264878124515</v>
      </c>
      <c r="D14" s="11">
        <v>13.1723109349377</v>
      </c>
      <c r="E14" s="11">
        <v>1.17490222686152</v>
      </c>
      <c r="F14" s="11">
        <v>1.23916394169835</v>
      </c>
      <c r="G14" s="11">
        <v>4.99429724500713</v>
      </c>
      <c r="H14" s="11">
        <v>6.21615193115028</v>
      </c>
      <c r="I14" s="11" t="s">
        <v>332</v>
      </c>
    </row>
    <row r="15" hidden="1" spans="1:9">
      <c r="A15" s="11">
        <v>2050</v>
      </c>
      <c r="B15" s="11">
        <v>2.20994688599214</v>
      </c>
      <c r="C15" s="11">
        <v>8.64719726750505</v>
      </c>
      <c r="D15" s="11">
        <v>13.2113747562381</v>
      </c>
      <c r="E15" s="11">
        <v>1.08245024356298</v>
      </c>
      <c r="F15" s="11">
        <v>0.991730861850442</v>
      </c>
      <c r="G15" s="11">
        <v>4.74487085834367</v>
      </c>
      <c r="H15" s="11">
        <v>6.09645722082282</v>
      </c>
      <c r="I15" s="11" t="s">
        <v>332</v>
      </c>
    </row>
    <row r="16" hidden="1" spans="1:9">
      <c r="A16" s="11">
        <v>2021</v>
      </c>
      <c r="B16" s="11">
        <v>9.83985554521001</v>
      </c>
      <c r="C16" s="11">
        <v>37.5257856544016</v>
      </c>
      <c r="D16" s="11">
        <v>59.0224667043389</v>
      </c>
      <c r="E16" s="11">
        <v>5.07034859661331</v>
      </c>
      <c r="F16" s="11">
        <v>6.25626663498096</v>
      </c>
      <c r="G16" s="11">
        <v>23.463292655786</v>
      </c>
      <c r="H16" s="11">
        <v>21.0968415943651</v>
      </c>
      <c r="I16" s="11" t="s">
        <v>333</v>
      </c>
    </row>
    <row r="17" hidden="1" spans="1:9">
      <c r="A17" s="11">
        <v>2025</v>
      </c>
      <c r="B17" s="11">
        <v>10.8051017277054</v>
      </c>
      <c r="C17" s="11">
        <v>40.7136063344203</v>
      </c>
      <c r="D17" s="11">
        <v>62.3260456831981</v>
      </c>
      <c r="E17" s="11">
        <v>5.21319536070517</v>
      </c>
      <c r="F17" s="11">
        <v>6.99041112167298</v>
      </c>
      <c r="G17" s="11">
        <v>24.4182515088128</v>
      </c>
      <c r="H17" s="11">
        <v>23.6463097723668</v>
      </c>
      <c r="I17" s="11" t="s">
        <v>333</v>
      </c>
    </row>
    <row r="18" spans="1:9">
      <c r="A18" s="11">
        <v>2030</v>
      </c>
      <c r="B18" s="11">
        <v>11.2043849679288</v>
      </c>
      <c r="C18" s="11">
        <v>40.3534165812763</v>
      </c>
      <c r="D18" s="11">
        <v>63.3425295284314</v>
      </c>
      <c r="E18" s="11">
        <v>4.98109494316863</v>
      </c>
      <c r="F18" s="11">
        <v>6.88156131178704</v>
      </c>
      <c r="G18" s="11">
        <v>23.5426407447922</v>
      </c>
      <c r="H18" s="11">
        <v>23.9402747597724</v>
      </c>
      <c r="I18" s="11" t="s">
        <v>333</v>
      </c>
    </row>
    <row r="19" hidden="1" spans="1:9">
      <c r="A19" s="11">
        <v>2035</v>
      </c>
      <c r="B19" s="11">
        <v>11.1109177426029</v>
      </c>
      <c r="C19" s="11">
        <v>39.6709340475083</v>
      </c>
      <c r="D19" s="11">
        <v>61.6362730465806</v>
      </c>
      <c r="E19" s="11">
        <v>4.61458721874275</v>
      </c>
      <c r="F19" s="11">
        <v>6.00461739543724</v>
      </c>
      <c r="G19" s="11">
        <v>21.0742357593346</v>
      </c>
      <c r="H19" s="11">
        <v>22.8863908806792</v>
      </c>
      <c r="I19" s="11" t="s">
        <v>333</v>
      </c>
    </row>
    <row r="20" hidden="1" spans="1:9">
      <c r="A20" s="11">
        <v>2040</v>
      </c>
      <c r="B20" s="11">
        <v>10.8840875750052</v>
      </c>
      <c r="C20" s="11">
        <v>38.7184168607361</v>
      </c>
      <c r="D20" s="11">
        <v>60.0468972986748</v>
      </c>
      <c r="E20" s="11">
        <v>4.20986154024587</v>
      </c>
      <c r="F20" s="11">
        <v>5.09763070342203</v>
      </c>
      <c r="G20" s="11">
        <v>19.1485890759086</v>
      </c>
      <c r="H20" s="11">
        <v>21.7541127950369</v>
      </c>
      <c r="I20" s="11" t="s">
        <v>333</v>
      </c>
    </row>
    <row r="21" hidden="1" spans="1:9">
      <c r="A21" s="11">
        <v>2045</v>
      </c>
      <c r="B21" s="11">
        <v>10.5687387854335</v>
      </c>
      <c r="C21" s="11">
        <v>37.9830957615279</v>
      </c>
      <c r="D21" s="11">
        <v>59.0482903979966</v>
      </c>
      <c r="E21" s="11">
        <v>3.83801394108095</v>
      </c>
      <c r="F21" s="11">
        <v>4.22442252851709</v>
      </c>
      <c r="G21" s="11">
        <v>17.5647710230181</v>
      </c>
      <c r="H21" s="11">
        <v>20.8191755154399</v>
      </c>
      <c r="I21" s="11" t="s">
        <v>333</v>
      </c>
    </row>
    <row r="22" hidden="1" spans="1:9">
      <c r="A22" s="11">
        <v>2050</v>
      </c>
      <c r="B22" s="11">
        <v>10.3465695116905</v>
      </c>
      <c r="C22" s="11">
        <v>37.7844924080113</v>
      </c>
      <c r="D22" s="11">
        <v>59.2234040796879</v>
      </c>
      <c r="E22" s="11">
        <v>3.53600412897239</v>
      </c>
      <c r="F22" s="11">
        <v>3.38090066539922</v>
      </c>
      <c r="G22" s="11">
        <v>16.687547030549</v>
      </c>
      <c r="H22" s="11">
        <v>20.4182932316447</v>
      </c>
      <c r="I22" s="11" t="s">
        <v>333</v>
      </c>
    </row>
    <row r="23" hidden="1" spans="1:9">
      <c r="A23" s="11">
        <v>2021</v>
      </c>
      <c r="B23" s="11">
        <v>4.87216148355058</v>
      </c>
      <c r="C23" s="11">
        <v>10.92168388449</v>
      </c>
      <c r="D23" s="11">
        <v>26.2422967346984</v>
      </c>
      <c r="E23" s="11">
        <v>1.1382415216887</v>
      </c>
      <c r="F23" s="11">
        <v>0.583918219264891</v>
      </c>
      <c r="G23" s="11">
        <v>1.66684319415309</v>
      </c>
      <c r="H23" s="11">
        <v>5.69914678141617</v>
      </c>
      <c r="I23" s="11" t="s">
        <v>334</v>
      </c>
    </row>
    <row r="24" hidden="1" spans="1:9">
      <c r="A24" s="11">
        <v>2025</v>
      </c>
      <c r="B24" s="11">
        <v>5.35009891371818</v>
      </c>
      <c r="C24" s="11">
        <v>11.8494824406148</v>
      </c>
      <c r="D24" s="11">
        <v>27.7111187729912</v>
      </c>
      <c r="E24" s="11">
        <v>1.17030916260728</v>
      </c>
      <c r="F24" s="11">
        <v>0.652438371356145</v>
      </c>
      <c r="G24" s="11">
        <v>1.7346839140476</v>
      </c>
      <c r="H24" s="11">
        <v>6.38786567310383</v>
      </c>
      <c r="I24" s="11" t="s">
        <v>334</v>
      </c>
    </row>
    <row r="25" spans="1:9">
      <c r="A25" s="11">
        <v>2030</v>
      </c>
      <c r="B25" s="11">
        <v>5.54780226567349</v>
      </c>
      <c r="C25" s="11">
        <v>11.7446510945506</v>
      </c>
      <c r="D25" s="11">
        <v>28.1630631287949</v>
      </c>
      <c r="E25" s="11">
        <v>1.11820498724194</v>
      </c>
      <c r="F25" s="11">
        <v>0.642279055766792</v>
      </c>
      <c r="G25" s="11">
        <v>1.67248011920318</v>
      </c>
      <c r="H25" s="11">
        <v>6.4672780156731</v>
      </c>
      <c r="I25" s="11" t="s">
        <v>334</v>
      </c>
    </row>
    <row r="26" hidden="1" spans="1:9">
      <c r="A26" s="11">
        <v>2035</v>
      </c>
      <c r="B26" s="11">
        <v>5.50152237740533</v>
      </c>
      <c r="C26" s="11">
        <v>11.5460181183046</v>
      </c>
      <c r="D26" s="11">
        <v>27.4044352468644</v>
      </c>
      <c r="E26" s="11">
        <v>1.03592774298307</v>
      </c>
      <c r="F26" s="11">
        <v>0.560430956907476</v>
      </c>
      <c r="G26" s="11">
        <v>1.49712348402057</v>
      </c>
      <c r="H26" s="11">
        <v>6.18257952700811</v>
      </c>
      <c r="I26" s="11" t="s">
        <v>334</v>
      </c>
    </row>
    <row r="27" hidden="1" spans="1:9">
      <c r="A27" s="11">
        <v>2040</v>
      </c>
      <c r="B27" s="11">
        <v>5.38920841092488</v>
      </c>
      <c r="C27" s="11">
        <v>11.2687929669306</v>
      </c>
      <c r="D27" s="11">
        <v>26.6977743374108</v>
      </c>
      <c r="E27" s="11">
        <v>0.94507095801438</v>
      </c>
      <c r="F27" s="11">
        <v>0.475778865652724</v>
      </c>
      <c r="G27" s="11">
        <v>1.36032465038284</v>
      </c>
      <c r="H27" s="11">
        <v>5.87670345647914</v>
      </c>
      <c r="I27" s="11" t="s">
        <v>334</v>
      </c>
    </row>
    <row r="28" hidden="1" spans="1:9">
      <c r="A28" s="11">
        <v>2045</v>
      </c>
      <c r="B28" s="11">
        <v>5.23306483550589</v>
      </c>
      <c r="C28" s="11">
        <v>11.0547816022357</v>
      </c>
      <c r="D28" s="11">
        <v>26.2537783461863</v>
      </c>
      <c r="E28" s="11">
        <v>0.861594966365113</v>
      </c>
      <c r="F28" s="11">
        <v>0.394279435994929</v>
      </c>
      <c r="G28" s="11">
        <v>1.24780948122195</v>
      </c>
      <c r="H28" s="11">
        <v>5.62413746151692</v>
      </c>
      <c r="I28" s="11" t="s">
        <v>334</v>
      </c>
    </row>
    <row r="29" hidden="1" spans="1:9">
      <c r="A29" s="11">
        <v>2050</v>
      </c>
      <c r="B29" s="11">
        <v>5.12305869025449</v>
      </c>
      <c r="C29" s="11">
        <v>10.9969791336749</v>
      </c>
      <c r="D29" s="11">
        <v>26.3316365831228</v>
      </c>
      <c r="E29" s="11">
        <v>0.793796845279518</v>
      </c>
      <c r="F29" s="11">
        <v>0.315550728770595</v>
      </c>
      <c r="G29" s="11">
        <v>1.18549108188023</v>
      </c>
      <c r="H29" s="11">
        <v>5.51584224741113</v>
      </c>
      <c r="I29" s="11" t="s">
        <v>334</v>
      </c>
    </row>
    <row r="30" hidden="1" spans="1:9">
      <c r="A30" s="11">
        <v>2021</v>
      </c>
      <c r="B30" s="11">
        <v>21.972492965032</v>
      </c>
      <c r="C30" s="11">
        <v>85.973255193293</v>
      </c>
      <c r="D30" s="11">
        <v>270.050486121083</v>
      </c>
      <c r="E30" s="11">
        <v>34.4576751565762</v>
      </c>
      <c r="F30" s="11">
        <v>27.1104887515843</v>
      </c>
      <c r="G30" s="11">
        <v>150.270363755721</v>
      </c>
      <c r="H30" s="11">
        <v>58.8911834079671</v>
      </c>
      <c r="I30" s="11" t="s">
        <v>335</v>
      </c>
    </row>
    <row r="31" hidden="1" spans="1:9">
      <c r="A31" s="11">
        <v>2025</v>
      </c>
      <c r="B31" s="11">
        <v>24.1278970618663</v>
      </c>
      <c r="C31" s="11">
        <v>93.2766951094551</v>
      </c>
      <c r="D31" s="11">
        <v>285.165630556664</v>
      </c>
      <c r="E31" s="11">
        <v>35.4284501043842</v>
      </c>
      <c r="F31" s="11">
        <v>30.2917815272497</v>
      </c>
      <c r="G31" s="11">
        <v>156.386385761724</v>
      </c>
      <c r="H31" s="11">
        <v>66.0079452887395</v>
      </c>
      <c r="I31" s="11" t="s">
        <v>335</v>
      </c>
    </row>
    <row r="32" spans="1:9">
      <c r="A32" s="11">
        <v>2030</v>
      </c>
      <c r="B32" s="11">
        <v>25.0195004138216</v>
      </c>
      <c r="C32" s="11">
        <v>92.451484257103</v>
      </c>
      <c r="D32" s="11">
        <v>289.816435103931</v>
      </c>
      <c r="E32" s="11">
        <v>33.8511146137787</v>
      </c>
      <c r="F32" s="11">
        <v>29.820099017744</v>
      </c>
      <c r="G32" s="11">
        <v>150.778547597316</v>
      </c>
      <c r="H32" s="11">
        <v>66.8285394952887</v>
      </c>
      <c r="I32" s="11" t="s">
        <v>335</v>
      </c>
    </row>
    <row r="33" hidden="1" spans="1:9">
      <c r="A33" s="11">
        <v>2035</v>
      </c>
      <c r="B33" s="11">
        <v>24.8107871922201</v>
      </c>
      <c r="C33" s="11">
        <v>90.887886213321</v>
      </c>
      <c r="D33" s="11">
        <v>282.009655446971</v>
      </c>
      <c r="E33" s="11">
        <v>31.3603580375783</v>
      </c>
      <c r="F33" s="11">
        <v>26.0200087135614</v>
      </c>
      <c r="G33" s="11">
        <v>134.969678803716</v>
      </c>
      <c r="H33" s="11">
        <v>63.8866551124171</v>
      </c>
      <c r="I33" s="11" t="s">
        <v>335</v>
      </c>
    </row>
    <row r="34" hidden="1" spans="1:9">
      <c r="A34" s="11">
        <v>2040</v>
      </c>
      <c r="B34" s="11">
        <v>24.3042732257397</v>
      </c>
      <c r="C34" s="11">
        <v>88.7056266884025</v>
      </c>
      <c r="D34" s="11">
        <v>274.737650101937</v>
      </c>
      <c r="E34" s="11">
        <v>28.6098753653444</v>
      </c>
      <c r="F34" s="11">
        <v>22.0897330481622</v>
      </c>
      <c r="G34" s="11">
        <v>122.636898753254</v>
      </c>
      <c r="H34" s="11">
        <v>60.7259357169511</v>
      </c>
      <c r="I34" s="11" t="s">
        <v>335</v>
      </c>
    </row>
    <row r="35" hidden="1" spans="1:9">
      <c r="A35" s="11">
        <v>2045</v>
      </c>
      <c r="B35" s="11">
        <v>23.6000963169873</v>
      </c>
      <c r="C35" s="11">
        <v>87.0209731252912</v>
      </c>
      <c r="D35" s="11">
        <v>270.168639451757</v>
      </c>
      <c r="E35" s="11">
        <v>26.0828294363257</v>
      </c>
      <c r="F35" s="11">
        <v>18.3058309569075</v>
      </c>
      <c r="G35" s="11">
        <v>112.493355883024</v>
      </c>
      <c r="H35" s="11">
        <v>58.1160871023415</v>
      </c>
      <c r="I35" s="11" t="s">
        <v>335</v>
      </c>
    </row>
    <row r="36" hidden="1" spans="1:9">
      <c r="A36" s="11">
        <v>2050</v>
      </c>
      <c r="B36" s="11">
        <v>23.1039901717359</v>
      </c>
      <c r="C36" s="11">
        <v>86.5659639496973</v>
      </c>
      <c r="D36" s="11">
        <v>270.969851896911</v>
      </c>
      <c r="E36" s="11">
        <v>24.0303954070982</v>
      </c>
      <c r="F36" s="11">
        <v>14.6505695500633</v>
      </c>
      <c r="G36" s="11">
        <v>106.875185817235</v>
      </c>
      <c r="H36" s="11">
        <v>56.9970365565817</v>
      </c>
      <c r="I36" s="11" t="s">
        <v>335</v>
      </c>
    </row>
    <row r="37" hidden="1" spans="1:9">
      <c r="A37" s="11">
        <v>2021</v>
      </c>
      <c r="B37" s="11">
        <v>0.668728046761842</v>
      </c>
      <c r="C37" s="11">
        <v>2.05364996118615</v>
      </c>
      <c r="D37" s="11">
        <v>1.54366451380579</v>
      </c>
      <c r="E37" s="11">
        <v>0.206953003943401</v>
      </c>
      <c r="F37" s="11">
        <v>0.250250665399239</v>
      </c>
      <c r="G37" s="11">
        <v>0.874003695074318</v>
      </c>
      <c r="H37" s="11">
        <v>0.399940125011661</v>
      </c>
      <c r="I37" s="11" t="s">
        <v>336</v>
      </c>
    </row>
    <row r="38" hidden="1" spans="1:9">
      <c r="A38" s="11">
        <v>2025</v>
      </c>
      <c r="B38" s="11">
        <v>0.734327301882885</v>
      </c>
      <c r="C38" s="11">
        <v>2.22810780934637</v>
      </c>
      <c r="D38" s="11">
        <v>1.63006581017595</v>
      </c>
      <c r="E38" s="11">
        <v>0.212783484110415</v>
      </c>
      <c r="F38" s="11">
        <v>0.27961644486692</v>
      </c>
      <c r="G38" s="11">
        <v>0.909575751325491</v>
      </c>
      <c r="H38" s="11">
        <v>0.448271275305532</v>
      </c>
      <c r="I38" s="11" t="s">
        <v>336</v>
      </c>
    </row>
    <row r="39" spans="1:9">
      <c r="A39" s="11">
        <v>2030</v>
      </c>
      <c r="B39" s="11">
        <v>0.761463056072829</v>
      </c>
      <c r="C39" s="11">
        <v>2.20839593230865</v>
      </c>
      <c r="D39" s="11">
        <v>1.65665077228206</v>
      </c>
      <c r="E39" s="11">
        <v>0.203309997680353</v>
      </c>
      <c r="F39" s="11">
        <v>0.275262452471483</v>
      </c>
      <c r="G39" s="11">
        <v>0.876959398010213</v>
      </c>
      <c r="H39" s="11">
        <v>0.453844071275305</v>
      </c>
      <c r="I39" s="11" t="s">
        <v>336</v>
      </c>
    </row>
    <row r="40" hidden="1" spans="1:9">
      <c r="A40" s="11">
        <v>2035</v>
      </c>
      <c r="B40" s="11">
        <v>0.755110914545827</v>
      </c>
      <c r="C40" s="11">
        <v>2.17104614190343</v>
      </c>
      <c r="D40" s="11">
        <v>1.61202560275673</v>
      </c>
      <c r="E40" s="11">
        <v>0.188350498724194</v>
      </c>
      <c r="F40" s="11">
        <v>0.24018469581749</v>
      </c>
      <c r="G40" s="11">
        <v>0.785011728521556</v>
      </c>
      <c r="H40" s="11">
        <v>0.433865229965481</v>
      </c>
      <c r="I40" s="11" t="s">
        <v>336</v>
      </c>
    </row>
    <row r="41" hidden="1" spans="1:9">
      <c r="A41" s="11">
        <v>2040</v>
      </c>
      <c r="B41" s="11">
        <v>0.739695272087727</v>
      </c>
      <c r="C41" s="11">
        <v>2.11891833566216</v>
      </c>
      <c r="D41" s="11">
        <v>1.57045731396534</v>
      </c>
      <c r="E41" s="11">
        <v>0.171831083275342</v>
      </c>
      <c r="F41" s="11">
        <v>0.203905228136882</v>
      </c>
      <c r="G41" s="11">
        <v>0.713281714264291</v>
      </c>
      <c r="H41" s="11">
        <v>0.41240024255994</v>
      </c>
      <c r="I41" s="11" t="s">
        <v>336</v>
      </c>
    </row>
    <row r="42" hidden="1" spans="1:9">
      <c r="A42" s="11">
        <v>2045</v>
      </c>
      <c r="B42" s="11">
        <v>0.718263800951786</v>
      </c>
      <c r="C42" s="11">
        <v>2.07867688247167</v>
      </c>
      <c r="D42" s="11">
        <v>1.54433990271684</v>
      </c>
      <c r="E42" s="11">
        <v>0.156653630248202</v>
      </c>
      <c r="F42" s="11">
        <v>0.168976901140684</v>
      </c>
      <c r="G42" s="11">
        <v>0.654284758855718</v>
      </c>
      <c r="H42" s="11">
        <v>0.394676313088907</v>
      </c>
      <c r="I42" s="11" t="s">
        <v>336</v>
      </c>
    </row>
    <row r="43" hidden="1" spans="1:9">
      <c r="A43" s="11">
        <v>2050</v>
      </c>
      <c r="B43" s="11">
        <v>0.703164918270222</v>
      </c>
      <c r="C43" s="11">
        <v>2.06780804222947</v>
      </c>
      <c r="D43" s="11">
        <v>1.54891979900723</v>
      </c>
      <c r="E43" s="11">
        <v>0.144326699141731</v>
      </c>
      <c r="F43" s="11">
        <v>0.135236026615969</v>
      </c>
      <c r="G43" s="11">
        <v>0.621608313052756</v>
      </c>
      <c r="H43" s="11">
        <v>0.387076648941132</v>
      </c>
      <c r="I43" s="11" t="s">
        <v>336</v>
      </c>
    </row>
    <row r="44" hidden="1" spans="1:9">
      <c r="A44" s="11">
        <v>2021</v>
      </c>
      <c r="B44" s="11">
        <v>2.29278187461204</v>
      </c>
      <c r="C44" s="11">
        <v>12.6952906691508</v>
      </c>
      <c r="D44" s="11">
        <v>25.0618474006116</v>
      </c>
      <c r="E44" s="11">
        <v>1.96605353746231</v>
      </c>
      <c r="F44" s="11">
        <v>2.50250665399239</v>
      </c>
      <c r="G44" s="11">
        <v>12.8749363975284</v>
      </c>
      <c r="H44" s="11">
        <v>6.99895218770407</v>
      </c>
      <c r="I44" s="11" t="s">
        <v>337</v>
      </c>
    </row>
    <row r="45" hidden="1" spans="1:9">
      <c r="A45" s="11">
        <v>2025</v>
      </c>
      <c r="B45" s="11">
        <v>2.51769360645562</v>
      </c>
      <c r="C45" s="11">
        <v>13.7737573668685</v>
      </c>
      <c r="D45" s="11">
        <v>26.4645978593272</v>
      </c>
      <c r="E45" s="11">
        <v>2.02144309904895</v>
      </c>
      <c r="F45" s="11">
        <v>2.7961644486692</v>
      </c>
      <c r="G45" s="11">
        <v>13.3989478683543</v>
      </c>
      <c r="H45" s="11">
        <v>7.8447473178468</v>
      </c>
      <c r="I45" s="11" t="s">
        <v>337</v>
      </c>
    </row>
    <row r="46" spans="1:9">
      <c r="A46" s="11">
        <v>2030</v>
      </c>
      <c r="B46" s="11">
        <v>2.610730477964</v>
      </c>
      <c r="C46" s="11">
        <v>13.6519021269989</v>
      </c>
      <c r="D46" s="11">
        <v>26.8962125382263</v>
      </c>
      <c r="E46" s="11">
        <v>1.93144497796335</v>
      </c>
      <c r="F46" s="11">
        <v>2.75262452471483</v>
      </c>
      <c r="G46" s="11">
        <v>12.9184768167784</v>
      </c>
      <c r="H46" s="11">
        <v>7.94227124731784</v>
      </c>
      <c r="I46" s="11" t="s">
        <v>337</v>
      </c>
    </row>
    <row r="47" hidden="1" spans="1:9">
      <c r="A47" s="11">
        <v>2035</v>
      </c>
      <c r="B47" s="11">
        <v>2.58895170701427</v>
      </c>
      <c r="C47" s="11">
        <v>13.4210125135849</v>
      </c>
      <c r="D47" s="11">
        <v>26.1717097859327</v>
      </c>
      <c r="E47" s="11">
        <v>1.78932973787984</v>
      </c>
      <c r="F47" s="11">
        <v>2.4018469581749</v>
      </c>
      <c r="G47" s="11">
        <v>11.5639969636163</v>
      </c>
      <c r="H47" s="11">
        <v>7.59264152439592</v>
      </c>
      <c r="I47" s="11" t="s">
        <v>337</v>
      </c>
    </row>
    <row r="48" hidden="1" spans="1:9">
      <c r="A48" s="11">
        <v>2040</v>
      </c>
      <c r="B48" s="11">
        <v>2.53609807572936</v>
      </c>
      <c r="C48" s="11">
        <v>13.0987678931843</v>
      </c>
      <c r="D48" s="11">
        <v>25.4968363914373</v>
      </c>
      <c r="E48" s="11">
        <v>1.63239529111575</v>
      </c>
      <c r="F48" s="11">
        <v>2.03905228136882</v>
      </c>
      <c r="G48" s="11">
        <v>10.5073431112804</v>
      </c>
      <c r="H48" s="11">
        <v>7.21700424479894</v>
      </c>
      <c r="I48" s="11" t="s">
        <v>337</v>
      </c>
    </row>
    <row r="49" hidden="1" spans="1:9">
      <c r="A49" s="11">
        <v>2045</v>
      </c>
      <c r="B49" s="11">
        <v>2.46261874612042</v>
      </c>
      <c r="C49" s="11">
        <v>12.8500025461885</v>
      </c>
      <c r="D49" s="11">
        <v>25.0728125382263</v>
      </c>
      <c r="E49" s="11">
        <v>1.48820948735792</v>
      </c>
      <c r="F49" s="11">
        <v>1.68976901140684</v>
      </c>
      <c r="G49" s="11">
        <v>9.63825977351648</v>
      </c>
      <c r="H49" s="11">
        <v>6.90683547905587</v>
      </c>
      <c r="I49" s="11" t="s">
        <v>337</v>
      </c>
    </row>
    <row r="50" hidden="1" spans="1:9">
      <c r="A50" s="11">
        <v>2050</v>
      </c>
      <c r="B50" s="11">
        <v>2.41085114835506</v>
      </c>
      <c r="C50" s="11">
        <v>12.782813351964</v>
      </c>
      <c r="D50" s="11">
        <v>25.1471685015291</v>
      </c>
      <c r="E50" s="11">
        <v>1.37110364184644</v>
      </c>
      <c r="F50" s="11">
        <v>1.35236026615969</v>
      </c>
      <c r="G50" s="11">
        <v>9.15690350033202</v>
      </c>
      <c r="H50" s="11">
        <v>6.77384135646981</v>
      </c>
      <c r="I50" s="11" t="s">
        <v>337</v>
      </c>
    </row>
    <row r="51" hidden="1" spans="1:9">
      <c r="A51" s="11">
        <v>2021</v>
      </c>
      <c r="B51" s="11">
        <v>1.03528930942895</v>
      </c>
      <c r="C51" s="11">
        <v>17.2008134032052</v>
      </c>
      <c r="D51" s="11">
        <v>28.2003118517365</v>
      </c>
      <c r="G51" s="11">
        <v>11.550821609391</v>
      </c>
      <c r="H51" s="11">
        <v>5.1830232769193</v>
      </c>
      <c r="I51" s="11" t="s">
        <v>338</v>
      </c>
    </row>
    <row r="52" hidden="1" spans="1:9">
      <c r="A52" s="11">
        <v>2025</v>
      </c>
      <c r="B52" s="11">
        <v>1.08215683930943</v>
      </c>
      <c r="C52" s="11">
        <v>17.1235355126712</v>
      </c>
      <c r="D52" s="11">
        <v>29.3454025073976</v>
      </c>
      <c r="G52" s="11">
        <v>11.3784801236236</v>
      </c>
      <c r="H52" s="11">
        <v>5.85471775815551</v>
      </c>
      <c r="I52" s="11" t="s">
        <v>338</v>
      </c>
    </row>
    <row r="53" spans="1:9">
      <c r="A53" s="11">
        <v>2030</v>
      </c>
      <c r="B53" s="11">
        <v>1.0469259628154</v>
      </c>
      <c r="C53" s="11">
        <v>17.3880342649587</v>
      </c>
      <c r="D53" s="11">
        <v>29.8738430929762</v>
      </c>
      <c r="G53" s="11">
        <v>11.0718730554061</v>
      </c>
      <c r="H53" s="11">
        <v>6.88079077691931</v>
      </c>
      <c r="I53" s="11" t="s">
        <v>338</v>
      </c>
    </row>
    <row r="54" hidden="1" spans="1:9">
      <c r="A54" s="11">
        <v>2035</v>
      </c>
      <c r="B54" s="11">
        <v>0.975720783532536</v>
      </c>
      <c r="C54" s="11">
        <v>17.5479917429158</v>
      </c>
      <c r="D54" s="11">
        <v>28.8408350724186</v>
      </c>
      <c r="G54" s="11">
        <v>9.96033242432667</v>
      </c>
      <c r="H54" s="11">
        <v>6.71787038398332</v>
      </c>
      <c r="I54" s="11" t="s">
        <v>338</v>
      </c>
    </row>
    <row r="55" hidden="1" spans="1:9">
      <c r="A55" s="11">
        <v>2040</v>
      </c>
      <c r="B55" s="11">
        <v>0.861186520584329</v>
      </c>
      <c r="C55" s="11">
        <v>17.4034746575722</v>
      </c>
      <c r="D55" s="11">
        <v>28.8496743030681</v>
      </c>
      <c r="G55" s="11">
        <v>7.33930591947062</v>
      </c>
      <c r="H55" s="11">
        <v>6.58086773939171</v>
      </c>
      <c r="I55" s="11" t="s">
        <v>338</v>
      </c>
    </row>
    <row r="56" hidden="1" spans="1:9">
      <c r="A56" s="11">
        <v>2045</v>
      </c>
      <c r="B56" s="11">
        <v>0.825018592297476</v>
      </c>
      <c r="C56" s="11">
        <v>17.117157605501</v>
      </c>
      <c r="D56" s="11">
        <v>27.5208050303691</v>
      </c>
      <c r="G56" s="11">
        <v>5.58522333363608</v>
      </c>
      <c r="H56" s="11">
        <v>7.19742808376258</v>
      </c>
      <c r="I56" s="11" t="s">
        <v>338</v>
      </c>
    </row>
    <row r="57" hidden="1" spans="1:9">
      <c r="A57" s="11">
        <v>2050</v>
      </c>
      <c r="B57" s="11">
        <v>0.785384528552456</v>
      </c>
      <c r="C57" s="11">
        <v>16.7763137858371</v>
      </c>
      <c r="D57" s="11">
        <v>26.1682624357577</v>
      </c>
      <c r="G57" s="11">
        <v>4.96350844691988</v>
      </c>
      <c r="H57" s="11">
        <v>8.69517593034094</v>
      </c>
      <c r="I57" s="11" t="s">
        <v>338</v>
      </c>
    </row>
    <row r="58" hidden="1" spans="1:9">
      <c r="A58" s="11">
        <v>2021</v>
      </c>
      <c r="B58" s="11">
        <v>1.15032145492106</v>
      </c>
      <c r="C58" s="11">
        <v>31.3413593911163</v>
      </c>
      <c r="D58" s="11">
        <v>62.7017922857292</v>
      </c>
      <c r="E58" s="11">
        <v>15.9188980894083</v>
      </c>
      <c r="F58" s="11">
        <v>11.2318733036471</v>
      </c>
      <c r="G58" s="11">
        <v>116.710199563685</v>
      </c>
      <c r="H58" s="11">
        <v>7.18555499754723</v>
      </c>
      <c r="I58" s="11" t="s">
        <v>339</v>
      </c>
    </row>
    <row r="59" hidden="1" spans="1:9">
      <c r="A59" s="11">
        <v>2025</v>
      </c>
      <c r="B59" s="11">
        <v>1.20239648812159</v>
      </c>
      <c r="C59" s="11">
        <v>31.2005524371985</v>
      </c>
      <c r="D59" s="11">
        <v>65.247836344287</v>
      </c>
      <c r="E59" s="11">
        <v>19.3299902429976</v>
      </c>
      <c r="F59" s="11">
        <v>15.2749439143341</v>
      </c>
      <c r="G59" s="11">
        <v>114.968850776802</v>
      </c>
      <c r="H59" s="11">
        <v>8.11676780107924</v>
      </c>
      <c r="I59" s="11" t="s">
        <v>339</v>
      </c>
    </row>
    <row r="60" spans="1:9">
      <c r="A60" s="11">
        <v>2030</v>
      </c>
      <c r="B60" s="11">
        <v>1.16325106979489</v>
      </c>
      <c r="C60" s="11">
        <v>31.6824918815505</v>
      </c>
      <c r="D60" s="11">
        <v>66.4227939832841</v>
      </c>
      <c r="E60" s="11">
        <v>20.1842667037655</v>
      </c>
      <c r="F60" s="11">
        <v>15.4707993112807</v>
      </c>
      <c r="G60" s="11">
        <v>111.870874431102</v>
      </c>
      <c r="H60" s="11">
        <v>9.53927812254724</v>
      </c>
      <c r="I60" s="11" t="s">
        <v>339</v>
      </c>
    </row>
    <row r="61" hidden="1" spans="1:9">
      <c r="A61" s="11">
        <v>2035</v>
      </c>
      <c r="B61" s="11">
        <v>1.08413420392504</v>
      </c>
      <c r="C61" s="11">
        <v>31.9739481450674</v>
      </c>
      <c r="D61" s="11">
        <v>64.1259593002129</v>
      </c>
      <c r="E61" s="11">
        <v>20.9610025969208</v>
      </c>
      <c r="F61" s="11">
        <v>15.1706838469041</v>
      </c>
      <c r="G61" s="11">
        <v>100.639800723673</v>
      </c>
      <c r="H61" s="11">
        <v>9.31341121415871</v>
      </c>
      <c r="I61" s="11" t="s">
        <v>339</v>
      </c>
    </row>
    <row r="62" hidden="1" spans="1:9">
      <c r="A62" s="11">
        <v>2040</v>
      </c>
      <c r="B62" s="11">
        <v>0.956873911760366</v>
      </c>
      <c r="C62" s="11">
        <v>31.710625603061</v>
      </c>
      <c r="D62" s="11">
        <v>64.1456128277008</v>
      </c>
      <c r="E62" s="11">
        <v>20.7739962530143</v>
      </c>
      <c r="F62" s="11">
        <v>15.5673041191687</v>
      </c>
      <c r="G62" s="11">
        <v>74.156790528558</v>
      </c>
      <c r="H62" s="11">
        <v>9.12347572961125</v>
      </c>
      <c r="I62" s="11" t="s">
        <v>339</v>
      </c>
    </row>
    <row r="63" hidden="1" spans="1:9">
      <c r="A63" s="11">
        <v>2045</v>
      </c>
      <c r="B63" s="11">
        <v>0.916687324774974</v>
      </c>
      <c r="C63" s="11">
        <v>31.1889313425387</v>
      </c>
      <c r="D63" s="11">
        <v>61.1909474484764</v>
      </c>
      <c r="E63" s="11">
        <v>20.4123434984233</v>
      </c>
      <c r="F63" s="11">
        <v>17.188376028838</v>
      </c>
      <c r="G63" s="11">
        <v>56.4334340811262</v>
      </c>
      <c r="H63" s="11">
        <v>9.97825257067086</v>
      </c>
      <c r="I63" s="11" t="s">
        <v>339</v>
      </c>
    </row>
    <row r="64" hidden="1" spans="1:9">
      <c r="A64" s="11">
        <v>2050</v>
      </c>
      <c r="B64" s="11">
        <v>0.872649476169396</v>
      </c>
      <c r="C64" s="11">
        <v>30.5678846281817</v>
      </c>
      <c r="D64" s="11">
        <v>58.1836457820693</v>
      </c>
      <c r="E64" s="11">
        <v>20.3825521795585</v>
      </c>
      <c r="F64" s="11">
        <v>21.1205974830364</v>
      </c>
      <c r="G64" s="11">
        <v>50.1515892951788</v>
      </c>
      <c r="H64" s="11">
        <v>12.0546757216091</v>
      </c>
      <c r="I64" s="11" t="s">
        <v>339</v>
      </c>
    </row>
    <row r="65" hidden="1" spans="1:9">
      <c r="A65" s="11">
        <v>2021</v>
      </c>
      <c r="B65" s="11">
        <v>5.86663942009738</v>
      </c>
      <c r="C65" s="11">
        <v>20.6831866688848</v>
      </c>
      <c r="D65" s="11">
        <v>29.8530773815086</v>
      </c>
      <c r="E65" s="11">
        <v>6.13740649230197</v>
      </c>
      <c r="F65" s="11">
        <v>6.64420674300253</v>
      </c>
      <c r="G65" s="11">
        <v>16.4902880123239</v>
      </c>
      <c r="H65" s="11">
        <v>12.3685782744665</v>
      </c>
      <c r="I65" s="11" t="s">
        <v>340</v>
      </c>
    </row>
    <row r="66" hidden="1" spans="1:9">
      <c r="A66" s="11">
        <v>2025</v>
      </c>
      <c r="B66" s="11">
        <v>6.13222208942009</v>
      </c>
      <c r="C66" s="11">
        <v>20.5902635612488</v>
      </c>
      <c r="D66" s="11">
        <v>31.0652795774283</v>
      </c>
      <c r="E66" s="11">
        <v>7.45252635874604</v>
      </c>
      <c r="F66" s="11">
        <v>9.03588231552161</v>
      </c>
      <c r="G66" s="11">
        <v>16.244248307714</v>
      </c>
      <c r="H66" s="11">
        <v>13.9714855592347</v>
      </c>
      <c r="I66" s="11" t="s">
        <v>340</v>
      </c>
    </row>
    <row r="67" spans="1:9">
      <c r="A67" s="11">
        <v>2030</v>
      </c>
      <c r="B67" s="11">
        <v>5.93258045595395</v>
      </c>
      <c r="C67" s="11">
        <v>20.9083111406865</v>
      </c>
      <c r="D67" s="11">
        <v>31.6246910398173</v>
      </c>
      <c r="E67" s="11">
        <v>7.78188595807826</v>
      </c>
      <c r="F67" s="11">
        <v>9.15174043765902</v>
      </c>
      <c r="G67" s="11">
        <v>15.8065271626303</v>
      </c>
      <c r="H67" s="11">
        <v>16.4200688994665</v>
      </c>
      <c r="I67" s="11" t="s">
        <v>340</v>
      </c>
    </row>
    <row r="68" hidden="1" spans="1:9">
      <c r="A68" s="11">
        <v>2035</v>
      </c>
      <c r="B68" s="11">
        <v>5.5290844400177</v>
      </c>
      <c r="C68" s="11">
        <v>21.1006526479232</v>
      </c>
      <c r="D68" s="11">
        <v>30.5311404246483</v>
      </c>
      <c r="E68" s="11">
        <v>8.08135039881281</v>
      </c>
      <c r="F68" s="11">
        <v>8.97420734605596</v>
      </c>
      <c r="G68" s="11">
        <v>14.2196595125405</v>
      </c>
      <c r="H68" s="11">
        <v>16.031281598142</v>
      </c>
      <c r="I68" s="11" t="s">
        <v>340</v>
      </c>
    </row>
    <row r="69" hidden="1" spans="1:9">
      <c r="A69" s="11">
        <v>2040</v>
      </c>
      <c r="B69" s="11">
        <v>4.88005694997786</v>
      </c>
      <c r="C69" s="11">
        <v>20.9268775023568</v>
      </c>
      <c r="D69" s="11">
        <v>30.5404977054457</v>
      </c>
      <c r="E69" s="11">
        <v>8.00925156742717</v>
      </c>
      <c r="F69" s="11">
        <v>9.20882778880405</v>
      </c>
      <c r="G69" s="11">
        <v>10.4778060397216</v>
      </c>
      <c r="H69" s="11">
        <v>15.7043434690029</v>
      </c>
      <c r="I69" s="11" t="s">
        <v>340</v>
      </c>
    </row>
    <row r="70" hidden="1" spans="1:9">
      <c r="A70" s="11">
        <v>2045</v>
      </c>
      <c r="B70" s="11">
        <v>4.67510535635236</v>
      </c>
      <c r="C70" s="11">
        <v>20.5825944213387</v>
      </c>
      <c r="D70" s="11">
        <v>29.13374598453</v>
      </c>
      <c r="E70" s="11">
        <v>7.86981918011498</v>
      </c>
      <c r="F70" s="11">
        <v>10.1677717353689</v>
      </c>
      <c r="G70" s="11">
        <v>7.97362685524729</v>
      </c>
      <c r="H70" s="11">
        <v>17.1756806544334</v>
      </c>
      <c r="I70" s="11" t="s">
        <v>340</v>
      </c>
    </row>
    <row r="71" hidden="1" spans="1:9">
      <c r="A71" s="11">
        <v>2050</v>
      </c>
      <c r="B71" s="11">
        <v>4.45051232846392</v>
      </c>
      <c r="C71" s="11">
        <v>20.1727454111906</v>
      </c>
      <c r="D71" s="11">
        <v>27.7019334942636</v>
      </c>
      <c r="E71" s="11">
        <v>7.85833337043218</v>
      </c>
      <c r="F71" s="11">
        <v>12.49387456743</v>
      </c>
      <c r="G71" s="11">
        <v>7.0860486473764</v>
      </c>
      <c r="H71" s="11">
        <v>20.7498516519499</v>
      </c>
      <c r="I71" s="11" t="s">
        <v>340</v>
      </c>
    </row>
    <row r="72" hidden="1" spans="1:9">
      <c r="A72" s="11">
        <v>2021</v>
      </c>
      <c r="B72" s="11">
        <v>1.9555464733658</v>
      </c>
      <c r="C72" s="11">
        <v>6.64816714357014</v>
      </c>
      <c r="D72" s="11">
        <v>3.40882890515496</v>
      </c>
      <c r="E72" s="11">
        <v>0.383587905768874</v>
      </c>
      <c r="F72" s="11">
        <v>0.237293097964377</v>
      </c>
      <c r="G72" s="11">
        <v>2.34316737389173</v>
      </c>
      <c r="H72" s="11">
        <v>7.53894294824626</v>
      </c>
      <c r="I72" s="11" t="s">
        <v>341</v>
      </c>
    </row>
    <row r="73" hidden="1" spans="1:9">
      <c r="A73" s="11">
        <v>2025</v>
      </c>
      <c r="B73" s="11">
        <v>2.0440740298067</v>
      </c>
      <c r="C73" s="11">
        <v>6.61829900183</v>
      </c>
      <c r="D73" s="11">
        <v>3.54724645693817</v>
      </c>
      <c r="E73" s="11">
        <v>0.465782897421629</v>
      </c>
      <c r="F73" s="11">
        <v>0.322710082697201</v>
      </c>
      <c r="G73" s="11">
        <v>2.308206661981</v>
      </c>
      <c r="H73" s="11">
        <v>8.51595310277165</v>
      </c>
      <c r="I73" s="11" t="s">
        <v>341</v>
      </c>
    </row>
    <row r="74" spans="1:9">
      <c r="A74" s="11">
        <v>2030</v>
      </c>
      <c r="B74" s="11">
        <v>1.97752681865132</v>
      </c>
      <c r="C74" s="11">
        <v>6.72052858093497</v>
      </c>
      <c r="D74" s="11">
        <v>3.61112389035976</v>
      </c>
      <c r="E74" s="11">
        <v>0.486367872379892</v>
      </c>
      <c r="F74" s="11">
        <v>0.326847872773537</v>
      </c>
      <c r="G74" s="11">
        <v>2.24600920944068</v>
      </c>
      <c r="H74" s="11">
        <v>10.0084229482463</v>
      </c>
      <c r="I74" s="11" t="s">
        <v>341</v>
      </c>
    </row>
    <row r="75" hidden="1" spans="1:9">
      <c r="A75" s="11">
        <v>2035</v>
      </c>
      <c r="B75" s="11">
        <v>1.84302814667257</v>
      </c>
      <c r="C75" s="11">
        <v>6.78235263683249</v>
      </c>
      <c r="D75" s="11">
        <v>3.48625478897368</v>
      </c>
      <c r="E75" s="11">
        <v>0.505084399925802</v>
      </c>
      <c r="F75" s="11">
        <v>0.320507405216285</v>
      </c>
      <c r="G75" s="11">
        <v>2.02052518505033</v>
      </c>
      <c r="H75" s="11">
        <v>9.77144783124847</v>
      </c>
      <c r="I75" s="11" t="s">
        <v>341</v>
      </c>
    </row>
    <row r="76" hidden="1" spans="1:9">
      <c r="A76" s="11">
        <v>2040</v>
      </c>
      <c r="B76" s="11">
        <v>1.62668564999262</v>
      </c>
      <c r="C76" s="11">
        <v>6.72649634004327</v>
      </c>
      <c r="D76" s="11">
        <v>3.48732326740383</v>
      </c>
      <c r="E76" s="11">
        <v>0.5005782229642</v>
      </c>
      <c r="F76" s="11">
        <v>0.328886706743003</v>
      </c>
      <c r="G76" s="11">
        <v>1.4888310770493</v>
      </c>
      <c r="H76" s="11">
        <v>9.57217125729704</v>
      </c>
      <c r="I76" s="11" t="s">
        <v>341</v>
      </c>
    </row>
    <row r="77" hidden="1" spans="1:9">
      <c r="A77" s="11">
        <v>2045</v>
      </c>
      <c r="B77" s="11">
        <v>1.55836845211746</v>
      </c>
      <c r="C77" s="11">
        <v>6.61583392114458</v>
      </c>
      <c r="D77" s="11">
        <v>3.32669071795671</v>
      </c>
      <c r="E77" s="11">
        <v>0.491863698757188</v>
      </c>
      <c r="F77" s="11">
        <v>0.363134704834606</v>
      </c>
      <c r="G77" s="11">
        <v>1.13300278835878</v>
      </c>
      <c r="H77" s="11">
        <v>10.4689863036547</v>
      </c>
      <c r="I77" s="11" t="s">
        <v>341</v>
      </c>
    </row>
    <row r="78" hidden="1" spans="1:9">
      <c r="A78" s="11">
        <v>2050</v>
      </c>
      <c r="B78" s="11">
        <v>1.48350410948798</v>
      </c>
      <c r="C78" s="11">
        <v>6.48409673931128</v>
      </c>
      <c r="D78" s="11">
        <v>3.16319655816851</v>
      </c>
      <c r="E78" s="11">
        <v>0.491145835652013</v>
      </c>
      <c r="F78" s="11">
        <v>0.446209805979644</v>
      </c>
      <c r="G78" s="11">
        <v>1.00688344484543</v>
      </c>
      <c r="H78" s="11">
        <v>12.6475286259505</v>
      </c>
      <c r="I78" s="11" t="s">
        <v>341</v>
      </c>
    </row>
    <row r="79" hidden="1" spans="1:9">
      <c r="A79" s="11">
        <v>2021</v>
      </c>
      <c r="C79" s="11">
        <v>12.1355431985804</v>
      </c>
      <c r="D79" s="11">
        <v>161.661128380834</v>
      </c>
      <c r="E79" s="11">
        <v>1.82204255240215</v>
      </c>
      <c r="F79" s="11">
        <v>3.79668956743002</v>
      </c>
      <c r="G79" s="11">
        <v>2.34322774370616</v>
      </c>
      <c r="H79" s="11">
        <v>1.06016385209713</v>
      </c>
      <c r="I79" s="11" t="s">
        <v>342</v>
      </c>
    </row>
    <row r="80" hidden="1" spans="1:9">
      <c r="A80" s="11">
        <v>2025</v>
      </c>
      <c r="C80" s="11">
        <v>12.0810219874674</v>
      </c>
      <c r="D80" s="11">
        <v>168.225475912371</v>
      </c>
      <c r="E80" s="11">
        <v>2.21246876275274</v>
      </c>
      <c r="F80" s="11">
        <v>5.16336132315521</v>
      </c>
      <c r="G80" s="11">
        <v>2.30826613106093</v>
      </c>
      <c r="H80" s="11">
        <v>1.19755590507726</v>
      </c>
      <c r="I80" s="11" t="s">
        <v>342</v>
      </c>
    </row>
    <row r="81" spans="1:9">
      <c r="A81" s="11">
        <v>2030</v>
      </c>
      <c r="C81" s="11">
        <v>12.2676315366273</v>
      </c>
      <c r="D81" s="11">
        <v>171.254814800395</v>
      </c>
      <c r="E81" s="11">
        <v>2.31024739380449</v>
      </c>
      <c r="F81" s="11">
        <v>5.22956596437659</v>
      </c>
      <c r="G81" s="11">
        <v>2.24606707605349</v>
      </c>
      <c r="H81" s="11">
        <v>1.40743447709713</v>
      </c>
      <c r="I81" s="11" t="s">
        <v>342</v>
      </c>
    </row>
    <row r="82" hidden="1" spans="1:9">
      <c r="A82" s="11">
        <v>2035</v>
      </c>
      <c r="C82" s="11">
        <v>12.3804849719958</v>
      </c>
      <c r="D82" s="11">
        <v>165.332992264964</v>
      </c>
      <c r="E82" s="11">
        <v>2.39915089964756</v>
      </c>
      <c r="F82" s="11">
        <v>5.12811848346056</v>
      </c>
      <c r="G82" s="11">
        <v>2.02057724224942</v>
      </c>
      <c r="H82" s="11">
        <v>1.37410985126931</v>
      </c>
      <c r="I82" s="11" t="s">
        <v>342</v>
      </c>
    </row>
    <row r="83" hidden="1" spans="1:9">
      <c r="A83" s="11">
        <v>2040</v>
      </c>
      <c r="C83" s="11">
        <v>12.2785250651583</v>
      </c>
      <c r="D83" s="11">
        <v>165.383664045061</v>
      </c>
      <c r="E83" s="11">
        <v>2.37774655907995</v>
      </c>
      <c r="F83" s="11">
        <v>5.26218730788804</v>
      </c>
      <c r="G83" s="11">
        <v>1.48886943557923</v>
      </c>
      <c r="H83" s="11">
        <v>1.34608658305739</v>
      </c>
      <c r="I83" s="11" t="s">
        <v>342</v>
      </c>
    </row>
    <row r="84" hidden="1" spans="1:9">
      <c r="A84" s="11">
        <v>2045</v>
      </c>
      <c r="C84" s="11">
        <v>12.0765222370099</v>
      </c>
      <c r="D84" s="11">
        <v>157.765787078856</v>
      </c>
      <c r="E84" s="11">
        <v>2.33635256909664</v>
      </c>
      <c r="F84" s="11">
        <v>5.81015527735369</v>
      </c>
      <c r="G84" s="11">
        <v>1.13303197926031</v>
      </c>
      <c r="H84" s="11">
        <v>1.47220119895143</v>
      </c>
      <c r="I84" s="11" t="s">
        <v>342</v>
      </c>
    </row>
    <row r="85" hidden="1" spans="1:9">
      <c r="A85" s="11">
        <v>2050</v>
      </c>
      <c r="C85" s="11">
        <v>11.8360496035047</v>
      </c>
      <c r="D85" s="11">
        <v>150.012200410113</v>
      </c>
      <c r="E85" s="11">
        <v>2.33294271934706</v>
      </c>
      <c r="F85" s="11">
        <v>7.1393568956743</v>
      </c>
      <c r="G85" s="11">
        <v>1.00690938638396</v>
      </c>
      <c r="H85" s="11">
        <v>1.77855871302428</v>
      </c>
      <c r="I85" s="11" t="s">
        <v>342</v>
      </c>
    </row>
    <row r="86" hidden="1" spans="1:9">
      <c r="A86" s="11">
        <v>2021</v>
      </c>
      <c r="B86" s="11">
        <v>21.2809469160396</v>
      </c>
      <c r="C86" s="11">
        <v>41.2608468751733</v>
      </c>
      <c r="D86" s="11">
        <v>39.7696705601412</v>
      </c>
      <c r="E86" s="11">
        <v>5.27433370432202</v>
      </c>
      <c r="F86" s="11">
        <v>71.3461247879557</v>
      </c>
      <c r="G86" s="11">
        <v>1196.11899968041</v>
      </c>
      <c r="H86" s="11">
        <v>92.4698470995831</v>
      </c>
      <c r="I86" s="11" t="s">
        <v>343</v>
      </c>
    </row>
    <row r="87" hidden="1" spans="1:9">
      <c r="A87" s="11">
        <v>2025</v>
      </c>
      <c r="B87" s="11">
        <v>22.2443350302494</v>
      </c>
      <c r="C87" s="11">
        <v>41.0754747573893</v>
      </c>
      <c r="D87" s="11">
        <v>41.384541997612</v>
      </c>
      <c r="E87" s="11">
        <v>6.4045148395474</v>
      </c>
      <c r="F87" s="11">
        <v>97.0281648642916</v>
      </c>
      <c r="G87" s="11">
        <v>1178.27257000376</v>
      </c>
      <c r="H87" s="11">
        <v>104.453487276184</v>
      </c>
      <c r="I87" s="11" t="s">
        <v>343</v>
      </c>
    </row>
    <row r="88" spans="1:9">
      <c r="A88" s="11">
        <v>2030</v>
      </c>
      <c r="B88" s="11">
        <v>21.5201447912056</v>
      </c>
      <c r="C88" s="11">
        <v>41.7099472245328</v>
      </c>
      <c r="D88" s="11">
        <v>42.1297787208639</v>
      </c>
      <c r="E88" s="11">
        <v>6.68755824522352</v>
      </c>
      <c r="F88" s="11">
        <v>98.2722604139099</v>
      </c>
      <c r="G88" s="11">
        <v>1146.52257401792</v>
      </c>
      <c r="H88" s="11">
        <v>122.759562724583</v>
      </c>
      <c r="I88" s="11" t="s">
        <v>343</v>
      </c>
    </row>
    <row r="89" hidden="1" spans="1:9">
      <c r="A89" s="11">
        <v>2035</v>
      </c>
      <c r="B89" s="11">
        <v>20.0564827726133</v>
      </c>
      <c r="C89" s="11">
        <v>42.0936489047857</v>
      </c>
      <c r="D89" s="11">
        <v>40.6729725380263</v>
      </c>
      <c r="E89" s="11">
        <v>6.94491049897978</v>
      </c>
      <c r="F89" s="11">
        <v>96.3658931683628</v>
      </c>
      <c r="G89" s="11">
        <v>1031.41951791411</v>
      </c>
      <c r="H89" s="11">
        <v>119.852914805157</v>
      </c>
      <c r="I89" s="11" t="s">
        <v>343</v>
      </c>
    </row>
    <row r="90" hidden="1" spans="1:9">
      <c r="A90" s="11">
        <v>2040</v>
      </c>
      <c r="B90" s="11">
        <v>17.7021673675668</v>
      </c>
      <c r="C90" s="11">
        <v>41.7469852215383</v>
      </c>
      <c r="D90" s="11">
        <v>40.6854381197114</v>
      </c>
      <c r="E90" s="11">
        <v>6.88295056575775</v>
      </c>
      <c r="F90" s="11">
        <v>98.8852698273959</v>
      </c>
      <c r="G90" s="11">
        <v>760.005093283448</v>
      </c>
      <c r="H90" s="11">
        <v>117.408663077784</v>
      </c>
      <c r="I90" s="11" t="s">
        <v>343</v>
      </c>
    </row>
    <row r="91" hidden="1" spans="1:9">
      <c r="A91" s="11">
        <v>2045</v>
      </c>
      <c r="B91" s="11">
        <v>16.9587155083371</v>
      </c>
      <c r="C91" s="11">
        <v>41.0601756058338</v>
      </c>
      <c r="D91" s="11">
        <v>38.8113917094949</v>
      </c>
      <c r="E91" s="11">
        <v>6.76312585791134</v>
      </c>
      <c r="F91" s="11">
        <v>109.182501253605</v>
      </c>
      <c r="G91" s="11">
        <v>578.365069839622</v>
      </c>
      <c r="H91" s="11">
        <v>128.408660130764</v>
      </c>
      <c r="I91" s="11" t="s">
        <v>343</v>
      </c>
    </row>
    <row r="92" hidden="1" spans="1:9">
      <c r="A92" s="11">
        <v>2050</v>
      </c>
      <c r="B92" s="11">
        <v>16.1440153091339</v>
      </c>
      <c r="C92" s="11">
        <v>40.242568651916</v>
      </c>
      <c r="D92" s="11">
        <v>36.9039598452993</v>
      </c>
      <c r="E92" s="11">
        <v>6.75325524021518</v>
      </c>
      <c r="F92" s="11">
        <v>134.160414997879</v>
      </c>
      <c r="G92" s="11">
        <v>513.984802051502</v>
      </c>
      <c r="H92" s="11">
        <v>155.129843302674</v>
      </c>
      <c r="I92" s="11" t="s">
        <v>343</v>
      </c>
    </row>
    <row r="93" hidden="1" spans="1:9">
      <c r="A93" s="11">
        <v>2021</v>
      </c>
      <c r="B93" s="11">
        <v>25.7672005902316</v>
      </c>
      <c r="C93" s="11">
        <v>107.425938923086</v>
      </c>
      <c r="D93" s="11">
        <v>170.854636640191</v>
      </c>
      <c r="E93" s="11">
        <v>18.9876013355593</v>
      </c>
      <c r="F93" s="11">
        <v>12.2601433948261</v>
      </c>
      <c r="G93" s="11">
        <v>58.3072070778677</v>
      </c>
      <c r="H93" s="11">
        <v>57.602235963944</v>
      </c>
      <c r="I93" s="11" t="s">
        <v>344</v>
      </c>
    </row>
    <row r="94" hidden="1" spans="1:9">
      <c r="A94" s="11">
        <v>2025</v>
      </c>
      <c r="B94" s="11">
        <v>26.9336813339235</v>
      </c>
      <c r="C94" s="11">
        <v>106.943307680364</v>
      </c>
      <c r="D94" s="11">
        <v>177.792292114416</v>
      </c>
      <c r="E94" s="11">
        <v>23.0562534223706</v>
      </c>
      <c r="F94" s="11">
        <v>16.6733542726887</v>
      </c>
      <c r="G94" s="11">
        <v>57.437247256951</v>
      </c>
      <c r="H94" s="11">
        <v>65.0672041758645</v>
      </c>
      <c r="I94" s="11" t="s">
        <v>344</v>
      </c>
    </row>
    <row r="95" spans="1:9">
      <c r="A95" s="11">
        <v>2030</v>
      </c>
      <c r="B95" s="11">
        <v>26.0568239634056</v>
      </c>
      <c r="C95" s="11">
        <v>108.595207863362</v>
      </c>
      <c r="D95" s="11">
        <v>180.993906504698</v>
      </c>
      <c r="E95" s="11">
        <v>24.0752096828047</v>
      </c>
      <c r="F95" s="11">
        <v>16.8871400932994</v>
      </c>
      <c r="G95" s="11">
        <v>55.889530356574</v>
      </c>
      <c r="H95" s="11">
        <v>76.470606588944</v>
      </c>
      <c r="I95" s="11" t="s">
        <v>344</v>
      </c>
    </row>
    <row r="96" hidden="1" spans="1:9">
      <c r="A96" s="11">
        <v>2035</v>
      </c>
      <c r="B96" s="11">
        <v>24.2846061679209</v>
      </c>
      <c r="C96" s="11">
        <v>109.594206099928</v>
      </c>
      <c r="D96" s="11">
        <v>174.735315786741</v>
      </c>
      <c r="E96" s="11">
        <v>25.0016777963272</v>
      </c>
      <c r="F96" s="11">
        <v>16.559549269508</v>
      </c>
      <c r="G96" s="11">
        <v>50.2786022387747</v>
      </c>
      <c r="H96" s="11">
        <v>74.6599685856327</v>
      </c>
      <c r="I96" s="11" t="s">
        <v>344</v>
      </c>
    </row>
    <row r="97" hidden="1" spans="1:9">
      <c r="A97" s="11">
        <v>2040</v>
      </c>
      <c r="B97" s="11">
        <v>21.4339756234322</v>
      </c>
      <c r="C97" s="11">
        <v>108.691639272445</v>
      </c>
      <c r="D97" s="11">
        <v>174.788869220786</v>
      </c>
      <c r="E97" s="11">
        <v>24.7786220367279</v>
      </c>
      <c r="F97" s="11">
        <v>16.9924798483884</v>
      </c>
      <c r="G97" s="11">
        <v>37.0479645972955</v>
      </c>
      <c r="H97" s="11">
        <v>73.137371012785</v>
      </c>
      <c r="I97" s="11" t="s">
        <v>344</v>
      </c>
    </row>
    <row r="98" hidden="1" spans="1:9">
      <c r="A98" s="11">
        <v>2045</v>
      </c>
      <c r="B98" s="11">
        <v>20.5337960749594</v>
      </c>
      <c r="C98" s="11">
        <v>106.903475106749</v>
      </c>
      <c r="D98" s="11">
        <v>166.737771136375</v>
      </c>
      <c r="E98" s="11">
        <v>24.3472530884808</v>
      </c>
      <c r="F98" s="11">
        <v>18.7619597497879</v>
      </c>
      <c r="G98" s="11">
        <v>28.1935592551868</v>
      </c>
      <c r="H98" s="11">
        <v>79.9895984763612</v>
      </c>
      <c r="I98" s="11" t="s">
        <v>344</v>
      </c>
    </row>
    <row r="99" hidden="1" spans="1:9">
      <c r="A99" s="11">
        <v>2050</v>
      </c>
      <c r="B99" s="11">
        <v>19.5473482661945</v>
      </c>
      <c r="C99" s="11">
        <v>104.774769533633</v>
      </c>
      <c r="D99" s="11">
        <v>158.543245673052</v>
      </c>
      <c r="E99" s="11">
        <v>24.3117188647746</v>
      </c>
      <c r="F99" s="11">
        <v>23.0541733089482</v>
      </c>
      <c r="G99" s="11">
        <v>25.0552146534761</v>
      </c>
      <c r="H99" s="11">
        <v>96.6350234076526</v>
      </c>
      <c r="I99" s="11" t="s">
        <v>344</v>
      </c>
    </row>
    <row r="100" hidden="1" spans="1:9">
      <c r="A100" s="11">
        <v>2021</v>
      </c>
      <c r="B100" s="11">
        <v>54.1801405267818</v>
      </c>
      <c r="C100" s="11">
        <v>37.8840000720901</v>
      </c>
      <c r="D100" s="11">
        <v>73.857959611691</v>
      </c>
      <c r="F100" s="11">
        <v>16.7687122561492</v>
      </c>
      <c r="G100" s="11">
        <v>78.4449257013371</v>
      </c>
      <c r="H100" s="11">
        <v>9.07029073460875</v>
      </c>
      <c r="I100" s="11" t="s">
        <v>345</v>
      </c>
    </row>
    <row r="101" hidden="1" spans="1:9">
      <c r="A101" s="11">
        <v>2025</v>
      </c>
      <c r="B101" s="11">
        <v>56.6328745905268</v>
      </c>
      <c r="C101" s="11">
        <v>37.7137990739201</v>
      </c>
      <c r="D101" s="11">
        <v>76.8570065669939</v>
      </c>
      <c r="F101" s="11">
        <v>22.8048458439355</v>
      </c>
      <c r="G101" s="11">
        <v>77.2745054919825</v>
      </c>
      <c r="H101" s="11">
        <v>10.2457560767721</v>
      </c>
      <c r="I101" s="11" t="s">
        <v>345</v>
      </c>
    </row>
    <row r="102" spans="1:9">
      <c r="A102" s="11">
        <v>2030</v>
      </c>
      <c r="B102" s="11">
        <v>54.7891253873395</v>
      </c>
      <c r="C102" s="11">
        <v>38.2963454056453</v>
      </c>
      <c r="D102" s="11">
        <v>78.2410176244616</v>
      </c>
      <c r="F102" s="11">
        <v>23.0972496759965</v>
      </c>
      <c r="G102" s="11">
        <v>75.1922493980722</v>
      </c>
      <c r="H102" s="11">
        <v>12.0413838596087</v>
      </c>
      <c r="I102" s="11" t="s">
        <v>345</v>
      </c>
    </row>
    <row r="103" hidden="1" spans="1:9">
      <c r="A103" s="11">
        <v>2035</v>
      </c>
      <c r="B103" s="11">
        <v>51.0627210048694</v>
      </c>
      <c r="C103" s="11">
        <v>38.6486443908391</v>
      </c>
      <c r="D103" s="11">
        <v>75.5355204277633</v>
      </c>
      <c r="F103" s="11">
        <v>22.6491899686174</v>
      </c>
      <c r="G103" s="11">
        <v>67.643459782262</v>
      </c>
      <c r="H103" s="11">
        <v>11.7562731719708</v>
      </c>
      <c r="I103" s="11" t="s">
        <v>345</v>
      </c>
    </row>
    <row r="104" hidden="1" spans="1:9">
      <c r="A104" s="11">
        <v>2040</v>
      </c>
      <c r="B104" s="11">
        <v>45.0687612439132</v>
      </c>
      <c r="C104" s="11">
        <v>38.3303521599291</v>
      </c>
      <c r="D104" s="11">
        <v>75.5586707937499</v>
      </c>
      <c r="F104" s="11">
        <v>23.2413272765054</v>
      </c>
      <c r="G104" s="11">
        <v>49.8433208495037</v>
      </c>
      <c r="H104" s="11">
        <v>11.5165185439355</v>
      </c>
      <c r="I104" s="11" t="s">
        <v>345</v>
      </c>
    </row>
    <row r="105" hidden="1" spans="1:9">
      <c r="A105" s="11">
        <v>2045</v>
      </c>
      <c r="B105" s="11">
        <v>43.1759729969013</v>
      </c>
      <c r="C105" s="11">
        <v>37.6997520268397</v>
      </c>
      <c r="D105" s="11">
        <v>72.0782988890621</v>
      </c>
      <c r="F105" s="11">
        <v>25.6615191416454</v>
      </c>
      <c r="G105" s="11">
        <v>37.9308454626507</v>
      </c>
      <c r="H105" s="11">
        <v>12.5954991465845</v>
      </c>
      <c r="I105" s="11" t="s">
        <v>345</v>
      </c>
    </row>
    <row r="106" hidden="1" spans="1:9">
      <c r="A106" s="11">
        <v>2050</v>
      </c>
      <c r="B106" s="11">
        <v>41.1017903275786</v>
      </c>
      <c r="C106" s="11">
        <v>36.9490591970277</v>
      </c>
      <c r="D106" s="11">
        <v>68.5359254269846</v>
      </c>
      <c r="F106" s="11">
        <v>31.5321596225614</v>
      </c>
      <c r="G106" s="11">
        <v>33.7086022538891</v>
      </c>
      <c r="H106" s="11">
        <v>15.2165578780966</v>
      </c>
      <c r="I106" s="11" t="s">
        <v>345</v>
      </c>
    </row>
    <row r="107" hidden="1" spans="1:9">
      <c r="A107" s="11">
        <v>2021</v>
      </c>
      <c r="B107" s="11">
        <v>60.1618120923712</v>
      </c>
      <c r="C107" s="11">
        <v>135.601504436311</v>
      </c>
      <c r="D107" s="11">
        <v>72.9282790011939</v>
      </c>
      <c r="E107" s="11">
        <v>5.65792161009089</v>
      </c>
      <c r="F107" s="11">
        <v>1.97744248303646</v>
      </c>
      <c r="G107" s="11">
        <v>77.0883637868719</v>
      </c>
      <c r="H107" s="11">
        <v>198.250640342163</v>
      </c>
      <c r="I107" s="11" t="s">
        <v>346</v>
      </c>
    </row>
    <row r="108" hidden="1" spans="1:9">
      <c r="A108" s="11">
        <v>2025</v>
      </c>
      <c r="B108" s="11">
        <v>62.885336328759</v>
      </c>
      <c r="C108" s="11">
        <v>134.99228916431</v>
      </c>
      <c r="D108" s="11">
        <v>75.8895757151014</v>
      </c>
      <c r="E108" s="11">
        <v>6.87029773696902</v>
      </c>
      <c r="F108" s="11">
        <v>2.68925068914333</v>
      </c>
      <c r="G108" s="11">
        <v>75.9381838603111</v>
      </c>
      <c r="H108" s="11">
        <v>223.942954249448</v>
      </c>
      <c r="I108" s="11" t="s">
        <v>346</v>
      </c>
    </row>
    <row r="109" spans="1:9">
      <c r="A109" s="11">
        <v>2030</v>
      </c>
      <c r="B109" s="11">
        <v>60.8380309502729</v>
      </c>
      <c r="C109" s="11">
        <v>137.077448039705</v>
      </c>
      <c r="D109" s="11">
        <v>77.2561656543632</v>
      </c>
      <c r="E109" s="11">
        <v>7.17392611760341</v>
      </c>
      <c r="F109" s="11">
        <v>2.7237322731128</v>
      </c>
      <c r="G109" s="11">
        <v>73.8919365877223</v>
      </c>
      <c r="H109" s="11">
        <v>263.190247217163</v>
      </c>
      <c r="I109" s="11" t="s">
        <v>346</v>
      </c>
    </row>
    <row r="110" hidden="1" spans="1:9">
      <c r="A110" s="11">
        <v>2035</v>
      </c>
      <c r="B110" s="11">
        <v>56.7002188652796</v>
      </c>
      <c r="C110" s="11">
        <v>138.33846251317</v>
      </c>
      <c r="D110" s="11">
        <v>74.5847236671338</v>
      </c>
      <c r="E110" s="11">
        <v>7.44999489890559</v>
      </c>
      <c r="F110" s="11">
        <v>2.67089504346903</v>
      </c>
      <c r="G110" s="11">
        <v>66.4736895200956</v>
      </c>
      <c r="H110" s="11">
        <v>256.958542187362</v>
      </c>
      <c r="I110" s="11" t="s">
        <v>346</v>
      </c>
    </row>
    <row r="111" hidden="1" spans="1:9">
      <c r="A111" s="11">
        <v>2040</v>
      </c>
      <c r="B111" s="11">
        <v>50.0445055850671</v>
      </c>
      <c r="C111" s="11">
        <v>137.199171380248</v>
      </c>
      <c r="D111" s="11">
        <v>74.6075826299122</v>
      </c>
      <c r="E111" s="11">
        <v>7.38352878872195</v>
      </c>
      <c r="F111" s="11">
        <v>2.74072255619168</v>
      </c>
      <c r="G111" s="11">
        <v>48.9813715245424</v>
      </c>
      <c r="H111" s="11">
        <v>251.718191031733</v>
      </c>
      <c r="I111" s="11" t="s">
        <v>346</v>
      </c>
    </row>
    <row r="112" hidden="1" spans="1:9">
      <c r="A112" s="11">
        <v>2045</v>
      </c>
      <c r="B112" s="11">
        <v>47.9427470857311</v>
      </c>
      <c r="C112" s="11">
        <v>134.942009343981</v>
      </c>
      <c r="D112" s="11">
        <v>71.1710196023464</v>
      </c>
      <c r="E112" s="11">
        <v>7.25498955666852</v>
      </c>
      <c r="F112" s="11">
        <v>3.02612254028837</v>
      </c>
      <c r="G112" s="11">
        <v>37.2749006723655</v>
      </c>
      <c r="H112" s="11">
        <v>275.301624203918</v>
      </c>
      <c r="I112" s="11" t="s">
        <v>346</v>
      </c>
    </row>
    <row r="113" hidden="1" spans="1:9">
      <c r="A113" s="11">
        <v>2050</v>
      </c>
      <c r="B113" s="11">
        <v>45.6395676036594</v>
      </c>
      <c r="C113" s="11">
        <v>132.254989047857</v>
      </c>
      <c r="D113" s="11">
        <v>67.6732354565747</v>
      </c>
      <c r="E113" s="11">
        <v>7.24440107586719</v>
      </c>
      <c r="F113" s="11">
        <v>3.71841504983036</v>
      </c>
      <c r="G113" s="11">
        <v>33.1256734589587</v>
      </c>
      <c r="H113" s="11">
        <v>332.590479335541</v>
      </c>
      <c r="I113" s="11" t="s">
        <v>346</v>
      </c>
    </row>
    <row r="114" hidden="1" spans="1:9">
      <c r="A114" s="11">
        <v>2021</v>
      </c>
      <c r="B114" s="11">
        <v>1.9555464733658</v>
      </c>
      <c r="C114" s="11">
        <v>224.243733017246</v>
      </c>
      <c r="D114" s="11">
        <v>20.1430798940975</v>
      </c>
      <c r="E114" s="11">
        <v>3.35639417547765</v>
      </c>
      <c r="G114" s="11">
        <v>0.98242561718959</v>
      </c>
      <c r="H114" s="11">
        <v>36.1633669548687</v>
      </c>
      <c r="I114" s="11" t="s">
        <v>347</v>
      </c>
    </row>
    <row r="115" hidden="1" spans="1:9">
      <c r="A115" s="11">
        <v>2025</v>
      </c>
      <c r="B115" s="11">
        <v>2.0440740298067</v>
      </c>
      <c r="C115" s="11">
        <v>223.236275855376</v>
      </c>
      <c r="D115" s="11">
        <v>20.9610017909983</v>
      </c>
      <c r="E115" s="11">
        <v>4.07560035243925</v>
      </c>
      <c r="G115" s="11">
        <v>0.967767552486666</v>
      </c>
      <c r="H115" s="11">
        <v>40.8499625398577</v>
      </c>
      <c r="I115" s="11" t="s">
        <v>347</v>
      </c>
    </row>
    <row r="116" spans="1:9">
      <c r="A116" s="11">
        <v>2030</v>
      </c>
      <c r="B116" s="11">
        <v>1.97752681865132</v>
      </c>
      <c r="C116" s="11">
        <v>226.684495785504</v>
      </c>
      <c r="D116" s="11">
        <v>21.3384593521258</v>
      </c>
      <c r="E116" s="11">
        <v>4.25571888332406</v>
      </c>
      <c r="G116" s="11">
        <v>0.941689871745466</v>
      </c>
      <c r="H116" s="11">
        <v>48.0091538298687</v>
      </c>
      <c r="I116" s="11" t="s">
        <v>347</v>
      </c>
    </row>
    <row r="117" hidden="1" spans="1:9">
      <c r="A117" s="11">
        <v>2035</v>
      </c>
      <c r="B117" s="11">
        <v>1.84302814667257</v>
      </c>
      <c r="C117" s="11">
        <v>228.76983100427</v>
      </c>
      <c r="D117" s="11">
        <v>20.600596480299</v>
      </c>
      <c r="E117" s="11">
        <v>4.41948849935077</v>
      </c>
      <c r="G117" s="11">
        <v>0.847150623590881</v>
      </c>
      <c r="H117" s="11">
        <v>46.8724138155199</v>
      </c>
      <c r="I117" s="11" t="s">
        <v>347</v>
      </c>
    </row>
    <row r="118" hidden="1" spans="1:9">
      <c r="A118" s="11">
        <v>2040</v>
      </c>
      <c r="B118" s="11">
        <v>1.62668564999262</v>
      </c>
      <c r="C118" s="11">
        <v>226.885789247491</v>
      </c>
      <c r="D118" s="11">
        <v>20.6069102164772</v>
      </c>
      <c r="E118" s="11">
        <v>4.38005945093675</v>
      </c>
      <c r="G118" s="11">
        <v>0.62422591149854</v>
      </c>
      <c r="H118" s="11">
        <v>45.9165089998467</v>
      </c>
      <c r="I118" s="11" t="s">
        <v>347</v>
      </c>
    </row>
    <row r="119" hidden="1" spans="1:9">
      <c r="A119" s="11">
        <v>2045</v>
      </c>
      <c r="B119" s="11">
        <v>1.55836845211746</v>
      </c>
      <c r="C119" s="11">
        <v>223.153128292575</v>
      </c>
      <c r="D119" s="11">
        <v>19.6577178788351</v>
      </c>
      <c r="E119" s="11">
        <v>4.3038073641254</v>
      </c>
      <c r="G119" s="11">
        <v>0.47503689921313</v>
      </c>
      <c r="H119" s="11">
        <v>50.2184186753433</v>
      </c>
      <c r="I119" s="11" t="s">
        <v>347</v>
      </c>
    </row>
    <row r="120" hidden="1" spans="1:9">
      <c r="A120" s="11">
        <v>2050</v>
      </c>
      <c r="B120" s="11">
        <v>1.48350410948798</v>
      </c>
      <c r="C120" s="11">
        <v>218.709612238674</v>
      </c>
      <c r="D120" s="11">
        <v>18.6916160255412</v>
      </c>
      <c r="E120" s="11">
        <v>4.29752606195511</v>
      </c>
      <c r="G120" s="11">
        <v>0.422158528136779</v>
      </c>
      <c r="H120" s="11">
        <v>60.668613877606</v>
      </c>
      <c r="I120" s="11" t="s">
        <v>347</v>
      </c>
    </row>
    <row r="121" hidden="1" spans="1:9">
      <c r="A121" s="11">
        <v>2021</v>
      </c>
      <c r="B121" s="11">
        <v>0</v>
      </c>
      <c r="C121" s="11">
        <v>66.5368383017165</v>
      </c>
      <c r="D121" s="11">
        <v>66.4674706744868</v>
      </c>
      <c r="E121" s="11">
        <v>9.97794690265484</v>
      </c>
      <c r="F121" s="11">
        <v>7.02219677419353</v>
      </c>
      <c r="G121" s="11">
        <v>21.3255773934602</v>
      </c>
      <c r="H121" s="11">
        <v>0</v>
      </c>
      <c r="I121" s="11" t="s">
        <v>348</v>
      </c>
    </row>
    <row r="122" hidden="1" spans="1:9">
      <c r="A122" s="11">
        <v>2025</v>
      </c>
      <c r="B122" s="11">
        <v>0</v>
      </c>
      <c r="C122" s="11">
        <v>68.1684826859381</v>
      </c>
      <c r="D122" s="11">
        <v>66.8274096774193</v>
      </c>
      <c r="E122" s="11">
        <v>10.4535196460177</v>
      </c>
      <c r="F122" s="11">
        <v>7.35526907020871</v>
      </c>
      <c r="G122" s="11">
        <v>22.7563531410574</v>
      </c>
      <c r="H122" s="11">
        <v>0</v>
      </c>
      <c r="I122" s="11" t="s">
        <v>348</v>
      </c>
    </row>
    <row r="123" spans="1:9">
      <c r="A123" s="11">
        <v>2030</v>
      </c>
      <c r="B123" s="11">
        <v>0</v>
      </c>
      <c r="C123" s="11">
        <v>64.2448657031017</v>
      </c>
      <c r="D123" s="11">
        <v>62.3099759530792</v>
      </c>
      <c r="E123" s="11">
        <v>10.1925440707964</v>
      </c>
      <c r="F123" s="11">
        <v>7.21294838709676</v>
      </c>
      <c r="G123" s="11">
        <v>22.2164544356392</v>
      </c>
      <c r="H123" s="11">
        <v>0</v>
      </c>
      <c r="I123" s="11" t="s">
        <v>348</v>
      </c>
    </row>
    <row r="124" hidden="1" spans="1:9">
      <c r="A124" s="11">
        <v>2035</v>
      </c>
      <c r="B124" s="11">
        <v>0</v>
      </c>
      <c r="C124" s="11">
        <v>60.5680406504067</v>
      </c>
      <c r="D124" s="11">
        <v>57.8954648093842</v>
      </c>
      <c r="E124" s="11">
        <v>9.86769663716812</v>
      </c>
      <c r="F124" s="11">
        <v>6.92856888045539</v>
      </c>
      <c r="G124" s="11">
        <v>21.0786768944587</v>
      </c>
      <c r="H124" s="11">
        <v>0</v>
      </c>
      <c r="I124" s="11" t="s">
        <v>348</v>
      </c>
    </row>
    <row r="125" hidden="1" spans="1:9">
      <c r="A125" s="11">
        <v>2040</v>
      </c>
      <c r="B125" s="11">
        <v>0</v>
      </c>
      <c r="C125" s="11">
        <v>56.9204757603133</v>
      </c>
      <c r="D125" s="11">
        <v>53.6146193548387</v>
      </c>
      <c r="E125" s="11">
        <v>9.50322265486723</v>
      </c>
      <c r="F125" s="11">
        <v>6.64392751423149</v>
      </c>
      <c r="G125" s="11">
        <v>19.7613833637938</v>
      </c>
      <c r="H125" s="11">
        <v>0</v>
      </c>
      <c r="I125" s="11" t="s">
        <v>348</v>
      </c>
    </row>
    <row r="126" hidden="1" spans="1:9">
      <c r="A126" s="11">
        <v>2045</v>
      </c>
      <c r="B126" s="11">
        <v>0</v>
      </c>
      <c r="C126" s="11">
        <v>53.565622704005</v>
      </c>
      <c r="D126" s="11">
        <v>50.0475486803519</v>
      </c>
      <c r="E126" s="11">
        <v>9.16478123893803</v>
      </c>
      <c r="F126" s="11">
        <v>6.39230664136621</v>
      </c>
      <c r="G126" s="11">
        <v>18.3974741739452</v>
      </c>
      <c r="H126" s="11">
        <v>0</v>
      </c>
      <c r="I126" s="11" t="s">
        <v>348</v>
      </c>
    </row>
    <row r="127" hidden="1" spans="1:9">
      <c r="A127" s="11">
        <v>2050</v>
      </c>
      <c r="B127" s="11">
        <v>0</v>
      </c>
      <c r="C127" s="11">
        <v>50.7368831677207</v>
      </c>
      <c r="D127" s="11">
        <v>47.7218413489736</v>
      </c>
      <c r="E127" s="11">
        <v>8.86862017699113</v>
      </c>
      <c r="F127" s="11">
        <v>6.10682732447817</v>
      </c>
      <c r="G127" s="11">
        <v>17.1834866313452</v>
      </c>
      <c r="H127" s="11">
        <v>0</v>
      </c>
      <c r="I127" s="11" t="s">
        <v>348</v>
      </c>
    </row>
    <row r="128" hidden="1" spans="1:9">
      <c r="A128" s="11">
        <v>2021</v>
      </c>
      <c r="B128" s="11">
        <v>0</v>
      </c>
      <c r="C128" s="11">
        <v>16.1433640469738</v>
      </c>
      <c r="D128" s="11">
        <v>17.8277091886608</v>
      </c>
      <c r="E128" s="11">
        <v>2.15210619469026</v>
      </c>
      <c r="F128" s="11">
        <v>1.83187741935484</v>
      </c>
      <c r="G128" s="11">
        <v>5.66555984661206</v>
      </c>
      <c r="H128" s="11">
        <v>0</v>
      </c>
      <c r="I128" s="11" t="s">
        <v>349</v>
      </c>
    </row>
    <row r="129" hidden="1" spans="1:9">
      <c r="A129" s="11">
        <v>2025</v>
      </c>
      <c r="B129" s="11">
        <v>0</v>
      </c>
      <c r="C129" s="11">
        <v>16.539238422162</v>
      </c>
      <c r="D129" s="11">
        <v>17.9242509677419</v>
      </c>
      <c r="E129" s="11">
        <v>2.2546807079646</v>
      </c>
      <c r="F129" s="11">
        <v>1.91876584440228</v>
      </c>
      <c r="G129" s="11">
        <v>6.04567361682956</v>
      </c>
      <c r="H129" s="11">
        <v>0</v>
      </c>
      <c r="I129" s="11" t="s">
        <v>349</v>
      </c>
    </row>
    <row r="130" spans="1:9">
      <c r="A130" s="11">
        <v>2030</v>
      </c>
      <c r="B130" s="11">
        <v>0</v>
      </c>
      <c r="C130" s="11">
        <v>15.5872788919</v>
      </c>
      <c r="D130" s="11">
        <v>16.7125982013685</v>
      </c>
      <c r="E130" s="11">
        <v>2.19839185840708</v>
      </c>
      <c r="F130" s="11">
        <v>1.88163870967742</v>
      </c>
      <c r="G130" s="11">
        <v>5.9022388872455</v>
      </c>
      <c r="H130" s="11">
        <v>0</v>
      </c>
      <c r="I130" s="11" t="s">
        <v>349</v>
      </c>
    </row>
    <row r="131" hidden="1" spans="1:9">
      <c r="A131" s="11">
        <v>2035</v>
      </c>
      <c r="B131" s="11">
        <v>0</v>
      </c>
      <c r="C131" s="11">
        <v>14.6951967479675</v>
      </c>
      <c r="D131" s="11">
        <v>15.528551026393</v>
      </c>
      <c r="E131" s="11">
        <v>2.12832672566371</v>
      </c>
      <c r="F131" s="11">
        <v>1.80745275142315</v>
      </c>
      <c r="G131" s="11">
        <v>5.59996586397596</v>
      </c>
      <c r="H131" s="11">
        <v>0</v>
      </c>
      <c r="I131" s="11" t="s">
        <v>349</v>
      </c>
    </row>
    <row r="132" hidden="1" spans="1:9">
      <c r="A132" s="11">
        <v>2040</v>
      </c>
      <c r="B132" s="11">
        <v>0</v>
      </c>
      <c r="C132" s="11">
        <v>13.8102137910268</v>
      </c>
      <c r="D132" s="11">
        <v>14.3803552688172</v>
      </c>
      <c r="E132" s="11">
        <v>2.04971469026548</v>
      </c>
      <c r="F132" s="11">
        <v>1.73319848197344</v>
      </c>
      <c r="G132" s="11">
        <v>5.2500008808086</v>
      </c>
      <c r="H132" s="11">
        <v>0</v>
      </c>
      <c r="I132" s="11" t="s">
        <v>349</v>
      </c>
    </row>
    <row r="133" hidden="1" spans="1:9">
      <c r="A133" s="11">
        <v>2045</v>
      </c>
      <c r="B133" s="11">
        <v>0</v>
      </c>
      <c r="C133" s="11">
        <v>12.9962494429389</v>
      </c>
      <c r="D133" s="11">
        <v>13.4236060801564</v>
      </c>
      <c r="E133" s="11">
        <v>1.97671752212389</v>
      </c>
      <c r="F133" s="11">
        <v>1.66755825426945</v>
      </c>
      <c r="G133" s="11">
        <v>4.88765152923601</v>
      </c>
      <c r="H133" s="11">
        <v>0</v>
      </c>
      <c r="I133" s="11" t="s">
        <v>349</v>
      </c>
    </row>
    <row r="134" hidden="1" spans="1:9">
      <c r="A134" s="11">
        <v>2050</v>
      </c>
      <c r="B134" s="11">
        <v>0</v>
      </c>
      <c r="C134" s="11">
        <v>12.3099323095453</v>
      </c>
      <c r="D134" s="11">
        <v>12.7998117106549</v>
      </c>
      <c r="E134" s="11">
        <v>1.9128396460177</v>
      </c>
      <c r="F134" s="11">
        <v>1.59308538899431</v>
      </c>
      <c r="G134" s="11">
        <v>4.56513181740157</v>
      </c>
      <c r="H134" s="11">
        <v>0</v>
      </c>
      <c r="I134" s="11" t="s">
        <v>349</v>
      </c>
    </row>
    <row r="135" hidden="1" spans="1:9">
      <c r="A135" s="11">
        <v>2021</v>
      </c>
      <c r="B135" s="11">
        <v>0</v>
      </c>
      <c r="C135" s="11">
        <v>10.1441409214092</v>
      </c>
      <c r="D135" s="11">
        <v>25.6595351906159</v>
      </c>
      <c r="E135" s="11">
        <v>2.44557522123894</v>
      </c>
      <c r="F135" s="11">
        <v>0.610625806451612</v>
      </c>
      <c r="G135" s="11">
        <v>0.339135473774596</v>
      </c>
      <c r="H135" s="11">
        <v>0</v>
      </c>
      <c r="I135" s="11" t="s">
        <v>350</v>
      </c>
    </row>
    <row r="136" hidden="1" spans="1:9">
      <c r="A136" s="11">
        <v>2025</v>
      </c>
      <c r="B136" s="11">
        <v>0</v>
      </c>
      <c r="C136" s="11">
        <v>10.3928998193315</v>
      </c>
      <c r="D136" s="11">
        <v>25.7984883870968</v>
      </c>
      <c r="E136" s="11">
        <v>2.56213716814159</v>
      </c>
      <c r="F136" s="11">
        <v>0.639588614800758</v>
      </c>
      <c r="G136" s="11">
        <v>0.361888752716313</v>
      </c>
      <c r="H136" s="11">
        <v>0</v>
      </c>
      <c r="I136" s="11" t="s">
        <v>350</v>
      </c>
    </row>
    <row r="137" spans="1:9">
      <c r="A137" s="11">
        <v>2030</v>
      </c>
      <c r="B137" s="11">
        <v>0</v>
      </c>
      <c r="C137" s="11">
        <v>9.79470903342366</v>
      </c>
      <c r="D137" s="11">
        <v>24.054548856305</v>
      </c>
      <c r="E137" s="11">
        <v>2.49817256637168</v>
      </c>
      <c r="F137" s="11">
        <v>0.627212903225805</v>
      </c>
      <c r="G137" s="11">
        <v>0.353302874834835</v>
      </c>
      <c r="H137" s="11">
        <v>0</v>
      </c>
      <c r="I137" s="11" t="s">
        <v>350</v>
      </c>
    </row>
    <row r="138" hidden="1" spans="1:9">
      <c r="A138" s="11">
        <v>2035</v>
      </c>
      <c r="B138" s="11">
        <v>0</v>
      </c>
      <c r="C138" s="11">
        <v>9.23414390243901</v>
      </c>
      <c r="D138" s="11">
        <v>22.350342228739</v>
      </c>
      <c r="E138" s="11">
        <v>2.41855309734513</v>
      </c>
      <c r="F138" s="11">
        <v>0.602484250474382</v>
      </c>
      <c r="G138" s="11">
        <v>0.335209075151985</v>
      </c>
      <c r="H138" s="11">
        <v>0</v>
      </c>
      <c r="I138" s="11" t="s">
        <v>350</v>
      </c>
    </row>
    <row r="139" hidden="1" spans="1:9">
      <c r="A139" s="11">
        <v>2040</v>
      </c>
      <c r="B139" s="11">
        <v>0</v>
      </c>
      <c r="C139" s="11">
        <v>8.67803974706413</v>
      </c>
      <c r="D139" s="11">
        <v>20.6977367741936</v>
      </c>
      <c r="E139" s="11">
        <v>2.32922123893805</v>
      </c>
      <c r="F139" s="11">
        <v>0.577732827324477</v>
      </c>
      <c r="G139" s="11">
        <v>0.314260476322524</v>
      </c>
      <c r="H139" s="11">
        <v>0</v>
      </c>
      <c r="I139" s="11" t="s">
        <v>350</v>
      </c>
    </row>
    <row r="140" hidden="1" spans="1:9">
      <c r="A140" s="11">
        <v>2045</v>
      </c>
      <c r="B140" s="11">
        <v>0</v>
      </c>
      <c r="C140" s="11">
        <v>8.16656214995482</v>
      </c>
      <c r="D140" s="11">
        <v>19.3206815835777</v>
      </c>
      <c r="E140" s="11">
        <v>2.24626991150443</v>
      </c>
      <c r="F140" s="11">
        <v>0.555852751423149</v>
      </c>
      <c r="G140" s="11">
        <v>0.292570559995725</v>
      </c>
      <c r="H140" s="11">
        <v>0</v>
      </c>
      <c r="I140" s="11" t="s">
        <v>350</v>
      </c>
    </row>
    <row r="141" hidden="1" spans="1:9">
      <c r="A141" s="11">
        <v>2050</v>
      </c>
      <c r="B141" s="11">
        <v>0</v>
      </c>
      <c r="C141" s="11">
        <v>7.73529530261968</v>
      </c>
      <c r="D141" s="11">
        <v>18.4228503812317</v>
      </c>
      <c r="E141" s="11">
        <v>2.1736814159292</v>
      </c>
      <c r="F141" s="11">
        <v>0.531028462998102</v>
      </c>
      <c r="G141" s="11">
        <v>0.273264811184329</v>
      </c>
      <c r="H141" s="11">
        <v>0</v>
      </c>
      <c r="I141" s="11" t="s">
        <v>350</v>
      </c>
    </row>
    <row r="142" hidden="1" spans="1:9">
      <c r="A142" s="11">
        <v>2021</v>
      </c>
      <c r="B142" s="11">
        <v>0</v>
      </c>
      <c r="C142" s="11">
        <v>219.680643179765</v>
      </c>
      <c r="D142" s="11">
        <v>323.887225317693</v>
      </c>
      <c r="E142" s="11">
        <v>31.401185840708</v>
      </c>
      <c r="F142" s="11">
        <v>33.5844193548387</v>
      </c>
      <c r="G142" s="11">
        <v>139.644038544173</v>
      </c>
      <c r="H142" s="11">
        <v>0</v>
      </c>
      <c r="I142" s="11" t="s">
        <v>351</v>
      </c>
    </row>
    <row r="143" hidden="1" spans="1:9">
      <c r="A143" s="11">
        <v>2025</v>
      </c>
      <c r="B143" s="11">
        <v>0</v>
      </c>
      <c r="C143" s="11">
        <v>225.067744474556</v>
      </c>
      <c r="D143" s="11">
        <v>325.641160645162</v>
      </c>
      <c r="E143" s="11">
        <v>32.8978412389381</v>
      </c>
      <c r="F143" s="11">
        <v>35.1773738140417</v>
      </c>
      <c r="G143" s="11">
        <v>149.013037092687</v>
      </c>
      <c r="H143" s="11">
        <v>0</v>
      </c>
      <c r="I143" s="11" t="s">
        <v>351</v>
      </c>
    </row>
    <row r="144" spans="1:9">
      <c r="A144" s="11">
        <v>2030</v>
      </c>
      <c r="B144" s="11">
        <v>0</v>
      </c>
      <c r="C144" s="11">
        <v>212.113376272207</v>
      </c>
      <c r="D144" s="11">
        <v>303.628301427175</v>
      </c>
      <c r="E144" s="11">
        <v>32.0765357522124</v>
      </c>
      <c r="F144" s="11">
        <v>34.4967096774193</v>
      </c>
      <c r="G144" s="11">
        <v>145.477675107483</v>
      </c>
      <c r="H144" s="11">
        <v>0</v>
      </c>
      <c r="I144" s="11" t="s">
        <v>351</v>
      </c>
    </row>
    <row r="145" hidden="1" spans="1:9">
      <c r="A145" s="11">
        <v>2035</v>
      </c>
      <c r="B145" s="11">
        <v>0</v>
      </c>
      <c r="C145" s="11">
        <v>199.97382601626</v>
      </c>
      <c r="D145" s="11">
        <v>282.116970381232</v>
      </c>
      <c r="E145" s="11">
        <v>31.0542217699115</v>
      </c>
      <c r="F145" s="11">
        <v>33.1366337760911</v>
      </c>
      <c r="G145" s="11">
        <v>138.027285939401</v>
      </c>
      <c r="H145" s="11">
        <v>0</v>
      </c>
      <c r="I145" s="11" t="s">
        <v>351</v>
      </c>
    </row>
    <row r="146" hidden="1" spans="1:9">
      <c r="A146" s="11">
        <v>2040</v>
      </c>
      <c r="B146" s="11">
        <v>0</v>
      </c>
      <c r="C146" s="11">
        <v>187.930882264378</v>
      </c>
      <c r="D146" s="11">
        <v>261.256974623656</v>
      </c>
      <c r="E146" s="11">
        <v>29.9072007079646</v>
      </c>
      <c r="F146" s="11">
        <v>31.7753055028463</v>
      </c>
      <c r="G146" s="11">
        <v>129.401391072585</v>
      </c>
      <c r="H146" s="11">
        <v>0</v>
      </c>
      <c r="I146" s="11" t="s">
        <v>351</v>
      </c>
    </row>
    <row r="147" hidden="1" spans="1:9">
      <c r="A147" s="11">
        <v>2045</v>
      </c>
      <c r="B147" s="11">
        <v>0</v>
      </c>
      <c r="C147" s="11">
        <v>176.854367419452</v>
      </c>
      <c r="D147" s="11">
        <v>243.875109305963</v>
      </c>
      <c r="E147" s="11">
        <v>28.8421056637168</v>
      </c>
      <c r="F147" s="11">
        <v>30.5719013282732</v>
      </c>
      <c r="G147" s="11">
        <v>120.470247780944</v>
      </c>
      <c r="H147" s="11">
        <v>0</v>
      </c>
      <c r="I147" s="11" t="s">
        <v>351</v>
      </c>
    </row>
    <row r="148" hidden="1" spans="1:9">
      <c r="A148" s="11">
        <v>2050</v>
      </c>
      <c r="B148" s="11">
        <v>0</v>
      </c>
      <c r="C148" s="11">
        <v>167.514889671786</v>
      </c>
      <c r="D148" s="11">
        <v>232.54224396872</v>
      </c>
      <c r="E148" s="11">
        <v>27.910069380531</v>
      </c>
      <c r="F148" s="11">
        <v>29.2065654648956</v>
      </c>
      <c r="G148" s="11">
        <v>112.520820665176</v>
      </c>
      <c r="H148" s="11">
        <v>0</v>
      </c>
      <c r="I148" s="11" t="s">
        <v>351</v>
      </c>
    </row>
    <row r="149" hidden="1" spans="1:9">
      <c r="A149" s="11">
        <v>2021</v>
      </c>
      <c r="B149" s="11">
        <v>0</v>
      </c>
      <c r="C149" s="11">
        <v>49.6299367660344</v>
      </c>
      <c r="D149" s="11">
        <v>93.2605596285435</v>
      </c>
      <c r="E149" s="11">
        <v>9.1953628318584</v>
      </c>
      <c r="F149" s="11">
        <v>10.6859516129032</v>
      </c>
      <c r="G149" s="11">
        <v>43.0074897156256</v>
      </c>
      <c r="H149" s="11">
        <v>0</v>
      </c>
      <c r="I149" s="11" t="s">
        <v>352</v>
      </c>
    </row>
    <row r="150" hidden="1" spans="1:9">
      <c r="A150" s="11">
        <v>2025</v>
      </c>
      <c r="B150" s="11">
        <v>0</v>
      </c>
      <c r="C150" s="11">
        <v>50.8469829870522</v>
      </c>
      <c r="D150" s="11">
        <v>93.7655903225806</v>
      </c>
      <c r="E150" s="11">
        <v>9.63363575221238</v>
      </c>
      <c r="F150" s="11">
        <v>11.1928007590133</v>
      </c>
      <c r="G150" s="11">
        <v>45.8929484356799</v>
      </c>
      <c r="H150" s="11">
        <v>0</v>
      </c>
      <c r="I150" s="11" t="s">
        <v>352</v>
      </c>
    </row>
    <row r="151" spans="1:9">
      <c r="A151" s="11">
        <v>2030</v>
      </c>
      <c r="B151" s="11">
        <v>0</v>
      </c>
      <c r="C151" s="11">
        <v>47.9203506473954</v>
      </c>
      <c r="D151" s="11">
        <v>87.4271755620723</v>
      </c>
      <c r="E151" s="11">
        <v>9.39312884955751</v>
      </c>
      <c r="F151" s="11">
        <v>10.9762258064516</v>
      </c>
      <c r="G151" s="11">
        <v>44.8041297091177</v>
      </c>
      <c r="H151" s="11">
        <v>0</v>
      </c>
      <c r="I151" s="11" t="s">
        <v>352</v>
      </c>
    </row>
    <row r="152" hidden="1" spans="1:9">
      <c r="A152" s="11">
        <v>2035</v>
      </c>
      <c r="B152" s="11">
        <v>0</v>
      </c>
      <c r="C152" s="11">
        <v>45.1778008130082</v>
      </c>
      <c r="D152" s="11">
        <v>81.2331715542522</v>
      </c>
      <c r="E152" s="11">
        <v>9.09375964601769</v>
      </c>
      <c r="F152" s="11">
        <v>10.5434743833017</v>
      </c>
      <c r="G152" s="11">
        <v>42.5095631893854</v>
      </c>
      <c r="H152" s="11">
        <v>0</v>
      </c>
      <c r="I152" s="11" t="s">
        <v>352</v>
      </c>
    </row>
    <row r="153" hidden="1" spans="1:9">
      <c r="A153" s="11">
        <v>2040</v>
      </c>
      <c r="B153" s="11">
        <v>0</v>
      </c>
      <c r="C153" s="11">
        <v>42.457076181873</v>
      </c>
      <c r="D153" s="11">
        <v>75.2267139784946</v>
      </c>
      <c r="E153" s="11">
        <v>8.75787185840707</v>
      </c>
      <c r="F153" s="11">
        <v>10.1103244781784</v>
      </c>
      <c r="G153" s="11">
        <v>39.852965108721</v>
      </c>
      <c r="H153" s="11">
        <v>0</v>
      </c>
      <c r="I153" s="11" t="s">
        <v>352</v>
      </c>
    </row>
    <row r="154" hidden="1" spans="1:9">
      <c r="A154" s="11">
        <v>2045</v>
      </c>
      <c r="B154" s="11">
        <v>0</v>
      </c>
      <c r="C154" s="11">
        <v>39.9546857874135</v>
      </c>
      <c r="D154" s="11">
        <v>70.2217543499511</v>
      </c>
      <c r="E154" s="11">
        <v>8.44597486725663</v>
      </c>
      <c r="F154" s="11">
        <v>9.72742314990515</v>
      </c>
      <c r="G154" s="11">
        <v>37.1023567958389</v>
      </c>
      <c r="H154" s="11">
        <v>0</v>
      </c>
      <c r="I154" s="11" t="s">
        <v>352</v>
      </c>
    </row>
    <row r="155" hidden="1" spans="1:9">
      <c r="A155" s="11">
        <v>2050</v>
      </c>
      <c r="B155" s="11">
        <v>0</v>
      </c>
      <c r="C155" s="11">
        <v>37.8447243300211</v>
      </c>
      <c r="D155" s="11">
        <v>66.9585525904203</v>
      </c>
      <c r="E155" s="11">
        <v>8.1730421238938</v>
      </c>
      <c r="F155" s="11">
        <v>9.29299810246681</v>
      </c>
      <c r="G155" s="11">
        <v>34.6540968594267</v>
      </c>
      <c r="H155" s="11">
        <v>0</v>
      </c>
      <c r="I155" s="11" t="s">
        <v>352</v>
      </c>
    </row>
    <row r="156" hidden="1" spans="1:9">
      <c r="A156" s="11">
        <v>2021</v>
      </c>
      <c r="B156" s="11">
        <v>0</v>
      </c>
      <c r="C156" s="11">
        <v>104.200126149156</v>
      </c>
      <c r="D156" s="11">
        <v>157.430953202107</v>
      </c>
      <c r="E156" s="11">
        <v>12.0116997830803</v>
      </c>
      <c r="F156" s="11">
        <v>12.2304347826087</v>
      </c>
      <c r="G156" s="11">
        <v>37.389811504432</v>
      </c>
      <c r="H156" s="11">
        <v>0</v>
      </c>
      <c r="I156" s="11" t="s">
        <v>353</v>
      </c>
    </row>
    <row r="157" hidden="1" spans="1:9">
      <c r="A157" s="11">
        <v>2025</v>
      </c>
      <c r="B157" s="11">
        <v>0</v>
      </c>
      <c r="C157" s="11">
        <v>116.01971988743</v>
      </c>
      <c r="D157" s="11">
        <v>176.989682506238</v>
      </c>
      <c r="E157" s="11">
        <v>13.7461127982647</v>
      </c>
      <c r="F157" s="11">
        <v>14.3395962732919</v>
      </c>
      <c r="G157" s="11">
        <v>44.2537226828163</v>
      </c>
      <c r="H157" s="11">
        <v>0</v>
      </c>
      <c r="I157" s="11" t="s">
        <v>353</v>
      </c>
    </row>
    <row r="158" spans="1:9">
      <c r="A158" s="11">
        <v>2030</v>
      </c>
      <c r="B158" s="11">
        <v>0</v>
      </c>
      <c r="C158" s="11">
        <v>108.573876594747</v>
      </c>
      <c r="D158" s="11">
        <v>174.379088494594</v>
      </c>
      <c r="E158" s="11">
        <v>13.8168546637744</v>
      </c>
      <c r="F158" s="11">
        <v>14.7740974378882</v>
      </c>
      <c r="G158" s="11">
        <v>44.0396872510007</v>
      </c>
      <c r="H158" s="11">
        <v>0</v>
      </c>
      <c r="I158" s="11" t="s">
        <v>353</v>
      </c>
    </row>
    <row r="159" hidden="1" spans="1:9">
      <c r="A159" s="11">
        <v>2035</v>
      </c>
      <c r="B159" s="11">
        <v>0</v>
      </c>
      <c r="C159" s="11">
        <v>100.048622373358</v>
      </c>
      <c r="D159" s="11">
        <v>164.003152980316</v>
      </c>
      <c r="E159" s="11">
        <v>13.0888590021692</v>
      </c>
      <c r="F159" s="11">
        <v>13.9876358695652</v>
      </c>
      <c r="G159" s="11">
        <v>39.0615799084261</v>
      </c>
      <c r="H159" s="11">
        <v>0</v>
      </c>
      <c r="I159" s="11" t="s">
        <v>353</v>
      </c>
    </row>
    <row r="160" hidden="1" spans="1:9">
      <c r="A160" s="11">
        <v>2040</v>
      </c>
      <c r="B160" s="11">
        <v>0</v>
      </c>
      <c r="C160" s="11">
        <v>91.807380933396</v>
      </c>
      <c r="D160" s="11">
        <v>152.337681009149</v>
      </c>
      <c r="E160" s="11">
        <v>12.0569826464209</v>
      </c>
      <c r="F160" s="11">
        <v>12.9222340838509</v>
      </c>
      <c r="G160" s="11">
        <v>34.5213586503377</v>
      </c>
      <c r="H160" s="11">
        <v>0</v>
      </c>
      <c r="I160" s="11" t="s">
        <v>353</v>
      </c>
    </row>
    <row r="161" hidden="1" spans="1:9">
      <c r="A161" s="11">
        <v>2045</v>
      </c>
      <c r="B161" s="11">
        <v>0</v>
      </c>
      <c r="C161" s="11">
        <v>85.8916115619138</v>
      </c>
      <c r="D161" s="11">
        <v>146.265260548933</v>
      </c>
      <c r="E161" s="11">
        <v>11.472420824295</v>
      </c>
      <c r="F161" s="11">
        <v>12.3535520186335</v>
      </c>
      <c r="G161" s="11">
        <v>32.1741485526592</v>
      </c>
      <c r="H161" s="11">
        <v>0</v>
      </c>
      <c r="I161" s="11" t="s">
        <v>353</v>
      </c>
    </row>
    <row r="162" hidden="1" spans="1:9">
      <c r="A162" s="11">
        <v>2050</v>
      </c>
      <c r="B162" s="11">
        <v>0</v>
      </c>
      <c r="C162" s="11">
        <v>81.9398792917449</v>
      </c>
      <c r="D162" s="11">
        <v>141.435206820072</v>
      </c>
      <c r="E162" s="11">
        <v>11.2838386117137</v>
      </c>
      <c r="F162" s="11">
        <v>12.1214770962733</v>
      </c>
      <c r="G162" s="11">
        <v>31.7834027927803</v>
      </c>
      <c r="H162" s="11">
        <v>0</v>
      </c>
      <c r="I162" s="11" t="s">
        <v>353</v>
      </c>
    </row>
    <row r="163" hidden="1" spans="1:9">
      <c r="A163" s="11">
        <v>2021</v>
      </c>
      <c r="B163" s="11">
        <v>0</v>
      </c>
      <c r="C163" s="11">
        <v>2.00182244371482</v>
      </c>
      <c r="D163" s="11">
        <v>3.11001201829776</v>
      </c>
      <c r="E163" s="11">
        <v>0.387474186550976</v>
      </c>
      <c r="F163" s="11">
        <v>0.0978434782608695</v>
      </c>
      <c r="G163" s="11">
        <v>1.24113565522621</v>
      </c>
      <c r="H163" s="11">
        <v>0</v>
      </c>
      <c r="I163" s="11" t="s">
        <v>354</v>
      </c>
    </row>
    <row r="164" hidden="1" spans="1:9">
      <c r="A164" s="11">
        <v>2025</v>
      </c>
      <c r="B164" s="11">
        <v>0</v>
      </c>
      <c r="C164" s="11">
        <v>2.22889249530957</v>
      </c>
      <c r="D164" s="11">
        <v>3.49639018574993</v>
      </c>
      <c r="E164" s="11">
        <v>0.443422993492408</v>
      </c>
      <c r="F164" s="11">
        <v>0.114716770186335</v>
      </c>
      <c r="G164" s="11">
        <v>1.46897967355694</v>
      </c>
      <c r="H164" s="11">
        <v>0</v>
      </c>
      <c r="I164" s="11" t="s">
        <v>354</v>
      </c>
    </row>
    <row r="165" spans="1:9">
      <c r="A165" s="11">
        <v>2030</v>
      </c>
      <c r="B165" s="11">
        <v>0</v>
      </c>
      <c r="C165" s="11">
        <v>2.08584798311445</v>
      </c>
      <c r="D165" s="11">
        <v>3.4448185056834</v>
      </c>
      <c r="E165" s="11">
        <v>0.445704989154013</v>
      </c>
      <c r="F165" s="11">
        <v>0.118192779503106</v>
      </c>
      <c r="G165" s="11">
        <v>1.46187487695008</v>
      </c>
      <c r="H165" s="11">
        <v>0</v>
      </c>
      <c r="I165" s="11" t="s">
        <v>354</v>
      </c>
    </row>
    <row r="166" hidden="1" spans="1:9">
      <c r="A166" s="11">
        <v>2035</v>
      </c>
      <c r="B166" s="11">
        <v>0</v>
      </c>
      <c r="C166" s="11">
        <v>1.92206655722326</v>
      </c>
      <c r="D166" s="11">
        <v>3.23984430274467</v>
      </c>
      <c r="E166" s="11">
        <v>0.422221258134491</v>
      </c>
      <c r="F166" s="11">
        <v>0.111901086956522</v>
      </c>
      <c r="G166" s="11">
        <v>1.29662915171607</v>
      </c>
      <c r="H166" s="11">
        <v>0</v>
      </c>
      <c r="I166" s="11" t="s">
        <v>354</v>
      </c>
    </row>
    <row r="167" hidden="1" spans="1:9">
      <c r="A167" s="11">
        <v>2040</v>
      </c>
      <c r="B167" s="11">
        <v>0</v>
      </c>
      <c r="C167" s="11">
        <v>1.76374139305816</v>
      </c>
      <c r="D167" s="11">
        <v>3.00939560576657</v>
      </c>
      <c r="E167" s="11">
        <v>0.388934924078091</v>
      </c>
      <c r="F167" s="11">
        <v>0.103377872670807</v>
      </c>
      <c r="G167" s="11">
        <v>1.14591883092824</v>
      </c>
      <c r="H167" s="11">
        <v>0</v>
      </c>
      <c r="I167" s="11" t="s">
        <v>354</v>
      </c>
    </row>
    <row r="168" hidden="1" spans="1:9">
      <c r="A168" s="11">
        <v>2045</v>
      </c>
      <c r="B168" s="11">
        <v>0</v>
      </c>
      <c r="C168" s="11">
        <v>1.65009162757974</v>
      </c>
      <c r="D168" s="11">
        <v>2.8894363459939</v>
      </c>
      <c r="E168" s="11">
        <v>0.370078091106291</v>
      </c>
      <c r="F168" s="11">
        <v>0.0988284161490683</v>
      </c>
      <c r="G168" s="11">
        <v>1.06800439313572</v>
      </c>
      <c r="H168" s="11">
        <v>0</v>
      </c>
      <c r="I168" s="11" t="s">
        <v>354</v>
      </c>
    </row>
    <row r="169" hidden="1" spans="1:9">
      <c r="A169" s="11">
        <v>2050</v>
      </c>
      <c r="B169" s="11">
        <v>0</v>
      </c>
      <c r="C169" s="11">
        <v>1.5741736163227</v>
      </c>
      <c r="D169" s="11">
        <v>2.79401975325756</v>
      </c>
      <c r="E169" s="11">
        <v>0.363994793926248</v>
      </c>
      <c r="F169" s="11">
        <v>0.0969718167701863</v>
      </c>
      <c r="G169" s="11">
        <v>1.0550337876365</v>
      </c>
      <c r="H169" s="11">
        <v>0</v>
      </c>
      <c r="I169" s="11" t="s">
        <v>354</v>
      </c>
    </row>
    <row r="170" hidden="1" spans="1:9">
      <c r="A170" s="11">
        <v>2021</v>
      </c>
      <c r="B170" s="11">
        <v>0</v>
      </c>
      <c r="C170" s="11">
        <v>38.1399855065666</v>
      </c>
      <c r="D170" s="11">
        <v>67.3478464652066</v>
      </c>
      <c r="E170" s="11">
        <v>8.52443210412148</v>
      </c>
      <c r="F170" s="11">
        <v>14.7743652173912</v>
      </c>
      <c r="G170" s="11">
        <v>44.8342854364392</v>
      </c>
      <c r="H170" s="11">
        <v>0</v>
      </c>
      <c r="I170" s="11" t="s">
        <v>355</v>
      </c>
    </row>
    <row r="171" hidden="1" spans="1:9">
      <c r="A171" s="11">
        <v>2025</v>
      </c>
      <c r="B171" s="11">
        <v>0</v>
      </c>
      <c r="C171" s="11">
        <v>42.4662675422139</v>
      </c>
      <c r="D171" s="11">
        <v>75.7149322983089</v>
      </c>
      <c r="E171" s="11">
        <v>9.75530585683298</v>
      </c>
      <c r="F171" s="11">
        <v>17.3222322981366</v>
      </c>
      <c r="G171" s="11">
        <v>53.0648311546376</v>
      </c>
      <c r="H171" s="11">
        <v>0</v>
      </c>
      <c r="I171" s="11" t="s">
        <v>355</v>
      </c>
    </row>
    <row r="172" spans="1:9">
      <c r="A172" s="11">
        <v>2030</v>
      </c>
      <c r="B172" s="11">
        <v>0</v>
      </c>
      <c r="C172" s="11">
        <v>39.74089315197</v>
      </c>
      <c r="D172" s="11">
        <v>74.598138674799</v>
      </c>
      <c r="E172" s="11">
        <v>9.80550976138829</v>
      </c>
      <c r="F172" s="11">
        <v>17.8471097049689</v>
      </c>
      <c r="G172" s="11">
        <v>52.8081803383479</v>
      </c>
      <c r="H172" s="11">
        <v>0</v>
      </c>
      <c r="I172" s="11" t="s">
        <v>355</v>
      </c>
    </row>
    <row r="173" hidden="1" spans="1:9">
      <c r="A173" s="11">
        <v>2035</v>
      </c>
      <c r="B173" s="11">
        <v>0</v>
      </c>
      <c r="C173" s="11">
        <v>36.6204259849906</v>
      </c>
      <c r="D173" s="11">
        <v>70.159386969781</v>
      </c>
      <c r="E173" s="11">
        <v>9.28886767895879</v>
      </c>
      <c r="F173" s="11">
        <v>16.8970641304347</v>
      </c>
      <c r="G173" s="11">
        <v>46.838910193625</v>
      </c>
      <c r="H173" s="11">
        <v>0</v>
      </c>
      <c r="I173" s="11" t="s">
        <v>355</v>
      </c>
    </row>
    <row r="174" hidden="1" spans="1:9">
      <c r="A174" s="11">
        <v>2040</v>
      </c>
      <c r="B174" s="11">
        <v>0</v>
      </c>
      <c r="C174" s="11">
        <v>33.6039149624765</v>
      </c>
      <c r="D174" s="11">
        <v>65.1689807041863</v>
      </c>
      <c r="E174" s="11">
        <v>8.55656832971801</v>
      </c>
      <c r="F174" s="11">
        <v>15.6100587732919</v>
      </c>
      <c r="G174" s="11">
        <v>41.3947111554566</v>
      </c>
      <c r="H174" s="11">
        <v>0</v>
      </c>
      <c r="I174" s="11" t="s">
        <v>355</v>
      </c>
    </row>
    <row r="175" hidden="1" spans="1:9">
      <c r="A175" s="11">
        <v>2045</v>
      </c>
      <c r="B175" s="11">
        <v>0</v>
      </c>
      <c r="C175" s="11">
        <v>31.4385878517824</v>
      </c>
      <c r="D175" s="11">
        <v>62.5712422511783</v>
      </c>
      <c r="E175" s="11">
        <v>8.1417180043384</v>
      </c>
      <c r="F175" s="11">
        <v>14.9230908385093</v>
      </c>
      <c r="G175" s="11">
        <v>38.5801613285302</v>
      </c>
      <c r="H175" s="11">
        <v>0</v>
      </c>
      <c r="I175" s="11" t="s">
        <v>355</v>
      </c>
    </row>
    <row r="176" hidden="1" spans="1:9">
      <c r="A176" s="11">
        <v>2050</v>
      </c>
      <c r="B176" s="11">
        <v>0</v>
      </c>
      <c r="C176" s="11">
        <v>29.9921499530957</v>
      </c>
      <c r="D176" s="11">
        <v>60.504979484336</v>
      </c>
      <c r="E176" s="11">
        <v>8.00788546637745</v>
      </c>
      <c r="F176" s="11">
        <v>14.6427443322981</v>
      </c>
      <c r="G176" s="11">
        <v>38.1116163900404</v>
      </c>
      <c r="H176" s="11">
        <v>0</v>
      </c>
      <c r="I176" s="11" t="s">
        <v>355</v>
      </c>
    </row>
    <row r="177" hidden="1" spans="1:9">
      <c r="A177" s="11">
        <v>2021</v>
      </c>
      <c r="B177" s="11">
        <v>0</v>
      </c>
      <c r="C177" s="11">
        <v>7.26977624296437</v>
      </c>
      <c r="D177" s="11">
        <v>20.1614572220682</v>
      </c>
      <c r="E177" s="11">
        <v>9.39624902386113</v>
      </c>
      <c r="F177" s="11">
        <v>15.3614260869565</v>
      </c>
      <c r="G177" s="11">
        <v>28.8087883400936</v>
      </c>
      <c r="H177" s="11">
        <v>0</v>
      </c>
      <c r="I177" s="11" t="s">
        <v>356</v>
      </c>
    </row>
    <row r="178" hidden="1" spans="1:9">
      <c r="A178" s="11">
        <v>2025</v>
      </c>
      <c r="B178" s="11">
        <v>0</v>
      </c>
      <c r="C178" s="11">
        <v>8.09439906191372</v>
      </c>
      <c r="D178" s="11">
        <v>22.6662536179651</v>
      </c>
      <c r="E178" s="11">
        <v>10.7530075921908</v>
      </c>
      <c r="F178" s="11">
        <v>18.0105329192546</v>
      </c>
      <c r="G178" s="11">
        <v>34.0974206269891</v>
      </c>
      <c r="H178" s="11">
        <v>0</v>
      </c>
      <c r="I178" s="11" t="s">
        <v>356</v>
      </c>
    </row>
    <row r="179" spans="1:9">
      <c r="A179" s="11">
        <v>2030</v>
      </c>
      <c r="B179" s="11">
        <v>0</v>
      </c>
      <c r="C179" s="11">
        <v>7.57492162288933</v>
      </c>
      <c r="D179" s="11">
        <v>22.3319268644303</v>
      </c>
      <c r="E179" s="11">
        <v>10.8083459869848</v>
      </c>
      <c r="F179" s="11">
        <v>18.5562663819875</v>
      </c>
      <c r="G179" s="11">
        <v>33.9325066783931</v>
      </c>
      <c r="H179" s="11">
        <v>0</v>
      </c>
      <c r="I179" s="11" t="s">
        <v>356</v>
      </c>
    </row>
    <row r="180" hidden="1" spans="1:9">
      <c r="A180" s="11">
        <v>2035</v>
      </c>
      <c r="B180" s="11">
        <v>0</v>
      </c>
      <c r="C180" s="11">
        <v>6.98013644465293</v>
      </c>
      <c r="D180" s="11">
        <v>21.0031285833102</v>
      </c>
      <c r="E180" s="11">
        <v>10.2388655097613</v>
      </c>
      <c r="F180" s="11">
        <v>17.5684706521739</v>
      </c>
      <c r="G180" s="11">
        <v>30.096883148986</v>
      </c>
      <c r="H180" s="11">
        <v>0</v>
      </c>
      <c r="I180" s="11" t="s">
        <v>356</v>
      </c>
    </row>
    <row r="181" hidden="1" spans="1:9">
      <c r="A181" s="11">
        <v>2040</v>
      </c>
      <c r="B181" s="11">
        <v>0</v>
      </c>
      <c r="C181" s="11">
        <v>6.40516611163229</v>
      </c>
      <c r="D181" s="11">
        <v>19.5091853063488</v>
      </c>
      <c r="E181" s="11">
        <v>9.43167190889367</v>
      </c>
      <c r="F181" s="11">
        <v>16.2303260093167</v>
      </c>
      <c r="G181" s="11">
        <v>26.5986501283151</v>
      </c>
      <c r="H181" s="11">
        <v>0</v>
      </c>
      <c r="I181" s="11" t="s">
        <v>356</v>
      </c>
    </row>
    <row r="182" hidden="1" spans="1:9">
      <c r="A182" s="11">
        <v>2045</v>
      </c>
      <c r="B182" s="11">
        <v>0</v>
      </c>
      <c r="C182" s="11">
        <v>5.99243801594748</v>
      </c>
      <c r="D182" s="11">
        <v>18.731518380926</v>
      </c>
      <c r="E182" s="11">
        <v>8.97439370932751</v>
      </c>
      <c r="F182" s="11">
        <v>15.5160613354037</v>
      </c>
      <c r="G182" s="11">
        <v>24.7901286040562</v>
      </c>
      <c r="H182" s="11">
        <v>0</v>
      </c>
      <c r="I182" s="11" t="s">
        <v>356</v>
      </c>
    </row>
    <row r="183" hidden="1" spans="1:9">
      <c r="A183" s="11">
        <v>2050</v>
      </c>
      <c r="B183" s="11">
        <v>0</v>
      </c>
      <c r="C183" s="11">
        <v>5.71673576454035</v>
      </c>
      <c r="D183" s="11">
        <v>18.1129556418076</v>
      </c>
      <c r="E183" s="11">
        <v>8.82687375271145</v>
      </c>
      <c r="F183" s="11">
        <v>15.2245752329192</v>
      </c>
      <c r="G183" s="11">
        <v>24.4890596379875</v>
      </c>
      <c r="H183" s="11">
        <v>0</v>
      </c>
      <c r="I183" s="11" t="s">
        <v>356</v>
      </c>
    </row>
    <row r="184" hidden="1" spans="1:9">
      <c r="A184" s="11">
        <v>2021</v>
      </c>
      <c r="B184" s="11">
        <v>0</v>
      </c>
      <c r="C184" s="11">
        <v>179.953301782364</v>
      </c>
      <c r="D184" s="11">
        <v>305.53187034932</v>
      </c>
      <c r="E184" s="11">
        <v>40.5879210412147</v>
      </c>
      <c r="F184" s="11">
        <v>81.0144</v>
      </c>
      <c r="G184" s="11">
        <v>248.133752307545</v>
      </c>
      <c r="H184" s="11">
        <v>0</v>
      </c>
      <c r="I184" s="11" t="s">
        <v>357</v>
      </c>
    </row>
    <row r="185" hidden="1" spans="1:9">
      <c r="A185" s="11">
        <v>2025</v>
      </c>
      <c r="B185" s="11">
        <v>0</v>
      </c>
      <c r="C185" s="11">
        <v>200.365704315197</v>
      </c>
      <c r="D185" s="11">
        <v>343.490194455226</v>
      </c>
      <c r="E185" s="11">
        <v>46.4485585683297</v>
      </c>
      <c r="F185" s="11">
        <v>94.9854857142857</v>
      </c>
      <c r="G185" s="11">
        <v>293.685413780786</v>
      </c>
      <c r="H185" s="11">
        <v>0</v>
      </c>
      <c r="I185" s="11" t="s">
        <v>357</v>
      </c>
    </row>
    <row r="186" spans="1:9">
      <c r="A186" s="11">
        <v>2030</v>
      </c>
      <c r="B186" s="11">
        <v>0</v>
      </c>
      <c r="C186" s="11">
        <v>187.506755534709</v>
      </c>
      <c r="D186" s="11">
        <v>338.423721472137</v>
      </c>
      <c r="E186" s="11">
        <v>46.6875976138828</v>
      </c>
      <c r="F186" s="11">
        <v>97.8636214285715</v>
      </c>
      <c r="G186" s="11">
        <v>292.264988999643</v>
      </c>
      <c r="H186" s="11">
        <v>0</v>
      </c>
      <c r="I186" s="11" t="s">
        <v>357</v>
      </c>
    </row>
    <row r="187" hidden="1" spans="1:9">
      <c r="A187" s="11">
        <v>2035</v>
      </c>
      <c r="B187" s="11">
        <v>0</v>
      </c>
      <c r="C187" s="11">
        <v>172.783667354597</v>
      </c>
      <c r="D187" s="11">
        <v>318.286773052398</v>
      </c>
      <c r="E187" s="11">
        <v>44.2276767895878</v>
      </c>
      <c r="F187" s="11">
        <v>92.6541</v>
      </c>
      <c r="G187" s="11">
        <v>259.228276467504</v>
      </c>
      <c r="H187" s="11">
        <v>0</v>
      </c>
      <c r="I187" s="11" t="s">
        <v>357</v>
      </c>
    </row>
    <row r="188" hidden="1" spans="1:9">
      <c r="A188" s="11">
        <v>2040</v>
      </c>
      <c r="B188" s="11">
        <v>0</v>
      </c>
      <c r="C188" s="11">
        <v>158.551068386492</v>
      </c>
      <c r="D188" s="11">
        <v>295.647175200998</v>
      </c>
      <c r="E188" s="11">
        <v>40.74093329718</v>
      </c>
      <c r="F188" s="11">
        <v>85.5968785714286</v>
      </c>
      <c r="G188" s="11">
        <v>229.097551231235</v>
      </c>
      <c r="H188" s="11">
        <v>0</v>
      </c>
      <c r="I188" s="11" t="s">
        <v>357</v>
      </c>
    </row>
    <row r="189" hidden="1" spans="1:9">
      <c r="A189" s="11">
        <v>2045</v>
      </c>
      <c r="B189" s="11">
        <v>0</v>
      </c>
      <c r="C189" s="11">
        <v>148.334552626642</v>
      </c>
      <c r="D189" s="11">
        <v>283.862212059883</v>
      </c>
      <c r="E189" s="11">
        <v>38.7656800433839</v>
      </c>
      <c r="F189" s="11">
        <v>81.8299285714286</v>
      </c>
      <c r="G189" s="11">
        <v>213.520525684527</v>
      </c>
      <c r="H189" s="11">
        <v>0</v>
      </c>
      <c r="I189" s="11" t="s">
        <v>357</v>
      </c>
    </row>
    <row r="190" hidden="1" spans="1:9">
      <c r="A190" s="11">
        <v>2050</v>
      </c>
      <c r="B190" s="11">
        <v>0</v>
      </c>
      <c r="C190" s="11">
        <v>141.509922983114</v>
      </c>
      <c r="D190" s="11">
        <v>274.488354380371</v>
      </c>
      <c r="E190" s="11">
        <v>38.1284546637744</v>
      </c>
      <c r="F190" s="11">
        <v>80.2926642857143</v>
      </c>
      <c r="G190" s="11">
        <v>210.927380448009</v>
      </c>
      <c r="H190" s="11">
        <v>0</v>
      </c>
      <c r="I190" s="11" t="s">
        <v>357</v>
      </c>
    </row>
    <row r="191" hidden="1" spans="1:9">
      <c r="A191" s="11">
        <v>2021</v>
      </c>
      <c r="B191" s="11">
        <v>0</v>
      </c>
      <c r="C191" s="11">
        <v>81.7586429643528</v>
      </c>
      <c r="D191" s="11">
        <v>145.419872303853</v>
      </c>
      <c r="E191" s="11">
        <v>17.9206811279827</v>
      </c>
      <c r="F191" s="11">
        <v>33.0710956521739</v>
      </c>
      <c r="G191" s="11">
        <v>93.6666974089963</v>
      </c>
      <c r="H191" s="11">
        <v>0</v>
      </c>
      <c r="I191" s="11" t="s">
        <v>358</v>
      </c>
    </row>
    <row r="192" hidden="1" spans="1:9">
      <c r="A192" s="11">
        <v>2025</v>
      </c>
      <c r="B192" s="11">
        <v>0</v>
      </c>
      <c r="C192" s="11">
        <v>91.0326619136962</v>
      </c>
      <c r="D192" s="11">
        <v>163.486382478514</v>
      </c>
      <c r="E192" s="11">
        <v>20.5083134490239</v>
      </c>
      <c r="F192" s="11">
        <v>38.7742683229813</v>
      </c>
      <c r="G192" s="11">
        <v>110.861753107839</v>
      </c>
      <c r="H192" s="11">
        <v>0</v>
      </c>
      <c r="I192" s="11" t="s">
        <v>358</v>
      </c>
    </row>
    <row r="193" spans="1:9">
      <c r="A193" s="11">
        <v>2030</v>
      </c>
      <c r="B193" s="11">
        <v>0</v>
      </c>
      <c r="C193" s="11">
        <v>85.1904228893059</v>
      </c>
      <c r="D193" s="11">
        <v>161.074961851954</v>
      </c>
      <c r="E193" s="11">
        <v>20.6138557483731</v>
      </c>
      <c r="F193" s="11">
        <v>39.9491594720497</v>
      </c>
      <c r="G193" s="11">
        <v>110.325564471951</v>
      </c>
      <c r="H193" s="11">
        <v>0</v>
      </c>
      <c r="I193" s="11" t="s">
        <v>358</v>
      </c>
    </row>
    <row r="194" hidden="1" spans="1:9">
      <c r="A194" s="11">
        <v>2035</v>
      </c>
      <c r="B194" s="11">
        <v>0</v>
      </c>
      <c r="C194" s="11">
        <v>78.5012446529082</v>
      </c>
      <c r="D194" s="11">
        <v>151.490650845578</v>
      </c>
      <c r="E194" s="11">
        <v>19.5277331887202</v>
      </c>
      <c r="F194" s="11">
        <v>37.8225673913043</v>
      </c>
      <c r="G194" s="11">
        <v>97.8547106386505</v>
      </c>
      <c r="H194" s="11">
        <v>0</v>
      </c>
      <c r="I194" s="11" t="s">
        <v>358</v>
      </c>
    </row>
    <row r="195" hidden="1" spans="1:9">
      <c r="A195" s="11">
        <v>2040</v>
      </c>
      <c r="B195" s="11">
        <v>0</v>
      </c>
      <c r="C195" s="11">
        <v>72.0349116322703</v>
      </c>
      <c r="D195" s="11">
        <v>140.715187635154</v>
      </c>
      <c r="E195" s="11">
        <v>17.9882402386117</v>
      </c>
      <c r="F195" s="11">
        <v>34.9417209627329</v>
      </c>
      <c r="G195" s="11">
        <v>86.4808225755655</v>
      </c>
      <c r="H195" s="11">
        <v>0</v>
      </c>
      <c r="I195" s="11" t="s">
        <v>358</v>
      </c>
    </row>
    <row r="196" hidden="1" spans="1:9">
      <c r="A196" s="11">
        <v>2045</v>
      </c>
      <c r="B196" s="11">
        <v>0</v>
      </c>
      <c r="C196" s="11">
        <v>67.3932159474673</v>
      </c>
      <c r="D196" s="11">
        <v>135.106058109232</v>
      </c>
      <c r="E196" s="11">
        <v>17.1161117136659</v>
      </c>
      <c r="F196" s="11">
        <v>33.4040046583851</v>
      </c>
      <c r="G196" s="11">
        <v>80.6007336120645</v>
      </c>
      <c r="H196" s="11">
        <v>0</v>
      </c>
      <c r="I196" s="11" t="s">
        <v>358</v>
      </c>
    </row>
    <row r="197" hidden="1" spans="1:9">
      <c r="A197" s="11">
        <v>2050</v>
      </c>
      <c r="B197" s="11">
        <v>0</v>
      </c>
      <c r="C197" s="11">
        <v>64.2925645403378</v>
      </c>
      <c r="D197" s="11">
        <v>130.644509841974</v>
      </c>
      <c r="E197" s="11">
        <v>16.8347592190889</v>
      </c>
      <c r="F197" s="11">
        <v>32.776474068323</v>
      </c>
      <c r="G197" s="11">
        <v>79.6218609357449</v>
      </c>
      <c r="H197" s="11">
        <v>0</v>
      </c>
      <c r="I197" s="11" t="s">
        <v>358</v>
      </c>
    </row>
    <row r="198" hidden="1" spans="1:9">
      <c r="A198" s="11">
        <v>2021</v>
      </c>
      <c r="B198" s="11">
        <v>0</v>
      </c>
      <c r="C198" s="11">
        <v>0.316077227954972</v>
      </c>
      <c r="D198" s="11">
        <v>0.536208968672027</v>
      </c>
      <c r="F198" s="11">
        <v>0.0978434782608695</v>
      </c>
      <c r="G198" s="11">
        <v>0.279216015943365</v>
      </c>
      <c r="H198" s="11">
        <v>0</v>
      </c>
      <c r="I198" s="11" t="s">
        <v>359</v>
      </c>
    </row>
    <row r="199" hidden="1" spans="1:9">
      <c r="A199" s="11">
        <v>2025</v>
      </c>
      <c r="B199" s="11">
        <v>0</v>
      </c>
      <c r="C199" s="11">
        <v>0.351930393996248</v>
      </c>
      <c r="D199" s="11">
        <v>0.602825894094816</v>
      </c>
      <c r="F199" s="11">
        <v>0.114716770186335</v>
      </c>
      <c r="G199" s="11">
        <v>0.330473667584385</v>
      </c>
      <c r="H199" s="11">
        <v>0</v>
      </c>
      <c r="I199" s="11" t="s">
        <v>359</v>
      </c>
    </row>
    <row r="200" spans="1:9">
      <c r="A200" s="11">
        <v>2030</v>
      </c>
      <c r="B200" s="11">
        <v>0</v>
      </c>
      <c r="C200" s="11">
        <v>0.329344418386492</v>
      </c>
      <c r="D200" s="11">
        <v>0.593934225117827</v>
      </c>
      <c r="F200" s="11">
        <v>0.118192779503106</v>
      </c>
      <c r="G200" s="11">
        <v>0.328875314500012</v>
      </c>
      <c r="H200" s="11">
        <v>0</v>
      </c>
      <c r="I200" s="11" t="s">
        <v>359</v>
      </c>
    </row>
    <row r="201" hidden="1" spans="1:9">
      <c r="A201" s="11">
        <v>2035</v>
      </c>
      <c r="B201" s="11">
        <v>0</v>
      </c>
      <c r="C201" s="11">
        <v>0.303484193245779</v>
      </c>
      <c r="D201" s="11">
        <v>0.558593845300804</v>
      </c>
      <c r="F201" s="11">
        <v>0.111901086956522</v>
      </c>
      <c r="G201" s="11">
        <v>0.291700286244859</v>
      </c>
      <c r="H201" s="11">
        <v>0</v>
      </c>
      <c r="I201" s="11" t="s">
        <v>359</v>
      </c>
    </row>
    <row r="202" hidden="1" spans="1:9">
      <c r="A202" s="11">
        <v>2040</v>
      </c>
      <c r="B202" s="11">
        <v>0</v>
      </c>
      <c r="C202" s="11">
        <v>0.278485483114447</v>
      </c>
      <c r="D202" s="11">
        <v>0.518861311339063</v>
      </c>
      <c r="F202" s="11">
        <v>0.103377872670807</v>
      </c>
      <c r="G202" s="11">
        <v>0.257795261314884</v>
      </c>
      <c r="H202" s="11">
        <v>0</v>
      </c>
      <c r="I202" s="11" t="s">
        <v>359</v>
      </c>
    </row>
    <row r="203" hidden="1" spans="1:9">
      <c r="A203" s="11">
        <v>2045</v>
      </c>
      <c r="B203" s="11">
        <v>0</v>
      </c>
      <c r="C203" s="11">
        <v>0.260540783302064</v>
      </c>
      <c r="D203" s="11">
        <v>0.498178680343776</v>
      </c>
      <c r="F203" s="11">
        <v>0.0988284161490683</v>
      </c>
      <c r="G203" s="11">
        <v>0.240266992899352</v>
      </c>
      <c r="H203" s="11">
        <v>0</v>
      </c>
      <c r="I203" s="11" t="s">
        <v>359</v>
      </c>
    </row>
    <row r="204" hidden="1" spans="1:9">
      <c r="A204" s="11">
        <v>2050</v>
      </c>
      <c r="B204" s="11">
        <v>0</v>
      </c>
      <c r="C204" s="11">
        <v>0.248553728893058</v>
      </c>
      <c r="D204" s="11">
        <v>0.481727543665096</v>
      </c>
      <c r="F204" s="11">
        <v>0.0969718167701863</v>
      </c>
      <c r="G204" s="11">
        <v>0.237349019528258</v>
      </c>
      <c r="H204" s="11">
        <v>0</v>
      </c>
      <c r="I204" s="11" t="s">
        <v>359</v>
      </c>
    </row>
    <row r="205" hidden="1" spans="1:9">
      <c r="A205" s="11">
        <v>2021</v>
      </c>
      <c r="B205" s="11">
        <v>0</v>
      </c>
      <c r="C205" s="11">
        <v>18.2271201454034</v>
      </c>
      <c r="D205" s="11">
        <v>13.7269495980039</v>
      </c>
      <c r="G205" s="11">
        <v>0.0559168675837945</v>
      </c>
      <c r="H205" s="11">
        <v>0</v>
      </c>
      <c r="I205" s="11" t="s">
        <v>360</v>
      </c>
    </row>
    <row r="206" hidden="1" spans="1:9">
      <c r="A206" s="11">
        <v>2025</v>
      </c>
      <c r="B206" s="11">
        <v>0</v>
      </c>
      <c r="C206" s="11">
        <v>20.2946527204503</v>
      </c>
      <c r="D206" s="11">
        <v>15.4323428888273</v>
      </c>
      <c r="G206" s="11">
        <v>0.0661819210041131</v>
      </c>
      <c r="H206" s="11">
        <v>0</v>
      </c>
      <c r="I206" s="11" t="s">
        <v>360</v>
      </c>
    </row>
    <row r="207" spans="1:9">
      <c r="A207" s="11">
        <v>2030</v>
      </c>
      <c r="B207" s="11">
        <v>0</v>
      </c>
      <c r="C207" s="11">
        <v>18.992194793621</v>
      </c>
      <c r="D207" s="11">
        <v>15.2047161630163</v>
      </c>
      <c r="G207" s="11">
        <v>0.065861828700421</v>
      </c>
      <c r="H207" s="11">
        <v>0</v>
      </c>
      <c r="I207" s="11" t="s">
        <v>360</v>
      </c>
    </row>
    <row r="208" hidden="1" spans="1:9">
      <c r="A208" s="11">
        <v>2035</v>
      </c>
      <c r="B208" s="11">
        <v>0</v>
      </c>
      <c r="C208" s="11">
        <v>17.5009218105066</v>
      </c>
      <c r="D208" s="11">
        <v>14.3000024397006</v>
      </c>
      <c r="G208" s="11">
        <v>0.0584170153169765</v>
      </c>
      <c r="H208" s="11">
        <v>0</v>
      </c>
      <c r="I208" s="11" t="s">
        <v>360</v>
      </c>
    </row>
    <row r="209" hidden="1" spans="1:9">
      <c r="A209" s="11">
        <v>2040</v>
      </c>
      <c r="B209" s="11">
        <v>0</v>
      </c>
      <c r="C209" s="11">
        <v>16.0593295262664</v>
      </c>
      <c r="D209" s="11">
        <v>13.28284957028</v>
      </c>
      <c r="G209" s="11">
        <v>0.0516270653098853</v>
      </c>
      <c r="H209" s="11">
        <v>0</v>
      </c>
      <c r="I209" s="11" t="s">
        <v>360</v>
      </c>
    </row>
    <row r="210" hidden="1" spans="1:9">
      <c r="A210" s="11">
        <v>2045</v>
      </c>
      <c r="B210" s="11">
        <v>0</v>
      </c>
      <c r="C210" s="11">
        <v>15.0245185037524</v>
      </c>
      <c r="D210" s="11">
        <v>12.7533742168007</v>
      </c>
      <c r="G210" s="11">
        <v>0.0481167872169434</v>
      </c>
      <c r="H210" s="11">
        <v>0</v>
      </c>
      <c r="I210" s="11" t="s">
        <v>360</v>
      </c>
    </row>
    <row r="211" hidden="1" spans="1:9">
      <c r="A211" s="11">
        <v>2050</v>
      </c>
      <c r="B211" s="11">
        <v>0</v>
      </c>
      <c r="C211" s="11">
        <v>14.333265032833</v>
      </c>
      <c r="D211" s="11">
        <v>12.3322251178264</v>
      </c>
      <c r="G211" s="11">
        <v>0.0475324227059993</v>
      </c>
      <c r="H211" s="11">
        <v>0</v>
      </c>
      <c r="I211" s="11" t="s">
        <v>360</v>
      </c>
    </row>
    <row r="212" hidden="1" spans="1:9">
      <c r="A212" s="11">
        <v>2021</v>
      </c>
      <c r="B212" s="11">
        <v>0</v>
      </c>
      <c r="C212" s="11">
        <v>32.5559544793621</v>
      </c>
      <c r="D212" s="11">
        <v>55.7657327418908</v>
      </c>
      <c r="E212" s="11">
        <v>4.35908459869848</v>
      </c>
      <c r="F212" s="11">
        <v>17.7096695652174</v>
      </c>
      <c r="G212" s="11">
        <v>79.5269285992056</v>
      </c>
      <c r="H212" s="11">
        <v>0</v>
      </c>
      <c r="I212" s="11" t="s">
        <v>361</v>
      </c>
    </row>
    <row r="213" hidden="1" spans="1:9">
      <c r="A213" s="11">
        <v>2025</v>
      </c>
      <c r="B213" s="11">
        <v>0</v>
      </c>
      <c r="C213" s="11">
        <v>36.2488305816135</v>
      </c>
      <c r="D213" s="11">
        <v>62.6938929858608</v>
      </c>
      <c r="E213" s="11">
        <v>4.98850867678959</v>
      </c>
      <c r="F213" s="11">
        <v>20.7637354037267</v>
      </c>
      <c r="G213" s="11">
        <v>94.1262472967591</v>
      </c>
      <c r="H213" s="11">
        <v>0</v>
      </c>
      <c r="I213" s="11" t="s">
        <v>361</v>
      </c>
    </row>
    <row r="214" spans="1:9">
      <c r="A214" s="11">
        <v>2030</v>
      </c>
      <c r="B214" s="11">
        <v>0</v>
      </c>
      <c r="C214" s="11">
        <v>33.9224750938086</v>
      </c>
      <c r="D214" s="11">
        <v>61.769159412254</v>
      </c>
      <c r="E214" s="11">
        <v>5.01418112798265</v>
      </c>
      <c r="F214" s="11">
        <v>21.3928930900621</v>
      </c>
      <c r="G214" s="11">
        <v>93.6710008053005</v>
      </c>
      <c r="H214" s="11">
        <v>0</v>
      </c>
      <c r="I214" s="11" t="s">
        <v>361</v>
      </c>
    </row>
    <row r="215" hidden="1" spans="1:9">
      <c r="A215" s="11">
        <v>2035</v>
      </c>
      <c r="B215" s="11">
        <v>0</v>
      </c>
      <c r="C215" s="11">
        <v>31.2588719043152</v>
      </c>
      <c r="D215" s="11">
        <v>58.0937599112836</v>
      </c>
      <c r="E215" s="11">
        <v>4.74998915401302</v>
      </c>
      <c r="F215" s="11">
        <v>20.2540967391304</v>
      </c>
      <c r="G215" s="11">
        <v>83.0827263192099</v>
      </c>
      <c r="H215" s="11">
        <v>0</v>
      </c>
      <c r="I215" s="11" t="s">
        <v>361</v>
      </c>
    </row>
    <row r="216" hidden="1" spans="1:9">
      <c r="A216" s="11">
        <v>2040</v>
      </c>
      <c r="B216" s="11">
        <v>0</v>
      </c>
      <c r="C216" s="11">
        <v>28.684004760788</v>
      </c>
      <c r="D216" s="11">
        <v>53.9615763792626</v>
      </c>
      <c r="E216" s="11">
        <v>4.37551789587853</v>
      </c>
      <c r="F216" s="11">
        <v>18.7113949534161</v>
      </c>
      <c r="G216" s="11">
        <v>73.4258214756593</v>
      </c>
      <c r="H216" s="11">
        <v>0</v>
      </c>
      <c r="I216" s="11" t="s">
        <v>361</v>
      </c>
    </row>
    <row r="217" hidden="1" spans="1:9">
      <c r="A217" s="11">
        <v>2045</v>
      </c>
      <c r="B217" s="11">
        <v>0</v>
      </c>
      <c r="C217" s="11">
        <v>26.8357006801126</v>
      </c>
      <c r="D217" s="11">
        <v>51.8105827557527</v>
      </c>
      <c r="E217" s="11">
        <v>4.16337852494577</v>
      </c>
      <c r="F217" s="11">
        <v>17.8879433229814</v>
      </c>
      <c r="G217" s="11">
        <v>68.4333809595233</v>
      </c>
      <c r="H217" s="11">
        <v>0</v>
      </c>
      <c r="I217" s="11" t="s">
        <v>361</v>
      </c>
    </row>
    <row r="218" hidden="1" spans="1:9">
      <c r="A218" s="11">
        <v>2050</v>
      </c>
      <c r="B218" s="11">
        <v>0</v>
      </c>
      <c r="C218" s="11">
        <v>25.601034075985</v>
      </c>
      <c r="D218" s="11">
        <v>50.09966454117</v>
      </c>
      <c r="E218" s="11">
        <v>4.09494143167028</v>
      </c>
      <c r="F218" s="11">
        <v>17.5518988354037</v>
      </c>
      <c r="G218" s="11">
        <v>67.6022772738936</v>
      </c>
      <c r="H218" s="11">
        <v>0</v>
      </c>
      <c r="I218" s="11" t="s">
        <v>361</v>
      </c>
    </row>
    <row r="219" hidden="1" spans="1:9">
      <c r="A219" s="11">
        <v>2021</v>
      </c>
      <c r="B219" s="11">
        <v>0</v>
      </c>
      <c r="C219" s="11">
        <v>1.36966798780488</v>
      </c>
      <c r="D219" s="11">
        <v>1.60862690601608</v>
      </c>
      <c r="E219" s="11">
        <v>0.193737093275488</v>
      </c>
      <c r="F219" s="11">
        <v>0.0978434782608695</v>
      </c>
      <c r="G219" s="11">
        <v>0.955744472167069</v>
      </c>
      <c r="H219" s="11">
        <v>0</v>
      </c>
      <c r="I219" s="11" t="s">
        <v>362</v>
      </c>
    </row>
    <row r="220" hidden="1" spans="1:9">
      <c r="A220" s="11">
        <v>2025</v>
      </c>
      <c r="B220" s="11">
        <v>0</v>
      </c>
      <c r="C220" s="11">
        <v>1.52503170731707</v>
      </c>
      <c r="D220" s="11">
        <v>1.80847768228445</v>
      </c>
      <c r="E220" s="11">
        <v>0.221711496746204</v>
      </c>
      <c r="F220" s="11">
        <v>0.114716770186335</v>
      </c>
      <c r="G220" s="11">
        <v>1.13119721991384</v>
      </c>
      <c r="H220" s="11">
        <v>0</v>
      </c>
      <c r="I220" s="11" t="s">
        <v>362</v>
      </c>
    </row>
    <row r="221" spans="1:9">
      <c r="A221" s="11">
        <v>2030</v>
      </c>
      <c r="B221" s="11">
        <v>0</v>
      </c>
      <c r="C221" s="11">
        <v>1.42715914634146</v>
      </c>
      <c r="D221" s="11">
        <v>1.78180267535348</v>
      </c>
      <c r="E221" s="11">
        <v>0.222852494577006</v>
      </c>
      <c r="F221" s="11">
        <v>0.118192779503106</v>
      </c>
      <c r="G221" s="11">
        <v>1.12572612571532</v>
      </c>
      <c r="H221" s="11">
        <v>0</v>
      </c>
      <c r="I221" s="11" t="s">
        <v>362</v>
      </c>
    </row>
    <row r="222" hidden="1" spans="1:9">
      <c r="A222" s="11">
        <v>2035</v>
      </c>
      <c r="B222" s="11">
        <v>0</v>
      </c>
      <c r="C222" s="11">
        <v>1.31509817073171</v>
      </c>
      <c r="D222" s="11">
        <v>1.67578153590241</v>
      </c>
      <c r="E222" s="11">
        <v>0.211110629067245</v>
      </c>
      <c r="F222" s="11">
        <v>0.111901086956522</v>
      </c>
      <c r="G222" s="11">
        <v>0.998477595084031</v>
      </c>
      <c r="H222" s="11">
        <v>0</v>
      </c>
      <c r="I222" s="11" t="s">
        <v>362</v>
      </c>
    </row>
    <row r="223" hidden="1" spans="1:9">
      <c r="A223" s="11">
        <v>2040</v>
      </c>
      <c r="B223" s="11">
        <v>0</v>
      </c>
      <c r="C223" s="11">
        <v>1.20677042682927</v>
      </c>
      <c r="D223" s="11">
        <v>1.55658393401719</v>
      </c>
      <c r="E223" s="11">
        <v>0.194467462039045</v>
      </c>
      <c r="F223" s="11">
        <v>0.103377872670807</v>
      </c>
      <c r="G223" s="11">
        <v>0.882422145879131</v>
      </c>
      <c r="H223" s="11">
        <v>0</v>
      </c>
      <c r="I223" s="11" t="s">
        <v>362</v>
      </c>
    </row>
    <row r="224" hidden="1" spans="1:9">
      <c r="A224" s="11">
        <v>2045</v>
      </c>
      <c r="B224" s="11">
        <v>0</v>
      </c>
      <c r="C224" s="11">
        <v>1.12901006097561</v>
      </c>
      <c r="D224" s="11">
        <v>1.49453604103133</v>
      </c>
      <c r="E224" s="11">
        <v>0.185039045553145</v>
      </c>
      <c r="F224" s="11">
        <v>0.0988284161490683</v>
      </c>
      <c r="G224" s="11">
        <v>0.822423633300242</v>
      </c>
      <c r="H224" s="11">
        <v>0</v>
      </c>
      <c r="I224" s="11" t="s">
        <v>362</v>
      </c>
    </row>
    <row r="225" hidden="1" spans="1:9">
      <c r="A225" s="11">
        <v>2050</v>
      </c>
      <c r="B225" s="11">
        <v>0</v>
      </c>
      <c r="C225" s="11">
        <v>1.07706615853659</v>
      </c>
      <c r="D225" s="11">
        <v>1.44518263099529</v>
      </c>
      <c r="E225" s="11">
        <v>0.181997396963123</v>
      </c>
      <c r="F225" s="11">
        <v>0.0969718167701863</v>
      </c>
      <c r="G225" s="11">
        <v>0.812435535339846</v>
      </c>
      <c r="H225" s="11">
        <v>0</v>
      </c>
      <c r="I225" s="11" t="s">
        <v>362</v>
      </c>
    </row>
    <row r="226" hidden="1" spans="1:9">
      <c r="A226" s="11">
        <v>2021</v>
      </c>
      <c r="B226" s="11">
        <v>0</v>
      </c>
      <c r="C226" s="11">
        <v>26.6558462242026</v>
      </c>
      <c r="D226" s="11">
        <v>50.1891594677017</v>
      </c>
      <c r="E226" s="11">
        <v>3.87474186550976</v>
      </c>
      <c r="F226" s="11">
        <v>3.91373913043478</v>
      </c>
      <c r="G226" s="11">
        <v>16.1308007138467</v>
      </c>
      <c r="H226" s="11">
        <v>0</v>
      </c>
      <c r="I226" s="11" t="s">
        <v>363</v>
      </c>
    </row>
    <row r="227" hidden="1" spans="1:9">
      <c r="A227" s="11">
        <v>2025</v>
      </c>
      <c r="B227" s="11">
        <v>0</v>
      </c>
      <c r="C227" s="11">
        <v>29.6794632270169</v>
      </c>
      <c r="D227" s="11">
        <v>56.4245036872748</v>
      </c>
      <c r="E227" s="11">
        <v>4.43422993492408</v>
      </c>
      <c r="F227" s="11">
        <v>4.58867080745341</v>
      </c>
      <c r="G227" s="11">
        <v>19.0920454722734</v>
      </c>
      <c r="H227" s="11">
        <v>0</v>
      </c>
      <c r="I227" s="11" t="s">
        <v>363</v>
      </c>
    </row>
    <row r="228" spans="1:9">
      <c r="A228" s="11">
        <v>2030</v>
      </c>
      <c r="B228" s="11">
        <v>0</v>
      </c>
      <c r="C228" s="11">
        <v>27.7747126172608</v>
      </c>
      <c r="D228" s="11">
        <v>55.5922434710286</v>
      </c>
      <c r="E228" s="11">
        <v>4.45704989154013</v>
      </c>
      <c r="F228" s="11">
        <v>4.72771118012422</v>
      </c>
      <c r="G228" s="11">
        <v>18.9997058011866</v>
      </c>
      <c r="H228" s="11">
        <v>0</v>
      </c>
      <c r="I228" s="11" t="s">
        <v>363</v>
      </c>
    </row>
    <row r="229" hidden="1" spans="1:9">
      <c r="A229" s="11">
        <v>2035</v>
      </c>
      <c r="B229" s="11">
        <v>0</v>
      </c>
      <c r="C229" s="11">
        <v>25.593833630394</v>
      </c>
      <c r="D229" s="11">
        <v>52.2843839201553</v>
      </c>
      <c r="E229" s="11">
        <v>4.22221258134491</v>
      </c>
      <c r="F229" s="11">
        <v>4.47604347826087</v>
      </c>
      <c r="G229" s="11">
        <v>16.8520389838321</v>
      </c>
      <c r="H229" s="11">
        <v>0</v>
      </c>
      <c r="I229" s="11" t="s">
        <v>363</v>
      </c>
    </row>
    <row r="230" hidden="1" spans="1:9">
      <c r="A230" s="11">
        <v>2040</v>
      </c>
      <c r="B230" s="11">
        <v>0</v>
      </c>
      <c r="C230" s="11">
        <v>23.485609075985</v>
      </c>
      <c r="D230" s="11">
        <v>48.5654187413363</v>
      </c>
      <c r="E230" s="11">
        <v>3.88934924078091</v>
      </c>
      <c r="F230" s="11">
        <v>4.1351149068323</v>
      </c>
      <c r="G230" s="11">
        <v>14.8932860143951</v>
      </c>
      <c r="H230" s="11">
        <v>0</v>
      </c>
      <c r="I230" s="11" t="s">
        <v>363</v>
      </c>
    </row>
    <row r="231" hidden="1" spans="1:9">
      <c r="A231" s="11">
        <v>2045</v>
      </c>
      <c r="B231" s="11">
        <v>0</v>
      </c>
      <c r="C231" s="11">
        <v>21.9722727251407</v>
      </c>
      <c r="D231" s="11">
        <v>46.6295244801774</v>
      </c>
      <c r="E231" s="11">
        <v>3.70078091106291</v>
      </c>
      <c r="F231" s="11">
        <v>3.95313664596273</v>
      </c>
      <c r="G231" s="11">
        <v>13.8806470949747</v>
      </c>
      <c r="H231" s="11">
        <v>0</v>
      </c>
      <c r="I231" s="11" t="s">
        <v>363</v>
      </c>
    </row>
    <row r="232" hidden="1" spans="1:9">
      <c r="A232" s="11">
        <v>2050</v>
      </c>
      <c r="B232" s="11">
        <v>0</v>
      </c>
      <c r="C232" s="11">
        <v>20.9613644699812</v>
      </c>
      <c r="D232" s="11">
        <v>45.089698087053</v>
      </c>
      <c r="E232" s="11">
        <v>3.63994793926247</v>
      </c>
      <c r="F232" s="11">
        <v>3.87887267080745</v>
      </c>
      <c r="G232" s="11">
        <v>13.7120706371437</v>
      </c>
      <c r="H232" s="11">
        <v>0</v>
      </c>
      <c r="I232" s="11" t="s">
        <v>363</v>
      </c>
    </row>
    <row r="233" hidden="1" spans="1:9">
      <c r="A233" s="11">
        <v>2021</v>
      </c>
      <c r="B233" s="11">
        <v>0</v>
      </c>
      <c r="C233" s="11">
        <v>32.2398772514071</v>
      </c>
      <c r="D233" s="11">
        <v>47.1863892431384</v>
      </c>
      <c r="E233" s="11">
        <v>6.49019262472885</v>
      </c>
      <c r="F233" s="11">
        <v>1.56549565217391</v>
      </c>
      <c r="G233" s="11">
        <v>23.0292160442963</v>
      </c>
      <c r="H233" s="11">
        <v>0</v>
      </c>
      <c r="I233" s="11" t="s">
        <v>364</v>
      </c>
    </row>
    <row r="234" hidden="1" spans="1:9">
      <c r="A234" s="11">
        <v>2025</v>
      </c>
      <c r="B234" s="11">
        <v>0</v>
      </c>
      <c r="C234" s="11">
        <v>35.8969001876172</v>
      </c>
      <c r="D234" s="11">
        <v>53.0486786803438</v>
      </c>
      <c r="E234" s="11">
        <v>7.42733514099783</v>
      </c>
      <c r="F234" s="11">
        <v>1.83546832298137</v>
      </c>
      <c r="G234" s="11">
        <v>27.2568515170543</v>
      </c>
      <c r="H234" s="11">
        <v>0</v>
      </c>
      <c r="I234" s="11" t="s">
        <v>364</v>
      </c>
    </row>
    <row r="235" spans="1:9">
      <c r="A235" s="11">
        <v>2030</v>
      </c>
      <c r="B235" s="11">
        <v>0</v>
      </c>
      <c r="C235" s="11">
        <v>33.5931306754221</v>
      </c>
      <c r="D235" s="11">
        <v>52.2662118103687</v>
      </c>
      <c r="E235" s="11">
        <v>7.46555856832971</v>
      </c>
      <c r="F235" s="11">
        <v>1.89108447204969</v>
      </c>
      <c r="G235" s="11">
        <v>27.1250223368021</v>
      </c>
      <c r="H235" s="11">
        <v>0</v>
      </c>
      <c r="I235" s="11" t="s">
        <v>364</v>
      </c>
    </row>
    <row r="236" hidden="1" spans="1:9">
      <c r="A236" s="11">
        <v>2035</v>
      </c>
      <c r="B236" s="11">
        <v>0</v>
      </c>
      <c r="C236" s="11">
        <v>30.9553877110694</v>
      </c>
      <c r="D236" s="11">
        <v>49.1562583864708</v>
      </c>
      <c r="E236" s="11">
        <v>7.07220607375271</v>
      </c>
      <c r="F236" s="11">
        <v>1.79041739130435</v>
      </c>
      <c r="G236" s="11">
        <v>24.0588953660828</v>
      </c>
      <c r="H236" s="11">
        <v>0</v>
      </c>
      <c r="I236" s="11" t="s">
        <v>364</v>
      </c>
    </row>
    <row r="237" hidden="1" spans="1:9">
      <c r="A237" s="11">
        <v>2040</v>
      </c>
      <c r="B237" s="11">
        <v>0</v>
      </c>
      <c r="C237" s="11">
        <v>28.4055192776735</v>
      </c>
      <c r="D237" s="11">
        <v>45.6597953978376</v>
      </c>
      <c r="E237" s="11">
        <v>6.51465997830802</v>
      </c>
      <c r="F237" s="11">
        <v>1.65404596273292</v>
      </c>
      <c r="G237" s="11">
        <v>21.2624721685754</v>
      </c>
      <c r="H237" s="11">
        <v>0</v>
      </c>
      <c r="I237" s="11" t="s">
        <v>364</v>
      </c>
    </row>
    <row r="238" hidden="1" spans="1:9">
      <c r="A238" s="11">
        <v>2045</v>
      </c>
      <c r="B238" s="11">
        <v>0</v>
      </c>
      <c r="C238" s="11">
        <v>26.5751598968105</v>
      </c>
      <c r="D238" s="11">
        <v>43.8397238702523</v>
      </c>
      <c r="E238" s="11">
        <v>6.19880802603037</v>
      </c>
      <c r="F238" s="11">
        <v>1.58125465838509</v>
      </c>
      <c r="G238" s="11">
        <v>19.8167732932444</v>
      </c>
      <c r="H238" s="11">
        <v>0</v>
      </c>
      <c r="I238" s="11" t="s">
        <v>364</v>
      </c>
    </row>
    <row r="239" hidden="1" spans="1:9">
      <c r="A239" s="11">
        <v>2050</v>
      </c>
      <c r="B239" s="11">
        <v>0</v>
      </c>
      <c r="C239" s="11">
        <v>25.3524803470919</v>
      </c>
      <c r="D239" s="11">
        <v>42.3920238425284</v>
      </c>
      <c r="E239" s="11">
        <v>6.09691279826464</v>
      </c>
      <c r="F239" s="11">
        <v>1.55154906832298</v>
      </c>
      <c r="G239" s="11">
        <v>19.5761042938413</v>
      </c>
      <c r="H239" s="11">
        <v>0</v>
      </c>
      <c r="I239" s="11" t="s">
        <v>364</v>
      </c>
    </row>
    <row r="240" hidden="1" spans="1:9">
      <c r="A240" s="11">
        <v>2021</v>
      </c>
      <c r="B240" s="11">
        <v>0</v>
      </c>
      <c r="C240" s="11">
        <v>97.0357089821762</v>
      </c>
      <c r="D240" s="11">
        <v>199.469736345994</v>
      </c>
      <c r="E240" s="11">
        <v>25.3795592190889</v>
      </c>
      <c r="F240" s="11">
        <v>25.8306782608696</v>
      </c>
      <c r="G240" s="11">
        <v>78.4953438364179</v>
      </c>
      <c r="H240" s="11">
        <v>0</v>
      </c>
      <c r="I240" s="11" t="s">
        <v>365</v>
      </c>
    </row>
    <row r="241" hidden="1" spans="1:9">
      <c r="A241" s="11">
        <v>2025</v>
      </c>
      <c r="B241" s="11">
        <v>0</v>
      </c>
      <c r="C241" s="11">
        <v>108.042630956848</v>
      </c>
      <c r="D241" s="11">
        <v>224.251232603271</v>
      </c>
      <c r="E241" s="11">
        <v>29.0442060737527</v>
      </c>
      <c r="F241" s="11">
        <v>30.2852273291926</v>
      </c>
      <c r="G241" s="11">
        <v>92.90528724964</v>
      </c>
      <c r="H241" s="11">
        <v>0</v>
      </c>
      <c r="I241" s="11" t="s">
        <v>365</v>
      </c>
    </row>
    <row r="242" spans="1:9">
      <c r="A242" s="11">
        <v>2030</v>
      </c>
      <c r="B242" s="11">
        <v>0</v>
      </c>
      <c r="C242" s="11">
        <v>101.108736444653</v>
      </c>
      <c r="D242" s="11">
        <v>220.943531743831</v>
      </c>
      <c r="E242" s="11">
        <v>29.1936767895878</v>
      </c>
      <c r="F242" s="11">
        <v>31.2028937888199</v>
      </c>
      <c r="G242" s="11">
        <v>92.455945994963</v>
      </c>
      <c r="H242" s="11">
        <v>0</v>
      </c>
      <c r="I242" s="11" t="s">
        <v>365</v>
      </c>
    </row>
    <row r="243" hidden="1" spans="1:9">
      <c r="A243" s="11">
        <v>2035</v>
      </c>
      <c r="B243" s="11">
        <v>0</v>
      </c>
      <c r="C243" s="11">
        <v>93.1696473264539</v>
      </c>
      <c r="D243" s="11">
        <v>207.796910451899</v>
      </c>
      <c r="E243" s="11">
        <v>27.6554924078091</v>
      </c>
      <c r="F243" s="11">
        <v>29.5418869565218</v>
      </c>
      <c r="G243" s="11">
        <v>82.0050174722644</v>
      </c>
      <c r="H243" s="11">
        <v>0</v>
      </c>
      <c r="I243" s="11" t="s">
        <v>365</v>
      </c>
    </row>
    <row r="244" hidden="1" spans="1:9">
      <c r="A244" s="11">
        <v>2040</v>
      </c>
      <c r="B244" s="11">
        <v>0</v>
      </c>
      <c r="C244" s="11">
        <v>85.4950433161349</v>
      </c>
      <c r="D244" s="11">
        <v>193.016407818131</v>
      </c>
      <c r="E244" s="11">
        <v>25.4752375271149</v>
      </c>
      <c r="F244" s="11">
        <v>27.2917583850932</v>
      </c>
      <c r="G244" s="11">
        <v>72.4733773166349</v>
      </c>
      <c r="H244" s="11">
        <v>0</v>
      </c>
      <c r="I244" s="11" t="s">
        <v>365</v>
      </c>
    </row>
    <row r="245" hidden="1" spans="1:9">
      <c r="A245" s="11">
        <v>2045</v>
      </c>
      <c r="B245" s="11">
        <v>0</v>
      </c>
      <c r="C245" s="11">
        <v>79.9860204737334</v>
      </c>
      <c r="D245" s="11">
        <v>185.322469087885</v>
      </c>
      <c r="E245" s="11">
        <v>24.240114967462</v>
      </c>
      <c r="F245" s="11">
        <v>26.090701863354</v>
      </c>
      <c r="G245" s="11">
        <v>67.5456963185174</v>
      </c>
      <c r="H245" s="11">
        <v>0</v>
      </c>
      <c r="I245" s="11" t="s">
        <v>365</v>
      </c>
    </row>
    <row r="246" hidden="1" spans="1:9">
      <c r="A246" s="11">
        <v>2050</v>
      </c>
      <c r="B246" s="11">
        <v>0</v>
      </c>
      <c r="C246" s="11">
        <v>76.3059947701687</v>
      </c>
      <c r="D246" s="11">
        <v>179.202646243416</v>
      </c>
      <c r="E246" s="11">
        <v>23.8416590021692</v>
      </c>
      <c r="F246" s="11">
        <v>25.6005596273292</v>
      </c>
      <c r="G246" s="11">
        <v>66.725373306975</v>
      </c>
      <c r="H246" s="11">
        <v>0</v>
      </c>
      <c r="I246" s="11" t="s">
        <v>365</v>
      </c>
    </row>
    <row r="247" hidden="1" spans="1:9">
      <c r="A247" s="11">
        <v>2021</v>
      </c>
      <c r="C247" s="11">
        <v>0.105359075984991</v>
      </c>
      <c r="D247" s="11">
        <v>0.21448358746881</v>
      </c>
      <c r="E247" s="11">
        <v>0.0968685466377439</v>
      </c>
      <c r="F247" s="11">
        <v>0.195686956521739</v>
      </c>
      <c r="G247" s="11">
        <v>0.348211352621378</v>
      </c>
      <c r="I247" s="11" t="s">
        <v>366</v>
      </c>
    </row>
    <row r="248" hidden="1" spans="1:9">
      <c r="A248" s="11">
        <v>2025</v>
      </c>
      <c r="C248" s="11">
        <v>0.117310131332083</v>
      </c>
      <c r="D248" s="11">
        <v>0.241130357637926</v>
      </c>
      <c r="E248" s="11">
        <v>0.110855748373102</v>
      </c>
      <c r="F248" s="11">
        <v>0.229433540372671</v>
      </c>
      <c r="G248" s="11">
        <v>0.412134964416395</v>
      </c>
      <c r="I248" s="11" t="s">
        <v>366</v>
      </c>
    </row>
    <row r="249" spans="1:9">
      <c r="A249" s="11">
        <v>2030</v>
      </c>
      <c r="C249" s="11">
        <v>0.109781472795497</v>
      </c>
      <c r="D249" s="11">
        <v>0.23757369004713</v>
      </c>
      <c r="E249" s="11">
        <v>0.111426247288503</v>
      </c>
      <c r="F249" s="11">
        <v>0.236385559006211</v>
      </c>
      <c r="G249" s="11">
        <v>0.410141652221907</v>
      </c>
      <c r="I249" s="11" t="s">
        <v>366</v>
      </c>
    </row>
    <row r="250" hidden="1" spans="1:9">
      <c r="A250" s="11">
        <v>2035</v>
      </c>
      <c r="C250" s="11">
        <v>0.101161397748593</v>
      </c>
      <c r="D250" s="11">
        <v>0.223437538120321</v>
      </c>
      <c r="E250" s="11">
        <v>0.105555314533622</v>
      </c>
      <c r="F250" s="11">
        <v>0.223802173913043</v>
      </c>
      <c r="G250" s="11">
        <v>0.36378053347043</v>
      </c>
      <c r="I250" s="11" t="s">
        <v>366</v>
      </c>
    </row>
    <row r="251" hidden="1" spans="1:9">
      <c r="A251" s="11">
        <v>2040</v>
      </c>
      <c r="C251" s="11">
        <v>0.0928284943714823</v>
      </c>
      <c r="D251" s="11">
        <v>0.207544524535625</v>
      </c>
      <c r="E251" s="11">
        <v>0.0972337310195226</v>
      </c>
      <c r="F251" s="11">
        <v>0.206755745341615</v>
      </c>
      <c r="G251" s="11">
        <v>0.321497448269749</v>
      </c>
      <c r="I251" s="11" t="s">
        <v>366</v>
      </c>
    </row>
    <row r="252" hidden="1" spans="1:9">
      <c r="A252" s="11">
        <v>2045</v>
      </c>
      <c r="C252" s="11">
        <v>0.0868469277673547</v>
      </c>
      <c r="D252" s="11">
        <v>0.19927147213751</v>
      </c>
      <c r="E252" s="11">
        <v>0.0925195227765725</v>
      </c>
      <c r="F252" s="11">
        <v>0.197656832298137</v>
      </c>
      <c r="G252" s="11">
        <v>0.299637878239493</v>
      </c>
      <c r="I252" s="11" t="s">
        <v>366</v>
      </c>
    </row>
    <row r="253" hidden="1" spans="1:9">
      <c r="A253" s="11">
        <v>2050</v>
      </c>
      <c r="C253" s="11">
        <v>0.0828512429643529</v>
      </c>
      <c r="D253" s="11">
        <v>0.192691017466038</v>
      </c>
      <c r="E253" s="11">
        <v>0.0909986984815617</v>
      </c>
      <c r="F253" s="11">
        <v>0.193943633540373</v>
      </c>
      <c r="G253" s="11">
        <v>0.295998862579776</v>
      </c>
      <c r="I253" s="11" t="s">
        <v>366</v>
      </c>
    </row>
    <row r="254" hidden="1" spans="1:9">
      <c r="A254" s="11">
        <v>2021</v>
      </c>
      <c r="B254" s="11">
        <v>0</v>
      </c>
      <c r="C254" s="11">
        <v>242.641951993433</v>
      </c>
      <c r="D254" s="11">
        <v>417.814028389243</v>
      </c>
      <c r="E254" s="11">
        <v>44.8501370932755</v>
      </c>
      <c r="F254" s="11">
        <v>41.0942608695652</v>
      </c>
      <c r="G254" s="11">
        <v>147.147446978608</v>
      </c>
      <c r="H254" s="11">
        <v>0</v>
      </c>
      <c r="I254" s="11" t="s">
        <v>367</v>
      </c>
    </row>
    <row r="255" hidden="1" spans="1:9">
      <c r="A255" s="11">
        <v>2025</v>
      </c>
      <c r="B255" s="11">
        <v>0</v>
      </c>
      <c r="C255" s="11">
        <v>270.165232457786</v>
      </c>
      <c r="D255" s="11">
        <v>469.72193667868</v>
      </c>
      <c r="E255" s="11">
        <v>51.3262114967462</v>
      </c>
      <c r="F255" s="11">
        <v>48.1810434782609</v>
      </c>
      <c r="G255" s="11">
        <v>174.16034074694</v>
      </c>
      <c r="H255" s="11">
        <v>0</v>
      </c>
      <c r="I255" s="11" t="s">
        <v>367</v>
      </c>
    </row>
    <row r="256" spans="1:9">
      <c r="A256" s="11">
        <v>2030</v>
      </c>
      <c r="B256" s="11">
        <v>0</v>
      </c>
      <c r="C256" s="11">
        <v>252.82673184803</v>
      </c>
      <c r="D256" s="11">
        <v>462.79354821181</v>
      </c>
      <c r="E256" s="11">
        <v>51.590352494577</v>
      </c>
      <c r="F256" s="11">
        <v>49.6409673913043</v>
      </c>
      <c r="G256" s="11">
        <v>173.31800519917</v>
      </c>
      <c r="H256" s="11">
        <v>0</v>
      </c>
      <c r="I256" s="11" t="s">
        <v>367</v>
      </c>
    </row>
    <row r="257" hidden="1" spans="1:9">
      <c r="A257" s="11">
        <v>2035</v>
      </c>
      <c r="B257" s="11">
        <v>0</v>
      </c>
      <c r="C257" s="11">
        <v>232.974699015009</v>
      </c>
      <c r="D257" s="11">
        <v>435.256324258386</v>
      </c>
      <c r="E257" s="11">
        <v>48.8721106290672</v>
      </c>
      <c r="F257" s="11">
        <v>46.9984565217391</v>
      </c>
      <c r="G257" s="11">
        <v>153.726684548663</v>
      </c>
      <c r="H257" s="11">
        <v>0</v>
      </c>
      <c r="I257" s="11" t="s">
        <v>367</v>
      </c>
    </row>
    <row r="258" hidden="1" spans="1:9">
      <c r="A258" s="11">
        <v>2040</v>
      </c>
      <c r="B258" s="11">
        <v>0</v>
      </c>
      <c r="C258" s="11">
        <v>213.784022537523</v>
      </c>
      <c r="D258" s="11">
        <v>404.296733795398</v>
      </c>
      <c r="E258" s="11">
        <v>45.019217462039</v>
      </c>
      <c r="F258" s="11">
        <v>43.4187065217391</v>
      </c>
      <c r="G258" s="11">
        <v>135.85866275437</v>
      </c>
      <c r="H258" s="11">
        <v>0</v>
      </c>
      <c r="I258" s="11" t="s">
        <v>367</v>
      </c>
    </row>
    <row r="259" hidden="1" spans="1:9">
      <c r="A259" s="11">
        <v>2045</v>
      </c>
      <c r="B259" s="11">
        <v>0</v>
      </c>
      <c r="C259" s="11">
        <v>200.008474648217</v>
      </c>
      <c r="D259" s="11">
        <v>388.18082772387</v>
      </c>
      <c r="E259" s="11">
        <v>42.8365390455531</v>
      </c>
      <c r="F259" s="11">
        <v>41.5079347826087</v>
      </c>
      <c r="G259" s="11">
        <v>126.621227220498</v>
      </c>
      <c r="H259" s="11">
        <v>0</v>
      </c>
      <c r="I259" s="11" t="s">
        <v>367</v>
      </c>
    </row>
    <row r="260" hidden="1" spans="1:9">
      <c r="A260" s="11">
        <v>2050</v>
      </c>
      <c r="B260" s="11">
        <v>0</v>
      </c>
      <c r="C260" s="11">
        <v>190.806412546904</v>
      </c>
      <c r="D260" s="11">
        <v>375.362102023843</v>
      </c>
      <c r="E260" s="11">
        <v>42.1323973969631</v>
      </c>
      <c r="F260" s="11">
        <v>40.7281630434782</v>
      </c>
      <c r="G260" s="11">
        <v>125.083448914847</v>
      </c>
      <c r="H260" s="11">
        <v>0</v>
      </c>
      <c r="I260" s="11" t="s">
        <v>367</v>
      </c>
    </row>
    <row r="261" hidden="1" spans="1:9">
      <c r="A261" s="11">
        <v>2021</v>
      </c>
      <c r="B261" s="11">
        <v>0</v>
      </c>
      <c r="C261" s="11">
        <v>1.79110429174484</v>
      </c>
      <c r="D261" s="11">
        <v>2.78828663709454</v>
      </c>
      <c r="E261" s="11">
        <v>0.193737093275488</v>
      </c>
      <c r="F261" s="11">
        <v>0.293530434782609</v>
      </c>
      <c r="G261" s="11">
        <v>2.23425812220489</v>
      </c>
      <c r="H261" s="11">
        <v>0</v>
      </c>
      <c r="I261" s="11" t="s">
        <v>368</v>
      </c>
    </row>
    <row r="262" hidden="1" spans="1:9">
      <c r="A262" s="11">
        <v>2025</v>
      </c>
      <c r="B262" s="11">
        <v>0</v>
      </c>
      <c r="C262" s="11">
        <v>1.9942722326454</v>
      </c>
      <c r="D262" s="11">
        <v>3.13469464929304</v>
      </c>
      <c r="E262" s="11">
        <v>0.221711496746204</v>
      </c>
      <c r="F262" s="11">
        <v>0.344150310559006</v>
      </c>
      <c r="G262" s="11">
        <v>2.64441663018721</v>
      </c>
      <c r="H262" s="11">
        <v>0</v>
      </c>
      <c r="I262" s="11" t="s">
        <v>368</v>
      </c>
    </row>
    <row r="263" spans="1:9">
      <c r="A263" s="11">
        <v>2030</v>
      </c>
      <c r="B263" s="11">
        <v>0</v>
      </c>
      <c r="C263" s="11">
        <v>1.86628503752345</v>
      </c>
      <c r="D263" s="11">
        <v>3.0884579706127</v>
      </c>
      <c r="E263" s="11">
        <v>0.222852494577006</v>
      </c>
      <c r="F263" s="11">
        <v>0.354578338509317</v>
      </c>
      <c r="G263" s="11">
        <v>2.63162677159386</v>
      </c>
      <c r="H263" s="11">
        <v>0</v>
      </c>
      <c r="I263" s="11" t="s">
        <v>368</v>
      </c>
    </row>
    <row r="264" hidden="1" spans="1:9">
      <c r="A264" s="11">
        <v>2035</v>
      </c>
      <c r="B264" s="11">
        <v>0</v>
      </c>
      <c r="C264" s="11">
        <v>1.71974376172608</v>
      </c>
      <c r="D264" s="11">
        <v>2.90468799556418</v>
      </c>
      <c r="E264" s="11">
        <v>0.211110629067245</v>
      </c>
      <c r="F264" s="11">
        <v>0.335703260869565</v>
      </c>
      <c r="G264" s="11">
        <v>2.33415598166927</v>
      </c>
      <c r="H264" s="11">
        <v>0</v>
      </c>
      <c r="I264" s="11" t="s">
        <v>368</v>
      </c>
    </row>
    <row r="265" hidden="1" spans="1:9">
      <c r="A265" s="11">
        <v>2040</v>
      </c>
      <c r="B265" s="11">
        <v>0</v>
      </c>
      <c r="C265" s="11">
        <v>1.5780844043152</v>
      </c>
      <c r="D265" s="11">
        <v>2.69807881896313</v>
      </c>
      <c r="E265" s="11">
        <v>0.194467462039045</v>
      </c>
      <c r="F265" s="11">
        <v>0.310133618012422</v>
      </c>
      <c r="G265" s="11">
        <v>2.06285142531201</v>
      </c>
      <c r="H265" s="11">
        <v>0</v>
      </c>
      <c r="I265" s="11" t="s">
        <v>368</v>
      </c>
    </row>
    <row r="266" hidden="1" spans="1:9">
      <c r="A266" s="11">
        <v>2045</v>
      </c>
      <c r="B266" s="11">
        <v>0</v>
      </c>
      <c r="C266" s="11">
        <v>1.47639777204503</v>
      </c>
      <c r="D266" s="11">
        <v>2.59052913778764</v>
      </c>
      <c r="E266" s="11">
        <v>0.185039045553145</v>
      </c>
      <c r="F266" s="11">
        <v>0.296485248447205</v>
      </c>
      <c r="G266" s="11">
        <v>1.92259200665627</v>
      </c>
      <c r="H266" s="11">
        <v>0</v>
      </c>
      <c r="I266" s="11" t="s">
        <v>368</v>
      </c>
    </row>
    <row r="267" hidden="1" spans="1:9">
      <c r="A267" s="11">
        <v>2050</v>
      </c>
      <c r="B267" s="11">
        <v>0</v>
      </c>
      <c r="C267" s="11">
        <v>1.408471130394</v>
      </c>
      <c r="D267" s="11">
        <v>2.5049832270585</v>
      </c>
      <c r="E267" s="11">
        <v>0.181997396963123</v>
      </c>
      <c r="F267" s="11">
        <v>0.290915450310559</v>
      </c>
      <c r="G267" s="11">
        <v>1.89924268092824</v>
      </c>
      <c r="H267" s="11">
        <v>0</v>
      </c>
      <c r="I267" s="11" t="s">
        <v>368</v>
      </c>
    </row>
    <row r="268" hidden="1" spans="1:9">
      <c r="A268" s="11">
        <v>2021</v>
      </c>
      <c r="B268" s="11">
        <v>0</v>
      </c>
      <c r="C268" s="11">
        <v>5.6893901031895</v>
      </c>
      <c r="D268" s="11">
        <v>8.47210170501806</v>
      </c>
      <c r="E268" s="11">
        <v>0.387474186550976</v>
      </c>
      <c r="F268" s="11">
        <v>0.880591304347826</v>
      </c>
      <c r="G268" s="11">
        <v>4.4156456305252</v>
      </c>
      <c r="H268" s="11">
        <v>0</v>
      </c>
      <c r="I268" s="11" t="s">
        <v>369</v>
      </c>
    </row>
    <row r="269" hidden="1" spans="1:9">
      <c r="A269" s="11">
        <v>2025</v>
      </c>
      <c r="B269" s="11">
        <v>0</v>
      </c>
      <c r="C269" s="11">
        <v>6.33474709193246</v>
      </c>
      <c r="D269" s="11">
        <v>9.52464912669813</v>
      </c>
      <c r="E269" s="11">
        <v>0.443422993492408</v>
      </c>
      <c r="F269" s="11">
        <v>1.03245093167702</v>
      </c>
      <c r="G269" s="11">
        <v>5.22625681532759</v>
      </c>
      <c r="H269" s="11">
        <v>0</v>
      </c>
      <c r="I269" s="11" t="s">
        <v>369</v>
      </c>
    </row>
    <row r="270" spans="1:9">
      <c r="A270" s="11">
        <v>2030</v>
      </c>
      <c r="B270" s="11">
        <v>0</v>
      </c>
      <c r="C270" s="11">
        <v>5.92819953095685</v>
      </c>
      <c r="D270" s="11">
        <v>9.3841607568617</v>
      </c>
      <c r="E270" s="11">
        <v>0.445704989154013</v>
      </c>
      <c r="F270" s="11">
        <v>1.06373501552795</v>
      </c>
      <c r="G270" s="11">
        <v>5.20097975237257</v>
      </c>
      <c r="H270" s="11">
        <v>0</v>
      </c>
      <c r="I270" s="11" t="s">
        <v>369</v>
      </c>
    </row>
    <row r="271" hidden="1" spans="1:9">
      <c r="A271" s="11">
        <v>2035</v>
      </c>
      <c r="B271" s="11">
        <v>0</v>
      </c>
      <c r="C271" s="11">
        <v>5.46271547842402</v>
      </c>
      <c r="D271" s="11">
        <v>8.82578275575274</v>
      </c>
      <c r="E271" s="11">
        <v>0.422221258134491</v>
      </c>
      <c r="F271" s="11">
        <v>1.0071097826087</v>
      </c>
      <c r="G271" s="11">
        <v>4.6130774054212</v>
      </c>
      <c r="H271" s="11">
        <v>0</v>
      </c>
      <c r="I271" s="11" t="s">
        <v>369</v>
      </c>
    </row>
    <row r="272" hidden="1" spans="1:9">
      <c r="A272" s="11">
        <v>2040</v>
      </c>
      <c r="B272" s="11">
        <v>0</v>
      </c>
      <c r="C272" s="11">
        <v>5.01273869606004</v>
      </c>
      <c r="D272" s="11">
        <v>8.19800871915723</v>
      </c>
      <c r="E272" s="11">
        <v>0.388934924078091</v>
      </c>
      <c r="F272" s="11">
        <v>0.930400854037267</v>
      </c>
      <c r="G272" s="11">
        <v>4.076888338046</v>
      </c>
      <c r="H272" s="11">
        <v>0</v>
      </c>
      <c r="I272" s="11" t="s">
        <v>369</v>
      </c>
    </row>
    <row r="273" hidden="1" spans="1:9">
      <c r="A273" s="11">
        <v>2045</v>
      </c>
      <c r="B273" s="11">
        <v>0</v>
      </c>
      <c r="C273" s="11">
        <v>4.68973409943715</v>
      </c>
      <c r="D273" s="11">
        <v>7.8712231494317</v>
      </c>
      <c r="E273" s="11">
        <v>0.370078091106291</v>
      </c>
      <c r="F273" s="11">
        <v>0.889455745341615</v>
      </c>
      <c r="G273" s="11">
        <v>3.79968854498178</v>
      </c>
      <c r="H273" s="11">
        <v>0</v>
      </c>
      <c r="I273" s="11" t="s">
        <v>369</v>
      </c>
    </row>
    <row r="274" hidden="1" spans="1:9">
      <c r="A274" s="11">
        <v>2050</v>
      </c>
      <c r="B274" s="11">
        <v>0</v>
      </c>
      <c r="C274" s="11">
        <v>4.47396712007505</v>
      </c>
      <c r="D274" s="11">
        <v>7.61129518990855</v>
      </c>
      <c r="E274" s="11">
        <v>0.363994793926248</v>
      </c>
      <c r="F274" s="11">
        <v>0.872746350931677</v>
      </c>
      <c r="G274" s="11">
        <v>3.7535424228744</v>
      </c>
      <c r="H274" s="11">
        <v>0</v>
      </c>
      <c r="I274" s="11" t="s">
        <v>369</v>
      </c>
    </row>
  </sheetData>
  <autoFilter xmlns:etc="http://www.wps.cn/officeDocument/2017/etCustomData" ref="A1:A274" etc:filterBottomFollowUsedRange="0">
    <filterColumn colId="0">
      <customFilters>
        <customFilter operator="equal" val="2030"/>
      </customFilters>
    </filterColumn>
    <extLst/>
  </autoFilter>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6:M17"/>
  <sheetViews>
    <sheetView workbookViewId="0">
      <selection activeCell="C26" sqref="C26"/>
    </sheetView>
  </sheetViews>
  <sheetFormatPr defaultColWidth="8.72727272727273" defaultRowHeight="14.5"/>
  <sheetData>
    <row r="6" spans="3:13">
      <c r="C6" t="s">
        <v>4</v>
      </c>
      <c r="D6" t="s">
        <v>6</v>
      </c>
      <c r="E6" t="s">
        <v>370</v>
      </c>
      <c r="F6">
        <v>2020</v>
      </c>
      <c r="G6" t="s">
        <v>7</v>
      </c>
      <c r="H6" t="s">
        <v>8</v>
      </c>
      <c r="I6" t="s">
        <v>9</v>
      </c>
      <c r="J6" t="s">
        <v>10</v>
      </c>
      <c r="K6" t="s">
        <v>11</v>
      </c>
      <c r="L6" t="s">
        <v>12</v>
      </c>
      <c r="M6" t="s">
        <v>13</v>
      </c>
    </row>
    <row r="7" spans="3:6">
      <c r="C7" t="s">
        <v>39</v>
      </c>
      <c r="D7" t="s">
        <v>371</v>
      </c>
      <c r="E7" t="s">
        <v>372</v>
      </c>
      <c r="F7" t="s">
        <v>373</v>
      </c>
    </row>
    <row r="8" spans="3:6">
      <c r="C8" t="s">
        <v>374</v>
      </c>
      <c r="F8">
        <v>0</v>
      </c>
    </row>
    <row r="9" spans="3:13">
      <c r="C9" t="s">
        <v>14</v>
      </c>
      <c r="D9" t="s">
        <v>226</v>
      </c>
      <c r="E9" t="s">
        <v>375</v>
      </c>
      <c r="G9">
        <v>6</v>
      </c>
      <c r="H9">
        <v>20.2</v>
      </c>
      <c r="I9">
        <v>30.1</v>
      </c>
      <c r="J9">
        <v>7</v>
      </c>
      <c r="K9">
        <v>8.6</v>
      </c>
      <c r="L9">
        <v>17.2</v>
      </c>
      <c r="M9">
        <v>13</v>
      </c>
    </row>
    <row r="10" spans="3:13">
      <c r="C10" t="s">
        <v>14</v>
      </c>
      <c r="D10" t="s">
        <v>241</v>
      </c>
      <c r="E10" t="s">
        <v>375</v>
      </c>
      <c r="G10">
        <v>50.4</v>
      </c>
      <c r="H10">
        <v>130.5</v>
      </c>
      <c r="I10">
        <v>71.7</v>
      </c>
      <c r="J10">
        <v>5.8</v>
      </c>
      <c r="K10">
        <v>2.5</v>
      </c>
      <c r="L10">
        <v>72.9</v>
      </c>
      <c r="M10">
        <v>177.8</v>
      </c>
    </row>
    <row r="11" spans="3:13">
      <c r="C11" t="s">
        <v>14</v>
      </c>
      <c r="D11" t="s">
        <v>242</v>
      </c>
      <c r="E11" t="s">
        <v>375</v>
      </c>
      <c r="G11">
        <v>1.3</v>
      </c>
      <c r="H11">
        <v>212.6</v>
      </c>
      <c r="I11">
        <v>19.7</v>
      </c>
      <c r="J11">
        <v>3.1</v>
      </c>
      <c r="K11">
        <v>0</v>
      </c>
      <c r="L11">
        <v>1</v>
      </c>
      <c r="M11">
        <v>30.4</v>
      </c>
    </row>
    <row r="12" spans="3:13">
      <c r="C12" t="s">
        <v>39</v>
      </c>
      <c r="D12" t="s">
        <v>39</v>
      </c>
      <c r="E12" t="s">
        <v>375</v>
      </c>
      <c r="G12">
        <v>49.7</v>
      </c>
      <c r="H12">
        <v>35.4</v>
      </c>
      <c r="I12">
        <v>67.6</v>
      </c>
      <c r="J12">
        <v>0</v>
      </c>
      <c r="K12">
        <v>22.2</v>
      </c>
      <c r="L12">
        <v>90</v>
      </c>
      <c r="M12">
        <v>7.5</v>
      </c>
    </row>
    <row r="13" spans="3:13">
      <c r="C13" t="s">
        <v>14</v>
      </c>
      <c r="D13" t="s">
        <v>243</v>
      </c>
      <c r="E13" t="s">
        <v>375</v>
      </c>
      <c r="G13">
        <v>0.8</v>
      </c>
      <c r="H13">
        <v>11.2</v>
      </c>
      <c r="I13">
        <v>23.5</v>
      </c>
      <c r="J13">
        <v>0</v>
      </c>
      <c r="K13">
        <v>0</v>
      </c>
      <c r="L13">
        <v>10.9</v>
      </c>
      <c r="M13">
        <v>4.3</v>
      </c>
    </row>
    <row r="14" spans="3:13">
      <c r="C14" t="s">
        <v>14</v>
      </c>
      <c r="D14" t="s">
        <v>244</v>
      </c>
      <c r="E14" t="s">
        <v>375</v>
      </c>
      <c r="G14">
        <v>1</v>
      </c>
      <c r="H14">
        <v>29.6</v>
      </c>
      <c r="I14">
        <v>60.8</v>
      </c>
      <c r="J14">
        <v>16.6</v>
      </c>
      <c r="K14">
        <v>14.2</v>
      </c>
      <c r="L14">
        <v>117.6</v>
      </c>
      <c r="M14">
        <v>6.1</v>
      </c>
    </row>
    <row r="15" spans="3:13">
      <c r="C15" t="s">
        <v>14</v>
      </c>
      <c r="D15" t="s">
        <v>245</v>
      </c>
      <c r="E15" t="s">
        <v>375</v>
      </c>
      <c r="G15">
        <v>0</v>
      </c>
      <c r="H15">
        <v>11.6</v>
      </c>
      <c r="I15">
        <v>157.8</v>
      </c>
      <c r="J15">
        <v>1.9</v>
      </c>
      <c r="K15">
        <v>4.8</v>
      </c>
      <c r="L15">
        <v>2.5</v>
      </c>
      <c r="M15">
        <v>0.9</v>
      </c>
    </row>
    <row r="16" spans="3:13">
      <c r="C16" t="s">
        <v>14</v>
      </c>
      <c r="D16" t="s">
        <v>246</v>
      </c>
      <c r="E16" t="s">
        <v>375</v>
      </c>
      <c r="G16">
        <v>24.3</v>
      </c>
      <c r="H16">
        <v>99.8</v>
      </c>
      <c r="I16">
        <v>161.5</v>
      </c>
      <c r="J16">
        <v>19.4</v>
      </c>
      <c r="K16">
        <v>15.1</v>
      </c>
      <c r="L16">
        <v>57.8</v>
      </c>
      <c r="M16">
        <v>49.6</v>
      </c>
    </row>
    <row r="17" spans="3:13">
      <c r="C17" t="s">
        <v>14</v>
      </c>
      <c r="D17" t="s">
        <v>247</v>
      </c>
      <c r="E17" t="s">
        <v>375</v>
      </c>
      <c r="G17">
        <v>1.8</v>
      </c>
      <c r="H17">
        <v>5.9</v>
      </c>
      <c r="I17">
        <v>3.4</v>
      </c>
      <c r="J17">
        <v>0.5</v>
      </c>
      <c r="K17">
        <v>0.3</v>
      </c>
      <c r="L17">
        <v>2.6</v>
      </c>
      <c r="M17">
        <v>6.6</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W71"/>
  <sheetViews>
    <sheetView zoomScale="68" zoomScaleNormal="68" topLeftCell="A2" workbookViewId="0">
      <selection activeCell="A39" sqref="A39"/>
    </sheetView>
  </sheetViews>
  <sheetFormatPr defaultColWidth="8.72727272727273" defaultRowHeight="14.5"/>
  <cols>
    <col min="1" max="1" width="31.5454545454545" style="2" customWidth="1"/>
    <col min="2" max="2" width="25.1818181818182" style="2" customWidth="1"/>
    <col min="3" max="4" width="8.72727272727273" style="2"/>
    <col min="7" max="7" width="18.9090909090909" style="3" customWidth="1"/>
    <col min="8" max="14" width="8.72727272727273" style="3"/>
    <col min="16" max="16" width="30.4545454545455" style="3" customWidth="1"/>
    <col min="17" max="17" width="10.5454545454545" style="3"/>
    <col min="18" max="23" width="12.8181818181818" style="3"/>
  </cols>
  <sheetData>
    <row r="6" ht="18.5" spans="1:14">
      <c r="A6" s="13" t="s">
        <v>376</v>
      </c>
      <c r="C6" s="14"/>
      <c r="D6" s="14"/>
      <c r="E6" s="14"/>
      <c r="F6" s="14"/>
      <c r="G6" s="14"/>
      <c r="H6" s="14"/>
      <c r="I6" s="14"/>
      <c r="J6" s="14"/>
      <c r="K6" s="14"/>
      <c r="L6" s="4"/>
      <c r="M6" s="4"/>
      <c r="N6" s="4"/>
    </row>
    <row r="7" spans="1:23">
      <c r="A7" s="14" t="s">
        <v>4</v>
      </c>
      <c r="B7" s="15" t="s">
        <v>6</v>
      </c>
      <c r="C7" s="14" t="s">
        <v>370</v>
      </c>
      <c r="D7" s="14">
        <v>2020</v>
      </c>
      <c r="E7" s="14" t="s">
        <v>7</v>
      </c>
      <c r="F7" s="14" t="s">
        <v>8</v>
      </c>
      <c r="G7" s="14" t="s">
        <v>9</v>
      </c>
      <c r="H7" s="14" t="s">
        <v>10</v>
      </c>
      <c r="I7" s="14" t="s">
        <v>11</v>
      </c>
      <c r="J7" s="14" t="s">
        <v>12</v>
      </c>
      <c r="K7" s="14" t="s">
        <v>13</v>
      </c>
      <c r="P7" s="3" t="s">
        <v>377</v>
      </c>
      <c r="Q7" s="4" t="s">
        <v>7</v>
      </c>
      <c r="R7" s="4" t="s">
        <v>8</v>
      </c>
      <c r="S7" s="4" t="s">
        <v>9</v>
      </c>
      <c r="T7" s="4" t="s">
        <v>10</v>
      </c>
      <c r="U7" s="4" t="s">
        <v>11</v>
      </c>
      <c r="V7" s="4" t="s">
        <v>12</v>
      </c>
      <c r="W7" s="4" t="s">
        <v>13</v>
      </c>
    </row>
    <row r="8" spans="1:23">
      <c r="A8" s="14" t="s">
        <v>14</v>
      </c>
      <c r="B8" s="16" t="s">
        <v>148</v>
      </c>
      <c r="C8" s="16" t="s">
        <v>375</v>
      </c>
      <c r="D8" s="16"/>
      <c r="E8" s="17">
        <v>53.342952</v>
      </c>
      <c r="F8" s="17">
        <v>124.50964</v>
      </c>
      <c r="G8" s="17">
        <v>227.962187</v>
      </c>
      <c r="H8" s="17">
        <v>25.618392</v>
      </c>
      <c r="I8" s="17">
        <v>27.017457</v>
      </c>
      <c r="J8" s="17">
        <v>109.281769</v>
      </c>
      <c r="K8" s="17">
        <v>60.31598</v>
      </c>
      <c r="P8" s="16" t="s">
        <v>148</v>
      </c>
      <c r="Q8" s="24">
        <f>SUM(E8:E11)</f>
        <v>64.1493387221612</v>
      </c>
      <c r="R8" s="24">
        <f t="shared" ref="R8:W8" si="0">SUM(F8:F11)</f>
        <v>211.311662370733</v>
      </c>
      <c r="S8" s="24">
        <f t="shared" si="0"/>
        <v>314.267798919994</v>
      </c>
      <c r="T8" s="24">
        <f t="shared" si="0"/>
        <v>32.4254195666438</v>
      </c>
      <c r="U8" s="24">
        <f t="shared" si="0"/>
        <v>32.6720080130219</v>
      </c>
      <c r="V8" s="24">
        <f t="shared" si="0"/>
        <v>143.13134451756</v>
      </c>
      <c r="W8" s="24">
        <f t="shared" si="0"/>
        <v>84.0499399796851</v>
      </c>
    </row>
    <row r="9" spans="1:23">
      <c r="A9" s="14" t="s">
        <v>14</v>
      </c>
      <c r="B9" s="14" t="s">
        <v>163</v>
      </c>
      <c r="C9" s="14" t="s">
        <v>375</v>
      </c>
      <c r="D9" s="14"/>
      <c r="E9" s="18">
        <v>3.8975298206879</v>
      </c>
      <c r="F9" s="18">
        <v>17.3619563186669</v>
      </c>
      <c r="G9" s="18">
        <v>42.9341580550847</v>
      </c>
      <c r="H9" s="18">
        <v>1.90372829280051</v>
      </c>
      <c r="I9" s="18">
        <v>1.64599472844096</v>
      </c>
      <c r="J9" s="18">
        <v>10.410747317144</v>
      </c>
      <c r="K9" s="18">
        <v>8.66796811457646</v>
      </c>
      <c r="P9" s="14" t="s">
        <v>163</v>
      </c>
      <c r="Q9" s="24">
        <f>Q8</f>
        <v>64.1493387221612</v>
      </c>
      <c r="R9" s="24">
        <f t="shared" ref="R9:W9" si="1">R8</f>
        <v>211.311662370733</v>
      </c>
      <c r="S9" s="24">
        <f t="shared" si="1"/>
        <v>314.267798919994</v>
      </c>
      <c r="T9" s="24">
        <f t="shared" si="1"/>
        <v>32.4254195666438</v>
      </c>
      <c r="U9" s="24">
        <f t="shared" si="1"/>
        <v>32.6720080130219</v>
      </c>
      <c r="V9" s="24">
        <f t="shared" si="1"/>
        <v>143.13134451756</v>
      </c>
      <c r="W9" s="24">
        <f t="shared" si="1"/>
        <v>84.0499399796851</v>
      </c>
    </row>
    <row r="10" spans="1:23">
      <c r="A10" s="14" t="s">
        <v>14</v>
      </c>
      <c r="B10" s="14" t="s">
        <v>164</v>
      </c>
      <c r="C10" s="14" t="s">
        <v>375</v>
      </c>
      <c r="D10" s="14"/>
      <c r="E10" s="18">
        <v>4.56594580862896</v>
      </c>
      <c r="F10" s="18">
        <v>64.368187987038</v>
      </c>
      <c r="G10" s="18">
        <v>41.4156945695518</v>
      </c>
      <c r="H10" s="18">
        <v>3.89896705155251</v>
      </c>
      <c r="I10" s="18">
        <v>2.8914982249009</v>
      </c>
      <c r="J10" s="18">
        <v>15.5972740616563</v>
      </c>
      <c r="K10" s="18">
        <v>11.3932371716246</v>
      </c>
      <c r="P10" s="14" t="s">
        <v>164</v>
      </c>
      <c r="Q10" s="24">
        <f>Q9</f>
        <v>64.1493387221612</v>
      </c>
      <c r="R10" s="24">
        <f t="shared" ref="R10:W10" si="2">R9</f>
        <v>211.311662370733</v>
      </c>
      <c r="S10" s="24">
        <f t="shared" si="2"/>
        <v>314.267798919994</v>
      </c>
      <c r="T10" s="24">
        <f t="shared" si="2"/>
        <v>32.4254195666438</v>
      </c>
      <c r="U10" s="24">
        <f t="shared" si="2"/>
        <v>32.6720080130219</v>
      </c>
      <c r="V10" s="24">
        <f t="shared" si="2"/>
        <v>143.13134451756</v>
      </c>
      <c r="W10" s="24">
        <f t="shared" si="2"/>
        <v>84.0499399796851</v>
      </c>
    </row>
    <row r="11" spans="1:23">
      <c r="A11" s="14" t="s">
        <v>14</v>
      </c>
      <c r="B11" s="14" t="s">
        <v>165</v>
      </c>
      <c r="C11" s="14" t="s">
        <v>375</v>
      </c>
      <c r="D11" s="14"/>
      <c r="E11" s="18">
        <v>2.34291109284439</v>
      </c>
      <c r="F11" s="18">
        <v>5.07187806502851</v>
      </c>
      <c r="G11" s="18">
        <v>1.95575929535783</v>
      </c>
      <c r="H11" s="18">
        <v>1.00433222229077</v>
      </c>
      <c r="I11" s="18">
        <v>1.11705805968008</v>
      </c>
      <c r="J11" s="18">
        <v>7.84155413875944</v>
      </c>
      <c r="K11" s="18">
        <v>3.67275469348402</v>
      </c>
      <c r="P11" s="14" t="s">
        <v>165</v>
      </c>
      <c r="Q11" s="24">
        <f>Q10</f>
        <v>64.1493387221612</v>
      </c>
      <c r="R11" s="24">
        <f t="shared" ref="R11:W11" si="3">R10</f>
        <v>211.311662370733</v>
      </c>
      <c r="S11" s="24">
        <f t="shared" si="3"/>
        <v>314.267798919994</v>
      </c>
      <c r="T11" s="24">
        <f t="shared" si="3"/>
        <v>32.4254195666438</v>
      </c>
      <c r="U11" s="24">
        <f t="shared" si="3"/>
        <v>32.6720080130219</v>
      </c>
      <c r="V11" s="24">
        <f t="shared" si="3"/>
        <v>143.13134451756</v>
      </c>
      <c r="W11" s="24">
        <f t="shared" si="3"/>
        <v>84.0499399796851</v>
      </c>
    </row>
    <row r="12" spans="1:23">
      <c r="A12" s="14" t="s">
        <v>14</v>
      </c>
      <c r="B12" s="19" t="s">
        <v>166</v>
      </c>
      <c r="C12" s="14" t="s">
        <v>375</v>
      </c>
      <c r="D12" s="14"/>
      <c r="E12" s="20">
        <v>0.32287300349784</v>
      </c>
      <c r="F12" s="14">
        <v>2.566813537084</v>
      </c>
      <c r="G12" s="14">
        <v>13.703384696134</v>
      </c>
      <c r="H12" s="14">
        <v>1.68723300593026</v>
      </c>
      <c r="I12" s="14">
        <v>0.47763621997262</v>
      </c>
      <c r="J12" s="14">
        <v>0.17504331539595</v>
      </c>
      <c r="K12" s="14">
        <v>0.36544633966764</v>
      </c>
      <c r="P12" s="19" t="s">
        <v>166</v>
      </c>
      <c r="Q12" s="25">
        <f>SUM(E12:E15)</f>
        <v>0.469914</v>
      </c>
      <c r="R12" s="25">
        <f t="shared" ref="R12:W12" si="4">SUM(F12:F15)</f>
        <v>5.87918</v>
      </c>
      <c r="S12" s="25">
        <f t="shared" si="4"/>
        <v>25.180611</v>
      </c>
      <c r="T12" s="25">
        <f t="shared" si="4"/>
        <v>2.584678</v>
      </c>
      <c r="U12" s="25">
        <f t="shared" si="4"/>
        <v>0.683497</v>
      </c>
      <c r="V12" s="25">
        <f t="shared" si="4"/>
        <v>0.294765</v>
      </c>
      <c r="W12" s="25">
        <f t="shared" si="4"/>
        <v>0.772362</v>
      </c>
    </row>
    <row r="13" spans="1:23">
      <c r="A13" s="14" t="s">
        <v>14</v>
      </c>
      <c r="B13" s="19" t="s">
        <v>167</v>
      </c>
      <c r="C13" s="14" t="s">
        <v>375</v>
      </c>
      <c r="D13" s="14"/>
      <c r="E13" s="14">
        <v>0.03666161887608</v>
      </c>
      <c r="F13" s="14">
        <v>0.4923777387002</v>
      </c>
      <c r="G13" s="14">
        <v>3.9534163604664</v>
      </c>
      <c r="H13" s="14">
        <v>0.19411534009974</v>
      </c>
      <c r="I13" s="14">
        <v>0.05193201320539</v>
      </c>
      <c r="J13" s="14">
        <v>0.0424707728775</v>
      </c>
      <c r="K13" s="14">
        <v>0.09653183407206</v>
      </c>
      <c r="P13" s="19" t="s">
        <v>167</v>
      </c>
      <c r="Q13" s="25">
        <f>Q12</f>
        <v>0.469914</v>
      </c>
      <c r="R13" s="25">
        <f t="shared" ref="R13:W13" si="5">R12</f>
        <v>5.87918</v>
      </c>
      <c r="S13" s="25">
        <f t="shared" si="5"/>
        <v>25.180611</v>
      </c>
      <c r="T13" s="25">
        <f t="shared" si="5"/>
        <v>2.584678</v>
      </c>
      <c r="U13" s="25">
        <f t="shared" si="5"/>
        <v>0.683497</v>
      </c>
      <c r="V13" s="25">
        <f t="shared" si="5"/>
        <v>0.294765</v>
      </c>
      <c r="W13" s="25">
        <f t="shared" si="5"/>
        <v>0.772362</v>
      </c>
    </row>
    <row r="14" spans="1:23">
      <c r="A14" s="14" t="s">
        <v>14</v>
      </c>
      <c r="B14" s="19" t="s">
        <v>168</v>
      </c>
      <c r="C14" s="14" t="s">
        <v>375</v>
      </c>
      <c r="D14" s="14"/>
      <c r="E14" s="14">
        <v>0.09315830299302</v>
      </c>
      <c r="F14" s="14">
        <v>2.7526786978974</v>
      </c>
      <c r="G14" s="14">
        <v>7.40832007827252</v>
      </c>
      <c r="H14" s="14">
        <v>0.6476276460937</v>
      </c>
      <c r="I14" s="14">
        <v>0.13547921432063</v>
      </c>
      <c r="J14" s="14">
        <v>0.065968583859</v>
      </c>
      <c r="K14" s="14">
        <v>0.2824844116239</v>
      </c>
      <c r="P14" s="19" t="s">
        <v>168</v>
      </c>
      <c r="Q14" s="25">
        <f>Q13</f>
        <v>0.469914</v>
      </c>
      <c r="R14" s="25">
        <f t="shared" ref="R14:W14" si="6">R13</f>
        <v>5.87918</v>
      </c>
      <c r="S14" s="25">
        <f t="shared" si="6"/>
        <v>25.180611</v>
      </c>
      <c r="T14" s="25">
        <f t="shared" si="6"/>
        <v>2.584678</v>
      </c>
      <c r="U14" s="25">
        <f t="shared" si="6"/>
        <v>0.683497</v>
      </c>
      <c r="V14" s="25">
        <f t="shared" si="6"/>
        <v>0.294765</v>
      </c>
      <c r="W14" s="25">
        <f t="shared" si="6"/>
        <v>0.772362</v>
      </c>
    </row>
    <row r="15" spans="1:23">
      <c r="A15" s="14" t="s">
        <v>14</v>
      </c>
      <c r="B15" s="19" t="s">
        <v>169</v>
      </c>
      <c r="C15" s="14" t="s">
        <v>375</v>
      </c>
      <c r="D15" s="14"/>
      <c r="E15" s="14">
        <v>0.01722107463306</v>
      </c>
      <c r="F15" s="14">
        <v>0.0673100263184</v>
      </c>
      <c r="G15" s="14">
        <v>0.11548986512706</v>
      </c>
      <c r="H15" s="14">
        <v>0.0557020078763</v>
      </c>
      <c r="I15" s="14">
        <v>0.01844955250136</v>
      </c>
      <c r="J15" s="14">
        <v>0.01128232786755</v>
      </c>
      <c r="K15" s="14">
        <v>0.0278994146364</v>
      </c>
      <c r="P15" s="19" t="s">
        <v>169</v>
      </c>
      <c r="Q15" s="25">
        <f>Q14</f>
        <v>0.469914</v>
      </c>
      <c r="R15" s="25">
        <f t="shared" ref="R15:W15" si="7">R14</f>
        <v>5.87918</v>
      </c>
      <c r="S15" s="25">
        <f t="shared" si="7"/>
        <v>25.180611</v>
      </c>
      <c r="T15" s="25">
        <f t="shared" si="7"/>
        <v>2.584678</v>
      </c>
      <c r="U15" s="25">
        <f t="shared" si="7"/>
        <v>0.683497</v>
      </c>
      <c r="V15" s="25">
        <f t="shared" si="7"/>
        <v>0.294765</v>
      </c>
      <c r="W15" s="25">
        <f t="shared" si="7"/>
        <v>0.772362</v>
      </c>
    </row>
    <row r="16" spans="1:23">
      <c r="A16" s="14" t="s">
        <v>14</v>
      </c>
      <c r="B16" s="14" t="s">
        <v>170</v>
      </c>
      <c r="C16" s="14" t="s">
        <v>375</v>
      </c>
      <c r="D16" s="14"/>
      <c r="E16" s="21">
        <v>9.941026</v>
      </c>
      <c r="F16" s="21">
        <v>24.893886</v>
      </c>
      <c r="G16" s="21">
        <v>55.8924</v>
      </c>
      <c r="H16" s="21">
        <v>7.137875</v>
      </c>
      <c r="I16" s="21">
        <v>8.336168</v>
      </c>
      <c r="J16" s="21">
        <v>31.563828</v>
      </c>
      <c r="K16" s="21">
        <v>22.658503</v>
      </c>
      <c r="P16" s="14" t="s">
        <v>170</v>
      </c>
      <c r="Q16" s="10">
        <f>SUM(E16:E19)</f>
        <v>13.458079</v>
      </c>
      <c r="R16" s="10">
        <f t="shared" ref="R16:W16" si="8">SUM(F16:F19)</f>
        <v>46.347804</v>
      </c>
      <c r="S16" s="10">
        <f t="shared" si="8"/>
        <v>90.640842</v>
      </c>
      <c r="T16" s="10">
        <f t="shared" si="8"/>
        <v>9.387901</v>
      </c>
      <c r="U16" s="10">
        <f t="shared" si="8"/>
        <v>10.609054</v>
      </c>
      <c r="V16" s="10">
        <f t="shared" si="8"/>
        <v>45.532896</v>
      </c>
      <c r="W16" s="10">
        <f t="shared" si="8"/>
        <v>42.160485</v>
      </c>
    </row>
    <row r="17" spans="1:23">
      <c r="A17" s="14" t="s">
        <v>14</v>
      </c>
      <c r="B17" s="14" t="s">
        <v>171</v>
      </c>
      <c r="C17" s="14" t="s">
        <v>375</v>
      </c>
      <c r="D17" s="14"/>
      <c r="E17" s="21">
        <v>1.035603</v>
      </c>
      <c r="F17" s="21">
        <v>4.459298</v>
      </c>
      <c r="G17" s="21">
        <v>14.072972</v>
      </c>
      <c r="H17" s="21">
        <v>0.511973</v>
      </c>
      <c r="I17" s="21">
        <v>0.616728</v>
      </c>
      <c r="J17" s="21">
        <v>5.427296</v>
      </c>
      <c r="K17" s="21">
        <v>5.603568</v>
      </c>
      <c r="P17" s="14" t="s">
        <v>171</v>
      </c>
      <c r="Q17" s="3">
        <f>Q16</f>
        <v>13.458079</v>
      </c>
      <c r="R17" s="3">
        <f t="shared" ref="R17:W17" si="9">R16</f>
        <v>46.347804</v>
      </c>
      <c r="S17" s="3">
        <f t="shared" si="9"/>
        <v>90.640842</v>
      </c>
      <c r="T17" s="3">
        <f t="shared" si="9"/>
        <v>9.387901</v>
      </c>
      <c r="U17" s="3">
        <f t="shared" si="9"/>
        <v>10.609054</v>
      </c>
      <c r="V17" s="3">
        <f t="shared" si="9"/>
        <v>45.532896</v>
      </c>
      <c r="W17" s="3">
        <f t="shared" si="9"/>
        <v>42.160485</v>
      </c>
    </row>
    <row r="18" spans="1:23">
      <c r="A18" s="14" t="s">
        <v>14</v>
      </c>
      <c r="B18" s="14" t="s">
        <v>172</v>
      </c>
      <c r="C18" s="14" t="s">
        <v>375</v>
      </c>
      <c r="D18" s="14"/>
      <c r="E18" s="21">
        <v>2.101473</v>
      </c>
      <c r="F18" s="21">
        <v>16.715567</v>
      </c>
      <c r="G18" s="21">
        <v>20.511383</v>
      </c>
      <c r="H18" s="21">
        <v>1.607726</v>
      </c>
      <c r="I18" s="21">
        <v>1.392631</v>
      </c>
      <c r="J18" s="21">
        <v>6.813086</v>
      </c>
      <c r="K18" s="21">
        <v>12.603456</v>
      </c>
      <c r="P18" s="14" t="s">
        <v>172</v>
      </c>
      <c r="Q18" s="3">
        <f>Q17</f>
        <v>13.458079</v>
      </c>
      <c r="R18" s="3">
        <f t="shared" ref="R18:W18" si="10">R17</f>
        <v>46.347804</v>
      </c>
      <c r="S18" s="3">
        <f t="shared" si="10"/>
        <v>90.640842</v>
      </c>
      <c r="T18" s="3">
        <f t="shared" si="10"/>
        <v>9.387901</v>
      </c>
      <c r="U18" s="3">
        <f t="shared" si="10"/>
        <v>10.609054</v>
      </c>
      <c r="V18" s="3">
        <f t="shared" si="10"/>
        <v>45.532896</v>
      </c>
      <c r="W18" s="3">
        <f t="shared" si="10"/>
        <v>42.160485</v>
      </c>
    </row>
    <row r="19" spans="1:23">
      <c r="A19" s="14" t="s">
        <v>14</v>
      </c>
      <c r="B19" s="14" t="s">
        <v>173</v>
      </c>
      <c r="C19" s="14" t="s">
        <v>375</v>
      </c>
      <c r="D19" s="14"/>
      <c r="E19" s="21">
        <v>0.379977</v>
      </c>
      <c r="F19" s="21">
        <v>0.279053</v>
      </c>
      <c r="G19" s="21">
        <v>0.164087</v>
      </c>
      <c r="H19" s="21">
        <v>0.130327</v>
      </c>
      <c r="I19" s="21">
        <v>0.263527</v>
      </c>
      <c r="J19" s="21">
        <v>1.728686</v>
      </c>
      <c r="K19" s="21">
        <v>1.294958</v>
      </c>
      <c r="P19" s="14" t="s">
        <v>173</v>
      </c>
      <c r="Q19" s="3">
        <f>Q18</f>
        <v>13.458079</v>
      </c>
      <c r="R19" s="3">
        <f t="shared" ref="R19:W19" si="11">R18</f>
        <v>46.347804</v>
      </c>
      <c r="S19" s="3">
        <f t="shared" si="11"/>
        <v>90.640842</v>
      </c>
      <c r="T19" s="3">
        <f t="shared" si="11"/>
        <v>9.387901</v>
      </c>
      <c r="U19" s="3">
        <f t="shared" si="11"/>
        <v>10.609054</v>
      </c>
      <c r="V19" s="3">
        <f t="shared" si="11"/>
        <v>45.532896</v>
      </c>
      <c r="W19" s="3">
        <f t="shared" si="11"/>
        <v>42.160485</v>
      </c>
    </row>
    <row r="20" spans="1:23">
      <c r="A20" s="14" t="s">
        <v>14</v>
      </c>
      <c r="B20" s="22" t="s">
        <v>174</v>
      </c>
      <c r="C20" s="14" t="s">
        <v>375</v>
      </c>
      <c r="D20" s="14"/>
      <c r="E20" s="23">
        <v>0.240668491938939</v>
      </c>
      <c r="F20" s="21">
        <v>1.19165988764971</v>
      </c>
      <c r="G20" s="21">
        <v>1.15723553594285</v>
      </c>
      <c r="H20" s="21">
        <v>0.185285541416712</v>
      </c>
      <c r="I20" s="21">
        <v>0.115391334721569</v>
      </c>
      <c r="J20" s="21">
        <v>0.368470350442422</v>
      </c>
      <c r="K20" s="21">
        <v>0.521510964347799</v>
      </c>
      <c r="P20" s="22" t="s">
        <v>174</v>
      </c>
      <c r="Q20" s="26">
        <f>SUM(E20:E26)</f>
        <v>14.110132</v>
      </c>
      <c r="R20" s="26">
        <f t="shared" ref="R20:W20" si="12">SUM(F20:F26)</f>
        <v>61.385534</v>
      </c>
      <c r="S20" s="26">
        <f t="shared" si="12"/>
        <v>59.851027</v>
      </c>
      <c r="T20" s="26">
        <f t="shared" si="12"/>
        <v>9.92474700000001</v>
      </c>
      <c r="U20" s="26">
        <f t="shared" si="12"/>
        <v>6.13511</v>
      </c>
      <c r="V20" s="26">
        <f t="shared" si="12"/>
        <v>20.379356</v>
      </c>
      <c r="W20" s="26">
        <f t="shared" si="12"/>
        <v>27.950074</v>
      </c>
    </row>
    <row r="21" spans="1:23">
      <c r="A21" s="14" t="s">
        <v>14</v>
      </c>
      <c r="B21" s="22" t="s">
        <v>175</v>
      </c>
      <c r="C21" s="14" t="s">
        <v>375</v>
      </c>
      <c r="D21" s="14"/>
      <c r="E21" s="21">
        <v>0.143727064790553</v>
      </c>
      <c r="F21" s="21">
        <v>0.468798213227213</v>
      </c>
      <c r="G21" s="21">
        <v>0.454133622510275</v>
      </c>
      <c r="H21" s="21">
        <v>0.0947905938314246</v>
      </c>
      <c r="I21" s="21">
        <v>0.0641717116563829</v>
      </c>
      <c r="J21" s="21">
        <v>0.186555967157137</v>
      </c>
      <c r="K21" s="21">
        <v>0.203761362061145</v>
      </c>
      <c r="P21" s="22" t="s">
        <v>175</v>
      </c>
      <c r="Q21" s="26">
        <f t="shared" ref="Q21:Q26" si="13">Q20</f>
        <v>14.110132</v>
      </c>
      <c r="R21" s="26">
        <f t="shared" ref="R21:W21" si="14">R20</f>
        <v>61.385534</v>
      </c>
      <c r="S21" s="26">
        <f t="shared" si="14"/>
        <v>59.851027</v>
      </c>
      <c r="T21" s="26">
        <f t="shared" si="14"/>
        <v>9.92474700000001</v>
      </c>
      <c r="U21" s="26">
        <f t="shared" si="14"/>
        <v>6.13511</v>
      </c>
      <c r="V21" s="26">
        <f t="shared" si="14"/>
        <v>20.379356</v>
      </c>
      <c r="W21" s="26">
        <f t="shared" si="14"/>
        <v>27.950074</v>
      </c>
    </row>
    <row r="22" spans="1:23">
      <c r="A22" s="14" t="s">
        <v>14</v>
      </c>
      <c r="B22" s="22" t="s">
        <v>176</v>
      </c>
      <c r="C22" s="14" t="s">
        <v>375</v>
      </c>
      <c r="D22" s="14"/>
      <c r="E22" s="21">
        <v>0.216879184663262</v>
      </c>
      <c r="F22" s="21">
        <v>1.10067947378515</v>
      </c>
      <c r="G22" s="21">
        <v>1.03452283369007</v>
      </c>
      <c r="H22" s="21">
        <v>0.161516298854754</v>
      </c>
      <c r="I22" s="21">
        <v>0.109896509258637</v>
      </c>
      <c r="J22" s="21">
        <v>0.445592051697813</v>
      </c>
      <c r="K22" s="21">
        <v>0.537457505726498</v>
      </c>
      <c r="P22" s="22" t="s">
        <v>176</v>
      </c>
      <c r="Q22" s="26">
        <f t="shared" si="13"/>
        <v>14.110132</v>
      </c>
      <c r="R22" s="26">
        <f t="shared" ref="R22:W22" si="15">R21</f>
        <v>61.385534</v>
      </c>
      <c r="S22" s="26">
        <f t="shared" si="15"/>
        <v>59.851027</v>
      </c>
      <c r="T22" s="26">
        <f t="shared" si="15"/>
        <v>9.92474700000001</v>
      </c>
      <c r="U22" s="26">
        <f t="shared" si="15"/>
        <v>6.13511</v>
      </c>
      <c r="V22" s="26">
        <f t="shared" si="15"/>
        <v>20.379356</v>
      </c>
      <c r="W22" s="26">
        <f t="shared" si="15"/>
        <v>27.950074</v>
      </c>
    </row>
    <row r="23" spans="1:23">
      <c r="A23" s="14" t="s">
        <v>14</v>
      </c>
      <c r="B23" s="22" t="s">
        <v>177</v>
      </c>
      <c r="C23" s="14" t="s">
        <v>375</v>
      </c>
      <c r="D23" s="14"/>
      <c r="E23" s="21">
        <v>0.0361200982135707</v>
      </c>
      <c r="F23" s="21">
        <v>0.1675403010359</v>
      </c>
      <c r="G23" s="21">
        <v>0.136819831803096</v>
      </c>
      <c r="H23" s="21">
        <v>0.0214782312306853</v>
      </c>
      <c r="I23" s="21">
        <v>0.0149930237631427</v>
      </c>
      <c r="J23" s="21">
        <v>0.0511645360643402</v>
      </c>
      <c r="K23" s="21">
        <v>0.0622899468175325</v>
      </c>
      <c r="P23" s="22" t="s">
        <v>177</v>
      </c>
      <c r="Q23" s="26">
        <f t="shared" si="13"/>
        <v>14.110132</v>
      </c>
      <c r="R23" s="26">
        <f t="shared" ref="R23:W23" si="16">R22</f>
        <v>61.385534</v>
      </c>
      <c r="S23" s="26">
        <f t="shared" si="16"/>
        <v>59.851027</v>
      </c>
      <c r="T23" s="26">
        <f t="shared" si="16"/>
        <v>9.92474700000001</v>
      </c>
      <c r="U23" s="26">
        <f t="shared" si="16"/>
        <v>6.13511</v>
      </c>
      <c r="V23" s="26">
        <f t="shared" si="16"/>
        <v>20.379356</v>
      </c>
      <c r="W23" s="26">
        <f t="shared" si="16"/>
        <v>27.950074</v>
      </c>
    </row>
    <row r="24" spans="1:23">
      <c r="A24" s="14" t="s">
        <v>14</v>
      </c>
      <c r="B24" s="22" t="s">
        <v>178</v>
      </c>
      <c r="C24" s="14" t="s">
        <v>375</v>
      </c>
      <c r="D24" s="14"/>
      <c r="E24" s="21">
        <v>0.714472195179521</v>
      </c>
      <c r="F24" s="21">
        <v>3.23963686948291</v>
      </c>
      <c r="G24" s="21">
        <v>2.83559745573082</v>
      </c>
      <c r="H24" s="21">
        <v>0.463929794582803</v>
      </c>
      <c r="I24" s="21">
        <v>0.406617084256958</v>
      </c>
      <c r="J24" s="21">
        <v>1.14040145282277</v>
      </c>
      <c r="K24" s="21">
        <v>1.27178589267149</v>
      </c>
      <c r="P24" s="22" t="s">
        <v>178</v>
      </c>
      <c r="Q24" s="26">
        <f t="shared" si="13"/>
        <v>14.110132</v>
      </c>
      <c r="R24" s="26">
        <f t="shared" ref="R24:W24" si="17">R23</f>
        <v>61.385534</v>
      </c>
      <c r="S24" s="26">
        <f t="shared" si="17"/>
        <v>59.851027</v>
      </c>
      <c r="T24" s="26">
        <f t="shared" si="17"/>
        <v>9.92474700000001</v>
      </c>
      <c r="U24" s="26">
        <f t="shared" si="17"/>
        <v>6.13511</v>
      </c>
      <c r="V24" s="26">
        <f t="shared" si="17"/>
        <v>20.379356</v>
      </c>
      <c r="W24" s="26">
        <f t="shared" si="17"/>
        <v>27.950074</v>
      </c>
    </row>
    <row r="25" spans="1:23">
      <c r="A25" s="14" t="s">
        <v>14</v>
      </c>
      <c r="B25" s="22" t="s">
        <v>179</v>
      </c>
      <c r="C25" s="14" t="s">
        <v>375</v>
      </c>
      <c r="D25" s="14"/>
      <c r="E25" s="21">
        <v>1.64146220202176</v>
      </c>
      <c r="F25" s="21">
        <v>7.66857390406574</v>
      </c>
      <c r="G25" s="21">
        <v>7.20945177749645</v>
      </c>
      <c r="H25" s="21">
        <v>1.12717757498637</v>
      </c>
      <c r="I25" s="21">
        <v>0.687638157932616</v>
      </c>
      <c r="J25" s="21">
        <v>2.31793557662035</v>
      </c>
      <c r="K25" s="21">
        <v>3.28538126577428</v>
      </c>
      <c r="P25" s="22" t="s">
        <v>179</v>
      </c>
      <c r="Q25" s="26">
        <f t="shared" si="13"/>
        <v>14.110132</v>
      </c>
      <c r="R25" s="26">
        <f t="shared" ref="R25:W25" si="18">R24</f>
        <v>61.385534</v>
      </c>
      <c r="S25" s="26">
        <f t="shared" si="18"/>
        <v>59.851027</v>
      </c>
      <c r="T25" s="26">
        <f t="shared" si="18"/>
        <v>9.92474700000001</v>
      </c>
      <c r="U25" s="26">
        <f t="shared" si="18"/>
        <v>6.13511</v>
      </c>
      <c r="V25" s="26">
        <f t="shared" si="18"/>
        <v>20.379356</v>
      </c>
      <c r="W25" s="26">
        <f t="shared" si="18"/>
        <v>27.950074</v>
      </c>
    </row>
    <row r="26" spans="1:23">
      <c r="A26" s="14" t="s">
        <v>14</v>
      </c>
      <c r="B26" s="22" t="s">
        <v>180</v>
      </c>
      <c r="C26" s="14" t="s">
        <v>375</v>
      </c>
      <c r="D26" s="14"/>
      <c r="E26" s="21">
        <v>11.1168027631924</v>
      </c>
      <c r="F26" s="21">
        <v>47.5486453507534</v>
      </c>
      <c r="G26" s="21">
        <v>47.0232659428264</v>
      </c>
      <c r="H26" s="21">
        <v>7.87056896509726</v>
      </c>
      <c r="I26" s="21">
        <v>4.73640217841069</v>
      </c>
      <c r="J26" s="21">
        <v>15.8692360651952</v>
      </c>
      <c r="K26" s="21">
        <v>22.0678870626013</v>
      </c>
      <c r="P26" s="22" t="s">
        <v>180</v>
      </c>
      <c r="Q26" s="26">
        <f t="shared" si="13"/>
        <v>14.110132</v>
      </c>
      <c r="R26" s="26">
        <f t="shared" ref="R26:W26" si="19">R25</f>
        <v>61.385534</v>
      </c>
      <c r="S26" s="26">
        <f t="shared" si="19"/>
        <v>59.851027</v>
      </c>
      <c r="T26" s="26">
        <f t="shared" si="19"/>
        <v>9.92474700000001</v>
      </c>
      <c r="U26" s="26">
        <f t="shared" si="19"/>
        <v>6.13511</v>
      </c>
      <c r="V26" s="26">
        <f t="shared" si="19"/>
        <v>20.379356</v>
      </c>
      <c r="W26" s="26">
        <f t="shared" si="19"/>
        <v>27.950074</v>
      </c>
    </row>
    <row r="27" spans="1:23">
      <c r="A27" s="14" t="s">
        <v>14</v>
      </c>
      <c r="B27" s="14" t="s">
        <v>181</v>
      </c>
      <c r="C27" s="14" t="s">
        <v>375</v>
      </c>
      <c r="D27" s="14"/>
      <c r="E27" s="14">
        <v>3</v>
      </c>
      <c r="F27" s="14">
        <v>15.103673</v>
      </c>
      <c r="G27" s="14">
        <v>17.356068</v>
      </c>
      <c r="H27" s="14">
        <v>2.200014</v>
      </c>
      <c r="I27" s="14">
        <v>1.763456</v>
      </c>
      <c r="J27" s="14">
        <v>5.920701</v>
      </c>
      <c r="K27" s="14">
        <v>7.46243</v>
      </c>
      <c r="P27" s="14" t="s">
        <v>181</v>
      </c>
      <c r="Q27" s="3">
        <f>E27</f>
        <v>3</v>
      </c>
      <c r="R27" s="3">
        <f t="shared" ref="R27:W27" si="20">F27</f>
        <v>15.103673</v>
      </c>
      <c r="S27" s="3">
        <f t="shared" si="20"/>
        <v>17.356068</v>
      </c>
      <c r="T27" s="3">
        <f t="shared" si="20"/>
        <v>2.200014</v>
      </c>
      <c r="U27" s="3">
        <f t="shared" si="20"/>
        <v>1.763456</v>
      </c>
      <c r="V27" s="3">
        <f t="shared" si="20"/>
        <v>5.920701</v>
      </c>
      <c r="W27" s="3">
        <f t="shared" si="20"/>
        <v>7.46243</v>
      </c>
    </row>
    <row r="28" spans="7:16">
      <c r="G28" s="8"/>
      <c r="P28" s="8"/>
    </row>
    <row r="29" spans="7:23">
      <c r="G29" s="6"/>
      <c r="P29" s="6"/>
      <c r="Q29" s="10"/>
      <c r="R29" s="10"/>
      <c r="S29" s="10"/>
      <c r="T29" s="10"/>
      <c r="U29" s="10"/>
      <c r="V29" s="10"/>
      <c r="W29" s="10"/>
    </row>
    <row r="30" spans="7:16">
      <c r="G30" s="6"/>
      <c r="P30" s="6"/>
    </row>
    <row r="31" spans="7:16">
      <c r="G31" s="6"/>
      <c r="P31" s="6"/>
    </row>
    <row r="32" spans="7:16">
      <c r="G32" s="6"/>
      <c r="P32" s="6"/>
    </row>
    <row r="33" spans="7:16">
      <c r="G33" s="6"/>
      <c r="P33" s="6"/>
    </row>
    <row r="34" spans="7:16">
      <c r="G34" s="6"/>
      <c r="P34" s="6"/>
    </row>
    <row r="35" spans="7:16">
      <c r="G35" s="6"/>
      <c r="P35" s="6"/>
    </row>
    <row r="36" spans="7:16">
      <c r="G36" s="6"/>
      <c r="P36" s="6"/>
    </row>
    <row r="37" spans="7:16">
      <c r="G37" s="6"/>
      <c r="P37" s="6"/>
    </row>
    <row r="38" spans="7:16">
      <c r="G38" s="6"/>
      <c r="P38" s="6"/>
    </row>
    <row r="39" spans="7:16">
      <c r="G39" s="8"/>
      <c r="P39" s="8"/>
    </row>
    <row r="40" spans="7:23">
      <c r="G40" s="6"/>
      <c r="P40" s="6"/>
      <c r="Q40" s="10"/>
      <c r="R40" s="10"/>
      <c r="S40" s="10"/>
      <c r="T40" s="10"/>
      <c r="U40" s="10"/>
      <c r="V40" s="10"/>
      <c r="W40" s="10"/>
    </row>
    <row r="41" spans="7:16">
      <c r="G41" s="6"/>
      <c r="P41" s="6"/>
    </row>
    <row r="42" spans="7:16">
      <c r="G42" s="6"/>
      <c r="P42" s="6"/>
    </row>
    <row r="43" spans="7:16">
      <c r="G43" s="6"/>
      <c r="P43" s="6"/>
    </row>
    <row r="44" spans="7:16">
      <c r="G44" s="6"/>
      <c r="P44" s="6"/>
    </row>
    <row r="45" spans="7:16">
      <c r="G45" s="6"/>
      <c r="P45" s="6"/>
    </row>
    <row r="46" spans="7:16">
      <c r="G46" s="6"/>
      <c r="P46" s="6"/>
    </row>
    <row r="47" spans="7:16">
      <c r="G47" s="6"/>
      <c r="P47" s="6"/>
    </row>
    <row r="48" spans="7:16">
      <c r="G48" s="6"/>
      <c r="P48" s="6"/>
    </row>
    <row r="49" spans="7:16">
      <c r="G49" s="6"/>
      <c r="P49" s="6"/>
    </row>
    <row r="50" spans="7:16">
      <c r="G50" s="8"/>
      <c r="P50" s="8"/>
    </row>
    <row r="51" spans="7:23">
      <c r="G51" s="6"/>
      <c r="P51" s="6"/>
      <c r="Q51" s="10"/>
      <c r="R51" s="10"/>
      <c r="S51" s="10"/>
      <c r="T51" s="10"/>
      <c r="U51" s="10"/>
      <c r="V51" s="10"/>
      <c r="W51" s="10"/>
    </row>
    <row r="52" spans="7:16">
      <c r="G52" s="6"/>
      <c r="P52" s="6"/>
    </row>
    <row r="53" spans="7:16">
      <c r="G53" s="6"/>
      <c r="P53" s="6"/>
    </row>
    <row r="54" spans="7:16">
      <c r="G54" s="6"/>
      <c r="P54" s="6"/>
    </row>
    <row r="55" spans="7:16">
      <c r="G55" s="6"/>
      <c r="P55" s="6"/>
    </row>
    <row r="56" spans="7:16">
      <c r="G56" s="6"/>
      <c r="P56" s="6"/>
    </row>
    <row r="57" spans="7:16">
      <c r="G57" s="6"/>
      <c r="P57" s="6"/>
    </row>
    <row r="58" spans="7:16">
      <c r="G58" s="6"/>
      <c r="P58" s="6"/>
    </row>
    <row r="59" spans="7:16">
      <c r="G59" s="6"/>
      <c r="P59" s="6"/>
    </row>
    <row r="60" spans="7:16">
      <c r="G60" s="6"/>
      <c r="P60" s="6"/>
    </row>
    <row r="62" spans="7:23">
      <c r="G62" s="9"/>
      <c r="P62" s="9"/>
      <c r="Q62" s="10"/>
      <c r="R62" s="10"/>
      <c r="S62" s="10"/>
      <c r="T62" s="10"/>
      <c r="U62" s="10"/>
      <c r="V62" s="10"/>
      <c r="W62" s="10"/>
    </row>
    <row r="63" spans="7:16">
      <c r="G63" s="9"/>
      <c r="P63" s="9"/>
    </row>
    <row r="64" spans="7:16">
      <c r="G64" s="9"/>
      <c r="P64" s="9"/>
    </row>
    <row r="65" spans="7:16">
      <c r="G65" s="9"/>
      <c r="P65" s="9"/>
    </row>
    <row r="66" spans="7:16">
      <c r="G66" s="9"/>
      <c r="P66" s="9"/>
    </row>
    <row r="67" spans="7:16">
      <c r="G67" s="9"/>
      <c r="P67" s="9"/>
    </row>
    <row r="68" spans="7:16">
      <c r="G68" s="9"/>
      <c r="P68" s="9"/>
    </row>
    <row r="69" spans="7:16">
      <c r="G69" s="9"/>
      <c r="P69" s="9"/>
    </row>
    <row r="70" spans="7:16">
      <c r="G70" s="9"/>
      <c r="P70" s="9"/>
    </row>
    <row r="71" spans="7:16">
      <c r="G71" s="9"/>
      <c r="P71" s="9"/>
    </row>
  </sheetData>
  <pageMargins left="0.75" right="0.75" top="1" bottom="1" header="0.5" footer="0.5"/>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4"/>
  <sheetViews>
    <sheetView workbookViewId="0">
      <selection activeCell="C23" sqref="C23"/>
    </sheetView>
  </sheetViews>
  <sheetFormatPr defaultColWidth="8.72727272727273" defaultRowHeight="14.5"/>
  <cols>
    <col min="1" max="1" width="4.90909090909091" style="11" customWidth="1"/>
    <col min="2" max="2" width="12.4545454545455" style="11" customWidth="1"/>
    <col min="3" max="3" width="13.4545454545455" style="11" customWidth="1"/>
    <col min="4" max="4" width="12.4545454545455" style="11" customWidth="1"/>
    <col min="5" max="6" width="13.4545454545455" style="11" customWidth="1"/>
    <col min="7" max="7" width="14.0909090909091" style="11" customWidth="1"/>
    <col min="8" max="8" width="12.7272727272727" style="11" customWidth="1"/>
    <col min="9" max="9" width="76" style="11" customWidth="1"/>
  </cols>
  <sheetData>
    <row r="1" spans="1:9">
      <c r="A1" s="11" t="s">
        <v>5</v>
      </c>
      <c r="B1" s="11" t="s">
        <v>217</v>
      </c>
      <c r="C1" s="11" t="s">
        <v>222</v>
      </c>
      <c r="D1" s="11" t="s">
        <v>221</v>
      </c>
      <c r="E1" s="11" t="s">
        <v>220</v>
      </c>
      <c r="F1" s="11" t="s">
        <v>223</v>
      </c>
      <c r="G1" s="11" t="s">
        <v>219</v>
      </c>
      <c r="H1" s="11" t="s">
        <v>218</v>
      </c>
      <c r="I1" s="11" t="s">
        <v>330</v>
      </c>
    </row>
    <row r="2" spans="1:9">
      <c r="A2" s="11">
        <v>2021</v>
      </c>
      <c r="B2" s="11">
        <v>9.45772523277465</v>
      </c>
      <c r="C2" s="11">
        <v>42.6599105573669</v>
      </c>
      <c r="D2" s="11">
        <v>60.1121122434962</v>
      </c>
      <c r="E2" s="11">
        <v>5.17382509858502</v>
      </c>
      <c r="F2" s="11">
        <v>5.33868086185042</v>
      </c>
      <c r="G2" s="11">
        <v>31.0703175046844</v>
      </c>
      <c r="H2" s="11">
        <v>19.6970511568243</v>
      </c>
      <c r="I2" s="11" t="s">
        <v>378</v>
      </c>
    </row>
    <row r="3" spans="1:9">
      <c r="A3" s="11">
        <v>2025</v>
      </c>
      <c r="B3" s="11">
        <v>10.4000688081936</v>
      </c>
      <c r="C3" s="11">
        <v>46.2836417171247</v>
      </c>
      <c r="D3" s="11">
        <v>63.4698808115058</v>
      </c>
      <c r="E3" s="11">
        <v>5.31423219670609</v>
      </c>
      <c r="F3" s="11">
        <v>5.94906565272495</v>
      </c>
      <c r="G3" s="11">
        <v>32.2624149289355</v>
      </c>
      <c r="H3" s="11">
        <v>22.051937218957</v>
      </c>
      <c r="I3" s="11" t="s">
        <v>378</v>
      </c>
    </row>
    <row r="4" spans="1:9">
      <c r="A4" s="11">
        <v>2030</v>
      </c>
      <c r="B4" s="11">
        <v>10.8069274674115</v>
      </c>
      <c r="C4" s="11">
        <v>45.8791317963049</v>
      </c>
      <c r="D4" s="11">
        <v>64.3057383304528</v>
      </c>
      <c r="E4" s="11">
        <v>4.95956622593365</v>
      </c>
      <c r="F4" s="11">
        <v>5.22424740177438</v>
      </c>
      <c r="G4" s="11">
        <v>28.6764958255245</v>
      </c>
      <c r="H4" s="11">
        <v>21.3953367151786</v>
      </c>
      <c r="I4" s="11" t="s">
        <v>378</v>
      </c>
    </row>
    <row r="5" spans="1:9">
      <c r="A5" s="11">
        <v>2035</v>
      </c>
      <c r="B5" s="11">
        <v>10.7486151769087</v>
      </c>
      <c r="C5" s="11">
        <v>45.2616390156808</v>
      </c>
      <c r="D5" s="11">
        <v>63.0650890683865</v>
      </c>
      <c r="E5" s="11">
        <v>4.41598585015078</v>
      </c>
      <c r="F5" s="11">
        <v>4.05978808618503</v>
      </c>
      <c r="G5" s="11">
        <v>24.1467364998456</v>
      </c>
      <c r="H5" s="11">
        <v>19.8340248763877</v>
      </c>
      <c r="I5" s="11" t="s">
        <v>378</v>
      </c>
    </row>
    <row r="6" spans="1:9">
      <c r="A6" s="11">
        <v>2040</v>
      </c>
      <c r="B6" s="11">
        <v>10.5170805400372</v>
      </c>
      <c r="C6" s="11">
        <v>43.8878506132588</v>
      </c>
      <c r="D6" s="11">
        <v>60.6514560807519</v>
      </c>
      <c r="E6" s="11">
        <v>3.85249942008814</v>
      </c>
      <c r="F6" s="11">
        <v>3.04150671736374</v>
      </c>
      <c r="G6" s="11">
        <v>20.0266309993821</v>
      </c>
      <c r="H6" s="11">
        <v>18.9115818873029</v>
      </c>
      <c r="I6" s="11" t="s">
        <v>378</v>
      </c>
    </row>
    <row r="7" spans="1:10">
      <c r="A7" s="11">
        <v>2045</v>
      </c>
      <c r="B7" s="11">
        <v>10.1816419925512</v>
      </c>
      <c r="C7" s="11">
        <v>42.6253854525695</v>
      </c>
      <c r="D7" s="11">
        <v>59.0642932566594</v>
      </c>
      <c r="E7" s="11">
        <v>3.38325098585016</v>
      </c>
      <c r="F7" s="11">
        <v>1.9918093789607</v>
      </c>
      <c r="G7" s="11">
        <v>17.1847714177186</v>
      </c>
      <c r="H7" s="11">
        <v>17.6493097630376</v>
      </c>
      <c r="I7" s="11" t="s">
        <v>378</v>
      </c>
      <c r="J7" s="12"/>
    </row>
    <row r="8" spans="1:10">
      <c r="A8" s="11">
        <v>2050</v>
      </c>
      <c r="B8" s="11">
        <v>9.96727104283051</v>
      </c>
      <c r="C8" s="11">
        <v>42.2457795839155</v>
      </c>
      <c r="D8" s="11">
        <v>59.2504560009753</v>
      </c>
      <c r="E8" s="11">
        <v>3.04683136163303</v>
      </c>
      <c r="F8" s="11">
        <v>1.21896679340937</v>
      </c>
      <c r="G8" s="11">
        <v>15.8915306488899</v>
      </c>
      <c r="H8" s="11">
        <v>16.882101450695</v>
      </c>
      <c r="I8" s="11" t="s">
        <v>378</v>
      </c>
      <c r="J8" s="12"/>
    </row>
    <row r="9" spans="1:10">
      <c r="A9" s="11">
        <v>2021</v>
      </c>
      <c r="B9" s="11">
        <v>2.10171671839437</v>
      </c>
      <c r="C9" s="11">
        <v>8.58799074677846</v>
      </c>
      <c r="D9" s="11">
        <v>13.1665502648141</v>
      </c>
      <c r="E9" s="11">
        <v>1.55214752957551</v>
      </c>
      <c r="F9" s="11">
        <v>1.83517154626109</v>
      </c>
      <c r="G9" s="11">
        <v>6.67145946371998</v>
      </c>
      <c r="H9" s="11">
        <v>6.29905696893365</v>
      </c>
      <c r="I9" s="11" t="s">
        <v>379</v>
      </c>
      <c r="J9" s="12"/>
    </row>
    <row r="10" spans="1:10">
      <c r="A10" s="11">
        <v>2025</v>
      </c>
      <c r="B10" s="11">
        <v>2.31112640182081</v>
      </c>
      <c r="C10" s="11">
        <v>9.31749461263779</v>
      </c>
      <c r="D10" s="11">
        <v>13.9020131686832</v>
      </c>
      <c r="E10" s="11">
        <v>1.59426965901183</v>
      </c>
      <c r="F10" s="11">
        <v>2.04499131812421</v>
      </c>
      <c r="G10" s="11">
        <v>6.92742819147749</v>
      </c>
      <c r="H10" s="11">
        <v>7.05214235936186</v>
      </c>
      <c r="I10" s="11" t="s">
        <v>379</v>
      </c>
      <c r="J10" s="12"/>
    </row>
    <row r="11" spans="1:10">
      <c r="A11" s="11">
        <v>2030</v>
      </c>
      <c r="B11" s="11">
        <v>2.40153943720256</v>
      </c>
      <c r="C11" s="11">
        <v>9.23606154323863</v>
      </c>
      <c r="D11" s="11">
        <v>14.0850937430749</v>
      </c>
      <c r="E11" s="11">
        <v>1.4878698677801</v>
      </c>
      <c r="F11" s="11">
        <v>1.79583504435995</v>
      </c>
      <c r="G11" s="11">
        <v>6.15745492245703</v>
      </c>
      <c r="H11" s="11">
        <v>6.84216351805204</v>
      </c>
      <c r="I11" s="11" t="s">
        <v>379</v>
      </c>
      <c r="J11" s="12"/>
    </row>
    <row r="12" spans="1:10">
      <c r="A12" s="11">
        <v>2035</v>
      </c>
      <c r="B12" s="11">
        <v>2.38858115042417</v>
      </c>
      <c r="C12" s="11">
        <v>9.11175227449155</v>
      </c>
      <c r="D12" s="11">
        <v>13.8133503246465</v>
      </c>
      <c r="E12" s="11">
        <v>1.32479575504523</v>
      </c>
      <c r="F12" s="11">
        <v>1.39555215462611</v>
      </c>
      <c r="G12" s="11">
        <v>5.18481903879997</v>
      </c>
      <c r="H12" s="11">
        <v>6.34286074727118</v>
      </c>
      <c r="I12" s="11" t="s">
        <v>379</v>
      </c>
      <c r="J12" s="12"/>
    </row>
    <row r="13" spans="1:10">
      <c r="A13" s="11">
        <v>2040</v>
      </c>
      <c r="B13" s="11">
        <v>2.33712900889716</v>
      </c>
      <c r="C13" s="11">
        <v>8.83519093308493</v>
      </c>
      <c r="D13" s="11">
        <v>13.2846844889864</v>
      </c>
      <c r="E13" s="11">
        <v>1.15574982602644</v>
      </c>
      <c r="F13" s="11">
        <v>1.04551793409379</v>
      </c>
      <c r="G13" s="11">
        <v>4.30014456360519</v>
      </c>
      <c r="H13" s="11">
        <v>6.0478662888329</v>
      </c>
      <c r="I13" s="11" t="s">
        <v>379</v>
      </c>
      <c r="J13" s="12"/>
    </row>
    <row r="14" spans="1:9">
      <c r="A14" s="11">
        <v>2045</v>
      </c>
      <c r="B14" s="11">
        <v>2.26258710945582</v>
      </c>
      <c r="C14" s="11">
        <v>8.58104039745382</v>
      </c>
      <c r="D14" s="11">
        <v>12.9370430849178</v>
      </c>
      <c r="E14" s="11">
        <v>1.01497529575505</v>
      </c>
      <c r="F14" s="11">
        <v>0.684684474017742</v>
      </c>
      <c r="G14" s="11">
        <v>3.68993673429048</v>
      </c>
      <c r="H14" s="11">
        <v>5.64419550797647</v>
      </c>
      <c r="I14" s="11" t="s">
        <v>379</v>
      </c>
    </row>
    <row r="15" spans="1:9">
      <c r="A15" s="11">
        <v>2050</v>
      </c>
      <c r="B15" s="11">
        <v>2.21494912062901</v>
      </c>
      <c r="C15" s="11">
        <v>8.50462083527403</v>
      </c>
      <c r="D15" s="11">
        <v>12.9778189126003</v>
      </c>
      <c r="E15" s="11">
        <v>0.914049408489908</v>
      </c>
      <c r="F15" s="11">
        <v>0.419019835234472</v>
      </c>
      <c r="G15" s="11">
        <v>3.41225037447873</v>
      </c>
      <c r="H15" s="11">
        <v>5.39884462636438</v>
      </c>
      <c r="I15" s="11" t="s">
        <v>379</v>
      </c>
    </row>
    <row r="16" spans="1:9">
      <c r="A16" s="11">
        <v>2021</v>
      </c>
      <c r="B16" s="11">
        <v>9.83985554521001</v>
      </c>
      <c r="C16" s="11">
        <v>37.5257856544016</v>
      </c>
      <c r="D16" s="11">
        <v>59.0224667043389</v>
      </c>
      <c r="E16" s="11">
        <v>5.07034859661331</v>
      </c>
      <c r="F16" s="11">
        <v>6.25626663498096</v>
      </c>
      <c r="G16" s="11">
        <v>23.463292655786</v>
      </c>
      <c r="H16" s="11">
        <v>21.0968415943651</v>
      </c>
      <c r="I16" s="11" t="s">
        <v>380</v>
      </c>
    </row>
    <row r="17" spans="1:9">
      <c r="A17" s="11">
        <v>2025</v>
      </c>
      <c r="B17" s="11">
        <v>10.8202736085247</v>
      </c>
      <c r="C17" s="11">
        <v>40.7134003726131</v>
      </c>
      <c r="D17" s="11">
        <v>62.3193693768558</v>
      </c>
      <c r="E17" s="11">
        <v>5.20794755277196</v>
      </c>
      <c r="F17" s="11">
        <v>6.97156131178704</v>
      </c>
      <c r="G17" s="11">
        <v>24.3635258360616</v>
      </c>
      <c r="H17" s="11">
        <v>23.6190799654819</v>
      </c>
      <c r="I17" s="11" t="s">
        <v>380</v>
      </c>
    </row>
    <row r="18" spans="1:9">
      <c r="A18" s="11">
        <v>2030</v>
      </c>
      <c r="B18" s="11">
        <v>11.2435710014484</v>
      </c>
      <c r="C18" s="11">
        <v>40.3575732650211</v>
      </c>
      <c r="D18" s="11">
        <v>63.1400753999911</v>
      </c>
      <c r="E18" s="11">
        <v>4.86037490141497</v>
      </c>
      <c r="F18" s="11">
        <v>6.12216492395435</v>
      </c>
      <c r="G18" s="11">
        <v>21.655556426009</v>
      </c>
      <c r="H18" s="11">
        <v>22.915817496968</v>
      </c>
      <c r="I18" s="11" t="s">
        <v>380</v>
      </c>
    </row>
    <row r="19" spans="1:9">
      <c r="A19" s="11">
        <v>2035</v>
      </c>
      <c r="B19" s="11">
        <v>11.182902658804</v>
      </c>
      <c r="C19" s="11">
        <v>39.8143958081045</v>
      </c>
      <c r="D19" s="11">
        <v>61.9219152484155</v>
      </c>
      <c r="E19" s="11">
        <v>4.32766613314776</v>
      </c>
      <c r="F19" s="11">
        <v>4.75756416349808</v>
      </c>
      <c r="G19" s="11">
        <v>18.2348295955653</v>
      </c>
      <c r="H19" s="11">
        <v>21.2435494868924</v>
      </c>
      <c r="I19" s="11" t="s">
        <v>380</v>
      </c>
    </row>
    <row r="20" spans="1:9">
      <c r="A20" s="11">
        <v>2040</v>
      </c>
      <c r="B20" s="11">
        <v>10.9420130871094</v>
      </c>
      <c r="C20" s="11">
        <v>38.6059429902191</v>
      </c>
      <c r="D20" s="11">
        <v>59.5520339161458</v>
      </c>
      <c r="E20" s="11">
        <v>3.77544943168637</v>
      </c>
      <c r="F20" s="11">
        <v>3.56426568441063</v>
      </c>
      <c r="G20" s="11">
        <v>15.123460002528</v>
      </c>
      <c r="H20" s="11">
        <v>20.2555521737102</v>
      </c>
      <c r="I20" s="11" t="s">
        <v>380</v>
      </c>
    </row>
    <row r="21" spans="1:9">
      <c r="A21" s="11">
        <v>2045</v>
      </c>
      <c r="B21" s="11">
        <v>10.5930214669977</v>
      </c>
      <c r="C21" s="11">
        <v>37.495415649744</v>
      </c>
      <c r="D21" s="11">
        <v>57.9936414151486</v>
      </c>
      <c r="E21" s="11">
        <v>3.31558596613315</v>
      </c>
      <c r="F21" s="11">
        <v>2.33415161596957</v>
      </c>
      <c r="G21" s="11">
        <v>12.9773801293124</v>
      </c>
      <c r="H21" s="11">
        <v>18.9035754314768</v>
      </c>
      <c r="I21" s="11" t="s">
        <v>380</v>
      </c>
    </row>
    <row r="22" spans="1:9">
      <c r="A22" s="11">
        <v>2050</v>
      </c>
      <c r="B22" s="11">
        <v>10.3699890647631</v>
      </c>
      <c r="C22" s="11">
        <v>37.1614953889149</v>
      </c>
      <c r="D22" s="11">
        <v>58.1764296082081</v>
      </c>
      <c r="E22" s="11">
        <v>2.98589473440036</v>
      </c>
      <c r="F22" s="11">
        <v>1.42847671102661</v>
      </c>
      <c r="G22" s="11">
        <v>12.0007667867276</v>
      </c>
      <c r="H22" s="11">
        <v>18.0818447009982</v>
      </c>
      <c r="I22" s="11" t="s">
        <v>380</v>
      </c>
    </row>
    <row r="23" spans="1:9">
      <c r="A23" s="11">
        <v>2021</v>
      </c>
      <c r="B23" s="11">
        <v>4.87216148355058</v>
      </c>
      <c r="C23" s="11">
        <v>10.92168388449</v>
      </c>
      <c r="D23" s="11">
        <v>26.2422967346984</v>
      </c>
      <c r="E23" s="11">
        <v>1.1382415216887</v>
      </c>
      <c r="F23" s="11">
        <v>0.583918219264891</v>
      </c>
      <c r="G23" s="11">
        <v>1.66684319415309</v>
      </c>
      <c r="H23" s="11">
        <v>5.69914678141617</v>
      </c>
      <c r="I23" s="11" t="s">
        <v>381</v>
      </c>
    </row>
    <row r="24" spans="1:9">
      <c r="A24" s="11">
        <v>2025</v>
      </c>
      <c r="B24" s="11">
        <v>5.35761120422097</v>
      </c>
      <c r="C24" s="11">
        <v>11.8494224965068</v>
      </c>
      <c r="D24" s="11">
        <v>27.708150384479</v>
      </c>
      <c r="E24" s="11">
        <v>1.16913108327534</v>
      </c>
      <c r="F24" s="11">
        <v>0.650679055766792</v>
      </c>
      <c r="G24" s="11">
        <v>1.73079617686982</v>
      </c>
      <c r="H24" s="11">
        <v>6.38050975370836</v>
      </c>
      <c r="I24" s="11" t="s">
        <v>381</v>
      </c>
    </row>
    <row r="25" spans="1:9">
      <c r="A25" s="11">
        <v>2030</v>
      </c>
      <c r="B25" s="11">
        <v>5.56720505896958</v>
      </c>
      <c r="C25" s="11">
        <v>11.7458608756404</v>
      </c>
      <c r="D25" s="11">
        <v>28.0730489086115</v>
      </c>
      <c r="E25" s="11">
        <v>1.0911045697054</v>
      </c>
      <c r="F25" s="11">
        <v>0.571402059569073</v>
      </c>
      <c r="G25" s="11">
        <v>1.53842077383755</v>
      </c>
      <c r="H25" s="11">
        <v>6.19052889728519</v>
      </c>
      <c r="I25" s="11" t="s">
        <v>381</v>
      </c>
    </row>
    <row r="26" spans="1:9">
      <c r="A26" s="11">
        <v>2035</v>
      </c>
      <c r="B26" s="11">
        <v>5.53716539416511</v>
      </c>
      <c r="C26" s="11">
        <v>11.587771914299</v>
      </c>
      <c r="D26" s="11">
        <v>27.5314361642955</v>
      </c>
      <c r="E26" s="11">
        <v>0.971516887033171</v>
      </c>
      <c r="F26" s="11">
        <v>0.444039321926488</v>
      </c>
      <c r="G26" s="11">
        <v>1.29541075303487</v>
      </c>
      <c r="H26" s="11">
        <v>5.7387787713406</v>
      </c>
      <c r="I26" s="11" t="s">
        <v>381</v>
      </c>
    </row>
    <row r="27" spans="1:9">
      <c r="A27" s="11">
        <v>2040</v>
      </c>
      <c r="B27" s="11">
        <v>5.4178899751707</v>
      </c>
      <c r="C27" s="11">
        <v>11.2360580344667</v>
      </c>
      <c r="D27" s="11">
        <v>26.4777504642557</v>
      </c>
      <c r="E27" s="11">
        <v>0.84754987241939</v>
      </c>
      <c r="F27" s="11">
        <v>0.332664797211659</v>
      </c>
      <c r="G27" s="11">
        <v>1.07437761387867</v>
      </c>
      <c r="H27" s="11">
        <v>5.47187902322977</v>
      </c>
      <c r="I27" s="11" t="s">
        <v>381</v>
      </c>
    </row>
    <row r="28" spans="1:9">
      <c r="A28" s="11">
        <v>2045</v>
      </c>
      <c r="B28" s="11">
        <v>5.24508829919304</v>
      </c>
      <c r="C28" s="11">
        <v>10.9128448532837</v>
      </c>
      <c r="D28" s="11">
        <v>25.7848651830431</v>
      </c>
      <c r="E28" s="11">
        <v>0.744315216887034</v>
      </c>
      <c r="F28" s="11">
        <v>0.217854150823827</v>
      </c>
      <c r="G28" s="11">
        <v>0.921919104186246</v>
      </c>
      <c r="H28" s="11">
        <v>5.10665307864539</v>
      </c>
      <c r="I28" s="11" t="s">
        <v>381</v>
      </c>
    </row>
    <row r="29" spans="1:9">
      <c r="A29" s="11">
        <v>2050</v>
      </c>
      <c r="B29" s="11">
        <v>5.13465477963997</v>
      </c>
      <c r="C29" s="11">
        <v>10.8156591057289</v>
      </c>
      <c r="D29" s="11">
        <v>25.8661356258033</v>
      </c>
      <c r="E29" s="11">
        <v>0.670302899559265</v>
      </c>
      <c r="F29" s="11">
        <v>0.13332449302915</v>
      </c>
      <c r="G29" s="11">
        <v>0.852540039308698</v>
      </c>
      <c r="H29" s="11">
        <v>4.88466894766302</v>
      </c>
      <c r="I29" s="11" t="s">
        <v>381</v>
      </c>
    </row>
    <row r="30" spans="1:9">
      <c r="A30" s="11">
        <v>2021</v>
      </c>
      <c r="B30" s="11">
        <v>21.972492965032</v>
      </c>
      <c r="C30" s="11">
        <v>85.973255193293</v>
      </c>
      <c r="D30" s="11">
        <v>270.050486121083</v>
      </c>
      <c r="E30" s="11">
        <v>34.4576751565762</v>
      </c>
      <c r="F30" s="11">
        <v>27.1104887515843</v>
      </c>
      <c r="G30" s="11">
        <v>150.270363755721</v>
      </c>
      <c r="H30" s="11">
        <v>58.8911834079671</v>
      </c>
      <c r="I30" s="11" t="s">
        <v>382</v>
      </c>
    </row>
    <row r="31" spans="1:9">
      <c r="A31" s="11">
        <v>2025</v>
      </c>
      <c r="B31" s="11">
        <v>24.1617760190357</v>
      </c>
      <c r="C31" s="11">
        <v>93.2762232417327</v>
      </c>
      <c r="D31" s="11">
        <v>285.135083887338</v>
      </c>
      <c r="E31" s="11">
        <v>35.3927864300626</v>
      </c>
      <c r="F31" s="11">
        <v>30.210099017744</v>
      </c>
      <c r="G31" s="11">
        <v>156.035895876449</v>
      </c>
      <c r="H31" s="11">
        <v>65.931934121653</v>
      </c>
      <c r="I31" s="11" t="s">
        <v>382</v>
      </c>
    </row>
    <row r="32" spans="1:9">
      <c r="A32" s="11">
        <v>2030</v>
      </c>
      <c r="B32" s="11">
        <v>25.1070032071177</v>
      </c>
      <c r="C32" s="11">
        <v>92.4610074056824</v>
      </c>
      <c r="D32" s="11">
        <v>288.890129599344</v>
      </c>
      <c r="E32" s="11">
        <v>33.0307110647181</v>
      </c>
      <c r="F32" s="11">
        <v>26.5293813371356</v>
      </c>
      <c r="G32" s="11">
        <v>138.692739727918</v>
      </c>
      <c r="H32" s="11">
        <v>63.9687986052802</v>
      </c>
      <c r="I32" s="11" t="s">
        <v>382</v>
      </c>
    </row>
    <row r="33" spans="1:9">
      <c r="A33" s="11">
        <v>2035</v>
      </c>
      <c r="B33" s="11">
        <v>24.9715302089799</v>
      </c>
      <c r="C33" s="11">
        <v>91.2165635305077</v>
      </c>
      <c r="D33" s="11">
        <v>283.316578382751</v>
      </c>
      <c r="E33" s="11">
        <v>29.4104657620042</v>
      </c>
      <c r="F33" s="11">
        <v>20.6161113751584</v>
      </c>
      <c r="G33" s="11">
        <v>116.784737613263</v>
      </c>
      <c r="H33" s="11">
        <v>59.3007139705195</v>
      </c>
      <c r="I33" s="11" t="s">
        <v>382</v>
      </c>
    </row>
    <row r="34" spans="1:9">
      <c r="A34" s="11">
        <v>2040</v>
      </c>
      <c r="B34" s="11">
        <v>24.4336214566521</v>
      </c>
      <c r="C34" s="11">
        <v>88.4479440149046</v>
      </c>
      <c r="D34" s="11">
        <v>272.473459794797</v>
      </c>
      <c r="E34" s="11">
        <v>25.657646137787</v>
      </c>
      <c r="F34" s="11">
        <v>15.4451512991128</v>
      </c>
      <c r="G34" s="11">
        <v>96.8580100484983</v>
      </c>
      <c r="H34" s="11">
        <v>56.5427499067076</v>
      </c>
      <c r="I34" s="11" t="s">
        <v>382</v>
      </c>
    </row>
    <row r="35" spans="1:9">
      <c r="A35" s="11">
        <v>2045</v>
      </c>
      <c r="B35" s="11">
        <v>23.6543197806745</v>
      </c>
      <c r="C35" s="11">
        <v>85.9036761527714</v>
      </c>
      <c r="D35" s="11">
        <v>265.343214721004</v>
      </c>
      <c r="E35" s="11">
        <v>22.532451565762</v>
      </c>
      <c r="F35" s="11">
        <v>10.1146570025348</v>
      </c>
      <c r="G35" s="11">
        <v>83.1134683966508</v>
      </c>
      <c r="H35" s="11">
        <v>52.7687484793357</v>
      </c>
      <c r="I35" s="11" t="s">
        <v>382</v>
      </c>
    </row>
    <row r="36" spans="1:9">
      <c r="A36" s="11">
        <v>2050</v>
      </c>
      <c r="B36" s="11">
        <v>23.1562862611214</v>
      </c>
      <c r="C36" s="11">
        <v>85.1386498835585</v>
      </c>
      <c r="D36" s="11">
        <v>266.179541007402</v>
      </c>
      <c r="E36" s="11">
        <v>20.291896868476</v>
      </c>
      <c r="F36" s="11">
        <v>6.19006574778198</v>
      </c>
      <c r="G36" s="11">
        <v>76.858760483662</v>
      </c>
      <c r="H36" s="11">
        <v>50.4749124591845</v>
      </c>
      <c r="I36" s="11" t="s">
        <v>382</v>
      </c>
    </row>
    <row r="37" spans="1:9">
      <c r="A37" s="11">
        <v>2021</v>
      </c>
      <c r="B37" s="11">
        <v>0.668728046761842</v>
      </c>
      <c r="C37" s="11">
        <v>2.05364996118615</v>
      </c>
      <c r="D37" s="11">
        <v>1.54366451380579</v>
      </c>
      <c r="E37" s="11">
        <v>0.206953003943401</v>
      </c>
      <c r="F37" s="11">
        <v>0.250250665399239</v>
      </c>
      <c r="G37" s="11">
        <v>0.874003695074318</v>
      </c>
      <c r="H37" s="11">
        <v>0.399940125011661</v>
      </c>
      <c r="I37" s="11" t="s">
        <v>383</v>
      </c>
    </row>
    <row r="38" spans="1:9">
      <c r="A38" s="11">
        <v>2025</v>
      </c>
      <c r="B38" s="11">
        <v>0.735358400579347</v>
      </c>
      <c r="C38" s="11">
        <v>2.22809653780469</v>
      </c>
      <c r="D38" s="11">
        <v>1.629891199087</v>
      </c>
      <c r="E38" s="11">
        <v>0.212569287868244</v>
      </c>
      <c r="F38" s="11">
        <v>0.278862452471483</v>
      </c>
      <c r="G38" s="11">
        <v>0.907537229243286</v>
      </c>
      <c r="H38" s="11">
        <v>0.447755070435675</v>
      </c>
      <c r="I38" s="11" t="s">
        <v>383</v>
      </c>
    </row>
    <row r="39" spans="1:9">
      <c r="A39" s="11">
        <v>2030</v>
      </c>
      <c r="B39" s="11">
        <v>0.764126184564449</v>
      </c>
      <c r="C39" s="11">
        <v>2.20862341251358</v>
      </c>
      <c r="D39" s="11">
        <v>1.65135581815362</v>
      </c>
      <c r="E39" s="11">
        <v>0.198382649037346</v>
      </c>
      <c r="F39" s="11">
        <v>0.244886596958175</v>
      </c>
      <c r="G39" s="11">
        <v>0.806665825333549</v>
      </c>
      <c r="H39" s="11">
        <v>0.434423080511241</v>
      </c>
      <c r="I39" s="11" t="s">
        <v>383</v>
      </c>
    </row>
    <row r="40" spans="1:9">
      <c r="A40" s="11">
        <v>2035</v>
      </c>
      <c r="B40" s="11">
        <v>0.760003093316777</v>
      </c>
      <c r="C40" s="11">
        <v>2.17889728303058</v>
      </c>
      <c r="D40" s="11">
        <v>1.61949624495856</v>
      </c>
      <c r="E40" s="11">
        <v>0.176639434006031</v>
      </c>
      <c r="F40" s="11">
        <v>0.190302566539924</v>
      </c>
      <c r="G40" s="11">
        <v>0.679244327698587</v>
      </c>
      <c r="H40" s="11">
        <v>0.40272131728706</v>
      </c>
      <c r="I40" s="11" t="s">
        <v>383</v>
      </c>
    </row>
    <row r="41" spans="1:9">
      <c r="A41" s="11">
        <v>2040</v>
      </c>
      <c r="B41" s="11">
        <v>0.743631957376367</v>
      </c>
      <c r="C41" s="11">
        <v>2.11276304921596</v>
      </c>
      <c r="D41" s="11">
        <v>1.55751473319151</v>
      </c>
      <c r="E41" s="11">
        <v>0.154099976803526</v>
      </c>
      <c r="F41" s="11">
        <v>0.142570627376426</v>
      </c>
      <c r="G41" s="11">
        <v>0.563346334993549</v>
      </c>
      <c r="H41" s="11">
        <v>0.383991510402089</v>
      </c>
      <c r="I41" s="11" t="s">
        <v>383</v>
      </c>
    </row>
    <row r="42" spans="1:9">
      <c r="A42" s="11">
        <v>2045</v>
      </c>
      <c r="B42" s="11">
        <v>0.719914080281395</v>
      </c>
      <c r="C42" s="11">
        <v>2.05198792113026</v>
      </c>
      <c r="D42" s="11">
        <v>1.51675677547312</v>
      </c>
      <c r="E42" s="11">
        <v>0.135330039434006</v>
      </c>
      <c r="F42" s="11">
        <v>0.0933660646387831</v>
      </c>
      <c r="G42" s="11">
        <v>0.483405221585815</v>
      </c>
      <c r="H42" s="11">
        <v>0.358361619554062</v>
      </c>
      <c r="I42" s="11" t="s">
        <v>383</v>
      </c>
    </row>
    <row r="43" spans="1:9">
      <c r="A43" s="11">
        <v>2050</v>
      </c>
      <c r="B43" s="11">
        <v>0.704756538381954</v>
      </c>
      <c r="C43" s="11">
        <v>2.03371367800031</v>
      </c>
      <c r="D43" s="11">
        <v>1.52153738975314</v>
      </c>
      <c r="E43" s="11">
        <v>0.121873254465321</v>
      </c>
      <c r="F43" s="11">
        <v>0.0571390684410645</v>
      </c>
      <c r="G43" s="11">
        <v>0.44702653924996</v>
      </c>
      <c r="H43" s="11">
        <v>0.342783785800914</v>
      </c>
      <c r="I43" s="11" t="s">
        <v>383</v>
      </c>
    </row>
    <row r="44" spans="1:9">
      <c r="A44" s="11">
        <v>2021</v>
      </c>
      <c r="B44" s="11">
        <v>2.29278187461204</v>
      </c>
      <c r="C44" s="11">
        <v>12.6952906691508</v>
      </c>
      <c r="D44" s="11">
        <v>25.0618474006116</v>
      </c>
      <c r="E44" s="11">
        <v>1.96605353746231</v>
      </c>
      <c r="F44" s="11">
        <v>2.50250665399239</v>
      </c>
      <c r="G44" s="11">
        <v>12.8749363975284</v>
      </c>
      <c r="H44" s="11">
        <v>6.99895218770407</v>
      </c>
      <c r="I44" s="11" t="s">
        <v>384</v>
      </c>
    </row>
    <row r="45" spans="1:9">
      <c r="A45" s="11">
        <v>2025</v>
      </c>
      <c r="B45" s="11">
        <v>2.52122880198634</v>
      </c>
      <c r="C45" s="11">
        <v>13.7736876882472</v>
      </c>
      <c r="D45" s="11">
        <v>26.4617629969419</v>
      </c>
      <c r="E45" s="11">
        <v>2.01940823474832</v>
      </c>
      <c r="F45" s="11">
        <v>2.78862452471483</v>
      </c>
      <c r="G45" s="11">
        <v>13.3689184276308</v>
      </c>
      <c r="H45" s="11">
        <v>7.8357137326243</v>
      </c>
      <c r="I45" s="11" t="s">
        <v>384</v>
      </c>
    </row>
    <row r="46" spans="1:9">
      <c r="A46" s="11">
        <v>2030</v>
      </c>
      <c r="B46" s="11">
        <v>2.61986120422098</v>
      </c>
      <c r="C46" s="11">
        <v>13.6533083682658</v>
      </c>
      <c r="D46" s="11">
        <v>26.8102474006116</v>
      </c>
      <c r="E46" s="11">
        <v>1.88463516585479</v>
      </c>
      <c r="F46" s="11">
        <v>2.44886596958175</v>
      </c>
      <c r="G46" s="11">
        <v>11.8829831655873</v>
      </c>
      <c r="H46" s="11">
        <v>7.60240390894672</v>
      </c>
      <c r="I46" s="11" t="s">
        <v>384</v>
      </c>
    </row>
    <row r="47" spans="1:9">
      <c r="A47" s="11">
        <v>2035</v>
      </c>
      <c r="B47" s="11">
        <v>2.60572489137182</v>
      </c>
      <c r="C47" s="11">
        <v>13.4695468405527</v>
      </c>
      <c r="D47" s="11">
        <v>26.2929978593272</v>
      </c>
      <c r="E47" s="11">
        <v>1.6780746230573</v>
      </c>
      <c r="F47" s="11">
        <v>1.90302566539924</v>
      </c>
      <c r="G47" s="11">
        <v>10.0059388384595</v>
      </c>
      <c r="H47" s="11">
        <v>7.04762305252355</v>
      </c>
      <c r="I47" s="11" t="s">
        <v>384</v>
      </c>
    </row>
    <row r="48" spans="1:9">
      <c r="A48" s="11">
        <v>2040</v>
      </c>
      <c r="B48" s="11">
        <v>2.54959528243327</v>
      </c>
      <c r="C48" s="11">
        <v>13.0607170315169</v>
      </c>
      <c r="D48" s="11">
        <v>25.2867097859327</v>
      </c>
      <c r="E48" s="11">
        <v>1.46394977963349</v>
      </c>
      <c r="F48" s="11">
        <v>1.42570627376426</v>
      </c>
      <c r="G48" s="11">
        <v>8.29864710378132</v>
      </c>
      <c r="H48" s="11">
        <v>6.71985143203656</v>
      </c>
      <c r="I48" s="11" t="s">
        <v>384</v>
      </c>
    </row>
    <row r="49" spans="1:9">
      <c r="A49" s="11">
        <v>2045</v>
      </c>
      <c r="B49" s="11">
        <v>2.46827684667908</v>
      </c>
      <c r="C49" s="11">
        <v>12.6850162397144</v>
      </c>
      <c r="D49" s="11">
        <v>24.6249923547401</v>
      </c>
      <c r="E49" s="11">
        <v>1.28563537462306</v>
      </c>
      <c r="F49" s="11">
        <v>0.933660646387831</v>
      </c>
      <c r="G49" s="11">
        <v>7.12103566292275</v>
      </c>
      <c r="H49" s="11">
        <v>6.27132834219609</v>
      </c>
      <c r="I49" s="11" t="s">
        <v>384</v>
      </c>
    </row>
    <row r="50" spans="1:9">
      <c r="A50" s="11">
        <v>2050</v>
      </c>
      <c r="B50" s="11">
        <v>2.41630813159528</v>
      </c>
      <c r="C50" s="11">
        <v>12.5720481912747</v>
      </c>
      <c r="D50" s="11">
        <v>24.7026070336391</v>
      </c>
      <c r="E50" s="11">
        <v>1.15779591742055</v>
      </c>
      <c r="F50" s="11">
        <v>0.571390684410645</v>
      </c>
      <c r="G50" s="11">
        <v>6.58514179435027</v>
      </c>
      <c r="H50" s="11">
        <v>5.99871625151599</v>
      </c>
      <c r="I50" s="11" t="s">
        <v>384</v>
      </c>
    </row>
    <row r="51" spans="1:9">
      <c r="A51" s="11">
        <v>2021</v>
      </c>
      <c r="B51" s="11">
        <v>1.03528930942895</v>
      </c>
      <c r="C51" s="11">
        <v>17.2008134032052</v>
      </c>
      <c r="D51" s="11">
        <v>28.2003118517365</v>
      </c>
      <c r="G51" s="11">
        <v>11.550821609391</v>
      </c>
      <c r="H51" s="11">
        <v>5.1830232769193</v>
      </c>
      <c r="I51" s="11" t="s">
        <v>385</v>
      </c>
    </row>
    <row r="52" spans="1:9">
      <c r="A52" s="11">
        <v>2025</v>
      </c>
      <c r="B52" s="11">
        <v>1.07592974767596</v>
      </c>
      <c r="C52" s="11">
        <v>17.1122602839239</v>
      </c>
      <c r="D52" s="11">
        <v>29.3077071639932</v>
      </c>
      <c r="G52" s="11">
        <v>11.5758815343852</v>
      </c>
      <c r="H52" s="11">
        <v>5.75940870738288</v>
      </c>
      <c r="I52" s="11" t="s">
        <v>385</v>
      </c>
    </row>
    <row r="53" spans="1:9">
      <c r="A53" s="11">
        <v>2030</v>
      </c>
      <c r="B53" s="11">
        <v>1.01496341301461</v>
      </c>
      <c r="C53" s="11">
        <v>17.3876546276271</v>
      </c>
      <c r="D53" s="11">
        <v>30.5851566889893</v>
      </c>
      <c r="G53" s="11">
        <v>10.5442800135251</v>
      </c>
      <c r="H53" s="11">
        <v>5.89077510252637</v>
      </c>
      <c r="I53" s="11" t="s">
        <v>385</v>
      </c>
    </row>
    <row r="54" spans="1:9">
      <c r="A54" s="11">
        <v>2035</v>
      </c>
      <c r="B54" s="11">
        <v>0.910933333333333</v>
      </c>
      <c r="C54" s="11">
        <v>17.4151295236511</v>
      </c>
      <c r="D54" s="11">
        <v>29.991474162903</v>
      </c>
      <c r="G54" s="11">
        <v>7.06040009515474</v>
      </c>
      <c r="H54" s="11">
        <v>5.63052864005396</v>
      </c>
      <c r="I54" s="11" t="s">
        <v>385</v>
      </c>
    </row>
    <row r="55" spans="1:9">
      <c r="A55" s="11">
        <v>2040</v>
      </c>
      <c r="B55" s="11">
        <v>0.801786520584329</v>
      </c>
      <c r="C55" s="11">
        <v>17.0557566905118</v>
      </c>
      <c r="D55" s="11">
        <v>29.0020372994861</v>
      </c>
      <c r="G55" s="11">
        <v>2.990057519534</v>
      </c>
      <c r="H55" s="11">
        <v>5.44158086301202</v>
      </c>
      <c r="I55" s="11" t="s">
        <v>385</v>
      </c>
    </row>
    <row r="56" spans="1:9">
      <c r="A56" s="11">
        <v>2045</v>
      </c>
      <c r="B56" s="11">
        <v>0.776210026560424</v>
      </c>
      <c r="C56" s="11">
        <v>16.642833300061</v>
      </c>
      <c r="D56" s="11">
        <v>27.3635483569538</v>
      </c>
      <c r="G56" s="11">
        <v>0.694692701443631</v>
      </c>
      <c r="H56" s="11">
        <v>5.44556700318862</v>
      </c>
      <c r="I56" s="11" t="s">
        <v>385</v>
      </c>
    </row>
    <row r="57" spans="1:9">
      <c r="A57" s="11">
        <v>2050</v>
      </c>
      <c r="B57" s="11">
        <v>0.730286122177954</v>
      </c>
      <c r="C57" s="11">
        <v>16.4002043697665</v>
      </c>
      <c r="D57" s="11">
        <v>26.066804734465</v>
      </c>
      <c r="G57" s="11">
        <v>-0.324414974065306</v>
      </c>
      <c r="H57" s="11">
        <v>6.38456373056169</v>
      </c>
      <c r="I57" s="11" t="s">
        <v>385</v>
      </c>
    </row>
    <row r="58" spans="1:9">
      <c r="A58" s="11">
        <v>2021</v>
      </c>
      <c r="B58" s="11">
        <v>1.15032145492106</v>
      </c>
      <c r="C58" s="11">
        <v>31.3413593911163</v>
      </c>
      <c r="D58" s="11">
        <v>62.7017922857292</v>
      </c>
      <c r="E58" s="11">
        <v>15.9188980894083</v>
      </c>
      <c r="F58" s="11">
        <v>11.2318733036471</v>
      </c>
      <c r="G58" s="11">
        <v>116.710199563685</v>
      </c>
      <c r="H58" s="11">
        <v>7.18555499754723</v>
      </c>
      <c r="I58" s="11" t="s">
        <v>386</v>
      </c>
    </row>
    <row r="59" spans="1:9">
      <c r="A59" s="11">
        <v>2025</v>
      </c>
      <c r="B59" s="11">
        <v>1.19547749741774</v>
      </c>
      <c r="C59" s="11">
        <v>31.1800080019963</v>
      </c>
      <c r="D59" s="11">
        <v>65.164022888439</v>
      </c>
      <c r="E59" s="11">
        <v>19.2947672046003</v>
      </c>
      <c r="F59" s="11">
        <v>15.368391115352</v>
      </c>
      <c r="G59" s="11">
        <v>116.963406560211</v>
      </c>
      <c r="H59" s="11">
        <v>7.98463479887173</v>
      </c>
      <c r="I59" s="11" t="s">
        <v>386</v>
      </c>
    </row>
    <row r="60" spans="1:9">
      <c r="A60" s="11">
        <v>2030</v>
      </c>
      <c r="B60" s="11">
        <v>1.12773712557179</v>
      </c>
      <c r="C60" s="11">
        <v>31.6818001497255</v>
      </c>
      <c r="D60" s="11">
        <v>68.0043593780824</v>
      </c>
      <c r="E60" s="11">
        <v>19.8512690409943</v>
      </c>
      <c r="F60" s="11">
        <v>14.1671937845632</v>
      </c>
      <c r="G60" s="11">
        <v>106.540042453203</v>
      </c>
      <c r="H60" s="11">
        <v>8.16675639213884</v>
      </c>
      <c r="I60" s="11" t="s">
        <v>386</v>
      </c>
    </row>
    <row r="61" spans="1:9">
      <c r="A61" s="11">
        <v>2035</v>
      </c>
      <c r="B61" s="11">
        <v>1.01214814814815</v>
      </c>
      <c r="C61" s="11">
        <v>31.7318617700882</v>
      </c>
      <c r="D61" s="11">
        <v>66.6843399885792</v>
      </c>
      <c r="E61" s="11">
        <v>20.4097939157856</v>
      </c>
      <c r="F61" s="11">
        <v>13.519770528838</v>
      </c>
      <c r="G61" s="11">
        <v>71.3387092252405</v>
      </c>
      <c r="H61" s="11">
        <v>7.80596016007483</v>
      </c>
      <c r="I61" s="11" t="s">
        <v>386</v>
      </c>
    </row>
    <row r="62" spans="1:9">
      <c r="A62" s="11">
        <v>2040</v>
      </c>
      <c r="B62" s="11">
        <v>0.890873911760366</v>
      </c>
      <c r="C62" s="11">
        <v>31.0770536017302</v>
      </c>
      <c r="D62" s="11">
        <v>64.48438329959</v>
      </c>
      <c r="E62" s="11">
        <v>19.6688076052681</v>
      </c>
      <c r="F62" s="11">
        <v>11.9833454334181</v>
      </c>
      <c r="G62" s="11">
        <v>30.2117218681649</v>
      </c>
      <c r="H62" s="11">
        <v>7.54400983281213</v>
      </c>
      <c r="I62" s="11" t="s">
        <v>386</v>
      </c>
    </row>
    <row r="63" spans="1:9">
      <c r="A63" s="11">
        <v>2045</v>
      </c>
      <c r="B63" s="11">
        <v>0.862455585067138</v>
      </c>
      <c r="C63" s="11">
        <v>30.324671718516</v>
      </c>
      <c r="D63" s="11">
        <v>60.8412961636298</v>
      </c>
      <c r="E63" s="11">
        <v>19.2578536820627</v>
      </c>
      <c r="F63" s="11">
        <v>12.1833924499576</v>
      </c>
      <c r="G63" s="11">
        <v>7.01921703604218</v>
      </c>
      <c r="H63" s="11">
        <v>7.54953607260242</v>
      </c>
      <c r="I63" s="11" t="s">
        <v>386</v>
      </c>
    </row>
    <row r="64" spans="1:9">
      <c r="A64" s="11">
        <v>2050</v>
      </c>
      <c r="B64" s="11">
        <v>0.811429024642172</v>
      </c>
      <c r="C64" s="11">
        <v>29.8825809682249</v>
      </c>
      <c r="D64" s="11">
        <v>57.9580603436641</v>
      </c>
      <c r="E64" s="11">
        <v>19.4557511778891</v>
      </c>
      <c r="F64" s="11">
        <v>15.3607533761662</v>
      </c>
      <c r="G64" s="11">
        <v>-3.27790850252822</v>
      </c>
      <c r="H64" s="11">
        <v>8.8513269900969</v>
      </c>
      <c r="I64" s="11" t="s">
        <v>386</v>
      </c>
    </row>
    <row r="65" spans="1:9">
      <c r="A65" s="11">
        <v>2021</v>
      </c>
      <c r="B65" s="11">
        <v>5.86663942009738</v>
      </c>
      <c r="C65" s="11">
        <v>20.6831866688848</v>
      </c>
      <c r="D65" s="11">
        <v>29.8530773815086</v>
      </c>
      <c r="E65" s="11">
        <v>6.13740649230197</v>
      </c>
      <c r="F65" s="11">
        <v>6.64420674300253</v>
      </c>
      <c r="G65" s="11">
        <v>16.4902880123239</v>
      </c>
      <c r="H65" s="11">
        <v>12.3685782744665</v>
      </c>
      <c r="I65" s="11" t="s">
        <v>387</v>
      </c>
    </row>
    <row r="66" spans="1:9">
      <c r="A66" s="11">
        <v>2025</v>
      </c>
      <c r="B66" s="11">
        <v>6.09693523683045</v>
      </c>
      <c r="C66" s="11">
        <v>20.5767056174791</v>
      </c>
      <c r="D66" s="11">
        <v>31.0253749831283</v>
      </c>
      <c r="E66" s="11">
        <v>7.43894639213502</v>
      </c>
      <c r="F66" s="11">
        <v>9.09116094147581</v>
      </c>
      <c r="G66" s="11">
        <v>16.5260642882198</v>
      </c>
      <c r="H66" s="11">
        <v>13.7440435062546</v>
      </c>
      <c r="I66" s="11" t="s">
        <v>387</v>
      </c>
    </row>
    <row r="67" spans="1:9">
      <c r="A67" s="11">
        <v>2030</v>
      </c>
      <c r="B67" s="11">
        <v>5.75145934041611</v>
      </c>
      <c r="C67" s="11">
        <v>20.9078546442633</v>
      </c>
      <c r="D67" s="11">
        <v>32.3776933447542</v>
      </c>
      <c r="E67" s="11">
        <v>7.65350131700981</v>
      </c>
      <c r="F67" s="11">
        <v>8.38059350636131</v>
      </c>
      <c r="G67" s="11">
        <v>15.0533200308672</v>
      </c>
      <c r="H67" s="11">
        <v>14.0575314946652</v>
      </c>
      <c r="I67" s="11" t="s">
        <v>387</v>
      </c>
    </row>
    <row r="68" spans="1:9">
      <c r="A68" s="11">
        <v>2035</v>
      </c>
      <c r="B68" s="11">
        <v>5.16195555555555</v>
      </c>
      <c r="C68" s="11">
        <v>20.9408919425498</v>
      </c>
      <c r="D68" s="11">
        <v>31.7492162383845</v>
      </c>
      <c r="E68" s="11">
        <v>7.86883620849562</v>
      </c>
      <c r="F68" s="11">
        <v>7.99761073536894</v>
      </c>
      <c r="G68" s="11">
        <v>10.0796319940291</v>
      </c>
      <c r="H68" s="11">
        <v>13.4364888001287</v>
      </c>
      <c r="I68" s="11" t="s">
        <v>387</v>
      </c>
    </row>
    <row r="69" spans="1:9">
      <c r="A69" s="11">
        <v>2040</v>
      </c>
      <c r="B69" s="11">
        <v>4.54345694997786</v>
      </c>
      <c r="C69" s="11">
        <v>20.5087626462596</v>
      </c>
      <c r="D69" s="11">
        <v>30.7017904012875</v>
      </c>
      <c r="E69" s="11">
        <v>7.58315473938043</v>
      </c>
      <c r="F69" s="11">
        <v>7.08873955216283</v>
      </c>
      <c r="G69" s="11">
        <v>4.2686928547527</v>
      </c>
      <c r="H69" s="11">
        <v>12.9855906958241</v>
      </c>
      <c r="I69" s="11" t="s">
        <v>387</v>
      </c>
    </row>
    <row r="70" spans="1:9">
      <c r="A70" s="11">
        <v>2045</v>
      </c>
      <c r="B70" s="11">
        <v>4.3985234838424</v>
      </c>
      <c r="C70" s="11">
        <v>20.012241268785</v>
      </c>
      <c r="D70" s="11">
        <v>28.9672728027826</v>
      </c>
      <c r="E70" s="11">
        <v>7.42471467260246</v>
      </c>
      <c r="F70" s="11">
        <v>7.20707722391856</v>
      </c>
      <c r="G70" s="11">
        <v>0.991763453220606</v>
      </c>
      <c r="H70" s="11">
        <v>12.995103075791</v>
      </c>
      <c r="I70" s="11" t="s">
        <v>387</v>
      </c>
    </row>
    <row r="71" spans="1:9">
      <c r="A71" s="11">
        <v>2050</v>
      </c>
      <c r="B71" s="11">
        <v>4.13828802567507</v>
      </c>
      <c r="C71" s="11">
        <v>19.7204911440137</v>
      </c>
      <c r="D71" s="11">
        <v>27.5945295540674</v>
      </c>
      <c r="E71" s="11">
        <v>7.50101250231866</v>
      </c>
      <c r="F71" s="11">
        <v>9.08664284223917</v>
      </c>
      <c r="G71" s="11">
        <v>-0.463144228069291</v>
      </c>
      <c r="H71" s="11">
        <v>15.2358907206585</v>
      </c>
      <c r="I71" s="11" t="s">
        <v>387</v>
      </c>
    </row>
    <row r="72" spans="1:9">
      <c r="A72" s="11">
        <v>2021</v>
      </c>
      <c r="B72" s="11">
        <v>1.9555464733658</v>
      </c>
      <c r="C72" s="11">
        <v>6.64816714357014</v>
      </c>
      <c r="D72" s="11">
        <v>3.40882890515496</v>
      </c>
      <c r="E72" s="11">
        <v>0.383587905768874</v>
      </c>
      <c r="F72" s="11">
        <v>0.237293097964377</v>
      </c>
      <c r="G72" s="11">
        <v>2.34316737389173</v>
      </c>
      <c r="H72" s="11">
        <v>7.53894294824626</v>
      </c>
      <c r="I72" s="11" t="s">
        <v>388</v>
      </c>
    </row>
    <row r="73" spans="1:9">
      <c r="A73" s="11">
        <v>2025</v>
      </c>
      <c r="B73" s="11">
        <v>2.03231174561016</v>
      </c>
      <c r="C73" s="11">
        <v>6.61394109133257</v>
      </c>
      <c r="D73" s="11">
        <v>3.54268987696621</v>
      </c>
      <c r="E73" s="11">
        <v>0.46493414950844</v>
      </c>
      <c r="F73" s="11">
        <v>0.324684319338423</v>
      </c>
      <c r="G73" s="11">
        <v>2.34825096020484</v>
      </c>
      <c r="H73" s="11">
        <v>8.37732175619328</v>
      </c>
      <c r="I73" s="11" t="s">
        <v>388</v>
      </c>
    </row>
    <row r="74" spans="1:9">
      <c r="A74" s="11">
        <v>2030</v>
      </c>
      <c r="B74" s="11">
        <v>1.91715311347204</v>
      </c>
      <c r="C74" s="11">
        <v>6.72038184994179</v>
      </c>
      <c r="D74" s="11">
        <v>3.69710685251519</v>
      </c>
      <c r="E74" s="11">
        <v>0.478343832313115</v>
      </c>
      <c r="F74" s="11">
        <v>0.299306910941476</v>
      </c>
      <c r="G74" s="11">
        <v>2.13898316019212</v>
      </c>
      <c r="H74" s="11">
        <v>8.56840014912927</v>
      </c>
      <c r="I74" s="11" t="s">
        <v>388</v>
      </c>
    </row>
    <row r="75" spans="1:9">
      <c r="A75" s="11">
        <v>2035</v>
      </c>
      <c r="B75" s="11">
        <v>1.72065185185185</v>
      </c>
      <c r="C75" s="11">
        <v>6.73100098153387</v>
      </c>
      <c r="D75" s="11">
        <v>3.62534303068058</v>
      </c>
      <c r="E75" s="11">
        <v>0.491802263030978</v>
      </c>
      <c r="F75" s="11">
        <v>0.285628954834606</v>
      </c>
      <c r="G75" s="11">
        <v>1.43225302139013</v>
      </c>
      <c r="H75" s="11">
        <v>8.18985984007849</v>
      </c>
      <c r="I75" s="11" t="s">
        <v>388</v>
      </c>
    </row>
    <row r="76" spans="1:9">
      <c r="A76" s="11">
        <v>2040</v>
      </c>
      <c r="B76" s="11">
        <v>1.51448564999262</v>
      </c>
      <c r="C76" s="11">
        <v>6.5921022791549</v>
      </c>
      <c r="D76" s="11">
        <v>3.50574077246535</v>
      </c>
      <c r="E76" s="11">
        <v>0.473947171211278</v>
      </c>
      <c r="F76" s="11">
        <v>0.253169269720102</v>
      </c>
      <c r="G76" s="11">
        <v>0.60655470777382</v>
      </c>
      <c r="H76" s="11">
        <v>7.91502670983567</v>
      </c>
      <c r="I76" s="11" t="s">
        <v>388</v>
      </c>
    </row>
    <row r="77" spans="1:9">
      <c r="A77" s="11">
        <v>2045</v>
      </c>
      <c r="B77" s="11">
        <v>1.46617449461414</v>
      </c>
      <c r="C77" s="11">
        <v>6.43250612210948</v>
      </c>
      <c r="D77" s="11">
        <v>3.30768166952188</v>
      </c>
      <c r="E77" s="11">
        <v>0.464044667037655</v>
      </c>
      <c r="F77" s="11">
        <v>0.257395615139949</v>
      </c>
      <c r="G77" s="11">
        <v>0.140923418952294</v>
      </c>
      <c r="H77" s="11">
        <v>7.92082473191072</v>
      </c>
      <c r="I77" s="11" t="s">
        <v>388</v>
      </c>
    </row>
    <row r="78" spans="1:9">
      <c r="A78" s="11">
        <v>2050</v>
      </c>
      <c r="B78" s="11">
        <v>1.37942934189169</v>
      </c>
      <c r="C78" s="11">
        <v>6.33872929629015</v>
      </c>
      <c r="D78" s="11">
        <v>3.15093244042984</v>
      </c>
      <c r="E78" s="11">
        <v>0.468813281394918</v>
      </c>
      <c r="F78" s="11">
        <v>0.3245229586514</v>
      </c>
      <c r="G78" s="11">
        <v>-0.0658099145270959</v>
      </c>
      <c r="H78" s="11">
        <v>9.28663815354428</v>
      </c>
      <c r="I78" s="11" t="s">
        <v>388</v>
      </c>
    </row>
    <row r="79" spans="1:9">
      <c r="A79" s="11">
        <v>2021</v>
      </c>
      <c r="C79" s="11">
        <v>12.1355431985804</v>
      </c>
      <c r="D79" s="11">
        <v>161.661128380834</v>
      </c>
      <c r="E79" s="11">
        <v>1.82204255240215</v>
      </c>
      <c r="F79" s="11">
        <v>3.79668956743002</v>
      </c>
      <c r="G79" s="11">
        <v>2.34322774370616</v>
      </c>
      <c r="H79" s="11">
        <v>1.06016385209713</v>
      </c>
      <c r="I79" s="11" t="s">
        <v>389</v>
      </c>
    </row>
    <row r="80" spans="1:9">
      <c r="A80" s="11">
        <v>2025</v>
      </c>
      <c r="C80" s="11">
        <v>12.0730670714801</v>
      </c>
      <c r="D80" s="11">
        <v>168.009383559155</v>
      </c>
      <c r="E80" s="11">
        <v>2.20843721016509</v>
      </c>
      <c r="F80" s="11">
        <v>5.19494910941475</v>
      </c>
      <c r="G80" s="11">
        <v>2.34831146099377</v>
      </c>
      <c r="H80" s="11">
        <v>1.17806087196468</v>
      </c>
      <c r="I80" s="11" t="s">
        <v>389</v>
      </c>
    </row>
    <row r="81" spans="1:9">
      <c r="A81" s="11">
        <v>2030</v>
      </c>
      <c r="C81" s="11">
        <v>12.2673636943382</v>
      </c>
      <c r="D81" s="11">
        <v>175.332491642008</v>
      </c>
      <c r="E81" s="11">
        <v>2.27213320348729</v>
      </c>
      <c r="F81" s="11">
        <v>4.78891057506361</v>
      </c>
      <c r="G81" s="11">
        <v>2.13903826936524</v>
      </c>
      <c r="H81" s="11">
        <v>1.2049312709713</v>
      </c>
      <c r="I81" s="11" t="s">
        <v>389</v>
      </c>
    </row>
    <row r="82" spans="1:9">
      <c r="A82" s="11">
        <v>2035</v>
      </c>
      <c r="C82" s="11">
        <v>12.2867478234348</v>
      </c>
      <c r="D82" s="11">
        <v>171.929146758034</v>
      </c>
      <c r="E82" s="11">
        <v>2.33606074939714</v>
      </c>
      <c r="F82" s="11">
        <v>4.57006327735368</v>
      </c>
      <c r="G82" s="11">
        <v>1.43228992223216</v>
      </c>
      <c r="H82" s="11">
        <v>1.15169904001104</v>
      </c>
      <c r="I82" s="11" t="s">
        <v>389</v>
      </c>
    </row>
    <row r="83" spans="1:9">
      <c r="A83" s="11">
        <v>2040</v>
      </c>
      <c r="C83" s="11">
        <v>12.0332025730605</v>
      </c>
      <c r="D83" s="11">
        <v>166.257100269948</v>
      </c>
      <c r="E83" s="11">
        <v>2.25124906325357</v>
      </c>
      <c r="F83" s="11">
        <v>4.05070831552162</v>
      </c>
      <c r="G83" s="11">
        <v>0.606570335165854</v>
      </c>
      <c r="H83" s="11">
        <v>1.11305063107064</v>
      </c>
      <c r="I83" s="11" t="s">
        <v>389</v>
      </c>
    </row>
    <row r="84" spans="1:9">
      <c r="A84" s="11">
        <v>2045</v>
      </c>
      <c r="C84" s="11">
        <v>11.7418762546443</v>
      </c>
      <c r="D84" s="11">
        <v>156.864297357629</v>
      </c>
      <c r="E84" s="11">
        <v>2.20421216842886</v>
      </c>
      <c r="F84" s="11">
        <v>4.11832984223918</v>
      </c>
      <c r="G84" s="11">
        <v>0.140927049730337</v>
      </c>
      <c r="H84" s="11">
        <v>1.11386597792494</v>
      </c>
      <c r="I84" s="11" t="s">
        <v>389</v>
      </c>
    </row>
    <row r="85" spans="1:9">
      <c r="A85" s="11">
        <v>2050</v>
      </c>
      <c r="C85" s="11">
        <v>11.5706963344979</v>
      </c>
      <c r="D85" s="11">
        <v>149.430583917355</v>
      </c>
      <c r="E85" s="11">
        <v>2.22686308662586</v>
      </c>
      <c r="F85" s="11">
        <v>5.19236733842239</v>
      </c>
      <c r="G85" s="11">
        <v>-0.0658116100663785</v>
      </c>
      <c r="H85" s="11">
        <v>1.30593349034216</v>
      </c>
      <c r="I85" s="11" t="s">
        <v>389</v>
      </c>
    </row>
    <row r="86" spans="1:9">
      <c r="A86" s="11">
        <v>2021</v>
      </c>
      <c r="B86" s="11">
        <v>21.2809469160396</v>
      </c>
      <c r="C86" s="11">
        <v>41.2608468751733</v>
      </c>
      <c r="D86" s="11">
        <v>39.7696705601412</v>
      </c>
      <c r="E86" s="11">
        <v>5.27433370432202</v>
      </c>
      <c r="F86" s="11">
        <v>71.3461247879557</v>
      </c>
      <c r="G86" s="11">
        <v>1196.11899968041</v>
      </c>
      <c r="H86" s="11">
        <v>92.4698470995831</v>
      </c>
      <c r="I86" s="11" t="s">
        <v>390</v>
      </c>
    </row>
    <row r="87" spans="1:9">
      <c r="A87" s="11">
        <v>2025</v>
      </c>
      <c r="B87" s="11">
        <v>22.1163337022282</v>
      </c>
      <c r="C87" s="11">
        <v>41.0484280430322</v>
      </c>
      <c r="D87" s="11">
        <v>41.3313818979391</v>
      </c>
      <c r="E87" s="11">
        <v>6.39284455574105</v>
      </c>
      <c r="F87" s="11">
        <v>97.6217520144188</v>
      </c>
      <c r="G87" s="11">
        <v>1198.71402308478</v>
      </c>
      <c r="H87" s="11">
        <v>102.753087165808</v>
      </c>
      <c r="I87" s="11" t="s">
        <v>390</v>
      </c>
    </row>
    <row r="88" spans="1:9">
      <c r="A88" s="11">
        <v>2030</v>
      </c>
      <c r="B88" s="11">
        <v>20.8631368230781</v>
      </c>
      <c r="C88" s="11">
        <v>41.7090365607498</v>
      </c>
      <c r="D88" s="11">
        <v>43.1329132793439</v>
      </c>
      <c r="E88" s="11">
        <v>6.57722769430533</v>
      </c>
      <c r="F88" s="11">
        <v>89.9916112230702</v>
      </c>
      <c r="G88" s="11">
        <v>1091.88887930481</v>
      </c>
      <c r="H88" s="11">
        <v>105.096783079164</v>
      </c>
      <c r="I88" s="11" t="s">
        <v>390</v>
      </c>
    </row>
    <row r="89" spans="1:9">
      <c r="A89" s="11">
        <v>2035</v>
      </c>
      <c r="B89" s="11">
        <v>18.7247407407408</v>
      </c>
      <c r="C89" s="11">
        <v>41.7749425996784</v>
      </c>
      <c r="D89" s="11">
        <v>42.2956686912735</v>
      </c>
      <c r="E89" s="11">
        <v>6.76228111667594</v>
      </c>
      <c r="F89" s="11">
        <v>85.8791057536046</v>
      </c>
      <c r="G89" s="11">
        <v>731.123636460107</v>
      </c>
      <c r="H89" s="11">
        <v>100.453749600963</v>
      </c>
      <c r="I89" s="11" t="s">
        <v>390</v>
      </c>
    </row>
    <row r="90" spans="1:9">
      <c r="A90" s="11">
        <v>2040</v>
      </c>
      <c r="B90" s="11">
        <v>16.4811673675668</v>
      </c>
      <c r="C90" s="11">
        <v>40.9128887484057</v>
      </c>
      <c r="D90" s="11">
        <v>40.9003090120958</v>
      </c>
      <c r="E90" s="11">
        <v>6.51677360415508</v>
      </c>
      <c r="F90" s="11">
        <v>76.1195604291771</v>
      </c>
      <c r="G90" s="11">
        <v>309.628590086108</v>
      </c>
      <c r="H90" s="11">
        <v>97.0827494878282</v>
      </c>
      <c r="I90" s="11" t="s">
        <v>390</v>
      </c>
    </row>
    <row r="91" spans="1:9">
      <c r="A91" s="11">
        <v>2045</v>
      </c>
      <c r="B91" s="11">
        <v>15.9554283237421</v>
      </c>
      <c r="C91" s="11">
        <v>39.9223792657905</v>
      </c>
      <c r="D91" s="11">
        <v>38.5896194777553</v>
      </c>
      <c r="E91" s="11">
        <v>6.38061417176776</v>
      </c>
      <c r="F91" s="11">
        <v>77.3902816187445</v>
      </c>
      <c r="G91" s="11">
        <v>71.937319026767</v>
      </c>
      <c r="H91" s="11">
        <v>97.1538658523425</v>
      </c>
      <c r="I91" s="11" t="s">
        <v>390</v>
      </c>
    </row>
    <row r="92" spans="1:9">
      <c r="A92" s="11">
        <v>2050</v>
      </c>
      <c r="B92" s="11">
        <v>15.0114369558802</v>
      </c>
      <c r="C92" s="11">
        <v>39.3403675372928</v>
      </c>
      <c r="D92" s="11">
        <v>36.7608784716815</v>
      </c>
      <c r="E92" s="11">
        <v>6.44618261918012</v>
      </c>
      <c r="F92" s="11">
        <v>97.5732362345206</v>
      </c>
      <c r="G92" s="11">
        <v>-33.5940530797269</v>
      </c>
      <c r="H92" s="11">
        <v>113.906421102067</v>
      </c>
      <c r="I92" s="11" t="s">
        <v>390</v>
      </c>
    </row>
    <row r="93" spans="1:9">
      <c r="A93" s="11">
        <v>2021</v>
      </c>
      <c r="B93" s="11">
        <v>25.7672005902316</v>
      </c>
      <c r="C93" s="11">
        <v>107.425938923086</v>
      </c>
      <c r="D93" s="11">
        <v>170.854636640191</v>
      </c>
      <c r="E93" s="11">
        <v>18.9876013355593</v>
      </c>
      <c r="F93" s="11">
        <v>12.2601433948261</v>
      </c>
      <c r="G93" s="11">
        <v>58.3072070778677</v>
      </c>
      <c r="H93" s="11">
        <v>57.602235963944</v>
      </c>
      <c r="I93" s="11" t="s">
        <v>391</v>
      </c>
    </row>
    <row r="94" spans="1:9">
      <c r="A94" s="11">
        <v>2025</v>
      </c>
      <c r="B94" s="11">
        <v>26.7786959421573</v>
      </c>
      <c r="C94" s="11">
        <v>106.87288938058</v>
      </c>
      <c r="D94" s="11">
        <v>177.563910803094</v>
      </c>
      <c r="E94" s="11">
        <v>23.0142404006678</v>
      </c>
      <c r="F94" s="11">
        <v>16.7753564991518</v>
      </c>
      <c r="G94" s="11">
        <v>58.4337066711786</v>
      </c>
      <c r="H94" s="11">
        <v>64.0079740434142</v>
      </c>
      <c r="I94" s="11" t="s">
        <v>391</v>
      </c>
    </row>
    <row r="95" spans="1:9">
      <c r="A95" s="11">
        <v>2030</v>
      </c>
      <c r="B95" s="11">
        <v>25.261311612808</v>
      </c>
      <c r="C95" s="11">
        <v>108.592836876837</v>
      </c>
      <c r="D95" s="11">
        <v>185.3034767897</v>
      </c>
      <c r="E95" s="11">
        <v>23.6780196994992</v>
      </c>
      <c r="F95" s="11">
        <v>15.4641903986429</v>
      </c>
      <c r="G95" s="11">
        <v>53.2263019052931</v>
      </c>
      <c r="H95" s="11">
        <v>65.4679323894407</v>
      </c>
      <c r="I95" s="11" t="s">
        <v>391</v>
      </c>
    </row>
    <row r="96" spans="1:9">
      <c r="A96" s="11">
        <v>2035</v>
      </c>
      <c r="B96" s="11">
        <v>22.6721185185185</v>
      </c>
      <c r="C96" s="11">
        <v>108.764428558754</v>
      </c>
      <c r="D96" s="11">
        <v>181.706587052899</v>
      </c>
      <c r="E96" s="11">
        <v>24.3442120200334</v>
      </c>
      <c r="F96" s="11">
        <v>14.7574959997879</v>
      </c>
      <c r="G96" s="11">
        <v>35.6400803615639</v>
      </c>
      <c r="H96" s="11">
        <v>62.5756478405996</v>
      </c>
      <c r="I96" s="11" t="s">
        <v>391</v>
      </c>
    </row>
    <row r="97" spans="1:9">
      <c r="A97" s="11">
        <v>2040</v>
      </c>
      <c r="B97" s="11">
        <v>19.9555756234322</v>
      </c>
      <c r="C97" s="11">
        <v>106.520001907614</v>
      </c>
      <c r="D97" s="11">
        <v>175.711976898718</v>
      </c>
      <c r="E97" s="11">
        <v>23.4603849749583</v>
      </c>
      <c r="F97" s="11">
        <v>13.0804122688719</v>
      </c>
      <c r="G97" s="11">
        <v>15.0934633796492</v>
      </c>
      <c r="H97" s="11">
        <v>60.475750954838</v>
      </c>
      <c r="I97" s="11" t="s">
        <v>391</v>
      </c>
    </row>
    <row r="98" spans="1:9">
      <c r="A98" s="11">
        <v>2045</v>
      </c>
      <c r="B98" s="11">
        <v>19.3190051055039</v>
      </c>
      <c r="C98" s="11">
        <v>103.941130671547</v>
      </c>
      <c r="D98" s="11">
        <v>165.785014587551</v>
      </c>
      <c r="E98" s="11">
        <v>22.9702110183639</v>
      </c>
      <c r="F98" s="11">
        <v>13.2987734488973</v>
      </c>
      <c r="G98" s="11">
        <v>3.50672814179949</v>
      </c>
      <c r="H98" s="11">
        <v>60.5200514672552</v>
      </c>
      <c r="I98" s="11" t="s">
        <v>391</v>
      </c>
    </row>
    <row r="99" spans="1:9">
      <c r="A99" s="11">
        <v>2050</v>
      </c>
      <c r="B99" s="11">
        <v>18.1760101519846</v>
      </c>
      <c r="C99" s="11">
        <v>102.42581624799</v>
      </c>
      <c r="D99" s="11">
        <v>157.928553226393</v>
      </c>
      <c r="E99" s="11">
        <v>23.2062574290484</v>
      </c>
      <c r="F99" s="11">
        <v>16.7670195303223</v>
      </c>
      <c r="G99" s="11">
        <v>-1.6376091425919</v>
      </c>
      <c r="H99" s="11">
        <v>70.9557196419241</v>
      </c>
      <c r="I99" s="11" t="s">
        <v>391</v>
      </c>
    </row>
    <row r="100" spans="1:9">
      <c r="A100" s="11">
        <v>2021</v>
      </c>
      <c r="B100" s="11">
        <v>54.1801405267818</v>
      </c>
      <c r="C100" s="11">
        <v>37.8840000720901</v>
      </c>
      <c r="D100" s="11">
        <v>73.857959611691</v>
      </c>
      <c r="F100" s="11">
        <v>16.7687122561492</v>
      </c>
      <c r="G100" s="11">
        <v>78.4449257013371</v>
      </c>
      <c r="H100" s="11">
        <v>9.07029073460875</v>
      </c>
      <c r="I100" s="11" t="s">
        <v>392</v>
      </c>
    </row>
    <row r="101" spans="1:9">
      <c r="A101" s="11">
        <v>2025</v>
      </c>
      <c r="B101" s="11">
        <v>56.3069901283754</v>
      </c>
      <c r="C101" s="11">
        <v>37.688965901403</v>
      </c>
      <c r="D101" s="11">
        <v>76.7582806676013</v>
      </c>
      <c r="F101" s="11">
        <v>22.9443585665818</v>
      </c>
      <c r="G101" s="11">
        <v>78.6151148030938</v>
      </c>
      <c r="H101" s="11">
        <v>10.07896523792</v>
      </c>
      <c r="I101" s="11" t="s">
        <v>392</v>
      </c>
    </row>
    <row r="102" spans="1:9">
      <c r="A102" s="11">
        <v>2030</v>
      </c>
      <c r="B102" s="11">
        <v>53.1164186144312</v>
      </c>
      <c r="C102" s="11">
        <v>38.2955092718905</v>
      </c>
      <c r="D102" s="11">
        <v>80.1039818044959</v>
      </c>
      <c r="F102" s="11">
        <v>21.1510217065309</v>
      </c>
      <c r="G102" s="11">
        <v>71.6092144962733</v>
      </c>
      <c r="H102" s="11">
        <v>10.3088564294211</v>
      </c>
      <c r="I102" s="11" t="s">
        <v>392</v>
      </c>
    </row>
    <row r="103" spans="1:9">
      <c r="A103" s="11">
        <v>2035</v>
      </c>
      <c r="B103" s="11">
        <v>47.6721777777778</v>
      </c>
      <c r="C103" s="11">
        <v>38.3560214662009</v>
      </c>
      <c r="D103" s="11">
        <v>78.5490989980794</v>
      </c>
      <c r="F103" s="11">
        <v>20.1844461416454</v>
      </c>
      <c r="G103" s="11">
        <v>47.9491918077789</v>
      </c>
      <c r="H103" s="11">
        <v>9.8534251200944</v>
      </c>
      <c r="I103" s="11" t="s">
        <v>392</v>
      </c>
    </row>
    <row r="104" spans="1:9">
      <c r="A104" s="11">
        <v>2040</v>
      </c>
      <c r="B104" s="11">
        <v>41.9601612439132</v>
      </c>
      <c r="C104" s="11">
        <v>37.5645193367715</v>
      </c>
      <c r="D104" s="11">
        <v>75.9577167367494</v>
      </c>
      <c r="F104" s="11">
        <v>17.8906283935538</v>
      </c>
      <c r="G104" s="11">
        <v>20.3063338604305</v>
      </c>
      <c r="H104" s="11">
        <v>9.522766510271</v>
      </c>
      <c r="I104" s="11" t="s">
        <v>392</v>
      </c>
    </row>
    <row r="105" spans="1:9">
      <c r="A105" s="11">
        <v>2045</v>
      </c>
      <c r="B105" s="11">
        <v>40.6216580566622</v>
      </c>
      <c r="C105" s="11">
        <v>36.655074568846</v>
      </c>
      <c r="D105" s="11">
        <v>71.6664361729743</v>
      </c>
      <c r="F105" s="11">
        <v>18.1892901365563</v>
      </c>
      <c r="G105" s="11">
        <v>4.71785637358483</v>
      </c>
      <c r="H105" s="11">
        <v>9.52974225558005</v>
      </c>
      <c r="I105" s="11" t="s">
        <v>392</v>
      </c>
    </row>
    <row r="106" spans="1:9">
      <c r="A106" s="11">
        <v>2050</v>
      </c>
      <c r="B106" s="11">
        <v>38.2183070606463</v>
      </c>
      <c r="C106" s="11">
        <v>36.1206955137803</v>
      </c>
      <c r="D106" s="11">
        <v>68.27020287598</v>
      </c>
      <c r="F106" s="11">
        <v>22.9329557446988</v>
      </c>
      <c r="G106" s="11">
        <v>-2.20319466420154</v>
      </c>
      <c r="H106" s="11">
        <v>11.1729865284829</v>
      </c>
      <c r="I106" s="11" t="s">
        <v>392</v>
      </c>
    </row>
    <row r="107" spans="1:9">
      <c r="A107" s="11">
        <v>2021</v>
      </c>
      <c r="B107" s="11">
        <v>60.1618120923712</v>
      </c>
      <c r="C107" s="11">
        <v>135.601504436311</v>
      </c>
      <c r="D107" s="11">
        <v>72.9282790011939</v>
      </c>
      <c r="E107" s="11">
        <v>5.65792161009089</v>
      </c>
      <c r="F107" s="11">
        <v>1.97744248303646</v>
      </c>
      <c r="G107" s="11">
        <v>77.0883637868719</v>
      </c>
      <c r="H107" s="11">
        <v>198.250640342163</v>
      </c>
      <c r="I107" s="11" t="s">
        <v>393</v>
      </c>
    </row>
    <row r="108" spans="1:9">
      <c r="A108" s="11">
        <v>2025</v>
      </c>
      <c r="B108" s="11">
        <v>62.5234731149476</v>
      </c>
      <c r="C108" s="11">
        <v>134.903401624799</v>
      </c>
      <c r="D108" s="11">
        <v>75.7920925193375</v>
      </c>
      <c r="E108" s="11">
        <v>6.85777870524949</v>
      </c>
      <c r="F108" s="11">
        <v>2.70570266115351</v>
      </c>
      <c r="G108" s="11">
        <v>77.2556097785212</v>
      </c>
      <c r="H108" s="11">
        <v>220.297383057395</v>
      </c>
      <c r="I108" s="11" t="s">
        <v>393</v>
      </c>
    </row>
    <row r="109" spans="1:9">
      <c r="A109" s="11">
        <v>2030</v>
      </c>
      <c r="B109" s="11">
        <v>58.9806516674044</v>
      </c>
      <c r="C109" s="11">
        <v>137.074455193257</v>
      </c>
      <c r="D109" s="11">
        <v>79.0956799356278</v>
      </c>
      <c r="E109" s="11">
        <v>7.05557152661844</v>
      </c>
      <c r="F109" s="11">
        <v>2.49422425784562</v>
      </c>
      <c r="G109" s="11">
        <v>70.37086373946</v>
      </c>
      <c r="H109" s="11">
        <v>225.322147671633</v>
      </c>
      <c r="I109" s="11" t="s">
        <v>393</v>
      </c>
    </row>
    <row r="110" spans="1:9">
      <c r="A110" s="11">
        <v>2035</v>
      </c>
      <c r="B110" s="11">
        <v>52.9353481481481</v>
      </c>
      <c r="C110" s="11">
        <v>137.291051766207</v>
      </c>
      <c r="D110" s="11">
        <v>77.5603690806208</v>
      </c>
      <c r="E110" s="11">
        <v>7.25408337970692</v>
      </c>
      <c r="F110" s="11">
        <v>2.38024129028837</v>
      </c>
      <c r="G110" s="11">
        <v>47.1199979898962</v>
      </c>
      <c r="H110" s="11">
        <v>215.367720482064</v>
      </c>
      <c r="I110" s="11" t="s">
        <v>393</v>
      </c>
    </row>
    <row r="111" spans="1:9">
      <c r="A111" s="11">
        <v>2040</v>
      </c>
      <c r="B111" s="11">
        <v>46.5927055850671</v>
      </c>
      <c r="C111" s="11">
        <v>134.457959185937</v>
      </c>
      <c r="D111" s="11">
        <v>75.0016056169858</v>
      </c>
      <c r="E111" s="11">
        <v>6.99072077536635</v>
      </c>
      <c r="F111" s="11">
        <v>2.10974391433417</v>
      </c>
      <c r="G111" s="11">
        <v>19.9551728529951</v>
      </c>
      <c r="H111" s="11">
        <v>208.14046801021</v>
      </c>
      <c r="I111" s="11" t="s">
        <v>393</v>
      </c>
    </row>
    <row r="112" spans="1:9">
      <c r="A112" s="11">
        <v>2045</v>
      </c>
      <c r="B112" s="11">
        <v>45.1064270990113</v>
      </c>
      <c r="C112" s="11">
        <v>131.202704236677</v>
      </c>
      <c r="D112" s="11">
        <v>70.7643411721953</v>
      </c>
      <c r="E112" s="11">
        <v>6.84465883880542</v>
      </c>
      <c r="F112" s="11">
        <v>2.14496345949957</v>
      </c>
      <c r="G112" s="11">
        <v>4.63626965249226</v>
      </c>
      <c r="H112" s="11">
        <v>208.292937871965</v>
      </c>
      <c r="I112" s="11" t="s">
        <v>393</v>
      </c>
    </row>
    <row r="113" spans="1:9">
      <c r="A113" s="11">
        <v>2050</v>
      </c>
      <c r="B113" s="11">
        <v>42.4377379887856</v>
      </c>
      <c r="C113" s="11">
        <v>129.289954694172</v>
      </c>
      <c r="D113" s="11">
        <v>67.4108576649534</v>
      </c>
      <c r="E113" s="11">
        <v>6.91499590057503</v>
      </c>
      <c r="F113" s="11">
        <v>2.70435798876165</v>
      </c>
      <c r="G113" s="11">
        <v>-2.16509443088641</v>
      </c>
      <c r="H113" s="11">
        <v>244.209562693984</v>
      </c>
      <c r="I113" s="11" t="s">
        <v>393</v>
      </c>
    </row>
    <row r="114" spans="1:9">
      <c r="A114" s="11">
        <v>2021</v>
      </c>
      <c r="B114" s="11">
        <v>1.9555464733658</v>
      </c>
      <c r="C114" s="11">
        <v>224.243733017246</v>
      </c>
      <c r="D114" s="11">
        <v>20.1430798940975</v>
      </c>
      <c r="E114" s="11">
        <v>3.35639417547765</v>
      </c>
      <c r="G114" s="11">
        <v>0.98242561718959</v>
      </c>
      <c r="H114" s="11">
        <v>36.1633669548687</v>
      </c>
      <c r="I114" s="11" t="s">
        <v>394</v>
      </c>
    </row>
    <row r="115" spans="1:9">
      <c r="A115" s="11">
        <v>2025</v>
      </c>
      <c r="B115" s="11">
        <v>2.03231174561016</v>
      </c>
      <c r="C115" s="11">
        <v>223.089282842566</v>
      </c>
      <c r="D115" s="11">
        <v>20.9340765457094</v>
      </c>
      <c r="E115" s="11">
        <v>4.06817380819885</v>
      </c>
      <c r="G115" s="11">
        <v>0.984557025076556</v>
      </c>
      <c r="H115" s="11">
        <v>40.1849652992396</v>
      </c>
      <c r="I115" s="11" t="s">
        <v>394</v>
      </c>
    </row>
    <row r="116" spans="1:9">
      <c r="A116" s="11">
        <v>2030</v>
      </c>
      <c r="B116" s="11">
        <v>1.91715311347204</v>
      </c>
      <c r="C116" s="11">
        <v>226.679546525814</v>
      </c>
      <c r="D116" s="11">
        <v>21.8465404921352</v>
      </c>
      <c r="E116" s="11">
        <v>4.18550853273975</v>
      </c>
      <c r="G116" s="11">
        <v>0.896816793680308</v>
      </c>
      <c r="H116" s="11">
        <v>41.1015444653544</v>
      </c>
      <c r="I116" s="11" t="s">
        <v>394</v>
      </c>
    </row>
    <row r="117" spans="1:9">
      <c r="A117" s="11">
        <v>2035</v>
      </c>
      <c r="B117" s="11">
        <v>1.72065185185185</v>
      </c>
      <c r="C117" s="11">
        <v>227.037731519991</v>
      </c>
      <c r="D117" s="11">
        <v>21.4224815449307</v>
      </c>
      <c r="E117" s="11">
        <v>4.30326980152106</v>
      </c>
      <c r="G117" s="11">
        <v>0.600504289274843</v>
      </c>
      <c r="H117" s="11">
        <v>39.2857339203765</v>
      </c>
      <c r="I117" s="11" t="s">
        <v>394</v>
      </c>
    </row>
    <row r="118" spans="1:9">
      <c r="A118" s="11">
        <v>2040</v>
      </c>
      <c r="B118" s="11">
        <v>1.51448564999262</v>
      </c>
      <c r="C118" s="11">
        <v>222.352656241335</v>
      </c>
      <c r="D118" s="11">
        <v>20.7157409282043</v>
      </c>
      <c r="E118" s="11">
        <v>4.14703774809869</v>
      </c>
      <c r="G118" s="11">
        <v>0.254311702093323</v>
      </c>
      <c r="H118" s="11">
        <v>37.9673937487429</v>
      </c>
      <c r="I118" s="11" t="s">
        <v>394</v>
      </c>
    </row>
    <row r="119" spans="1:9">
      <c r="A119" s="11">
        <v>2045</v>
      </c>
      <c r="B119" s="11">
        <v>1.46617449461414</v>
      </c>
      <c r="C119" s="11">
        <v>216.96945253147</v>
      </c>
      <c r="D119" s="11">
        <v>19.5453916835384</v>
      </c>
      <c r="E119" s="11">
        <v>4.06039083657949</v>
      </c>
      <c r="G119" s="11">
        <v>0.0590853126342106</v>
      </c>
      <c r="H119" s="11">
        <v>37.9952061358842</v>
      </c>
      <c r="I119" s="11" t="s">
        <v>394</v>
      </c>
    </row>
    <row r="120" spans="1:9">
      <c r="A120" s="11">
        <v>2050</v>
      </c>
      <c r="B120" s="11">
        <v>1.37942934189169</v>
      </c>
      <c r="C120" s="11">
        <v>213.806345311374</v>
      </c>
      <c r="D120" s="11">
        <v>18.6191462389036</v>
      </c>
      <c r="E120" s="11">
        <v>4.10211621220553</v>
      </c>
      <c r="G120" s="11">
        <v>-0.027592286670113</v>
      </c>
      <c r="H120" s="11">
        <v>44.5468423927826</v>
      </c>
      <c r="I120" s="11" t="s">
        <v>394</v>
      </c>
    </row>
    <row r="121" spans="1:9">
      <c r="A121" s="11">
        <v>2021</v>
      </c>
      <c r="B121" s="11">
        <v>0</v>
      </c>
      <c r="C121" s="11">
        <v>66.5368383017165</v>
      </c>
      <c r="D121" s="11">
        <v>66.4674706744868</v>
      </c>
      <c r="E121" s="11">
        <v>9.97794690265484</v>
      </c>
      <c r="F121" s="11">
        <v>7.02219677419353</v>
      </c>
      <c r="G121" s="11">
        <v>21.3255773934602</v>
      </c>
      <c r="H121" s="11">
        <v>0</v>
      </c>
      <c r="I121" s="11" t="s">
        <v>395</v>
      </c>
    </row>
    <row r="122" spans="1:9">
      <c r="A122" s="11">
        <v>2025</v>
      </c>
      <c r="B122" s="11">
        <v>0</v>
      </c>
      <c r="C122" s="11">
        <v>68.1540638361941</v>
      </c>
      <c r="D122" s="11">
        <v>66.5828897360704</v>
      </c>
      <c r="E122" s="11">
        <v>10.4528155752212</v>
      </c>
      <c r="F122" s="11">
        <v>7.35672239089183</v>
      </c>
      <c r="G122" s="11">
        <v>22.7246463680788</v>
      </c>
      <c r="H122" s="11">
        <v>0</v>
      </c>
      <c r="I122" s="11" t="s">
        <v>395</v>
      </c>
    </row>
    <row r="123" spans="1:9">
      <c r="A123" s="11">
        <v>2030</v>
      </c>
      <c r="B123" s="11">
        <v>0</v>
      </c>
      <c r="C123" s="11">
        <v>64.1793655525446</v>
      </c>
      <c r="D123" s="11">
        <v>62.4113979472141</v>
      </c>
      <c r="E123" s="11">
        <v>10.1975808849557</v>
      </c>
      <c r="F123" s="11">
        <v>7.22452258064515</v>
      </c>
      <c r="G123" s="11">
        <v>22.1417373540237</v>
      </c>
      <c r="H123" s="11">
        <v>0</v>
      </c>
      <c r="I123" s="11" t="s">
        <v>395</v>
      </c>
    </row>
    <row r="124" spans="1:9">
      <c r="A124" s="11">
        <v>2035</v>
      </c>
      <c r="B124" s="11">
        <v>0</v>
      </c>
      <c r="C124" s="11">
        <v>60.4525429087626</v>
      </c>
      <c r="D124" s="11">
        <v>58.3079369501466</v>
      </c>
      <c r="E124" s="11">
        <v>9.85285699115042</v>
      </c>
      <c r="F124" s="11">
        <v>6.9788982922201</v>
      </c>
      <c r="G124" s="11">
        <v>20.8485235026454</v>
      </c>
      <c r="H124" s="11">
        <v>0</v>
      </c>
      <c r="I124" s="11" t="s">
        <v>395</v>
      </c>
    </row>
    <row r="125" spans="1:9">
      <c r="A125" s="11">
        <v>2040</v>
      </c>
      <c r="B125" s="11">
        <v>0</v>
      </c>
      <c r="C125" s="11">
        <v>56.7442535380911</v>
      </c>
      <c r="D125" s="11">
        <v>54.1282865102639</v>
      </c>
      <c r="E125" s="11">
        <v>9.4542084955752</v>
      </c>
      <c r="F125" s="11">
        <v>6.71875388994306</v>
      </c>
      <c r="G125" s="11">
        <v>19.293429174641</v>
      </c>
      <c r="H125" s="11">
        <v>0</v>
      </c>
      <c r="I125" s="11" t="s">
        <v>395</v>
      </c>
    </row>
    <row r="126" spans="1:9">
      <c r="A126" s="11">
        <v>2045</v>
      </c>
      <c r="B126" s="11">
        <v>0</v>
      </c>
      <c r="C126" s="11">
        <v>53.296807588076</v>
      </c>
      <c r="D126" s="11">
        <v>50.5180392961877</v>
      </c>
      <c r="E126" s="11">
        <v>9.08195362831856</v>
      </c>
      <c r="F126" s="11">
        <v>6.3959203036053</v>
      </c>
      <c r="G126" s="11">
        <v>17.8836761753032</v>
      </c>
      <c r="H126" s="11">
        <v>0</v>
      </c>
      <c r="I126" s="11" t="s">
        <v>395</v>
      </c>
    </row>
    <row r="127" spans="1:9">
      <c r="A127" s="11">
        <v>2050</v>
      </c>
      <c r="B127" s="11">
        <v>0</v>
      </c>
      <c r="C127" s="11">
        <v>50.370975007528</v>
      </c>
      <c r="D127" s="11">
        <v>48.1774395894428</v>
      </c>
      <c r="E127" s="11">
        <v>8.77185557522122</v>
      </c>
      <c r="F127" s="11">
        <v>6.09733491461099</v>
      </c>
      <c r="G127" s="11">
        <v>16.6901324936916</v>
      </c>
      <c r="H127" s="11">
        <v>0</v>
      </c>
      <c r="I127" s="11" t="s">
        <v>395</v>
      </c>
    </row>
    <row r="128" spans="1:9">
      <c r="A128" s="11">
        <v>2021</v>
      </c>
      <c r="B128" s="11">
        <v>0</v>
      </c>
      <c r="C128" s="11">
        <v>16.1433640469738</v>
      </c>
      <c r="D128" s="11">
        <v>17.8277091886608</v>
      </c>
      <c r="E128" s="11">
        <v>2.15210619469026</v>
      </c>
      <c r="F128" s="11">
        <v>1.83187741935484</v>
      </c>
      <c r="G128" s="11">
        <v>5.66555984661206</v>
      </c>
      <c r="H128" s="11">
        <v>0</v>
      </c>
      <c r="I128" s="11" t="s">
        <v>396</v>
      </c>
    </row>
    <row r="129" spans="1:9">
      <c r="A129" s="11">
        <v>2025</v>
      </c>
      <c r="B129" s="11">
        <v>0</v>
      </c>
      <c r="C129" s="11">
        <v>16.5357400782897</v>
      </c>
      <c r="D129" s="11">
        <v>17.8586665493646</v>
      </c>
      <c r="E129" s="11">
        <v>2.25452884955752</v>
      </c>
      <c r="F129" s="11">
        <v>1.919144971537</v>
      </c>
      <c r="G129" s="11">
        <v>6.03725008781841</v>
      </c>
      <c r="H129" s="11">
        <v>0</v>
      </c>
      <c r="I129" s="11" t="s">
        <v>396</v>
      </c>
    </row>
    <row r="130" spans="1:9">
      <c r="A130" s="11">
        <v>2030</v>
      </c>
      <c r="B130" s="11">
        <v>0</v>
      </c>
      <c r="C130" s="11">
        <v>15.5713870520927</v>
      </c>
      <c r="D130" s="11">
        <v>16.7398013098729</v>
      </c>
      <c r="E130" s="11">
        <v>2.19947823008849</v>
      </c>
      <c r="F130" s="11">
        <v>1.88465806451613</v>
      </c>
      <c r="G130" s="11">
        <v>5.8823888222439</v>
      </c>
      <c r="H130" s="11">
        <v>0</v>
      </c>
      <c r="I130" s="11" t="s">
        <v>396</v>
      </c>
    </row>
    <row r="131" spans="1:9">
      <c r="A131" s="11">
        <v>2035</v>
      </c>
      <c r="B131" s="11">
        <v>0</v>
      </c>
      <c r="C131" s="11">
        <v>14.6671743450768</v>
      </c>
      <c r="D131" s="11">
        <v>15.6391830889541</v>
      </c>
      <c r="E131" s="11">
        <v>2.12512601769911</v>
      </c>
      <c r="F131" s="11">
        <v>1.82058216318786</v>
      </c>
      <c r="G131" s="11">
        <v>5.53882108035951</v>
      </c>
      <c r="H131" s="11">
        <v>0</v>
      </c>
      <c r="I131" s="11" t="s">
        <v>396</v>
      </c>
    </row>
    <row r="132" spans="1:9">
      <c r="A132" s="11">
        <v>2040</v>
      </c>
      <c r="B132" s="11">
        <v>0</v>
      </c>
      <c r="C132" s="11">
        <v>13.7674582354713</v>
      </c>
      <c r="D132" s="11">
        <v>14.5181295601173</v>
      </c>
      <c r="E132" s="11">
        <v>2.03914300884956</v>
      </c>
      <c r="F132" s="11">
        <v>1.75271840607211</v>
      </c>
      <c r="G132" s="11">
        <v>5.12567962960857</v>
      </c>
      <c r="H132" s="11">
        <v>0</v>
      </c>
      <c r="I132" s="11" t="s">
        <v>396</v>
      </c>
    </row>
    <row r="133" spans="1:9">
      <c r="A133" s="11">
        <v>2045</v>
      </c>
      <c r="B133" s="11">
        <v>0</v>
      </c>
      <c r="C133" s="11">
        <v>12.9310287262873</v>
      </c>
      <c r="D133" s="11">
        <v>13.5497996871945</v>
      </c>
      <c r="E133" s="11">
        <v>1.95885274336283</v>
      </c>
      <c r="F133" s="11">
        <v>1.66850094876661</v>
      </c>
      <c r="G133" s="11">
        <v>4.75115096671109</v>
      </c>
      <c r="H133" s="11">
        <v>0</v>
      </c>
      <c r="I133" s="11" t="s">
        <v>396</v>
      </c>
    </row>
    <row r="134" spans="1:9">
      <c r="A134" s="11">
        <v>2050</v>
      </c>
      <c r="B134" s="11">
        <v>0</v>
      </c>
      <c r="C134" s="11">
        <v>12.2211545919904</v>
      </c>
      <c r="D134" s="11">
        <v>12.9220109286412</v>
      </c>
      <c r="E134" s="11">
        <v>1.89196884955752</v>
      </c>
      <c r="F134" s="11">
        <v>1.59060910815939</v>
      </c>
      <c r="G134" s="11">
        <v>4.43406256938639</v>
      </c>
      <c r="H134" s="11">
        <v>0</v>
      </c>
      <c r="I134" s="11" t="s">
        <v>396</v>
      </c>
    </row>
    <row r="135" spans="1:9">
      <c r="A135" s="11">
        <v>2021</v>
      </c>
      <c r="B135" s="11">
        <v>0</v>
      </c>
      <c r="C135" s="11">
        <v>10.1441409214092</v>
      </c>
      <c r="D135" s="11">
        <v>25.6595351906159</v>
      </c>
      <c r="E135" s="11">
        <v>2.44557522123894</v>
      </c>
      <c r="F135" s="11">
        <v>0.610625806451612</v>
      </c>
      <c r="G135" s="11">
        <v>0.339135473774596</v>
      </c>
      <c r="H135" s="11">
        <v>0</v>
      </c>
      <c r="I135" s="11" t="s">
        <v>397</v>
      </c>
    </row>
    <row r="136" spans="1:9">
      <c r="A136" s="11">
        <v>2025</v>
      </c>
      <c r="B136" s="11">
        <v>0</v>
      </c>
      <c r="C136" s="11">
        <v>10.390701535682</v>
      </c>
      <c r="D136" s="11">
        <v>25.7040923167156</v>
      </c>
      <c r="E136" s="11">
        <v>2.56196460176991</v>
      </c>
      <c r="F136" s="11">
        <v>0.639714990512333</v>
      </c>
      <c r="G136" s="11">
        <v>0.36138452761246</v>
      </c>
      <c r="H136" s="11">
        <v>0</v>
      </c>
      <c r="I136" s="11" t="s">
        <v>397</v>
      </c>
    </row>
    <row r="137" spans="1:9">
      <c r="A137" s="11">
        <v>2030</v>
      </c>
      <c r="B137" s="11">
        <v>0</v>
      </c>
      <c r="C137" s="11">
        <v>9.7847229448961</v>
      </c>
      <c r="D137" s="11">
        <v>24.0937024633431</v>
      </c>
      <c r="E137" s="11">
        <v>2.49940707964602</v>
      </c>
      <c r="F137" s="11">
        <v>0.628219354838709</v>
      </c>
      <c r="G137" s="11">
        <v>0.352114667247053</v>
      </c>
      <c r="H137" s="11">
        <v>0</v>
      </c>
      <c r="I137" s="11" t="s">
        <v>397</v>
      </c>
    </row>
    <row r="138" spans="1:9">
      <c r="A138" s="11">
        <v>2035</v>
      </c>
      <c r="B138" s="11">
        <v>0</v>
      </c>
      <c r="C138" s="11">
        <v>9.21653523035229</v>
      </c>
      <c r="D138" s="11">
        <v>22.5095756598241</v>
      </c>
      <c r="E138" s="11">
        <v>2.41491592920354</v>
      </c>
      <c r="F138" s="11">
        <v>0.606860721062618</v>
      </c>
      <c r="G138" s="11">
        <v>0.331549001704343</v>
      </c>
      <c r="H138" s="11">
        <v>0</v>
      </c>
      <c r="I138" s="11" t="s">
        <v>397</v>
      </c>
    </row>
    <row r="139" spans="1:9">
      <c r="A139" s="11">
        <v>2040</v>
      </c>
      <c r="B139" s="11">
        <v>0</v>
      </c>
      <c r="C139" s="11">
        <v>8.65117308039746</v>
      </c>
      <c r="D139" s="11">
        <v>20.8960361876833</v>
      </c>
      <c r="E139" s="11">
        <v>2.31720796460177</v>
      </c>
      <c r="F139" s="11">
        <v>0.584239468690701</v>
      </c>
      <c r="G139" s="11">
        <v>0.306818714595978</v>
      </c>
      <c r="H139" s="11">
        <v>0</v>
      </c>
      <c r="I139" s="11" t="s">
        <v>397</v>
      </c>
    </row>
    <row r="140" spans="1:9">
      <c r="A140" s="11">
        <v>2045</v>
      </c>
      <c r="B140" s="11">
        <v>0</v>
      </c>
      <c r="C140" s="11">
        <v>8.12557886178861</v>
      </c>
      <c r="D140" s="11">
        <v>19.5023128445748</v>
      </c>
      <c r="E140" s="11">
        <v>2.22596902654867</v>
      </c>
      <c r="F140" s="11">
        <v>0.5561669829222</v>
      </c>
      <c r="G140" s="11">
        <v>0.284399755309923</v>
      </c>
      <c r="H140" s="11">
        <v>0</v>
      </c>
      <c r="I140" s="11" t="s">
        <v>397</v>
      </c>
    </row>
    <row r="141" spans="1:9">
      <c r="A141" s="11">
        <v>2050</v>
      </c>
      <c r="B141" s="11">
        <v>0</v>
      </c>
      <c r="C141" s="11">
        <v>7.67950930442637</v>
      </c>
      <c r="D141" s="11">
        <v>18.5987324926686</v>
      </c>
      <c r="E141" s="11">
        <v>2.14996460176991</v>
      </c>
      <c r="F141" s="11">
        <v>0.53020303605313</v>
      </c>
      <c r="G141" s="11">
        <v>0.265419120250628</v>
      </c>
      <c r="H141" s="11">
        <v>0</v>
      </c>
      <c r="I141" s="11" t="s">
        <v>397</v>
      </c>
    </row>
    <row r="142" spans="1:9">
      <c r="A142" s="11">
        <v>2021</v>
      </c>
      <c r="B142" s="11">
        <v>0</v>
      </c>
      <c r="C142" s="11">
        <v>219.680643179765</v>
      </c>
      <c r="D142" s="11">
        <v>323.887225317693</v>
      </c>
      <c r="E142" s="11">
        <v>31.401185840708</v>
      </c>
      <c r="F142" s="11">
        <v>33.5844193548387</v>
      </c>
      <c r="G142" s="11">
        <v>139.644038544173</v>
      </c>
      <c r="H142" s="11">
        <v>0</v>
      </c>
      <c r="I142" s="11" t="s">
        <v>398</v>
      </c>
    </row>
    <row r="143" spans="1:9">
      <c r="A143" s="11">
        <v>2025</v>
      </c>
      <c r="B143" s="11">
        <v>0</v>
      </c>
      <c r="C143" s="11">
        <v>225.020138632942</v>
      </c>
      <c r="D143" s="11">
        <v>324.449647194526</v>
      </c>
      <c r="E143" s="11">
        <v>32.8956254867257</v>
      </c>
      <c r="F143" s="11">
        <v>35.1843244781783</v>
      </c>
      <c r="G143" s="11">
        <v>148.805414961466</v>
      </c>
      <c r="H143" s="11">
        <v>0</v>
      </c>
      <c r="I143" s="11" t="s">
        <v>398</v>
      </c>
    </row>
    <row r="144" spans="1:9">
      <c r="A144" s="11">
        <v>2030</v>
      </c>
      <c r="B144" s="11">
        <v>0</v>
      </c>
      <c r="C144" s="11">
        <v>211.897118398073</v>
      </c>
      <c r="D144" s="11">
        <v>304.122517438905</v>
      </c>
      <c r="E144" s="11">
        <v>32.0923869026549</v>
      </c>
      <c r="F144" s="11">
        <v>34.552064516129</v>
      </c>
      <c r="G144" s="11">
        <v>144.988413089741</v>
      </c>
      <c r="H144" s="11">
        <v>0</v>
      </c>
      <c r="I144" s="11" t="s">
        <v>398</v>
      </c>
    </row>
    <row r="145" spans="1:9">
      <c r="A145" s="11">
        <v>2035</v>
      </c>
      <c r="B145" s="11">
        <v>0</v>
      </c>
      <c r="C145" s="11">
        <v>199.592494128275</v>
      </c>
      <c r="D145" s="11">
        <v>284.126892766374</v>
      </c>
      <c r="E145" s="11">
        <v>31.0075205309735</v>
      </c>
      <c r="F145" s="11">
        <v>33.377339658444</v>
      </c>
      <c r="G145" s="11">
        <v>136.520196657622</v>
      </c>
      <c r="H145" s="11">
        <v>0</v>
      </c>
      <c r="I145" s="11" t="s">
        <v>398</v>
      </c>
    </row>
    <row r="146" spans="1:9">
      <c r="A146" s="11">
        <v>2040</v>
      </c>
      <c r="B146" s="11">
        <v>0</v>
      </c>
      <c r="C146" s="11">
        <v>187.349060042156</v>
      </c>
      <c r="D146" s="11">
        <v>263.760006979472</v>
      </c>
      <c r="E146" s="11">
        <v>29.7529502654867</v>
      </c>
      <c r="F146" s="11">
        <v>32.1331707779886</v>
      </c>
      <c r="G146" s="11">
        <v>126.337135806652</v>
      </c>
      <c r="H146" s="11">
        <v>0</v>
      </c>
      <c r="I146" s="11" t="s">
        <v>398</v>
      </c>
    </row>
    <row r="147" spans="1:9">
      <c r="A147" s="11">
        <v>2045</v>
      </c>
      <c r="B147" s="11">
        <v>0</v>
      </c>
      <c r="C147" s="11">
        <v>175.966836856369</v>
      </c>
      <c r="D147" s="11">
        <v>246.167748074291</v>
      </c>
      <c r="E147" s="11">
        <v>28.581442300885</v>
      </c>
      <c r="F147" s="11">
        <v>30.589184060721</v>
      </c>
      <c r="G147" s="11">
        <v>117.105798312472</v>
      </c>
      <c r="H147" s="11">
        <v>0</v>
      </c>
      <c r="I147" s="11" t="s">
        <v>398</v>
      </c>
    </row>
    <row r="148" spans="1:9">
      <c r="A148" s="11">
        <v>2050</v>
      </c>
      <c r="B148" s="11">
        <v>0</v>
      </c>
      <c r="C148" s="11">
        <v>166.306792893707</v>
      </c>
      <c r="D148" s="11">
        <v>234.762314154448</v>
      </c>
      <c r="E148" s="11">
        <v>27.6055454867257</v>
      </c>
      <c r="F148" s="11">
        <v>29.1611669829222</v>
      </c>
      <c r="G148" s="11">
        <v>109.290241584323</v>
      </c>
      <c r="H148" s="11">
        <v>0</v>
      </c>
      <c r="I148" s="11" t="s">
        <v>398</v>
      </c>
    </row>
    <row r="149" spans="1:9">
      <c r="A149" s="11">
        <v>2021</v>
      </c>
      <c r="B149" s="11">
        <v>0</v>
      </c>
      <c r="C149" s="11">
        <v>49.6299367660344</v>
      </c>
      <c r="D149" s="11">
        <v>93.2605596285435</v>
      </c>
      <c r="E149" s="11">
        <v>9.1953628318584</v>
      </c>
      <c r="F149" s="11">
        <v>10.6859516129032</v>
      </c>
      <c r="G149" s="11">
        <v>43.0074897156256</v>
      </c>
      <c r="H149" s="11">
        <v>0</v>
      </c>
      <c r="I149" s="11" t="s">
        <v>399</v>
      </c>
    </row>
    <row r="150" spans="1:9">
      <c r="A150" s="11">
        <v>2025</v>
      </c>
      <c r="B150" s="11">
        <v>0</v>
      </c>
      <c r="C150" s="11">
        <v>50.8362279433906</v>
      </c>
      <c r="D150" s="11">
        <v>93.4225042033236</v>
      </c>
      <c r="E150" s="11">
        <v>9.63298690265485</v>
      </c>
      <c r="F150" s="11">
        <v>11.1950123339659</v>
      </c>
      <c r="G150" s="11">
        <v>45.8290050925463</v>
      </c>
      <c r="H150" s="11">
        <v>0</v>
      </c>
      <c r="I150" s="11" t="s">
        <v>399</v>
      </c>
    </row>
    <row r="151" spans="1:9">
      <c r="A151" s="11">
        <v>2030</v>
      </c>
      <c r="B151" s="11">
        <v>0</v>
      </c>
      <c r="C151" s="11">
        <v>47.8714939777176</v>
      </c>
      <c r="D151" s="11">
        <v>87.5694808406647</v>
      </c>
      <c r="E151" s="11">
        <v>9.39777061946902</v>
      </c>
      <c r="F151" s="11">
        <v>10.9938387096774</v>
      </c>
      <c r="G151" s="11">
        <v>44.6534470776526</v>
      </c>
      <c r="H151" s="11">
        <v>0</v>
      </c>
      <c r="I151" s="11" t="s">
        <v>399</v>
      </c>
    </row>
    <row r="152" spans="1:9">
      <c r="A152" s="11">
        <v>2035</v>
      </c>
      <c r="B152" s="11">
        <v>0</v>
      </c>
      <c r="C152" s="11">
        <v>45.0916508581753</v>
      </c>
      <c r="D152" s="11">
        <v>81.8119115347019</v>
      </c>
      <c r="E152" s="11">
        <v>9.0800838938053</v>
      </c>
      <c r="F152" s="11">
        <v>10.6200626185958</v>
      </c>
      <c r="G152" s="11">
        <v>42.0454107095346</v>
      </c>
      <c r="H152" s="11">
        <v>0</v>
      </c>
      <c r="I152" s="11" t="s">
        <v>399</v>
      </c>
    </row>
    <row r="153" spans="1:9">
      <c r="A153" s="11">
        <v>2040</v>
      </c>
      <c r="B153" s="11">
        <v>0</v>
      </c>
      <c r="C153" s="11">
        <v>42.3256317374286</v>
      </c>
      <c r="D153" s="11">
        <v>75.9474407624634</v>
      </c>
      <c r="E153" s="11">
        <v>8.71270194690264</v>
      </c>
      <c r="F153" s="11">
        <v>10.2241907020873</v>
      </c>
      <c r="G153" s="11">
        <v>38.9092375553678</v>
      </c>
      <c r="H153" s="11">
        <v>0</v>
      </c>
      <c r="I153" s="11" t="s">
        <v>399</v>
      </c>
    </row>
    <row r="154" spans="1:9">
      <c r="A154" s="11">
        <v>2045</v>
      </c>
      <c r="B154" s="11">
        <v>0</v>
      </c>
      <c r="C154" s="11">
        <v>39.7541761517616</v>
      </c>
      <c r="D154" s="11">
        <v>70.8819000977517</v>
      </c>
      <c r="E154" s="11">
        <v>8.369643539823</v>
      </c>
      <c r="F154" s="11">
        <v>9.73292220113854</v>
      </c>
      <c r="G154" s="11">
        <v>36.0661756067058</v>
      </c>
      <c r="H154" s="11">
        <v>0</v>
      </c>
      <c r="I154" s="11" t="s">
        <v>399</v>
      </c>
    </row>
    <row r="155" spans="1:9">
      <c r="A155" s="11">
        <v>2050</v>
      </c>
      <c r="B155" s="11">
        <v>0</v>
      </c>
      <c r="C155" s="11">
        <v>37.5717928334839</v>
      </c>
      <c r="D155" s="11">
        <v>67.5978028347996</v>
      </c>
      <c r="E155" s="11">
        <v>8.08386690265486</v>
      </c>
      <c r="F155" s="11">
        <v>9.27855313092981</v>
      </c>
      <c r="G155" s="11">
        <v>33.6591449943576</v>
      </c>
      <c r="H155" s="11">
        <v>0</v>
      </c>
      <c r="I155" s="11" t="s">
        <v>399</v>
      </c>
    </row>
    <row r="156" spans="1:9">
      <c r="A156" s="11">
        <v>2021</v>
      </c>
      <c r="B156" s="11">
        <v>0</v>
      </c>
      <c r="C156" s="11">
        <v>104.200126149156</v>
      </c>
      <c r="D156" s="11">
        <v>157.430953202107</v>
      </c>
      <c r="E156" s="11">
        <v>12.0116997830803</v>
      </c>
      <c r="F156" s="11">
        <v>12.2304347826087</v>
      </c>
      <c r="G156" s="11">
        <v>37.389811504432</v>
      </c>
      <c r="H156" s="11">
        <v>0</v>
      </c>
      <c r="I156" s="11" t="s">
        <v>400</v>
      </c>
    </row>
    <row r="157" spans="1:9">
      <c r="A157" s="11">
        <v>2025</v>
      </c>
      <c r="B157" s="11">
        <v>0</v>
      </c>
      <c r="C157" s="11">
        <v>116.038901477486</v>
      </c>
      <c r="D157" s="11">
        <v>177.056143387857</v>
      </c>
      <c r="E157" s="11">
        <v>13.7494616052061</v>
      </c>
      <c r="F157" s="11">
        <v>14.3264169254658</v>
      </c>
      <c r="G157" s="11">
        <v>44.0243464243308</v>
      </c>
      <c r="H157" s="11">
        <v>0</v>
      </c>
      <c r="I157" s="11" t="s">
        <v>400</v>
      </c>
    </row>
    <row r="158" spans="1:9">
      <c r="A158" s="11">
        <v>2030</v>
      </c>
      <c r="B158" s="11">
        <v>0</v>
      </c>
      <c r="C158" s="11">
        <v>109.478194629456</v>
      </c>
      <c r="D158" s="11">
        <v>177.636811255891</v>
      </c>
      <c r="E158" s="11">
        <v>13.9890694143167</v>
      </c>
      <c r="F158" s="11">
        <v>14.8260190217391</v>
      </c>
      <c r="G158" s="11">
        <v>43.5417011151113</v>
      </c>
      <c r="H158" s="11">
        <v>0</v>
      </c>
      <c r="I158" s="11" t="s">
        <v>400</v>
      </c>
    </row>
    <row r="159" spans="1:9">
      <c r="A159" s="11">
        <v>2035</v>
      </c>
      <c r="B159" s="11">
        <v>0</v>
      </c>
      <c r="C159" s="11">
        <v>101.544693621013</v>
      </c>
      <c r="D159" s="11">
        <v>168.79446160244</v>
      </c>
      <c r="E159" s="11">
        <v>13.3117631236443</v>
      </c>
      <c r="F159" s="11">
        <v>14.3892663043478</v>
      </c>
      <c r="G159" s="11">
        <v>37.3076090297697</v>
      </c>
      <c r="H159" s="11">
        <v>0</v>
      </c>
      <c r="I159" s="11" t="s">
        <v>400</v>
      </c>
    </row>
    <row r="160" spans="1:9">
      <c r="A160" s="11">
        <v>2040</v>
      </c>
      <c r="B160" s="11">
        <v>0</v>
      </c>
      <c r="C160" s="11">
        <v>92.4225370778613</v>
      </c>
      <c r="D160" s="11">
        <v>155.03410845578</v>
      </c>
      <c r="E160" s="11">
        <v>12.0564446854664</v>
      </c>
      <c r="F160" s="11">
        <v>12.9113936335404</v>
      </c>
      <c r="G160" s="11">
        <v>31.532069521715</v>
      </c>
      <c r="H160" s="11">
        <v>0</v>
      </c>
      <c r="I160" s="11" t="s">
        <v>400</v>
      </c>
    </row>
    <row r="161" spans="1:9">
      <c r="A161" s="11">
        <v>2045</v>
      </c>
      <c r="B161" s="11">
        <v>0</v>
      </c>
      <c r="C161" s="11">
        <v>85.5552727016887</v>
      </c>
      <c r="D161" s="11">
        <v>148.795128805101</v>
      </c>
      <c r="E161" s="11">
        <v>11.3333713665944</v>
      </c>
      <c r="F161" s="11">
        <v>11.9076766304348</v>
      </c>
      <c r="G161" s="11">
        <v>28.5244132066586</v>
      </c>
      <c r="H161" s="11">
        <v>0</v>
      </c>
      <c r="I161" s="11" t="s">
        <v>400</v>
      </c>
    </row>
    <row r="162" spans="1:9">
      <c r="A162" s="11">
        <v>2050</v>
      </c>
      <c r="B162" s="11">
        <v>0</v>
      </c>
      <c r="C162" s="11">
        <v>80.497920075047</v>
      </c>
      <c r="D162" s="11">
        <v>143.724362960909</v>
      </c>
      <c r="E162" s="11">
        <v>11.1115297180044</v>
      </c>
      <c r="F162" s="11">
        <v>11.720661878882</v>
      </c>
      <c r="G162" s="11">
        <v>27.4173108231971</v>
      </c>
      <c r="H162" s="11">
        <v>0</v>
      </c>
      <c r="I162" s="11" t="s">
        <v>400</v>
      </c>
    </row>
    <row r="163" spans="1:9">
      <c r="A163" s="11">
        <v>2021</v>
      </c>
      <c r="B163" s="11">
        <v>0</v>
      </c>
      <c r="C163" s="11">
        <v>2.00182244371482</v>
      </c>
      <c r="D163" s="11">
        <v>3.11001201829776</v>
      </c>
      <c r="E163" s="11">
        <v>0.387474186550976</v>
      </c>
      <c r="F163" s="11">
        <v>0.0978434782608695</v>
      </c>
      <c r="G163" s="11">
        <v>1.24113565522621</v>
      </c>
      <c r="H163" s="11">
        <v>0</v>
      </c>
      <c r="I163" s="11" t="s">
        <v>401</v>
      </c>
    </row>
    <row r="164" spans="1:9">
      <c r="A164" s="11">
        <v>2025</v>
      </c>
      <c r="B164" s="11">
        <v>0</v>
      </c>
      <c r="C164" s="11">
        <v>2.22926099906191</v>
      </c>
      <c r="D164" s="11">
        <v>3.49770310507347</v>
      </c>
      <c r="E164" s="11">
        <v>0.443531019522777</v>
      </c>
      <c r="F164" s="11">
        <v>0.114611335403727</v>
      </c>
      <c r="G164" s="11">
        <v>1.46136564606084</v>
      </c>
      <c r="H164" s="11">
        <v>0</v>
      </c>
      <c r="I164" s="11" t="s">
        <v>401</v>
      </c>
    </row>
    <row r="165" spans="1:9">
      <c r="A165" s="11">
        <v>2030</v>
      </c>
      <c r="B165" s="11">
        <v>0</v>
      </c>
      <c r="C165" s="11">
        <v>2.103221130394</v>
      </c>
      <c r="D165" s="11">
        <v>3.50917406431938</v>
      </c>
      <c r="E165" s="11">
        <v>0.451260303687636</v>
      </c>
      <c r="F165" s="11">
        <v>0.118608152173913</v>
      </c>
      <c r="G165" s="11">
        <v>1.44534448205928</v>
      </c>
      <c r="H165" s="11">
        <v>0</v>
      </c>
      <c r="I165" s="11" t="s">
        <v>401</v>
      </c>
    </row>
    <row r="166" spans="1:9">
      <c r="A166" s="11">
        <v>2035</v>
      </c>
      <c r="B166" s="11">
        <v>0</v>
      </c>
      <c r="C166" s="11">
        <v>1.95080806754221</v>
      </c>
      <c r="D166" s="11">
        <v>3.33449549487109</v>
      </c>
      <c r="E166" s="11">
        <v>0.429411713665944</v>
      </c>
      <c r="F166" s="11">
        <v>0.115114130434783</v>
      </c>
      <c r="G166" s="11">
        <v>1.23840698615444</v>
      </c>
      <c r="H166" s="11">
        <v>0</v>
      </c>
      <c r="I166" s="11" t="s">
        <v>401</v>
      </c>
    </row>
    <row r="167" spans="1:9">
      <c r="A167" s="11">
        <v>2040</v>
      </c>
      <c r="B167" s="11">
        <v>0</v>
      </c>
      <c r="C167" s="11">
        <v>1.77555935741088</v>
      </c>
      <c r="D167" s="11">
        <v>3.0626629054616</v>
      </c>
      <c r="E167" s="11">
        <v>0.388917570498916</v>
      </c>
      <c r="F167" s="11">
        <v>0.103291149068323</v>
      </c>
      <c r="G167" s="11">
        <v>1.04669090834633</v>
      </c>
      <c r="H167" s="11">
        <v>0</v>
      </c>
      <c r="I167" s="11" t="s">
        <v>401</v>
      </c>
    </row>
    <row r="168" spans="1:9">
      <c r="A168" s="11">
        <v>2045</v>
      </c>
      <c r="B168" s="11">
        <v>0</v>
      </c>
      <c r="C168" s="11">
        <v>1.64363011257036</v>
      </c>
      <c r="D168" s="11">
        <v>2.93941330745772</v>
      </c>
      <c r="E168" s="11">
        <v>0.365592624728851</v>
      </c>
      <c r="F168" s="11">
        <v>0.0952614130434782</v>
      </c>
      <c r="G168" s="11">
        <v>0.946853296411856</v>
      </c>
      <c r="H168" s="11">
        <v>0</v>
      </c>
      <c r="I168" s="11" t="s">
        <v>401</v>
      </c>
    </row>
    <row r="169" spans="1:9">
      <c r="A169" s="11">
        <v>2050</v>
      </c>
      <c r="B169" s="11">
        <v>0</v>
      </c>
      <c r="C169" s="11">
        <v>1.54647166979362</v>
      </c>
      <c r="D169" s="11">
        <v>2.83924150263377</v>
      </c>
      <c r="E169" s="11">
        <v>0.358436442516269</v>
      </c>
      <c r="F169" s="11">
        <v>0.0937652950310559</v>
      </c>
      <c r="G169" s="11">
        <v>0.910103599453977</v>
      </c>
      <c r="H169" s="11">
        <v>0</v>
      </c>
      <c r="I169" s="11" t="s">
        <v>401</v>
      </c>
    </row>
    <row r="170" spans="1:9">
      <c r="A170" s="11">
        <v>2021</v>
      </c>
      <c r="B170" s="11">
        <v>0</v>
      </c>
      <c r="C170" s="11">
        <v>38.1399855065666</v>
      </c>
      <c r="D170" s="11">
        <v>67.3478464652066</v>
      </c>
      <c r="E170" s="11">
        <v>8.52443210412148</v>
      </c>
      <c r="F170" s="11">
        <v>14.7743652173912</v>
      </c>
      <c r="G170" s="11">
        <v>44.8342854364392</v>
      </c>
      <c r="H170" s="11">
        <v>0</v>
      </c>
      <c r="I170" s="11" t="s">
        <v>402</v>
      </c>
    </row>
    <row r="171" spans="1:9">
      <c r="A171" s="11">
        <v>2025</v>
      </c>
      <c r="B171" s="11">
        <v>0</v>
      </c>
      <c r="C171" s="11">
        <v>42.4732885084428</v>
      </c>
      <c r="D171" s="11">
        <v>75.7433637926255</v>
      </c>
      <c r="E171" s="11">
        <v>9.75768242950109</v>
      </c>
      <c r="F171" s="11">
        <v>17.3063116459627</v>
      </c>
      <c r="G171" s="11">
        <v>52.7897850864309</v>
      </c>
      <c r="H171" s="11">
        <v>0</v>
      </c>
      <c r="I171" s="11" t="s">
        <v>402</v>
      </c>
    </row>
    <row r="172" spans="1:9">
      <c r="A172" s="11">
        <v>2030</v>
      </c>
      <c r="B172" s="11">
        <v>0</v>
      </c>
      <c r="C172" s="11">
        <v>40.071897326454</v>
      </c>
      <c r="D172" s="11">
        <v>75.9917693928473</v>
      </c>
      <c r="E172" s="11">
        <v>9.92772668112799</v>
      </c>
      <c r="F172" s="11">
        <v>17.9098309782608</v>
      </c>
      <c r="G172" s="11">
        <v>52.2110429990166</v>
      </c>
      <c r="H172" s="11">
        <v>0</v>
      </c>
      <c r="I172" s="11" t="s">
        <v>402</v>
      </c>
    </row>
    <row r="173" spans="1:9">
      <c r="A173" s="11">
        <v>2035</v>
      </c>
      <c r="B173" s="11">
        <v>0</v>
      </c>
      <c r="C173" s="11">
        <v>37.1680273921201</v>
      </c>
      <c r="D173" s="11">
        <v>72.2090748544497</v>
      </c>
      <c r="E173" s="11">
        <v>9.44705770065076</v>
      </c>
      <c r="F173" s="11">
        <v>17.3822336956521</v>
      </c>
      <c r="G173" s="11">
        <v>44.7357160918959</v>
      </c>
      <c r="H173" s="11">
        <v>0</v>
      </c>
      <c r="I173" s="11" t="s">
        <v>402</v>
      </c>
    </row>
    <row r="174" spans="1:9">
      <c r="A174" s="11">
        <v>2040</v>
      </c>
      <c r="B174" s="11">
        <v>0</v>
      </c>
      <c r="C174" s="11">
        <v>33.8290782833021</v>
      </c>
      <c r="D174" s="11">
        <v>66.3224932630996</v>
      </c>
      <c r="E174" s="11">
        <v>8.55618655097614</v>
      </c>
      <c r="F174" s="11">
        <v>15.5969635093167</v>
      </c>
      <c r="G174" s="11">
        <v>37.8102415726445</v>
      </c>
      <c r="H174" s="11">
        <v>0</v>
      </c>
      <c r="I174" s="11" t="s">
        <v>402</v>
      </c>
    </row>
    <row r="175" spans="1:9">
      <c r="A175" s="11">
        <v>2045</v>
      </c>
      <c r="B175" s="11">
        <v>0</v>
      </c>
      <c r="C175" s="11">
        <v>31.3154789868668</v>
      </c>
      <c r="D175" s="11">
        <v>63.6535019683948</v>
      </c>
      <c r="E175" s="11">
        <v>8.04303774403471</v>
      </c>
      <c r="F175" s="11">
        <v>14.3844733695652</v>
      </c>
      <c r="G175" s="11">
        <v>34.203747816773</v>
      </c>
      <c r="H175" s="11">
        <v>0</v>
      </c>
      <c r="I175" s="11" t="s">
        <v>402</v>
      </c>
    </row>
    <row r="176" spans="1:9">
      <c r="A176" s="11">
        <v>2050</v>
      </c>
      <c r="B176" s="11">
        <v>0</v>
      </c>
      <c r="C176" s="11">
        <v>29.4643549718574</v>
      </c>
      <c r="D176" s="11">
        <v>61.4842642639313</v>
      </c>
      <c r="E176" s="11">
        <v>7.88560173535792</v>
      </c>
      <c r="F176" s="11">
        <v>14.1585595496894</v>
      </c>
      <c r="G176" s="11">
        <v>32.8762165383231</v>
      </c>
      <c r="H176" s="11">
        <v>0</v>
      </c>
      <c r="I176" s="11" t="s">
        <v>402</v>
      </c>
    </row>
    <row r="177" spans="1:9">
      <c r="A177" s="11">
        <v>2021</v>
      </c>
      <c r="B177" s="11">
        <v>0</v>
      </c>
      <c r="C177" s="11">
        <v>7.26977624296437</v>
      </c>
      <c r="D177" s="11">
        <v>20.1614572220682</v>
      </c>
      <c r="E177" s="11">
        <v>9.39624902386113</v>
      </c>
      <c r="F177" s="11">
        <v>15.3614260869565</v>
      </c>
      <c r="G177" s="11">
        <v>28.8087883400936</v>
      </c>
      <c r="H177" s="11">
        <v>0</v>
      </c>
      <c r="I177" s="11" t="s">
        <v>403</v>
      </c>
    </row>
    <row r="178" spans="1:9">
      <c r="A178" s="11">
        <v>2025</v>
      </c>
      <c r="B178" s="11">
        <v>0</v>
      </c>
      <c r="C178" s="11">
        <v>8.09573731238276</v>
      </c>
      <c r="D178" s="11">
        <v>22.674764957028</v>
      </c>
      <c r="E178" s="11">
        <v>10.7556272234273</v>
      </c>
      <c r="F178" s="11">
        <v>17.9939796583851</v>
      </c>
      <c r="G178" s="11">
        <v>33.9206865966459</v>
      </c>
      <c r="H178" s="11">
        <v>0</v>
      </c>
      <c r="I178" s="11" t="s">
        <v>403</v>
      </c>
    </row>
    <row r="179" spans="1:9">
      <c r="A179" s="11">
        <v>2030</v>
      </c>
      <c r="B179" s="11">
        <v>0</v>
      </c>
      <c r="C179" s="11">
        <v>7.63801357879927</v>
      </c>
      <c r="D179" s="11">
        <v>22.749128416967</v>
      </c>
      <c r="E179" s="11">
        <v>10.9430623644251</v>
      </c>
      <c r="F179" s="11">
        <v>18.6214798913043</v>
      </c>
      <c r="G179" s="11">
        <v>33.5488091787832</v>
      </c>
      <c r="H179" s="11">
        <v>0</v>
      </c>
      <c r="I179" s="11" t="s">
        <v>403</v>
      </c>
    </row>
    <row r="180" spans="1:9">
      <c r="A180" s="11">
        <v>2035</v>
      </c>
      <c r="B180" s="11">
        <v>0</v>
      </c>
      <c r="C180" s="11">
        <v>7.0845135084428</v>
      </c>
      <c r="D180" s="11">
        <v>21.6167294150263</v>
      </c>
      <c r="E180" s="11">
        <v>10.4132340563991</v>
      </c>
      <c r="F180" s="11">
        <v>18.0729184782608</v>
      </c>
      <c r="G180" s="11">
        <v>28.7454514684087</v>
      </c>
      <c r="H180" s="11">
        <v>0</v>
      </c>
      <c r="I180" s="11" t="s">
        <v>403</v>
      </c>
    </row>
    <row r="181" spans="1:9">
      <c r="A181" s="11">
        <v>2040</v>
      </c>
      <c r="B181" s="11">
        <v>0</v>
      </c>
      <c r="C181" s="11">
        <v>6.44808398217638</v>
      </c>
      <c r="D181" s="11">
        <v>19.8545043526476</v>
      </c>
      <c r="E181" s="11">
        <v>9.43125108459865</v>
      </c>
      <c r="F181" s="11">
        <v>16.2167104037267</v>
      </c>
      <c r="G181" s="11">
        <v>24.2954077655226</v>
      </c>
      <c r="H181" s="11">
        <v>0</v>
      </c>
      <c r="I181" s="11" t="s">
        <v>403</v>
      </c>
    </row>
    <row r="182" spans="1:9">
      <c r="A182" s="11">
        <v>2045</v>
      </c>
      <c r="B182" s="11">
        <v>0</v>
      </c>
      <c r="C182" s="11">
        <v>5.96897251407131</v>
      </c>
      <c r="D182" s="11">
        <v>19.0555069586914</v>
      </c>
      <c r="E182" s="11">
        <v>8.86562114967458</v>
      </c>
      <c r="F182" s="11">
        <v>14.9560418478261</v>
      </c>
      <c r="G182" s="11">
        <v>21.9780135157566</v>
      </c>
      <c r="H182" s="11">
        <v>0</v>
      </c>
      <c r="I182" s="11" t="s">
        <v>403</v>
      </c>
    </row>
    <row r="183" spans="1:9">
      <c r="A183" s="11">
        <v>2050</v>
      </c>
      <c r="B183" s="11">
        <v>0</v>
      </c>
      <c r="C183" s="11">
        <v>5.61613395872422</v>
      </c>
      <c r="D183" s="11">
        <v>18.4061173274189</v>
      </c>
      <c r="E183" s="11">
        <v>8.69208373101948</v>
      </c>
      <c r="F183" s="11">
        <v>14.7211513198758</v>
      </c>
      <c r="G183" s="11">
        <v>21.1249929480499</v>
      </c>
      <c r="H183" s="11">
        <v>0</v>
      </c>
      <c r="I183" s="11" t="s">
        <v>403</v>
      </c>
    </row>
    <row r="184" spans="1:9">
      <c r="A184" s="11">
        <v>2021</v>
      </c>
      <c r="B184" s="11">
        <v>0</v>
      </c>
      <c r="C184" s="11">
        <v>179.953301782364</v>
      </c>
      <c r="D184" s="11">
        <v>305.53187034932</v>
      </c>
      <c r="E184" s="11">
        <v>40.5879210412147</v>
      </c>
      <c r="F184" s="11">
        <v>81.0144</v>
      </c>
      <c r="G184" s="11">
        <v>248.133752307545</v>
      </c>
      <c r="H184" s="11">
        <v>0</v>
      </c>
      <c r="I184" s="11" t="s">
        <v>404</v>
      </c>
    </row>
    <row r="185" spans="1:9">
      <c r="A185" s="11">
        <v>2025</v>
      </c>
      <c r="B185" s="11">
        <v>0</v>
      </c>
      <c r="C185" s="11">
        <v>200.398830863039</v>
      </c>
      <c r="D185" s="11">
        <v>343.619177460493</v>
      </c>
      <c r="E185" s="11">
        <v>46.4598742950108</v>
      </c>
      <c r="F185" s="11">
        <v>94.8981857142857</v>
      </c>
      <c r="G185" s="11">
        <v>292.163181134561</v>
      </c>
      <c r="H185" s="11">
        <v>0</v>
      </c>
      <c r="I185" s="11" t="s">
        <v>404</v>
      </c>
    </row>
    <row r="186" spans="1:9">
      <c r="A186" s="11">
        <v>2030</v>
      </c>
      <c r="B186" s="11">
        <v>0</v>
      </c>
      <c r="C186" s="11">
        <v>189.068510037523</v>
      </c>
      <c r="D186" s="11">
        <v>344.746100318824</v>
      </c>
      <c r="E186" s="11">
        <v>47.2695168112798</v>
      </c>
      <c r="F186" s="11">
        <v>98.20755</v>
      </c>
      <c r="G186" s="11">
        <v>288.960153711005</v>
      </c>
      <c r="H186" s="11">
        <v>0</v>
      </c>
      <c r="I186" s="11" t="s">
        <v>404</v>
      </c>
    </row>
    <row r="187" spans="1:9">
      <c r="A187" s="11">
        <v>2035</v>
      </c>
      <c r="B187" s="11">
        <v>0</v>
      </c>
      <c r="C187" s="11">
        <v>175.367377861163</v>
      </c>
      <c r="D187" s="11">
        <v>327.585436720266</v>
      </c>
      <c r="E187" s="11">
        <v>44.9808770065075</v>
      </c>
      <c r="F187" s="11">
        <v>95.3145</v>
      </c>
      <c r="G187" s="11">
        <v>247.58822378878</v>
      </c>
      <c r="H187" s="11">
        <v>0</v>
      </c>
      <c r="I187" s="11" t="s">
        <v>404</v>
      </c>
    </row>
    <row r="188" spans="1:9">
      <c r="A188" s="11">
        <v>2040</v>
      </c>
      <c r="B188" s="11">
        <v>0</v>
      </c>
      <c r="C188" s="11">
        <v>159.613441181989</v>
      </c>
      <c r="D188" s="11">
        <v>300.880228195176</v>
      </c>
      <c r="E188" s="11">
        <v>40.7391155097613</v>
      </c>
      <c r="F188" s="11">
        <v>85.5250714285714</v>
      </c>
      <c r="G188" s="11">
        <v>209.259432279248</v>
      </c>
      <c r="H188" s="11">
        <v>0</v>
      </c>
      <c r="I188" s="11" t="s">
        <v>404</v>
      </c>
    </row>
    <row r="189" spans="1:9">
      <c r="A189" s="11">
        <v>2045</v>
      </c>
      <c r="B189" s="11">
        <v>0</v>
      </c>
      <c r="C189" s="11">
        <v>147.753696435272</v>
      </c>
      <c r="D189" s="11">
        <v>288.772017687829</v>
      </c>
      <c r="E189" s="11">
        <v>38.295827440347</v>
      </c>
      <c r="F189" s="11">
        <v>78.87645</v>
      </c>
      <c r="G189" s="11">
        <v>189.299421327656</v>
      </c>
      <c r="H189" s="11">
        <v>0</v>
      </c>
      <c r="I189" s="11" t="s">
        <v>404</v>
      </c>
    </row>
    <row r="190" spans="1:9">
      <c r="A190" s="11">
        <v>2050</v>
      </c>
      <c r="B190" s="11">
        <v>0</v>
      </c>
      <c r="C190" s="11">
        <v>139.019663789869</v>
      </c>
      <c r="D190" s="11">
        <v>278.931001413917</v>
      </c>
      <c r="E190" s="11">
        <v>37.5462173535791</v>
      </c>
      <c r="F190" s="11">
        <v>77.6376642857143</v>
      </c>
      <c r="G190" s="11">
        <v>181.952246855691</v>
      </c>
      <c r="H190" s="11">
        <v>0</v>
      </c>
      <c r="I190" s="11" t="s">
        <v>404</v>
      </c>
    </row>
    <row r="191" spans="1:9">
      <c r="A191" s="11">
        <v>2021</v>
      </c>
      <c r="B191" s="11">
        <v>0</v>
      </c>
      <c r="C191" s="11">
        <v>81.7586429643528</v>
      </c>
      <c r="D191" s="11">
        <v>145.419872303853</v>
      </c>
      <c r="E191" s="11">
        <v>17.9206811279827</v>
      </c>
      <c r="F191" s="11">
        <v>33.0710956521739</v>
      </c>
      <c r="G191" s="11">
        <v>93.6666974089963</v>
      </c>
      <c r="H191" s="11">
        <v>0</v>
      </c>
      <c r="I191" s="11" t="s">
        <v>405</v>
      </c>
    </row>
    <row r="192" spans="1:9">
      <c r="A192" s="11">
        <v>2025</v>
      </c>
      <c r="B192" s="11">
        <v>0</v>
      </c>
      <c r="C192" s="11">
        <v>91.0477123827393</v>
      </c>
      <c r="D192" s="11">
        <v>163.547772775159</v>
      </c>
      <c r="E192" s="11">
        <v>20.5133096529284</v>
      </c>
      <c r="F192" s="11">
        <v>38.7386313664596</v>
      </c>
      <c r="G192" s="11">
        <v>110.287133559575</v>
      </c>
      <c r="H192" s="11">
        <v>0</v>
      </c>
      <c r="I192" s="11" t="s">
        <v>405</v>
      </c>
    </row>
    <row r="193" spans="1:9">
      <c r="A193" s="11">
        <v>2030</v>
      </c>
      <c r="B193" s="11">
        <v>0</v>
      </c>
      <c r="C193" s="11">
        <v>85.8999787992497</v>
      </c>
      <c r="D193" s="11">
        <v>164.084139007485</v>
      </c>
      <c r="E193" s="11">
        <v>20.8707890455532</v>
      </c>
      <c r="F193" s="11">
        <v>40.0895554347826</v>
      </c>
      <c r="G193" s="11">
        <v>109.078039683047</v>
      </c>
      <c r="H193" s="11">
        <v>0</v>
      </c>
      <c r="I193" s="11" t="s">
        <v>405</v>
      </c>
    </row>
    <row r="194" spans="1:9">
      <c r="A194" s="11">
        <v>2035</v>
      </c>
      <c r="B194" s="11">
        <v>0</v>
      </c>
      <c r="C194" s="11">
        <v>79.6751084427768</v>
      </c>
      <c r="D194" s="11">
        <v>155.916410036041</v>
      </c>
      <c r="E194" s="11">
        <v>19.8602917570499</v>
      </c>
      <c r="F194" s="11">
        <v>38.9085760869565</v>
      </c>
      <c r="G194" s="11">
        <v>93.4607687345619</v>
      </c>
      <c r="H194" s="11">
        <v>0</v>
      </c>
      <c r="I194" s="11" t="s">
        <v>405</v>
      </c>
    </row>
    <row r="195" spans="1:9">
      <c r="A195" s="11">
        <v>2040</v>
      </c>
      <c r="B195" s="11">
        <v>0</v>
      </c>
      <c r="C195" s="11">
        <v>72.5175821763603</v>
      </c>
      <c r="D195" s="11">
        <v>143.205893096756</v>
      </c>
      <c r="E195" s="11">
        <v>17.9874376355748</v>
      </c>
      <c r="F195" s="11">
        <v>34.9124083850931</v>
      </c>
      <c r="G195" s="11">
        <v>78.9922360057852</v>
      </c>
      <c r="H195" s="11">
        <v>0</v>
      </c>
      <c r="I195" s="11" t="s">
        <v>405</v>
      </c>
    </row>
    <row r="196" spans="1:9">
      <c r="A196" s="11">
        <v>2045</v>
      </c>
      <c r="B196" s="11">
        <v>0</v>
      </c>
      <c r="C196" s="11">
        <v>67.1293140712947</v>
      </c>
      <c r="D196" s="11">
        <v>137.44291189354</v>
      </c>
      <c r="E196" s="11">
        <v>16.9086588937093</v>
      </c>
      <c r="F196" s="11">
        <v>32.1983576086956</v>
      </c>
      <c r="G196" s="11">
        <v>71.4576370699428</v>
      </c>
      <c r="H196" s="11">
        <v>0</v>
      </c>
      <c r="I196" s="11" t="s">
        <v>405</v>
      </c>
    </row>
    <row r="197" spans="1:9">
      <c r="A197" s="11">
        <v>2050</v>
      </c>
      <c r="B197" s="11">
        <v>0</v>
      </c>
      <c r="C197" s="11">
        <v>63.1611587242027</v>
      </c>
      <c r="D197" s="11">
        <v>132.759016467979</v>
      </c>
      <c r="E197" s="11">
        <v>16.5776854663774</v>
      </c>
      <c r="F197" s="11">
        <v>31.6926697204969</v>
      </c>
      <c r="G197" s="11">
        <v>68.6841910486869</v>
      </c>
      <c r="H197" s="11">
        <v>0</v>
      </c>
      <c r="I197" s="11" t="s">
        <v>405</v>
      </c>
    </row>
    <row r="198" spans="1:9">
      <c r="A198" s="11">
        <v>2021</v>
      </c>
      <c r="B198" s="11">
        <v>0</v>
      </c>
      <c r="C198" s="11">
        <v>0.316077227954972</v>
      </c>
      <c r="D198" s="11">
        <v>0.536208968672027</v>
      </c>
      <c r="F198" s="11">
        <v>0.0978434782608695</v>
      </c>
      <c r="G198" s="11">
        <v>0.279216015943365</v>
      </c>
      <c r="H198" s="11">
        <v>0</v>
      </c>
      <c r="I198" s="11" t="s">
        <v>406</v>
      </c>
    </row>
    <row r="199" spans="1:9">
      <c r="A199" s="11">
        <v>2025</v>
      </c>
      <c r="B199" s="11">
        <v>0</v>
      </c>
      <c r="C199" s="11">
        <v>0.35198857879925</v>
      </c>
      <c r="D199" s="11">
        <v>0.603052259495426</v>
      </c>
      <c r="F199" s="11">
        <v>0.114611335403727</v>
      </c>
      <c r="G199" s="11">
        <v>0.328760753759219</v>
      </c>
      <c r="H199" s="11">
        <v>0</v>
      </c>
      <c r="I199" s="11" t="s">
        <v>406</v>
      </c>
    </row>
    <row r="200" spans="1:9">
      <c r="A200" s="11">
        <v>2030</v>
      </c>
      <c r="B200" s="11">
        <v>0</v>
      </c>
      <c r="C200" s="11">
        <v>0.332087546904315</v>
      </c>
      <c r="D200" s="11">
        <v>0.605030011089549</v>
      </c>
      <c r="F200" s="11">
        <v>0.118608152173913</v>
      </c>
      <c r="G200" s="11">
        <v>0.325156501827164</v>
      </c>
      <c r="H200" s="11">
        <v>0</v>
      </c>
      <c r="I200" s="11" t="s">
        <v>406</v>
      </c>
    </row>
    <row r="201" spans="1:9">
      <c r="A201" s="11">
        <v>2035</v>
      </c>
      <c r="B201" s="11">
        <v>0</v>
      </c>
      <c r="C201" s="11">
        <v>0.308022326454034</v>
      </c>
      <c r="D201" s="11">
        <v>0.574913016357084</v>
      </c>
      <c r="F201" s="11">
        <v>0.115114130434783</v>
      </c>
      <c r="G201" s="11">
        <v>0.278602152258249</v>
      </c>
      <c r="H201" s="11">
        <v>0</v>
      </c>
      <c r="I201" s="11" t="s">
        <v>406</v>
      </c>
    </row>
    <row r="202" spans="1:9">
      <c r="A202" s="11">
        <v>2040</v>
      </c>
      <c r="B202" s="11">
        <v>0</v>
      </c>
      <c r="C202" s="11">
        <v>0.280351477485929</v>
      </c>
      <c r="D202" s="11">
        <v>0.528045328527863</v>
      </c>
      <c r="F202" s="11">
        <v>0.103291149068323</v>
      </c>
      <c r="G202" s="11">
        <v>0.235472137249445</v>
      </c>
      <c r="H202" s="11">
        <v>0</v>
      </c>
      <c r="I202" s="11" t="s">
        <v>406</v>
      </c>
    </row>
    <row r="203" spans="1:9">
      <c r="A203" s="11">
        <v>2045</v>
      </c>
      <c r="B203" s="11">
        <v>0</v>
      </c>
      <c r="C203" s="11">
        <v>0.259520544090056</v>
      </c>
      <c r="D203" s="11">
        <v>0.506795397837538</v>
      </c>
      <c r="F203" s="11">
        <v>0.0952614130434782</v>
      </c>
      <c r="G203" s="11">
        <v>0.213011852486645</v>
      </c>
      <c r="H203" s="11">
        <v>0</v>
      </c>
      <c r="I203" s="11" t="s">
        <v>406</v>
      </c>
    </row>
    <row r="204" spans="1:9">
      <c r="A204" s="11">
        <v>2050</v>
      </c>
      <c r="B204" s="11">
        <v>0</v>
      </c>
      <c r="C204" s="11">
        <v>0.244179737335835</v>
      </c>
      <c r="D204" s="11">
        <v>0.489524397005822</v>
      </c>
      <c r="F204" s="11">
        <v>0.0937652950310559</v>
      </c>
      <c r="G204" s="11">
        <v>0.204744340447572</v>
      </c>
      <c r="H204" s="11">
        <v>0</v>
      </c>
      <c r="I204" s="11" t="s">
        <v>406</v>
      </c>
    </row>
    <row r="205" spans="1:9">
      <c r="A205" s="11">
        <v>2021</v>
      </c>
      <c r="B205" s="11">
        <v>0</v>
      </c>
      <c r="C205" s="11">
        <v>18.2271201454034</v>
      </c>
      <c r="D205" s="11">
        <v>13.7269495980039</v>
      </c>
      <c r="F205" s="11">
        <v>0</v>
      </c>
      <c r="G205" s="11">
        <v>0.0559168675837945</v>
      </c>
      <c r="H205" s="11">
        <v>0</v>
      </c>
      <c r="I205" s="11" t="s">
        <v>407</v>
      </c>
    </row>
    <row r="206" spans="1:9">
      <c r="A206" s="11">
        <v>2025</v>
      </c>
      <c r="B206" s="11">
        <v>0</v>
      </c>
      <c r="C206" s="11">
        <v>20.2980080440901</v>
      </c>
      <c r="D206" s="11">
        <v>15.4381378430829</v>
      </c>
      <c r="F206" s="11">
        <v>0</v>
      </c>
      <c r="G206" s="11">
        <v>0.0658388863281806</v>
      </c>
      <c r="H206" s="11">
        <v>0</v>
      </c>
      <c r="I206" s="11" t="s">
        <v>407</v>
      </c>
    </row>
    <row r="207" spans="1:9">
      <c r="A207" s="11">
        <v>2030</v>
      </c>
      <c r="B207" s="11">
        <v>0</v>
      </c>
      <c r="C207" s="11">
        <v>19.1503818714822</v>
      </c>
      <c r="D207" s="11">
        <v>15.4887682838924</v>
      </c>
      <c r="F207" s="11">
        <v>0</v>
      </c>
      <c r="G207" s="11">
        <v>0.0651170850470385</v>
      </c>
      <c r="H207" s="11">
        <v>0</v>
      </c>
      <c r="I207" s="11" t="s">
        <v>407</v>
      </c>
    </row>
    <row r="208" spans="1:9">
      <c r="A208" s="11">
        <v>2035</v>
      </c>
      <c r="B208" s="11">
        <v>0</v>
      </c>
      <c r="C208" s="11">
        <v>17.762620825516</v>
      </c>
      <c r="D208" s="11">
        <v>14.7177732187413</v>
      </c>
      <c r="F208" s="11">
        <v>0</v>
      </c>
      <c r="G208" s="11">
        <v>0.0557939328936796</v>
      </c>
      <c r="H208" s="11">
        <v>0</v>
      </c>
      <c r="I208" s="11" t="s">
        <v>407</v>
      </c>
    </row>
    <row r="209" spans="1:9">
      <c r="A209" s="11">
        <v>2040</v>
      </c>
      <c r="B209" s="11">
        <v>0</v>
      </c>
      <c r="C209" s="11">
        <v>16.1669352016886</v>
      </c>
      <c r="D209" s="11">
        <v>13.5179604103133</v>
      </c>
      <c r="F209" s="11">
        <v>0</v>
      </c>
      <c r="G209" s="11">
        <v>0.0471565510802252</v>
      </c>
      <c r="H209" s="11">
        <v>0</v>
      </c>
      <c r="I209" s="11" t="s">
        <v>407</v>
      </c>
    </row>
    <row r="210" spans="1:9">
      <c r="A210" s="11">
        <v>2045</v>
      </c>
      <c r="B210" s="11">
        <v>0</v>
      </c>
      <c r="C210" s="11">
        <v>14.9656847091933</v>
      </c>
      <c r="D210" s="11">
        <v>12.973962184641</v>
      </c>
      <c r="F210" s="11">
        <v>0</v>
      </c>
      <c r="G210" s="11">
        <v>0.0426585685245593</v>
      </c>
      <c r="H210" s="11">
        <v>0</v>
      </c>
      <c r="I210" s="11" t="s">
        <v>407</v>
      </c>
    </row>
    <row r="211" spans="1:9">
      <c r="A211" s="11">
        <v>2050</v>
      </c>
      <c r="B211" s="11">
        <v>0</v>
      </c>
      <c r="C211" s="11">
        <v>14.0810315196998</v>
      </c>
      <c r="D211" s="11">
        <v>12.531824563349</v>
      </c>
      <c r="F211" s="11">
        <v>0</v>
      </c>
      <c r="G211" s="11">
        <v>0.0410028849335793</v>
      </c>
      <c r="H211" s="11">
        <v>0</v>
      </c>
      <c r="I211" s="11" t="s">
        <v>407</v>
      </c>
    </row>
    <row r="212" spans="1:9">
      <c r="A212" s="11">
        <v>2021</v>
      </c>
      <c r="B212" s="11">
        <v>0</v>
      </c>
      <c r="C212" s="11">
        <v>32.5559544793621</v>
      </c>
      <c r="D212" s="11">
        <v>55.7657327418908</v>
      </c>
      <c r="E212" s="11">
        <v>4.35908459869848</v>
      </c>
      <c r="F212" s="11">
        <v>17.7096695652174</v>
      </c>
      <c r="G212" s="11">
        <v>79.5269285992056</v>
      </c>
      <c r="H212" s="11">
        <v>0</v>
      </c>
      <c r="I212" s="11" t="s">
        <v>408</v>
      </c>
    </row>
    <row r="213" spans="1:9">
      <c r="A213" s="11">
        <v>2025</v>
      </c>
      <c r="B213" s="11">
        <v>0</v>
      </c>
      <c r="C213" s="11">
        <v>36.2548236163227</v>
      </c>
      <c r="D213" s="11">
        <v>62.7174349875243</v>
      </c>
      <c r="E213" s="11">
        <v>4.98972396963124</v>
      </c>
      <c r="F213" s="11">
        <v>20.7446517080745</v>
      </c>
      <c r="G213" s="11">
        <v>93.6383713595197</v>
      </c>
      <c r="H213" s="11">
        <v>0</v>
      </c>
      <c r="I213" s="11" t="s">
        <v>408</v>
      </c>
    </row>
    <row r="214" spans="1:9">
      <c r="A214" s="11">
        <v>2030</v>
      </c>
      <c r="B214" s="11">
        <v>0</v>
      </c>
      <c r="C214" s="11">
        <v>34.2050173311445</v>
      </c>
      <c r="D214" s="11">
        <v>62.923121153313</v>
      </c>
      <c r="E214" s="11">
        <v>5.0766784164859</v>
      </c>
      <c r="F214" s="11">
        <v>21.4680755434783</v>
      </c>
      <c r="G214" s="11">
        <v>92.6118002830519</v>
      </c>
      <c r="H214" s="11">
        <v>0</v>
      </c>
      <c r="I214" s="11" t="s">
        <v>408</v>
      </c>
    </row>
    <row r="215" spans="1:9">
      <c r="A215" s="11">
        <v>2035</v>
      </c>
      <c r="B215" s="11">
        <v>0</v>
      </c>
      <c r="C215" s="11">
        <v>31.7262996247655</v>
      </c>
      <c r="D215" s="11">
        <v>59.7909537011367</v>
      </c>
      <c r="E215" s="11">
        <v>4.83088177874187</v>
      </c>
      <c r="F215" s="11">
        <v>20.8356576086957</v>
      </c>
      <c r="G215" s="11">
        <v>79.3520865748651</v>
      </c>
      <c r="H215" s="11">
        <v>0</v>
      </c>
      <c r="I215" s="11" t="s">
        <v>408</v>
      </c>
    </row>
    <row r="216" spans="1:9">
      <c r="A216" s="11">
        <v>2040</v>
      </c>
      <c r="B216" s="11">
        <v>0</v>
      </c>
      <c r="C216" s="11">
        <v>28.8762021810507</v>
      </c>
      <c r="D216" s="11">
        <v>54.9167141668977</v>
      </c>
      <c r="E216" s="11">
        <v>4.3753226681128</v>
      </c>
      <c r="F216" s="11">
        <v>18.6956979813665</v>
      </c>
      <c r="G216" s="11">
        <v>67.0676994758685</v>
      </c>
      <c r="H216" s="11">
        <v>0</v>
      </c>
      <c r="I216" s="11" t="s">
        <v>408</v>
      </c>
    </row>
    <row r="217" spans="1:9">
      <c r="A217" s="11">
        <v>2045</v>
      </c>
      <c r="B217" s="11">
        <v>0</v>
      </c>
      <c r="C217" s="11">
        <v>26.7306160412758</v>
      </c>
      <c r="D217" s="11">
        <v>52.706721375104</v>
      </c>
      <c r="E217" s="11">
        <v>4.11291702819957</v>
      </c>
      <c r="F217" s="11">
        <v>17.2423157608696</v>
      </c>
      <c r="G217" s="11">
        <v>60.6705110602467</v>
      </c>
      <c r="H217" s="11">
        <v>0</v>
      </c>
      <c r="I217" s="11" t="s">
        <v>408</v>
      </c>
    </row>
    <row r="218" spans="1:9">
      <c r="A218" s="11">
        <v>2050</v>
      </c>
      <c r="B218" s="11">
        <v>0</v>
      </c>
      <c r="C218" s="11">
        <v>25.150512945591</v>
      </c>
      <c r="D218" s="11">
        <v>50.9105372886055</v>
      </c>
      <c r="E218" s="11">
        <v>4.03240997830803</v>
      </c>
      <c r="F218" s="11">
        <v>16.9715184006211</v>
      </c>
      <c r="G218" s="11">
        <v>58.315739836243</v>
      </c>
      <c r="H218" s="11">
        <v>0</v>
      </c>
      <c r="I218" s="11" t="s">
        <v>408</v>
      </c>
    </row>
    <row r="219" spans="1:9">
      <c r="A219" s="11">
        <v>2021</v>
      </c>
      <c r="B219" s="11">
        <v>0</v>
      </c>
      <c r="C219" s="11">
        <v>1.36966798780488</v>
      </c>
      <c r="D219" s="11">
        <v>1.60862690601608</v>
      </c>
      <c r="E219" s="11">
        <v>0.193737093275488</v>
      </c>
      <c r="F219" s="11">
        <v>0.0978434782608695</v>
      </c>
      <c r="G219" s="11">
        <v>0.955744472167069</v>
      </c>
      <c r="H219" s="11">
        <v>0</v>
      </c>
      <c r="I219" s="11" t="s">
        <v>409</v>
      </c>
    </row>
    <row r="220" spans="1:9">
      <c r="A220" s="11">
        <v>2025</v>
      </c>
      <c r="B220" s="11">
        <v>0</v>
      </c>
      <c r="C220" s="11">
        <v>1.52528384146342</v>
      </c>
      <c r="D220" s="11">
        <v>1.80915677848628</v>
      </c>
      <c r="E220" s="11">
        <v>0.221765509761388</v>
      </c>
      <c r="F220" s="11">
        <v>0.114611335403727</v>
      </c>
      <c r="G220" s="11">
        <v>1.12533398920277</v>
      </c>
      <c r="H220" s="11">
        <v>0</v>
      </c>
      <c r="I220" s="11" t="s">
        <v>409</v>
      </c>
    </row>
    <row r="221" spans="1:9">
      <c r="A221" s="11">
        <v>2030</v>
      </c>
      <c r="B221" s="11">
        <v>0</v>
      </c>
      <c r="C221" s="11">
        <v>1.43904603658537</v>
      </c>
      <c r="D221" s="11">
        <v>1.81509003326864</v>
      </c>
      <c r="E221" s="11">
        <v>0.225630151843817</v>
      </c>
      <c r="F221" s="11">
        <v>0.118608152173913</v>
      </c>
      <c r="G221" s="11">
        <v>1.11299678910084</v>
      </c>
      <c r="H221" s="11">
        <v>0</v>
      </c>
      <c r="I221" s="11" t="s">
        <v>409</v>
      </c>
    </row>
    <row r="222" spans="1:9">
      <c r="A222" s="11">
        <v>2035</v>
      </c>
      <c r="B222" s="11">
        <v>0</v>
      </c>
      <c r="C222" s="11">
        <v>1.33476341463415</v>
      </c>
      <c r="D222" s="11">
        <v>1.72473904907125</v>
      </c>
      <c r="E222" s="11">
        <v>0.214705856832971</v>
      </c>
      <c r="F222" s="11">
        <v>0.115114130434783</v>
      </c>
      <c r="G222" s="11">
        <v>0.9536432430462</v>
      </c>
      <c r="H222" s="11">
        <v>0</v>
      </c>
      <c r="I222" s="11" t="s">
        <v>409</v>
      </c>
    </row>
    <row r="223" spans="1:9">
      <c r="A223" s="11">
        <v>2040</v>
      </c>
      <c r="B223" s="11">
        <v>0</v>
      </c>
      <c r="C223" s="11">
        <v>1.21485640243903</v>
      </c>
      <c r="D223" s="11">
        <v>1.58413598558359</v>
      </c>
      <c r="E223" s="11">
        <v>0.194458785249457</v>
      </c>
      <c r="F223" s="11">
        <v>0.103291149068323</v>
      </c>
      <c r="G223" s="11">
        <v>0.806011047629769</v>
      </c>
      <c r="H223" s="11">
        <v>0</v>
      </c>
      <c r="I223" s="11" t="s">
        <v>409</v>
      </c>
    </row>
    <row r="224" spans="1:9">
      <c r="A224" s="11">
        <v>2045</v>
      </c>
      <c r="B224" s="11">
        <v>0</v>
      </c>
      <c r="C224" s="11">
        <v>1.12458902439024</v>
      </c>
      <c r="D224" s="11">
        <v>1.52038619351261</v>
      </c>
      <c r="E224" s="11">
        <v>0.182796312364425</v>
      </c>
      <c r="F224" s="11">
        <v>0.0952614130434782</v>
      </c>
      <c r="G224" s="11">
        <v>0.729130454183804</v>
      </c>
      <c r="H224" s="11">
        <v>0</v>
      </c>
      <c r="I224" s="11" t="s">
        <v>409</v>
      </c>
    </row>
    <row r="225" spans="1:9">
      <c r="A225" s="11">
        <v>2050</v>
      </c>
      <c r="B225" s="11">
        <v>0</v>
      </c>
      <c r="C225" s="11">
        <v>1.05811219512195</v>
      </c>
      <c r="D225" s="11">
        <v>1.46857319101747</v>
      </c>
      <c r="E225" s="11">
        <v>0.179218221258134</v>
      </c>
      <c r="F225" s="11">
        <v>0.0937652950310559</v>
      </c>
      <c r="G225" s="11">
        <v>0.700831114322437</v>
      </c>
      <c r="H225" s="11">
        <v>0</v>
      </c>
      <c r="I225" s="11" t="s">
        <v>409</v>
      </c>
    </row>
    <row r="226" spans="1:9">
      <c r="A226" s="11">
        <v>2021</v>
      </c>
      <c r="B226" s="11">
        <v>0</v>
      </c>
      <c r="C226" s="11">
        <v>26.6558462242026</v>
      </c>
      <c r="D226" s="11">
        <v>50.1891594677017</v>
      </c>
      <c r="E226" s="11">
        <v>3.87474186550976</v>
      </c>
      <c r="F226" s="11">
        <v>3.91373913043478</v>
      </c>
      <c r="G226" s="11">
        <v>16.1308007138467</v>
      </c>
      <c r="H226" s="11">
        <v>0</v>
      </c>
      <c r="I226" s="11" t="s">
        <v>410</v>
      </c>
    </row>
    <row r="227" spans="1:9">
      <c r="A227" s="11">
        <v>2025</v>
      </c>
      <c r="B227" s="11">
        <v>0</v>
      </c>
      <c r="C227" s="11">
        <v>29.6843701454034</v>
      </c>
      <c r="D227" s="11">
        <v>56.4456914887718</v>
      </c>
      <c r="E227" s="11">
        <v>4.43531019522777</v>
      </c>
      <c r="F227" s="11">
        <v>4.58445341614907</v>
      </c>
      <c r="G227" s="11">
        <v>18.9930874255425</v>
      </c>
      <c r="H227" s="11">
        <v>0</v>
      </c>
      <c r="I227" s="11" t="s">
        <v>410</v>
      </c>
    </row>
    <row r="228" spans="1:9">
      <c r="A228" s="11">
        <v>2030</v>
      </c>
      <c r="B228" s="11">
        <v>0</v>
      </c>
      <c r="C228" s="11">
        <v>28.0060497889306</v>
      </c>
      <c r="D228" s="11">
        <v>56.6308090379817</v>
      </c>
      <c r="E228" s="11">
        <v>4.51260303687636</v>
      </c>
      <c r="F228" s="11">
        <v>4.74432608695652</v>
      </c>
      <c r="G228" s="11">
        <v>18.7848634472652</v>
      </c>
      <c r="H228" s="11">
        <v>0</v>
      </c>
      <c r="I228" s="11" t="s">
        <v>410</v>
      </c>
    </row>
    <row r="229" spans="1:9">
      <c r="A229" s="11">
        <v>2035</v>
      </c>
      <c r="B229" s="11">
        <v>0</v>
      </c>
      <c r="C229" s="11">
        <v>25.9765495309568</v>
      </c>
      <c r="D229" s="11">
        <v>53.811858331023</v>
      </c>
      <c r="E229" s="11">
        <v>4.29411713665944</v>
      </c>
      <c r="F229" s="11">
        <v>4.6045652173913</v>
      </c>
      <c r="G229" s="11">
        <v>16.0953367282419</v>
      </c>
      <c r="H229" s="11">
        <v>0</v>
      </c>
      <c r="I229" s="11" t="s">
        <v>410</v>
      </c>
    </row>
    <row r="230" spans="1:9">
      <c r="A230" s="11">
        <v>2040</v>
      </c>
      <c r="B230" s="11">
        <v>0</v>
      </c>
      <c r="C230" s="11">
        <v>23.6429746013133</v>
      </c>
      <c r="D230" s="11">
        <v>49.4250427502079</v>
      </c>
      <c r="E230" s="11">
        <v>3.88917570498916</v>
      </c>
      <c r="F230" s="11">
        <v>4.13164596273292</v>
      </c>
      <c r="G230" s="11">
        <v>13.6036398442301</v>
      </c>
      <c r="H230" s="11">
        <v>0</v>
      </c>
      <c r="I230" s="11" t="s">
        <v>410</v>
      </c>
    </row>
    <row r="231" spans="1:9">
      <c r="A231" s="11">
        <v>2045</v>
      </c>
      <c r="B231" s="11">
        <v>0</v>
      </c>
      <c r="C231" s="11">
        <v>21.8862325515947</v>
      </c>
      <c r="D231" s="11">
        <v>47.4360492375936</v>
      </c>
      <c r="E231" s="11">
        <v>3.65592624728851</v>
      </c>
      <c r="F231" s="11">
        <v>3.81045652173913</v>
      </c>
      <c r="G231" s="11">
        <v>12.30606965915</v>
      </c>
      <c r="H231" s="11">
        <v>0</v>
      </c>
      <c r="I231" s="11" t="s">
        <v>410</v>
      </c>
    </row>
    <row r="232" spans="1:9">
      <c r="A232" s="11">
        <v>2050</v>
      </c>
      <c r="B232" s="11">
        <v>0</v>
      </c>
      <c r="C232" s="11">
        <v>20.5924911819887</v>
      </c>
      <c r="D232" s="11">
        <v>45.8194835597449</v>
      </c>
      <c r="E232" s="11">
        <v>3.58436442516269</v>
      </c>
      <c r="F232" s="11">
        <v>3.75061180124223</v>
      </c>
      <c r="G232" s="11">
        <v>11.8284409362738</v>
      </c>
      <c r="H232" s="11">
        <v>0</v>
      </c>
      <c r="I232" s="11" t="s">
        <v>410</v>
      </c>
    </row>
    <row r="233" spans="1:9">
      <c r="A233" s="11">
        <v>2021</v>
      </c>
      <c r="B233" s="11">
        <v>0</v>
      </c>
      <c r="C233" s="11">
        <v>32.2398772514071</v>
      </c>
      <c r="D233" s="11">
        <v>47.1863892431384</v>
      </c>
      <c r="E233" s="11">
        <v>6.49019262472885</v>
      </c>
      <c r="F233" s="11">
        <v>1.56549565217391</v>
      </c>
      <c r="G233" s="11">
        <v>23.0292160442963</v>
      </c>
      <c r="H233" s="11">
        <v>0</v>
      </c>
      <c r="I233" s="11" t="s">
        <v>411</v>
      </c>
    </row>
    <row r="234" spans="1:9">
      <c r="A234" s="11">
        <v>2025</v>
      </c>
      <c r="B234" s="11">
        <v>0</v>
      </c>
      <c r="C234" s="11">
        <v>35.9028350375234</v>
      </c>
      <c r="D234" s="11">
        <v>53.0685988355975</v>
      </c>
      <c r="E234" s="11">
        <v>7.4291445770065</v>
      </c>
      <c r="F234" s="11">
        <v>1.83378136645963</v>
      </c>
      <c r="G234" s="11">
        <v>27.1155735806446</v>
      </c>
      <c r="H234" s="11">
        <v>0</v>
      </c>
      <c r="I234" s="11" t="s">
        <v>411</v>
      </c>
    </row>
    <row r="235" spans="1:9">
      <c r="A235" s="11">
        <v>2030</v>
      </c>
      <c r="B235" s="11">
        <v>0</v>
      </c>
      <c r="C235" s="11">
        <v>33.8729297842401</v>
      </c>
      <c r="D235" s="11">
        <v>53.2426409758802</v>
      </c>
      <c r="E235" s="11">
        <v>7.55861008676789</v>
      </c>
      <c r="F235" s="11">
        <v>1.89773043478261</v>
      </c>
      <c r="G235" s="11">
        <v>26.818301605966</v>
      </c>
      <c r="H235" s="11">
        <v>0</v>
      </c>
      <c r="I235" s="11" t="s">
        <v>411</v>
      </c>
    </row>
    <row r="236" spans="1:9">
      <c r="A236" s="11">
        <v>2035</v>
      </c>
      <c r="B236" s="11">
        <v>0</v>
      </c>
      <c r="C236" s="11">
        <v>31.4182772983114</v>
      </c>
      <c r="D236" s="11">
        <v>50.5923454394234</v>
      </c>
      <c r="E236" s="11">
        <v>7.19264620390455</v>
      </c>
      <c r="F236" s="11">
        <v>1.84182608695652</v>
      </c>
      <c r="G236" s="11">
        <v>22.9785857128717</v>
      </c>
      <c r="H236" s="11">
        <v>0</v>
      </c>
      <c r="I236" s="11" t="s">
        <v>411</v>
      </c>
    </row>
    <row r="237" spans="1:9">
      <c r="A237" s="11">
        <v>2040</v>
      </c>
      <c r="B237" s="11">
        <v>0</v>
      </c>
      <c r="C237" s="11">
        <v>28.5958507035647</v>
      </c>
      <c r="D237" s="11">
        <v>46.4679889104519</v>
      </c>
      <c r="E237" s="11">
        <v>6.51436930585683</v>
      </c>
      <c r="F237" s="11">
        <v>1.65265838509317</v>
      </c>
      <c r="G237" s="11">
        <v>19.4213025453009</v>
      </c>
      <c r="H237" s="11">
        <v>0</v>
      </c>
      <c r="I237" s="11" t="s">
        <v>411</v>
      </c>
    </row>
    <row r="238" spans="1:9">
      <c r="A238" s="11">
        <v>2045</v>
      </c>
      <c r="B238" s="11">
        <v>0</v>
      </c>
      <c r="C238" s="11">
        <v>26.4710954971857</v>
      </c>
      <c r="D238" s="11">
        <v>44.5979950097034</v>
      </c>
      <c r="E238" s="11">
        <v>6.12367646420824</v>
      </c>
      <c r="F238" s="11">
        <v>1.52418260869565</v>
      </c>
      <c r="G238" s="11">
        <v>17.5688201636174</v>
      </c>
      <c r="H238" s="11">
        <v>0</v>
      </c>
      <c r="I238" s="11" t="s">
        <v>411</v>
      </c>
    </row>
    <row r="239" spans="1:9">
      <c r="A239" s="11">
        <v>2050</v>
      </c>
      <c r="B239" s="11">
        <v>0</v>
      </c>
      <c r="C239" s="11">
        <v>24.9063332082551</v>
      </c>
      <c r="D239" s="11">
        <v>43.0781469365123</v>
      </c>
      <c r="E239" s="11">
        <v>6.0038104121475</v>
      </c>
      <c r="F239" s="11">
        <v>1.50024472049689</v>
      </c>
      <c r="G239" s="11">
        <v>16.8869311958469</v>
      </c>
      <c r="H239" s="11">
        <v>0</v>
      </c>
      <c r="I239" s="11" t="s">
        <v>411</v>
      </c>
    </row>
    <row r="240" spans="1:9">
      <c r="A240" s="11">
        <v>2021</v>
      </c>
      <c r="B240" s="11">
        <v>0</v>
      </c>
      <c r="C240" s="11">
        <v>97.0357089821762</v>
      </c>
      <c r="D240" s="11">
        <v>199.469736345994</v>
      </c>
      <c r="E240" s="11">
        <v>25.3795592190889</v>
      </c>
      <c r="F240" s="11">
        <v>25.8306782608696</v>
      </c>
      <c r="G240" s="11">
        <v>78.4953438364179</v>
      </c>
      <c r="H240" s="11">
        <v>0</v>
      </c>
      <c r="I240" s="11" t="s">
        <v>412</v>
      </c>
    </row>
    <row r="241" spans="1:9">
      <c r="A241" s="11">
        <v>2025</v>
      </c>
      <c r="B241" s="11">
        <v>0</v>
      </c>
      <c r="C241" s="11">
        <v>108.060493691369</v>
      </c>
      <c r="D241" s="11">
        <v>224.335440532298</v>
      </c>
      <c r="E241" s="11">
        <v>29.0512817787418</v>
      </c>
      <c r="F241" s="11">
        <v>30.2573925465839</v>
      </c>
      <c r="G241" s="11">
        <v>92.4237398025341</v>
      </c>
      <c r="H241" s="11">
        <v>0</v>
      </c>
      <c r="I241" s="11" t="s">
        <v>412</v>
      </c>
    </row>
    <row r="242" spans="1:9">
      <c r="A242" s="11">
        <v>2030</v>
      </c>
      <c r="B242" s="11">
        <v>0</v>
      </c>
      <c r="C242" s="11">
        <v>101.950876899625</v>
      </c>
      <c r="D242" s="11">
        <v>225.071164125312</v>
      </c>
      <c r="E242" s="11">
        <v>29.5575498915401</v>
      </c>
      <c r="F242" s="11">
        <v>31.3125521739131</v>
      </c>
      <c r="G242" s="11">
        <v>91.410484908384</v>
      </c>
      <c r="H242" s="11">
        <v>0</v>
      </c>
      <c r="I242" s="11" t="s">
        <v>412</v>
      </c>
    </row>
    <row r="243" spans="1:9">
      <c r="A243" s="11">
        <v>2035</v>
      </c>
      <c r="B243" s="11">
        <v>0</v>
      </c>
      <c r="C243" s="11">
        <v>94.5628542213882</v>
      </c>
      <c r="D243" s="11">
        <v>213.867642084835</v>
      </c>
      <c r="E243" s="11">
        <v>28.1264672451193</v>
      </c>
      <c r="F243" s="11">
        <v>30.3901304347826</v>
      </c>
      <c r="G243" s="11">
        <v>78.3227697780529</v>
      </c>
      <c r="H243" s="11">
        <v>0</v>
      </c>
      <c r="I243" s="11" t="s">
        <v>412</v>
      </c>
    </row>
    <row r="244" spans="1:9">
      <c r="A244" s="11">
        <v>2040</v>
      </c>
      <c r="B244" s="11">
        <v>0</v>
      </c>
      <c r="C244" s="11">
        <v>86.06790358818</v>
      </c>
      <c r="D244" s="11">
        <v>196.432862212365</v>
      </c>
      <c r="E244" s="11">
        <v>25.4741008676789</v>
      </c>
      <c r="F244" s="11">
        <v>27.2688633540373</v>
      </c>
      <c r="G244" s="11">
        <v>66.1977297929802</v>
      </c>
      <c r="H244" s="11">
        <v>0</v>
      </c>
      <c r="I244" s="11" t="s">
        <v>412</v>
      </c>
    </row>
    <row r="245" spans="1:9">
      <c r="A245" s="11">
        <v>2045</v>
      </c>
      <c r="B245" s="11">
        <v>0</v>
      </c>
      <c r="C245" s="11">
        <v>79.6728070356472</v>
      </c>
      <c r="D245" s="11">
        <v>188.527887995564</v>
      </c>
      <c r="E245" s="11">
        <v>23.9463169197397</v>
      </c>
      <c r="F245" s="11">
        <v>25.1490130434783</v>
      </c>
      <c r="G245" s="11">
        <v>59.883522604101</v>
      </c>
      <c r="H245" s="11">
        <v>0</v>
      </c>
      <c r="I245" s="11" t="s">
        <v>412</v>
      </c>
    </row>
    <row r="246" spans="1:9">
      <c r="A246" s="11">
        <v>2050</v>
      </c>
      <c r="B246" s="11">
        <v>0</v>
      </c>
      <c r="C246" s="11">
        <v>74.9631793621012</v>
      </c>
      <c r="D246" s="11">
        <v>182.103075686166</v>
      </c>
      <c r="E246" s="11">
        <v>23.4775869848156</v>
      </c>
      <c r="F246" s="11">
        <v>24.7540378881988</v>
      </c>
      <c r="G246" s="11">
        <v>57.5592963308117</v>
      </c>
      <c r="H246" s="11">
        <v>0</v>
      </c>
      <c r="I246" s="11" t="s">
        <v>412</v>
      </c>
    </row>
    <row r="247" spans="1:9">
      <c r="A247" s="11">
        <v>2021</v>
      </c>
      <c r="C247" s="11">
        <v>0.105359075984991</v>
      </c>
      <c r="D247" s="11">
        <v>0.21448358746881</v>
      </c>
      <c r="E247" s="11">
        <v>0.0968685466377439</v>
      </c>
      <c r="F247" s="11">
        <v>0.195686956521739</v>
      </c>
      <c r="G247" s="11">
        <v>0.348211352621378</v>
      </c>
      <c r="I247" s="11" t="s">
        <v>413</v>
      </c>
    </row>
    <row r="248" spans="1:9">
      <c r="A248" s="11">
        <v>2025</v>
      </c>
      <c r="C248" s="11">
        <v>0.117329526266417</v>
      </c>
      <c r="D248" s="11">
        <v>0.24122090379817</v>
      </c>
      <c r="E248" s="11">
        <v>0.110882754880694</v>
      </c>
      <c r="F248" s="11">
        <v>0.229222670807453</v>
      </c>
      <c r="G248" s="11">
        <v>0.409998783087506</v>
      </c>
      <c r="I248" s="11" t="s">
        <v>413</v>
      </c>
    </row>
    <row r="249" spans="1:9">
      <c r="A249" s="11">
        <v>2030</v>
      </c>
      <c r="C249" s="11">
        <v>0.110695848968105</v>
      </c>
      <c r="D249" s="11">
        <v>0.242012004435819</v>
      </c>
      <c r="E249" s="11">
        <v>0.112815075921909</v>
      </c>
      <c r="F249" s="11">
        <v>0.237216304347826</v>
      </c>
      <c r="G249" s="11">
        <v>0.405503906831183</v>
      </c>
      <c r="I249" s="11" t="s">
        <v>413</v>
      </c>
    </row>
    <row r="250" spans="1:9">
      <c r="A250" s="11">
        <v>2035</v>
      </c>
      <c r="C250" s="11">
        <v>0.102674108818011</v>
      </c>
      <c r="D250" s="11">
        <v>0.229965206542833</v>
      </c>
      <c r="E250" s="11">
        <v>0.107352928416486</v>
      </c>
      <c r="F250" s="11">
        <v>0.230228260869565</v>
      </c>
      <c r="G250" s="11">
        <v>0.347445800891127</v>
      </c>
      <c r="I250" s="11" t="s">
        <v>413</v>
      </c>
    </row>
    <row r="251" spans="1:9">
      <c r="A251" s="11">
        <v>2040</v>
      </c>
      <c r="C251" s="11">
        <v>0.0934504924953097</v>
      </c>
      <c r="D251" s="11">
        <v>0.211218131411145</v>
      </c>
      <c r="E251" s="11">
        <v>0.0972293926247287</v>
      </c>
      <c r="F251" s="11">
        <v>0.206582298136646</v>
      </c>
      <c r="G251" s="11">
        <v>0.293658195570368</v>
      </c>
      <c r="I251" s="11" t="s">
        <v>413</v>
      </c>
    </row>
    <row r="252" spans="1:9">
      <c r="A252" s="11">
        <v>2045</v>
      </c>
      <c r="C252" s="11">
        <v>0.0865068480300189</v>
      </c>
      <c r="D252" s="11">
        <v>0.202718159135015</v>
      </c>
      <c r="E252" s="11">
        <v>0.0913981561822124</v>
      </c>
      <c r="F252" s="11">
        <v>0.190522826086956</v>
      </c>
      <c r="G252" s="11">
        <v>0.265647889245024</v>
      </c>
      <c r="I252" s="11" t="s">
        <v>413</v>
      </c>
    </row>
    <row r="253" spans="1:9">
      <c r="A253" s="11">
        <v>2050</v>
      </c>
      <c r="C253" s="11">
        <v>0.0813932457786118</v>
      </c>
      <c r="D253" s="11">
        <v>0.195809758802329</v>
      </c>
      <c r="E253" s="11">
        <v>0.0896091106290671</v>
      </c>
      <c r="F253" s="11">
        <v>0.187530590062112</v>
      </c>
      <c r="G253" s="11">
        <v>0.25533744362029</v>
      </c>
      <c r="I253" s="11" t="s">
        <v>413</v>
      </c>
    </row>
    <row r="254" spans="1:9">
      <c r="A254" s="11">
        <v>2021</v>
      </c>
      <c r="B254" s="11">
        <v>0</v>
      </c>
      <c r="C254" s="11">
        <v>242.641951993433</v>
      </c>
      <c r="D254" s="11">
        <v>417.814028389243</v>
      </c>
      <c r="E254" s="11">
        <v>44.8501370932755</v>
      </c>
      <c r="F254" s="11">
        <v>41.0942608695652</v>
      </c>
      <c r="G254" s="11">
        <v>147.147446978608</v>
      </c>
      <c r="H254" s="11">
        <v>0</v>
      </c>
      <c r="I254" s="11" t="s">
        <v>414</v>
      </c>
    </row>
    <row r="255" spans="1:9">
      <c r="A255" s="11">
        <v>2025</v>
      </c>
      <c r="B255" s="11">
        <v>0</v>
      </c>
      <c r="C255" s="11">
        <v>270.209898991557</v>
      </c>
      <c r="D255" s="11">
        <v>469.898320598836</v>
      </c>
      <c r="E255" s="11">
        <v>51.3387155097614</v>
      </c>
      <c r="F255" s="11">
        <v>48.1367608695652</v>
      </c>
      <c r="G255" s="11">
        <v>173.257631439897</v>
      </c>
      <c r="H255" s="11">
        <v>0</v>
      </c>
      <c r="I255" s="11" t="s">
        <v>414</v>
      </c>
    </row>
    <row r="256" spans="1:9">
      <c r="A256" s="11">
        <v>2030</v>
      </c>
      <c r="B256" s="11">
        <v>0</v>
      </c>
      <c r="C256" s="11">
        <v>254.932540173546</v>
      </c>
      <c r="D256" s="11">
        <v>471.439384640976</v>
      </c>
      <c r="E256" s="11">
        <v>52.2333801518438</v>
      </c>
      <c r="F256" s="11">
        <v>49.8154239130435</v>
      </c>
      <c r="G256" s="11">
        <v>171.358182841729</v>
      </c>
      <c r="H256" s="11">
        <v>0</v>
      </c>
      <c r="I256" s="11" t="s">
        <v>414</v>
      </c>
    </row>
    <row r="257" spans="1:9">
      <c r="A257" s="11">
        <v>2035</v>
      </c>
      <c r="B257" s="11">
        <v>0</v>
      </c>
      <c r="C257" s="11">
        <v>236.45847260788</v>
      </c>
      <c r="D257" s="11">
        <v>447.972222345439</v>
      </c>
      <c r="E257" s="11">
        <v>49.704405856833</v>
      </c>
      <c r="F257" s="11">
        <v>48.3479347826087</v>
      </c>
      <c r="G257" s="11">
        <v>146.823939482978</v>
      </c>
      <c r="H257" s="11">
        <v>0</v>
      </c>
      <c r="I257" s="11" t="s">
        <v>414</v>
      </c>
    </row>
    <row r="258" spans="1:9">
      <c r="A258" s="11">
        <v>2040</v>
      </c>
      <c r="B258" s="11">
        <v>0</v>
      </c>
      <c r="C258" s="11">
        <v>215.216484216698</v>
      </c>
      <c r="D258" s="11">
        <v>411.45291998891</v>
      </c>
      <c r="E258" s="11">
        <v>45.0172087852494</v>
      </c>
      <c r="F258" s="11">
        <v>43.3822826086956</v>
      </c>
      <c r="G258" s="11">
        <v>124.094327876522</v>
      </c>
      <c r="H258" s="11">
        <v>0</v>
      </c>
      <c r="I258" s="11" t="s">
        <v>414</v>
      </c>
    </row>
    <row r="259" spans="1:9">
      <c r="A259" s="11">
        <v>2045</v>
      </c>
      <c r="B259" s="11">
        <v>0</v>
      </c>
      <c r="C259" s="11">
        <v>199.225271013133</v>
      </c>
      <c r="D259" s="11">
        <v>394.89497399501</v>
      </c>
      <c r="E259" s="11">
        <v>42.3173463123644</v>
      </c>
      <c r="F259" s="11">
        <v>40.0097934782609</v>
      </c>
      <c r="G259" s="11">
        <v>112.257709013194</v>
      </c>
      <c r="H259" s="11">
        <v>0</v>
      </c>
      <c r="I259" s="11" t="s">
        <v>414</v>
      </c>
    </row>
    <row r="260" spans="1:9">
      <c r="A260" s="11">
        <v>2050</v>
      </c>
      <c r="B260" s="11">
        <v>0</v>
      </c>
      <c r="C260" s="11">
        <v>187.448645028142</v>
      </c>
      <c r="D260" s="11">
        <v>381.437410146936</v>
      </c>
      <c r="E260" s="11">
        <v>41.4890182212581</v>
      </c>
      <c r="F260" s="11">
        <v>39.3814239130435</v>
      </c>
      <c r="G260" s="11">
        <v>107.900712208036</v>
      </c>
      <c r="H260" s="11">
        <v>0</v>
      </c>
      <c r="I260" s="11" t="s">
        <v>414</v>
      </c>
    </row>
    <row r="261" spans="1:9">
      <c r="A261" s="11">
        <v>2021</v>
      </c>
      <c r="B261" s="11">
        <v>0</v>
      </c>
      <c r="C261" s="11">
        <v>1.79110429174484</v>
      </c>
      <c r="D261" s="11">
        <v>2.78828663709454</v>
      </c>
      <c r="E261" s="11">
        <v>0.193737093275488</v>
      </c>
      <c r="F261" s="11">
        <v>0.293530434782609</v>
      </c>
      <c r="G261" s="11">
        <v>2.23425812220489</v>
      </c>
      <c r="H261" s="11">
        <v>0</v>
      </c>
      <c r="I261" s="11" t="s">
        <v>415</v>
      </c>
    </row>
    <row r="262" spans="1:9">
      <c r="A262" s="11">
        <v>2025</v>
      </c>
      <c r="B262" s="11">
        <v>0</v>
      </c>
      <c r="C262" s="11">
        <v>1.99460194652908</v>
      </c>
      <c r="D262" s="11">
        <v>3.13587174937621</v>
      </c>
      <c r="E262" s="11">
        <v>0.221765509761388</v>
      </c>
      <c r="F262" s="11">
        <v>0.34383400621118</v>
      </c>
      <c r="G262" s="11">
        <v>2.63071006821373</v>
      </c>
      <c r="H262" s="11">
        <v>0</v>
      </c>
      <c r="I262" s="11" t="s">
        <v>415</v>
      </c>
    </row>
    <row r="263" spans="1:9">
      <c r="A263" s="11">
        <v>2030</v>
      </c>
      <c r="B263" s="11">
        <v>0</v>
      </c>
      <c r="C263" s="11">
        <v>1.88182943245779</v>
      </c>
      <c r="D263" s="11">
        <v>3.14615605766565</v>
      </c>
      <c r="E263" s="11">
        <v>0.225630151843817</v>
      </c>
      <c r="F263" s="11">
        <v>0.355824456521739</v>
      </c>
      <c r="G263" s="11">
        <v>2.60186921133645</v>
      </c>
      <c r="H263" s="11">
        <v>0</v>
      </c>
      <c r="I263" s="11" t="s">
        <v>415</v>
      </c>
    </row>
    <row r="264" spans="1:9">
      <c r="A264" s="11">
        <v>2035</v>
      </c>
      <c r="B264" s="11">
        <v>0</v>
      </c>
      <c r="C264" s="11">
        <v>1.74545984990619</v>
      </c>
      <c r="D264" s="11">
        <v>2.98954768505684</v>
      </c>
      <c r="E264" s="11">
        <v>0.214705856832971</v>
      </c>
      <c r="F264" s="11">
        <v>0.345342391304348</v>
      </c>
      <c r="G264" s="11">
        <v>2.2293460475169</v>
      </c>
      <c r="H264" s="11">
        <v>0</v>
      </c>
      <c r="I264" s="11" t="s">
        <v>415</v>
      </c>
    </row>
    <row r="265" spans="1:9">
      <c r="A265" s="11">
        <v>2040</v>
      </c>
      <c r="B265" s="11">
        <v>0</v>
      </c>
      <c r="C265" s="11">
        <v>1.58865837242026</v>
      </c>
      <c r="D265" s="11">
        <v>2.74583570834489</v>
      </c>
      <c r="E265" s="11">
        <v>0.194458785249457</v>
      </c>
      <c r="F265" s="11">
        <v>0.309873447204969</v>
      </c>
      <c r="G265" s="11">
        <v>1.8842240600884</v>
      </c>
      <c r="H265" s="11">
        <v>0</v>
      </c>
      <c r="I265" s="11" t="s">
        <v>415</v>
      </c>
    </row>
    <row r="266" spans="1:9">
      <c r="A266" s="11">
        <v>2045</v>
      </c>
      <c r="B266" s="11">
        <v>0</v>
      </c>
      <c r="C266" s="11">
        <v>1.47061641651032</v>
      </c>
      <c r="D266" s="11">
        <v>2.6353360687552</v>
      </c>
      <c r="E266" s="11">
        <v>0.182796312364425</v>
      </c>
      <c r="F266" s="11">
        <v>0.285784239130435</v>
      </c>
      <c r="G266" s="11">
        <v>1.70449914893396</v>
      </c>
      <c r="H266" s="11">
        <v>0</v>
      </c>
      <c r="I266" s="11" t="s">
        <v>415</v>
      </c>
    </row>
    <row r="267" spans="1:9">
      <c r="A267" s="11">
        <v>2050</v>
      </c>
      <c r="B267" s="11">
        <v>0</v>
      </c>
      <c r="C267" s="11">
        <v>1.3836851782364</v>
      </c>
      <c r="D267" s="11">
        <v>2.54552686443028</v>
      </c>
      <c r="E267" s="11">
        <v>0.179218221258134</v>
      </c>
      <c r="F267" s="11">
        <v>0.281295885093168</v>
      </c>
      <c r="G267" s="11">
        <v>1.63834335962038</v>
      </c>
      <c r="H267" s="11">
        <v>0</v>
      </c>
      <c r="I267" s="11" t="s">
        <v>415</v>
      </c>
    </row>
    <row r="268" spans="1:9">
      <c r="A268" s="11">
        <v>2021</v>
      </c>
      <c r="B268" s="11">
        <v>0</v>
      </c>
      <c r="C268" s="11">
        <v>5.6893901031895</v>
      </c>
      <c r="D268" s="11">
        <v>8.47210170501806</v>
      </c>
      <c r="E268" s="11">
        <v>0.387474186550976</v>
      </c>
      <c r="F268" s="11">
        <v>0.880591304347826</v>
      </c>
      <c r="G268" s="11">
        <v>4.4156456305252</v>
      </c>
      <c r="H268" s="11">
        <v>0</v>
      </c>
      <c r="I268" s="11" t="s">
        <v>416</v>
      </c>
    </row>
    <row r="269" spans="1:9">
      <c r="A269" s="11">
        <v>2025</v>
      </c>
      <c r="B269" s="11">
        <v>0</v>
      </c>
      <c r="C269" s="11">
        <v>6.33579441838649</v>
      </c>
      <c r="D269" s="11">
        <v>9.52822570002776</v>
      </c>
      <c r="E269" s="11">
        <v>0.443531019522777</v>
      </c>
      <c r="F269" s="11">
        <v>1.03150201863354</v>
      </c>
      <c r="G269" s="11">
        <v>5.199168038124</v>
      </c>
      <c r="H269" s="11">
        <v>0</v>
      </c>
      <c r="I269" s="11" t="s">
        <v>416</v>
      </c>
    </row>
    <row r="270" spans="1:9">
      <c r="A270" s="11">
        <v>2030</v>
      </c>
      <c r="B270" s="11">
        <v>0</v>
      </c>
      <c r="C270" s="11">
        <v>5.97757584427768</v>
      </c>
      <c r="D270" s="11">
        <v>9.5594741752149</v>
      </c>
      <c r="E270" s="11">
        <v>0.451260303687636</v>
      </c>
      <c r="F270" s="11">
        <v>1.06747336956522</v>
      </c>
      <c r="G270" s="11">
        <v>5.1421688031721</v>
      </c>
      <c r="H270" s="11">
        <v>0</v>
      </c>
      <c r="I270" s="11" t="s">
        <v>416</v>
      </c>
    </row>
    <row r="271" spans="1:9">
      <c r="A271" s="11">
        <v>2035</v>
      </c>
      <c r="B271" s="11">
        <v>0</v>
      </c>
      <c r="C271" s="11">
        <v>5.54440187617261</v>
      </c>
      <c r="D271" s="11">
        <v>9.08362565844196</v>
      </c>
      <c r="E271" s="11">
        <v>0.429411713665944</v>
      </c>
      <c r="F271" s="11">
        <v>1.03602717391304</v>
      </c>
      <c r="G271" s="11">
        <v>4.40593771857122</v>
      </c>
      <c r="H271" s="11">
        <v>0</v>
      </c>
      <c r="I271" s="11" t="s">
        <v>416</v>
      </c>
    </row>
    <row r="272" spans="1:9">
      <c r="A272" s="11">
        <v>2040</v>
      </c>
      <c r="B272" s="11">
        <v>0</v>
      </c>
      <c r="C272" s="11">
        <v>5.04632659474672</v>
      </c>
      <c r="D272" s="11">
        <v>8.34311619074026</v>
      </c>
      <c r="E272" s="11">
        <v>0.388917570498916</v>
      </c>
      <c r="F272" s="11">
        <v>0.929620341614906</v>
      </c>
      <c r="G272" s="11">
        <v>3.72386057598802</v>
      </c>
      <c r="H272" s="11">
        <v>0</v>
      </c>
      <c r="I272" s="11" t="s">
        <v>416</v>
      </c>
    </row>
    <row r="273" spans="1:9">
      <c r="A273" s="11">
        <v>2045</v>
      </c>
      <c r="B273" s="11">
        <v>0</v>
      </c>
      <c r="C273" s="11">
        <v>4.67136979362102</v>
      </c>
      <c r="D273" s="11">
        <v>8.00736728583314</v>
      </c>
      <c r="E273" s="11">
        <v>0.365592624728851</v>
      </c>
      <c r="F273" s="11">
        <v>0.857352717391304</v>
      </c>
      <c r="G273" s="11">
        <v>3.36866369396774</v>
      </c>
      <c r="H273" s="11">
        <v>0</v>
      </c>
      <c r="I273" s="11" t="s">
        <v>416</v>
      </c>
    </row>
    <row r="274" spans="1:9">
      <c r="A274" s="11">
        <v>2050</v>
      </c>
      <c r="B274" s="11">
        <v>0</v>
      </c>
      <c r="C274" s="11">
        <v>4.39523527204503</v>
      </c>
      <c r="D274" s="11">
        <v>7.73448547269202</v>
      </c>
      <c r="E274" s="11">
        <v>0.358436442516269</v>
      </c>
      <c r="F274" s="11">
        <v>0.843887655279503</v>
      </c>
      <c r="G274" s="11">
        <v>3.23791760016899</v>
      </c>
      <c r="H274" s="11">
        <v>0</v>
      </c>
      <c r="I274" s="11" t="s">
        <v>416</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47"/>
  <sheetViews>
    <sheetView workbookViewId="0">
      <selection activeCell="D21" sqref="D21"/>
    </sheetView>
  </sheetViews>
  <sheetFormatPr defaultColWidth="8.72727272727273" defaultRowHeight="14.5"/>
  <cols>
    <col min="9" max="9" width="86.8181818181818" customWidth="1"/>
  </cols>
  <sheetData>
    <row r="1" spans="1:9">
      <c r="A1" s="11" t="s">
        <v>5</v>
      </c>
      <c r="B1" s="11" t="s">
        <v>217</v>
      </c>
      <c r="C1" s="11" t="s">
        <v>222</v>
      </c>
      <c r="D1" s="11" t="s">
        <v>221</v>
      </c>
      <c r="E1" s="11" t="s">
        <v>220</v>
      </c>
      <c r="F1" s="11" t="s">
        <v>223</v>
      </c>
      <c r="G1" s="11" t="s">
        <v>219</v>
      </c>
      <c r="H1" s="11" t="s">
        <v>218</v>
      </c>
      <c r="I1" s="11" t="s">
        <v>330</v>
      </c>
    </row>
    <row r="2" spans="1:9">
      <c r="A2" s="11">
        <v>2021</v>
      </c>
      <c r="B2" s="11">
        <v>9.45772523277465</v>
      </c>
      <c r="C2" s="11">
        <v>42.6599105573669</v>
      </c>
      <c r="D2" s="11">
        <v>60.1121122434962</v>
      </c>
      <c r="E2" s="11">
        <v>5.17382509858502</v>
      </c>
      <c r="F2" s="11">
        <v>5.33868086185042</v>
      </c>
      <c r="G2" s="11">
        <v>31.0703175046844</v>
      </c>
      <c r="H2" s="11">
        <v>19.6970511568243</v>
      </c>
      <c r="I2" s="11" t="s">
        <v>417</v>
      </c>
    </row>
    <row r="3" spans="1:9">
      <c r="A3" s="11">
        <v>2025</v>
      </c>
      <c r="B3" s="11">
        <v>10.4134162942272</v>
      </c>
      <c r="C3" s="11">
        <v>44.8146644930911</v>
      </c>
      <c r="D3" s="11">
        <v>62.7853432367152</v>
      </c>
      <c r="E3" s="11">
        <v>5.29343887729066</v>
      </c>
      <c r="F3" s="11">
        <v>5.69928314321924</v>
      </c>
      <c r="G3" s="11">
        <v>32.169077122729</v>
      </c>
      <c r="H3" s="11">
        <v>22.2032186631215</v>
      </c>
      <c r="I3" s="11" t="s">
        <v>417</v>
      </c>
    </row>
    <row r="4" spans="1:9">
      <c r="A4" s="11">
        <v>2030</v>
      </c>
      <c r="B4" s="11">
        <v>11.1198006517691</v>
      </c>
      <c r="C4" s="11">
        <v>44.472606272318</v>
      </c>
      <c r="D4" s="11">
        <v>64.9985145969067</v>
      </c>
      <c r="E4" s="11">
        <v>5.23286476455578</v>
      </c>
      <c r="F4" s="11">
        <v>5.55080557667932</v>
      </c>
      <c r="G4" s="11">
        <v>32.2225792953887</v>
      </c>
      <c r="H4" s="11">
        <v>23.1378190829368</v>
      </c>
      <c r="I4" s="11" t="s">
        <v>417</v>
      </c>
    </row>
    <row r="5" spans="1:9">
      <c r="A5" s="11">
        <v>2035</v>
      </c>
      <c r="B5" s="11">
        <v>11.5112470204841</v>
      </c>
      <c r="C5" s="11">
        <v>45.5369032914144</v>
      </c>
      <c r="D5" s="11">
        <v>66.2723034680674</v>
      </c>
      <c r="E5" s="11">
        <v>5.23937833449315</v>
      </c>
      <c r="F5" s="11">
        <v>5.52383067173635</v>
      </c>
      <c r="G5" s="11">
        <v>32.6219352875249</v>
      </c>
      <c r="H5" s="11">
        <v>23.8303460350779</v>
      </c>
      <c r="I5" s="11" t="s">
        <v>417</v>
      </c>
    </row>
    <row r="6" spans="1:9">
      <c r="A6" s="11">
        <v>2040</v>
      </c>
      <c r="B6" s="11">
        <v>11.883741433892</v>
      </c>
      <c r="C6" s="11">
        <v>46.817695280236</v>
      </c>
      <c r="D6" s="11">
        <v>68.5300878717372</v>
      </c>
      <c r="E6" s="11">
        <v>5.29499420088146</v>
      </c>
      <c r="F6" s="11">
        <v>5.61618048162229</v>
      </c>
      <c r="G6" s="11">
        <v>33.8896642704143</v>
      </c>
      <c r="H6" s="11">
        <v>24.7686350359175</v>
      </c>
      <c r="I6" s="11" t="s">
        <v>417</v>
      </c>
    </row>
    <row r="7" spans="1:9">
      <c r="A7" s="11">
        <v>2045</v>
      </c>
      <c r="B7" s="11">
        <v>12.2096302607076</v>
      </c>
      <c r="C7" s="11">
        <v>48.3584046887129</v>
      </c>
      <c r="D7" s="11">
        <v>71.4972975645972</v>
      </c>
      <c r="E7" s="11">
        <v>5.36291695662259</v>
      </c>
      <c r="F7" s="11">
        <v>5.98776983523445</v>
      </c>
      <c r="G7" s="11">
        <v>36.8421707819705</v>
      </c>
      <c r="H7" s="11">
        <v>25.7347620720216</v>
      </c>
      <c r="I7" s="11" t="s">
        <v>417</v>
      </c>
    </row>
    <row r="8" spans="1:9">
      <c r="A8" s="11">
        <v>2050</v>
      </c>
      <c r="B8" s="11">
        <v>12.5783084729981</v>
      </c>
      <c r="C8" s="11">
        <v>50.4456835429281</v>
      </c>
      <c r="D8" s="11">
        <v>75.0843499778401</v>
      </c>
      <c r="E8" s="11">
        <v>5.46522384597541</v>
      </c>
      <c r="F8" s="11">
        <v>6.41994017743977</v>
      </c>
      <c r="G8" s="11">
        <v>40.6417151460654</v>
      </c>
      <c r="H8" s="11">
        <v>27.2721064045153</v>
      </c>
      <c r="I8" s="11" t="s">
        <v>417</v>
      </c>
    </row>
    <row r="9" spans="1:9">
      <c r="A9" s="11">
        <v>2021</v>
      </c>
      <c r="B9" s="11">
        <v>2.10171671839437</v>
      </c>
      <c r="C9" s="11">
        <v>8.58799074677846</v>
      </c>
      <c r="D9" s="11">
        <v>13.1665502648141</v>
      </c>
      <c r="E9" s="11">
        <v>1.55214752957551</v>
      </c>
      <c r="F9" s="11">
        <v>1.83517154626109</v>
      </c>
      <c r="G9" s="11">
        <v>6.67145946371998</v>
      </c>
      <c r="H9" s="11">
        <v>6.29905696893365</v>
      </c>
      <c r="I9" s="11" t="s">
        <v>418</v>
      </c>
    </row>
    <row r="10" spans="1:9">
      <c r="A10" s="11">
        <v>2025</v>
      </c>
      <c r="B10" s="11">
        <v>2.31409250982826</v>
      </c>
      <c r="C10" s="11">
        <v>9.02177053252601</v>
      </c>
      <c r="D10" s="11">
        <v>13.7520766908213</v>
      </c>
      <c r="E10" s="11">
        <v>1.5880316631872</v>
      </c>
      <c r="F10" s="11">
        <v>1.95912858048162</v>
      </c>
      <c r="G10" s="11">
        <v>6.90738657489455</v>
      </c>
      <c r="H10" s="11">
        <v>7.10052170445002</v>
      </c>
      <c r="I10" s="11" t="s">
        <v>418</v>
      </c>
    </row>
    <row r="11" spans="1:9">
      <c r="A11" s="11">
        <v>2030</v>
      </c>
      <c r="B11" s="11">
        <v>2.47106681150424</v>
      </c>
      <c r="C11" s="11">
        <v>8.95290979661544</v>
      </c>
      <c r="D11" s="11">
        <v>14.2368347682046</v>
      </c>
      <c r="E11" s="11">
        <v>1.56985942936673</v>
      </c>
      <c r="F11" s="11">
        <v>1.90808941698352</v>
      </c>
      <c r="G11" s="11">
        <v>6.9188746318179</v>
      </c>
      <c r="H11" s="11">
        <v>7.39940407220821</v>
      </c>
      <c r="I11" s="11" t="s">
        <v>418</v>
      </c>
    </row>
    <row r="12" spans="1:9">
      <c r="A12" s="11">
        <v>2035</v>
      </c>
      <c r="B12" s="11">
        <v>2.55805489344093</v>
      </c>
      <c r="C12" s="11">
        <v>9.16716652693682</v>
      </c>
      <c r="D12" s="11">
        <v>14.515836862341</v>
      </c>
      <c r="E12" s="11">
        <v>1.57181350034795</v>
      </c>
      <c r="F12" s="11">
        <v>1.89881679340938</v>
      </c>
      <c r="G12" s="11">
        <v>7.00462487600928</v>
      </c>
      <c r="H12" s="11">
        <v>7.62087208228378</v>
      </c>
      <c r="I12" s="11" t="s">
        <v>418</v>
      </c>
    </row>
    <row r="13" spans="1:9">
      <c r="A13" s="11">
        <v>2040</v>
      </c>
      <c r="B13" s="11">
        <v>2.64083142975377</v>
      </c>
      <c r="C13" s="11">
        <v>9.42500648967552</v>
      </c>
      <c r="D13" s="11">
        <v>15.0103666788548</v>
      </c>
      <c r="E13" s="11">
        <v>1.58849826026444</v>
      </c>
      <c r="F13" s="11">
        <v>1.93056204055767</v>
      </c>
      <c r="G13" s="11">
        <v>7.27683331157014</v>
      </c>
      <c r="H13" s="11">
        <v>7.92093404701929</v>
      </c>
      <c r="I13" s="11" t="s">
        <v>418</v>
      </c>
    </row>
    <row r="14" spans="1:9">
      <c r="A14" s="11">
        <v>2045</v>
      </c>
      <c r="B14" s="11">
        <v>2.71325116904614</v>
      </c>
      <c r="C14" s="11">
        <v>9.73517118459867</v>
      </c>
      <c r="D14" s="11">
        <v>15.6602842097682</v>
      </c>
      <c r="E14" s="11">
        <v>1.60887508698678</v>
      </c>
      <c r="F14" s="11">
        <v>2.05829588086185</v>
      </c>
      <c r="G14" s="11">
        <v>7.91079939528483</v>
      </c>
      <c r="H14" s="11">
        <v>8.2298985306465</v>
      </c>
      <c r="I14" s="11" t="s">
        <v>418</v>
      </c>
    </row>
    <row r="15" spans="1:9">
      <c r="A15" s="11">
        <v>2050</v>
      </c>
      <c r="B15" s="11">
        <v>2.79517966066625</v>
      </c>
      <c r="C15" s="11">
        <v>10.1553673653159</v>
      </c>
      <c r="D15" s="11">
        <v>16.4459678954483</v>
      </c>
      <c r="E15" s="11">
        <v>1.63956715379262</v>
      </c>
      <c r="F15" s="11">
        <v>2.20685443599493</v>
      </c>
      <c r="G15" s="11">
        <v>8.72664256141415</v>
      </c>
      <c r="H15" s="11">
        <v>8.72153656591098</v>
      </c>
      <c r="I15" s="11" t="s">
        <v>418</v>
      </c>
    </row>
    <row r="16" spans="1:9">
      <c r="A16" s="11">
        <v>2021</v>
      </c>
      <c r="B16" s="11">
        <v>9.83985554521001</v>
      </c>
      <c r="C16" s="11">
        <v>37.5257856544016</v>
      </c>
      <c r="D16" s="11">
        <v>59.0224667043389</v>
      </c>
      <c r="E16" s="11">
        <v>5.07034859661331</v>
      </c>
      <c r="F16" s="11">
        <v>6.25626663498096</v>
      </c>
      <c r="G16" s="11">
        <v>23.463292655786</v>
      </c>
      <c r="H16" s="11">
        <v>21.0968415943651</v>
      </c>
      <c r="I16" s="11" t="s">
        <v>419</v>
      </c>
    </row>
    <row r="17" spans="1:9">
      <c r="A17" s="11">
        <v>2025</v>
      </c>
      <c r="B17" s="11">
        <v>10.8341603869232</v>
      </c>
      <c r="C17" s="11">
        <v>39.4212147182116</v>
      </c>
      <c r="D17" s="11">
        <v>61.6472403381642</v>
      </c>
      <c r="E17" s="11">
        <v>5.18757009974483</v>
      </c>
      <c r="F17" s="11">
        <v>6.67884743346005</v>
      </c>
      <c r="G17" s="11">
        <v>24.2930401623139</v>
      </c>
      <c r="H17" s="11">
        <v>23.7811123752216</v>
      </c>
      <c r="I17" s="11" t="s">
        <v>419</v>
      </c>
    </row>
    <row r="18" spans="1:9">
      <c r="A18" s="11">
        <v>2030</v>
      </c>
      <c r="B18" s="11">
        <v>11.569085526588</v>
      </c>
      <c r="C18" s="11">
        <v>39.1203232417328</v>
      </c>
      <c r="D18" s="11">
        <v>63.8202937885032</v>
      </c>
      <c r="E18" s="11">
        <v>5.12820746926466</v>
      </c>
      <c r="F18" s="11">
        <v>6.50485028517108</v>
      </c>
      <c r="G18" s="11">
        <v>24.3334432619812</v>
      </c>
      <c r="H18" s="11">
        <v>24.7821310989831</v>
      </c>
      <c r="I18" s="11" t="s">
        <v>419</v>
      </c>
    </row>
    <row r="19" spans="1:9">
      <c r="A19" s="11">
        <v>2035</v>
      </c>
      <c r="B19" s="11">
        <v>11.9763479102007</v>
      </c>
      <c r="C19" s="11">
        <v>40.0565319981371</v>
      </c>
      <c r="D19" s="11">
        <v>65.0709928311837</v>
      </c>
      <c r="E19" s="11">
        <v>5.13459076780328</v>
      </c>
      <c r="F19" s="11">
        <v>6.47323906844104</v>
      </c>
      <c r="G19" s="11">
        <v>24.6350239109694</v>
      </c>
      <c r="H19" s="11">
        <v>25.5238731644743</v>
      </c>
      <c r="I19" s="11" t="s">
        <v>419</v>
      </c>
    </row>
    <row r="20" spans="1:9">
      <c r="A20" s="11">
        <v>2040</v>
      </c>
      <c r="B20" s="11">
        <v>12.3638926029381</v>
      </c>
      <c r="C20" s="11">
        <v>41.1831805309736</v>
      </c>
      <c r="D20" s="11">
        <v>67.2878506293488</v>
      </c>
      <c r="E20" s="11">
        <v>5.18909431686382</v>
      </c>
      <c r="F20" s="11">
        <v>6.58146150190111</v>
      </c>
      <c r="G20" s="11">
        <v>25.5923715830449</v>
      </c>
      <c r="H20" s="11">
        <v>26.5288426019218</v>
      </c>
      <c r="I20" s="11" t="s">
        <v>419</v>
      </c>
    </row>
    <row r="21" spans="1:9">
      <c r="A21" s="11">
        <v>2045</v>
      </c>
      <c r="B21" s="11">
        <v>12.7029486550797</v>
      </c>
      <c r="C21" s="11">
        <v>42.5384653935726</v>
      </c>
      <c r="D21" s="11">
        <v>70.2012740437884</v>
      </c>
      <c r="E21" s="11">
        <v>5.25565861749013</v>
      </c>
      <c r="F21" s="11">
        <v>7.01691777566537</v>
      </c>
      <c r="G21" s="11">
        <v>27.8220084169238</v>
      </c>
      <c r="H21" s="11">
        <v>27.5636284121653</v>
      </c>
      <c r="I21" s="11" t="s">
        <v>419</v>
      </c>
    </row>
    <row r="22" spans="1:9">
      <c r="A22" s="11">
        <v>2050</v>
      </c>
      <c r="B22" s="11">
        <v>13.0865229567556</v>
      </c>
      <c r="C22" s="11">
        <v>44.3745400093155</v>
      </c>
      <c r="D22" s="11">
        <v>73.7233043589061</v>
      </c>
      <c r="E22" s="11">
        <v>5.35591936905589</v>
      </c>
      <c r="F22" s="11">
        <v>7.52336739543723</v>
      </c>
      <c r="G22" s="11">
        <v>30.6913006718215</v>
      </c>
      <c r="H22" s="11">
        <v>29.2102256413845</v>
      </c>
      <c r="I22" s="11" t="s">
        <v>419</v>
      </c>
    </row>
    <row r="23" spans="1:9">
      <c r="A23" s="11">
        <v>2021</v>
      </c>
      <c r="B23" s="11">
        <v>4.87216148355058</v>
      </c>
      <c r="C23" s="11">
        <v>10.92168388449</v>
      </c>
      <c r="D23" s="11">
        <v>26.2422967346984</v>
      </c>
      <c r="E23" s="11">
        <v>1.1382415216887</v>
      </c>
      <c r="F23" s="11">
        <v>0.583918219264891</v>
      </c>
      <c r="G23" s="11">
        <v>1.66684319415309</v>
      </c>
      <c r="H23" s="11">
        <v>5.69914678141617</v>
      </c>
      <c r="I23" s="11" t="s">
        <v>420</v>
      </c>
    </row>
    <row r="24" spans="1:9">
      <c r="A24" s="11">
        <v>2025</v>
      </c>
      <c r="B24" s="11">
        <v>5.36448718187461</v>
      </c>
      <c r="C24" s="11">
        <v>11.4733386120168</v>
      </c>
      <c r="D24" s="11">
        <v>27.40931147343</v>
      </c>
      <c r="E24" s="11">
        <v>1.16455655300394</v>
      </c>
      <c r="F24" s="11">
        <v>0.623359093789605</v>
      </c>
      <c r="G24" s="11">
        <v>1.72578884191069</v>
      </c>
      <c r="H24" s="11">
        <v>6.42428154212146</v>
      </c>
      <c r="I24" s="11" t="s">
        <v>420</v>
      </c>
    </row>
    <row r="25" spans="1:9">
      <c r="A25" s="11">
        <v>2030</v>
      </c>
      <c r="B25" s="11">
        <v>5.72838215394164</v>
      </c>
      <c r="C25" s="11">
        <v>11.3857657196088</v>
      </c>
      <c r="D25" s="11">
        <v>28.3754844690423</v>
      </c>
      <c r="E25" s="11">
        <v>1.15123024820227</v>
      </c>
      <c r="F25" s="11">
        <v>0.607119359949301</v>
      </c>
      <c r="G25" s="11">
        <v>1.72865909685279</v>
      </c>
      <c r="H25" s="11">
        <v>6.6946989224741</v>
      </c>
      <c r="I25" s="11" t="s">
        <v>420</v>
      </c>
    </row>
    <row r="26" spans="1:9">
      <c r="A26" s="11">
        <v>2035</v>
      </c>
      <c r="B26" s="11">
        <v>5.93003634388578</v>
      </c>
      <c r="C26" s="11">
        <v>11.6582443875175</v>
      </c>
      <c r="D26" s="11">
        <v>28.9315645049417</v>
      </c>
      <c r="E26" s="11">
        <v>1.15266323358849</v>
      </c>
      <c r="F26" s="11">
        <v>0.604168979721164</v>
      </c>
      <c r="G26" s="11">
        <v>1.75008352605072</v>
      </c>
      <c r="H26" s="11">
        <v>6.8950747411139</v>
      </c>
      <c r="I26" s="11" t="s">
        <v>420</v>
      </c>
    </row>
    <row r="27" spans="1:9">
      <c r="A27" s="11">
        <v>2040</v>
      </c>
      <c r="B27" s="11">
        <v>6.12192740533829</v>
      </c>
      <c r="C27" s="11">
        <v>11.9861495575221</v>
      </c>
      <c r="D27" s="11">
        <v>29.9172135875105</v>
      </c>
      <c r="E27" s="11">
        <v>1.16489872419392</v>
      </c>
      <c r="F27" s="11">
        <v>0.614269740177438</v>
      </c>
      <c r="G27" s="11">
        <v>1.81809394875854</v>
      </c>
      <c r="H27" s="11">
        <v>7.16655937587461</v>
      </c>
      <c r="I27" s="11" t="s">
        <v>420</v>
      </c>
    </row>
    <row r="28" spans="1:9">
      <c r="A28" s="11">
        <v>2045</v>
      </c>
      <c r="B28" s="11">
        <v>6.28980952824332</v>
      </c>
      <c r="C28" s="11">
        <v>12.3805981369353</v>
      </c>
      <c r="D28" s="11">
        <v>31.2125664594691</v>
      </c>
      <c r="E28" s="11">
        <v>1.17984173045697</v>
      </c>
      <c r="F28" s="11">
        <v>0.654912325728769</v>
      </c>
      <c r="G28" s="11">
        <v>1.97648838369595</v>
      </c>
      <c r="H28" s="11">
        <v>7.44609867058493</v>
      </c>
      <c r="I28" s="11" t="s">
        <v>420</v>
      </c>
    </row>
    <row r="29" spans="1:9">
      <c r="A29" s="11">
        <v>2050</v>
      </c>
      <c r="B29" s="11">
        <v>6.47973466790812</v>
      </c>
      <c r="C29" s="11">
        <v>12.9149780624127</v>
      </c>
      <c r="D29" s="11">
        <v>32.7785153226521</v>
      </c>
      <c r="E29" s="11">
        <v>1.20234924611459</v>
      </c>
      <c r="F29" s="11">
        <v>0.702180956907476</v>
      </c>
      <c r="G29" s="11">
        <v>2.18032423645862</v>
      </c>
      <c r="H29" s="11">
        <v>7.89091403582423</v>
      </c>
      <c r="I29" s="11" t="s">
        <v>420</v>
      </c>
    </row>
    <row r="30" spans="1:9">
      <c r="A30" s="11">
        <v>2021</v>
      </c>
      <c r="B30" s="11">
        <v>21.972492965032</v>
      </c>
      <c r="C30" s="11">
        <v>85.973255193293</v>
      </c>
      <c r="D30" s="11">
        <v>270.050486121083</v>
      </c>
      <c r="E30" s="11">
        <v>34.4576751565762</v>
      </c>
      <c r="F30" s="11">
        <v>27.1104887515843</v>
      </c>
      <c r="G30" s="11">
        <v>150.270363755721</v>
      </c>
      <c r="H30" s="11">
        <v>58.8911834079671</v>
      </c>
      <c r="I30" s="11" t="s">
        <v>421</v>
      </c>
    </row>
    <row r="31" spans="1:9">
      <c r="A31" s="11">
        <v>2025</v>
      </c>
      <c r="B31" s="11">
        <v>24.1927853300227</v>
      </c>
      <c r="C31" s="11">
        <v>90.3157680484397</v>
      </c>
      <c r="D31" s="11">
        <v>282.059835024155</v>
      </c>
      <c r="E31" s="11">
        <v>35.2543029227558</v>
      </c>
      <c r="F31" s="11">
        <v>28.9416722116603</v>
      </c>
      <c r="G31" s="11">
        <v>155.584471262307</v>
      </c>
      <c r="H31" s="11">
        <v>66.3842426019217</v>
      </c>
      <c r="I31" s="11" t="s">
        <v>421</v>
      </c>
    </row>
    <row r="32" spans="1:9">
      <c r="A32" s="11">
        <v>2030</v>
      </c>
      <c r="B32" s="11">
        <v>25.8338803020898</v>
      </c>
      <c r="C32" s="11">
        <v>89.6264122030741</v>
      </c>
      <c r="D32" s="11">
        <v>292.002390349244</v>
      </c>
      <c r="E32" s="11">
        <v>34.8508793319415</v>
      </c>
      <c r="F32" s="11">
        <v>28.1876845690748</v>
      </c>
      <c r="G32" s="11">
        <v>155.843232407767</v>
      </c>
      <c r="H32" s="11">
        <v>69.1785555322324</v>
      </c>
      <c r="I32" s="11" t="s">
        <v>421</v>
      </c>
    </row>
    <row r="33" spans="1:9">
      <c r="A33" s="11">
        <v>2035</v>
      </c>
      <c r="B33" s="11">
        <v>26.7433011587006</v>
      </c>
      <c r="C33" s="11">
        <v>91.7713083837914</v>
      </c>
      <c r="D33" s="11">
        <v>297.724819507601</v>
      </c>
      <c r="E33" s="11">
        <v>34.8942597077244</v>
      </c>
      <c r="F33" s="11">
        <v>28.0507026299113</v>
      </c>
      <c r="G33" s="11">
        <v>157.774701894594</v>
      </c>
      <c r="H33" s="11">
        <v>71.249105658177</v>
      </c>
      <c r="I33" s="11" t="s">
        <v>421</v>
      </c>
    </row>
    <row r="34" spans="1:9">
      <c r="A34" s="11">
        <v>2040</v>
      </c>
      <c r="B34" s="11">
        <v>27.6086922201531</v>
      </c>
      <c r="C34" s="11">
        <v>94.3525106194691</v>
      </c>
      <c r="D34" s="11">
        <v>307.867796571821</v>
      </c>
      <c r="E34" s="11">
        <v>35.2646613778705</v>
      </c>
      <c r="F34" s="11">
        <v>28.5196665082382</v>
      </c>
      <c r="G34" s="11">
        <v>163.906023062256</v>
      </c>
      <c r="H34" s="11">
        <v>74.0544468840376</v>
      </c>
      <c r="I34" s="11" t="s">
        <v>421</v>
      </c>
    </row>
    <row r="35" spans="1:9">
      <c r="A35" s="11">
        <v>2045</v>
      </c>
      <c r="B35" s="11">
        <v>28.3658076763914</v>
      </c>
      <c r="C35" s="11">
        <v>97.4575289240802</v>
      </c>
      <c r="D35" s="11">
        <v>321.197829240349</v>
      </c>
      <c r="E35" s="11">
        <v>35.7170269311064</v>
      </c>
      <c r="F35" s="11">
        <v>30.40664369455</v>
      </c>
      <c r="G35" s="11">
        <v>178.185704221478</v>
      </c>
      <c r="H35" s="11">
        <v>76.9430195960443</v>
      </c>
      <c r="I35" s="11" t="s">
        <v>421</v>
      </c>
    </row>
    <row r="36" spans="1:9">
      <c r="A36" s="11">
        <v>2050</v>
      </c>
      <c r="B36" s="11">
        <v>29.2223328160562</v>
      </c>
      <c r="C36" s="11">
        <v>101.664058081043</v>
      </c>
      <c r="D36" s="11">
        <v>337.312472559057</v>
      </c>
      <c r="E36" s="11">
        <v>36.3983908141962</v>
      </c>
      <c r="F36" s="11">
        <v>32.6012587135614</v>
      </c>
      <c r="G36" s="11">
        <v>196.562050508009</v>
      </c>
      <c r="H36" s="11">
        <v>81.5394450368504</v>
      </c>
      <c r="I36" s="11" t="s">
        <v>421</v>
      </c>
    </row>
    <row r="37" spans="1:9">
      <c r="A37" s="11">
        <v>2021</v>
      </c>
      <c r="B37" s="11">
        <v>0.668728046761842</v>
      </c>
      <c r="C37" s="11">
        <v>2.05364996118615</v>
      </c>
      <c r="D37" s="11">
        <v>1.54366451380579</v>
      </c>
      <c r="E37" s="11">
        <v>0.206953003943401</v>
      </c>
      <c r="F37" s="11">
        <v>0.250250665399239</v>
      </c>
      <c r="G37" s="11">
        <v>0.874003695074318</v>
      </c>
      <c r="H37" s="11">
        <v>0.399940125011661</v>
      </c>
      <c r="I37" s="11" t="s">
        <v>422</v>
      </c>
    </row>
    <row r="38" spans="1:9">
      <c r="A38" s="11">
        <v>2025</v>
      </c>
      <c r="B38" s="11">
        <v>0.736302162218081</v>
      </c>
      <c r="C38" s="11">
        <v>2.15737990995187</v>
      </c>
      <c r="D38" s="11">
        <v>1.61231243961353</v>
      </c>
      <c r="E38" s="11">
        <v>0.211737555091626</v>
      </c>
      <c r="F38" s="11">
        <v>0.267153897338403</v>
      </c>
      <c r="G38" s="11">
        <v>0.904911649781399</v>
      </c>
      <c r="H38" s="11">
        <v>0.450826774885717</v>
      </c>
      <c r="I38" s="11" t="s">
        <v>422</v>
      </c>
    </row>
    <row r="39" spans="1:9">
      <c r="A39" s="11">
        <v>2030</v>
      </c>
      <c r="B39" s="11">
        <v>0.786248530933164</v>
      </c>
      <c r="C39" s="11">
        <v>2.14091321223412</v>
      </c>
      <c r="D39" s="11">
        <v>1.66914614523778</v>
      </c>
      <c r="E39" s="11">
        <v>0.209314590582231</v>
      </c>
      <c r="F39" s="11">
        <v>0.260194011406844</v>
      </c>
      <c r="G39" s="11">
        <v>0.90641665843128</v>
      </c>
      <c r="H39" s="11">
        <v>0.469803433156078</v>
      </c>
      <c r="I39" s="11" t="s">
        <v>422</v>
      </c>
    </row>
    <row r="40" spans="1:9">
      <c r="A40" s="11">
        <v>2035</v>
      </c>
      <c r="B40" s="11">
        <v>0.813926557003928</v>
      </c>
      <c r="C40" s="11">
        <v>2.19214851731098</v>
      </c>
      <c r="D40" s="11">
        <v>1.70185673558481</v>
      </c>
      <c r="E40" s="11">
        <v>0.209575133379726</v>
      </c>
      <c r="F40" s="11">
        <v>0.258929562737642</v>
      </c>
      <c r="G40" s="11">
        <v>0.917650486753907</v>
      </c>
      <c r="H40" s="11">
        <v>0.483864894113256</v>
      </c>
      <c r="I40" s="11" t="s">
        <v>422</v>
      </c>
    </row>
    <row r="41" spans="1:9">
      <c r="A41" s="11">
        <v>2040</v>
      </c>
      <c r="B41" s="11">
        <v>0.840264545830743</v>
      </c>
      <c r="C41" s="11">
        <v>2.25380589970501</v>
      </c>
      <c r="D41" s="11">
        <v>1.75983609338297</v>
      </c>
      <c r="E41" s="11">
        <v>0.211799768035258</v>
      </c>
      <c r="F41" s="11">
        <v>0.263258460076045</v>
      </c>
      <c r="G41" s="11">
        <v>0.953311526111843</v>
      </c>
      <c r="H41" s="11">
        <v>0.502916447429797</v>
      </c>
      <c r="I41" s="11" t="s">
        <v>422</v>
      </c>
    </row>
    <row r="42" spans="1:9">
      <c r="A42" s="11">
        <v>2045</v>
      </c>
      <c r="B42" s="11">
        <v>0.863307190151041</v>
      </c>
      <c r="C42" s="11">
        <v>2.3279757180562</v>
      </c>
      <c r="D42" s="11">
        <v>1.83603332114524</v>
      </c>
      <c r="E42" s="11">
        <v>0.214516678264903</v>
      </c>
      <c r="F42" s="11">
        <v>0.280676711026616</v>
      </c>
      <c r="G42" s="11">
        <v>1.03636512221501</v>
      </c>
      <c r="H42" s="11">
        <v>0.522533240041048</v>
      </c>
      <c r="I42" s="11" t="s">
        <v>422</v>
      </c>
    </row>
    <row r="43" spans="1:9">
      <c r="A43" s="11">
        <v>2050</v>
      </c>
      <c r="B43" s="11">
        <v>0.889375346575622</v>
      </c>
      <c r="C43" s="11">
        <v>2.42845741344512</v>
      </c>
      <c r="D43" s="11">
        <v>1.92814796015601</v>
      </c>
      <c r="E43" s="11">
        <v>0.218608953839016</v>
      </c>
      <c r="F43" s="11">
        <v>0.30093469581749</v>
      </c>
      <c r="G43" s="11">
        <v>1.14324577489315</v>
      </c>
      <c r="H43" s="11">
        <v>0.553748353391174</v>
      </c>
      <c r="I43" s="11" t="s">
        <v>422</v>
      </c>
    </row>
    <row r="44" spans="1:9">
      <c r="A44" s="11">
        <v>2021</v>
      </c>
      <c r="B44" s="11">
        <v>2.29278187461204</v>
      </c>
      <c r="C44" s="11">
        <v>12.6952906691508</v>
      </c>
      <c r="D44" s="11">
        <v>25.0618474006116</v>
      </c>
      <c r="E44" s="11">
        <v>1.96605353746231</v>
      </c>
      <c r="F44" s="11">
        <v>2.50250665399239</v>
      </c>
      <c r="G44" s="11">
        <v>12.8749363975284</v>
      </c>
      <c r="H44" s="11">
        <v>6.99895218770407</v>
      </c>
      <c r="I44" s="11" t="s">
        <v>423</v>
      </c>
    </row>
    <row r="45" spans="1:9">
      <c r="A45" s="11">
        <v>2025</v>
      </c>
      <c r="B45" s="11">
        <v>2.52446455617629</v>
      </c>
      <c r="C45" s="11">
        <v>13.3365303524298</v>
      </c>
      <c r="D45" s="11">
        <v>26.1763666666667</v>
      </c>
      <c r="E45" s="11">
        <v>2.01150677337045</v>
      </c>
      <c r="F45" s="11">
        <v>2.67153897338403</v>
      </c>
      <c r="G45" s="11">
        <v>13.3302410527307</v>
      </c>
      <c r="H45" s="11">
        <v>7.88946856050004</v>
      </c>
      <c r="I45" s="11" t="s">
        <v>423</v>
      </c>
    </row>
    <row r="46" spans="1:9">
      <c r="A46" s="11">
        <v>2030</v>
      </c>
      <c r="B46" s="11">
        <v>2.69570924891372</v>
      </c>
      <c r="C46" s="11">
        <v>13.2347362210837</v>
      </c>
      <c r="D46" s="11">
        <v>27.0990785932722</v>
      </c>
      <c r="E46" s="11">
        <v>1.9884886105312</v>
      </c>
      <c r="F46" s="11">
        <v>2.60194011406844</v>
      </c>
      <c r="G46" s="11">
        <v>13.3524113144288</v>
      </c>
      <c r="H46" s="11">
        <v>8.22156008023135</v>
      </c>
      <c r="I46" s="11" t="s">
        <v>423</v>
      </c>
    </row>
    <row r="47" spans="1:9">
      <c r="A47" s="11">
        <v>2035</v>
      </c>
      <c r="B47" s="11">
        <v>2.79060533829919</v>
      </c>
      <c r="C47" s="11">
        <v>13.5514635615588</v>
      </c>
      <c r="D47" s="11">
        <v>27.630144648318</v>
      </c>
      <c r="E47" s="11">
        <v>1.9909637671074</v>
      </c>
      <c r="F47" s="11">
        <v>2.58929562737642</v>
      </c>
      <c r="G47" s="11">
        <v>13.517896684765</v>
      </c>
      <c r="H47" s="11">
        <v>8.46763564698198</v>
      </c>
      <c r="I47" s="11" t="s">
        <v>423</v>
      </c>
    </row>
    <row r="48" spans="1:9">
      <c r="A48" s="11">
        <v>2040</v>
      </c>
      <c r="B48" s="11">
        <v>2.88090701427684</v>
      </c>
      <c r="C48" s="11">
        <v>13.9326182890856</v>
      </c>
      <c r="D48" s="11">
        <v>28.5714565749235</v>
      </c>
      <c r="E48" s="11">
        <v>2.01209779633496</v>
      </c>
      <c r="F48" s="11">
        <v>2.63258460076045</v>
      </c>
      <c r="G48" s="11">
        <v>14.0432189645114</v>
      </c>
      <c r="H48" s="11">
        <v>8.80103783002145</v>
      </c>
      <c r="I48" s="11" t="s">
        <v>423</v>
      </c>
    </row>
    <row r="49" spans="1:9">
      <c r="A49" s="11">
        <v>2045</v>
      </c>
      <c r="B49" s="11">
        <v>2.95991036623215</v>
      </c>
      <c r="C49" s="11">
        <v>14.3911226207111</v>
      </c>
      <c r="D49" s="11">
        <v>29.8085409785933</v>
      </c>
      <c r="E49" s="11">
        <v>2.03790844351658</v>
      </c>
      <c r="F49" s="11">
        <v>2.80676711026616</v>
      </c>
      <c r="G49" s="11">
        <v>15.266680345099</v>
      </c>
      <c r="H49" s="11">
        <v>9.14433170071834</v>
      </c>
      <c r="I49" s="11" t="s">
        <v>423</v>
      </c>
    </row>
    <row r="50" spans="1:9">
      <c r="A50" s="11">
        <v>2050</v>
      </c>
      <c r="B50" s="11">
        <v>3.049286902545</v>
      </c>
      <c r="C50" s="11">
        <v>15.0122821922062</v>
      </c>
      <c r="D50" s="11">
        <v>31.304049235474</v>
      </c>
      <c r="E50" s="11">
        <v>2.07678506147065</v>
      </c>
      <c r="F50" s="11">
        <v>3.0093469581749</v>
      </c>
      <c r="G50" s="11">
        <v>16.8411377680054</v>
      </c>
      <c r="H50" s="11">
        <v>9.69059618434554</v>
      </c>
      <c r="I50" s="11" t="s">
        <v>423</v>
      </c>
    </row>
    <row r="51" spans="1:9">
      <c r="A51" s="11">
        <v>2021</v>
      </c>
      <c r="B51" s="11">
        <v>9.45772523277465</v>
      </c>
      <c r="C51" s="11">
        <v>42.6599105573669</v>
      </c>
      <c r="D51" s="11">
        <v>60.1121122434962</v>
      </c>
      <c r="E51" s="11">
        <v>5.17382509858502</v>
      </c>
      <c r="F51" s="11">
        <v>5.33868086185042</v>
      </c>
      <c r="G51" s="11">
        <v>31.0703175046844</v>
      </c>
      <c r="H51" s="11">
        <v>19.6970511568243</v>
      </c>
      <c r="I51" s="11" t="s">
        <v>424</v>
      </c>
    </row>
    <row r="52" spans="1:9">
      <c r="A52" s="11">
        <v>2025</v>
      </c>
      <c r="B52" s="11">
        <v>10.4134162942272</v>
      </c>
      <c r="C52" s="11">
        <v>44.8146644930911</v>
      </c>
      <c r="D52" s="11">
        <v>62.7853432367152</v>
      </c>
      <c r="E52" s="11">
        <v>5.29343887729066</v>
      </c>
      <c r="F52" s="11">
        <v>5.69928314321924</v>
      </c>
      <c r="G52" s="11">
        <v>32.169077122729</v>
      </c>
      <c r="H52" s="11">
        <v>22.2032186631215</v>
      </c>
      <c r="I52" s="11" t="s">
        <v>424</v>
      </c>
    </row>
    <row r="53" spans="1:9">
      <c r="A53" s="11">
        <v>2030</v>
      </c>
      <c r="B53" s="11">
        <v>11.1198006517691</v>
      </c>
      <c r="C53" s="11">
        <v>44.472606272318</v>
      </c>
      <c r="D53" s="11">
        <v>64.9985145969067</v>
      </c>
      <c r="E53" s="11">
        <v>5.23286476455578</v>
      </c>
      <c r="F53" s="11">
        <v>5.55080557667932</v>
      </c>
      <c r="G53" s="11">
        <v>32.2225792953887</v>
      </c>
      <c r="H53" s="11">
        <v>23.1378190829368</v>
      </c>
      <c r="I53" s="11" t="s">
        <v>424</v>
      </c>
    </row>
    <row r="54" spans="1:9">
      <c r="A54" s="11">
        <v>2035</v>
      </c>
      <c r="B54" s="11">
        <v>11.5112470204841</v>
      </c>
      <c r="C54" s="11">
        <v>45.5369032914144</v>
      </c>
      <c r="D54" s="11">
        <v>66.2723034680674</v>
      </c>
      <c r="E54" s="11">
        <v>5.23937833449315</v>
      </c>
      <c r="F54" s="11">
        <v>5.52383067173635</v>
      </c>
      <c r="G54" s="11">
        <v>32.6219352875249</v>
      </c>
      <c r="H54" s="11">
        <v>23.8303460350779</v>
      </c>
      <c r="I54" s="11" t="s">
        <v>424</v>
      </c>
    </row>
    <row r="55" spans="1:9">
      <c r="A55" s="11">
        <v>2040</v>
      </c>
      <c r="B55" s="11">
        <v>11.883741433892</v>
      </c>
      <c r="C55" s="11">
        <v>46.817695280236</v>
      </c>
      <c r="D55" s="11">
        <v>68.5300878717372</v>
      </c>
      <c r="E55" s="11">
        <v>5.29499420088146</v>
      </c>
      <c r="F55" s="11">
        <v>5.61618048162229</v>
      </c>
      <c r="G55" s="11">
        <v>33.8896642704143</v>
      </c>
      <c r="H55" s="11">
        <v>24.7686350359175</v>
      </c>
      <c r="I55" s="11" t="s">
        <v>424</v>
      </c>
    </row>
    <row r="56" spans="1:9">
      <c r="A56" s="11">
        <v>2045</v>
      </c>
      <c r="B56" s="11">
        <v>12.2096302607076</v>
      </c>
      <c r="C56" s="11">
        <v>48.3584046887129</v>
      </c>
      <c r="D56" s="11">
        <v>71.4972975645972</v>
      </c>
      <c r="E56" s="11">
        <v>5.36291695662259</v>
      </c>
      <c r="F56" s="11">
        <v>5.98776983523445</v>
      </c>
      <c r="G56" s="11">
        <v>36.8421707819705</v>
      </c>
      <c r="H56" s="11">
        <v>25.7347620720216</v>
      </c>
      <c r="I56" s="11" t="s">
        <v>424</v>
      </c>
    </row>
    <row r="57" spans="1:9">
      <c r="A57" s="11">
        <v>2050</v>
      </c>
      <c r="B57" s="11">
        <v>12.5783084729981</v>
      </c>
      <c r="C57" s="11">
        <v>50.4456835429281</v>
      </c>
      <c r="D57" s="11">
        <v>75.0843499778401</v>
      </c>
      <c r="E57" s="11">
        <v>5.46522384597541</v>
      </c>
      <c r="F57" s="11">
        <v>6.41994017743977</v>
      </c>
      <c r="G57" s="11">
        <v>40.6417151460654</v>
      </c>
      <c r="H57" s="11">
        <v>27.2721064045153</v>
      </c>
      <c r="I57" s="11" t="s">
        <v>424</v>
      </c>
    </row>
    <row r="58" spans="1:9">
      <c r="A58" s="11">
        <v>2021</v>
      </c>
      <c r="B58" s="11">
        <v>2.10171671839437</v>
      </c>
      <c r="C58" s="11">
        <v>8.58799074677846</v>
      </c>
      <c r="D58" s="11">
        <v>13.1665502648141</v>
      </c>
      <c r="E58" s="11">
        <v>1.55214752957551</v>
      </c>
      <c r="F58" s="11">
        <v>1.83517154626109</v>
      </c>
      <c r="G58" s="11">
        <v>6.67145946371998</v>
      </c>
      <c r="H58" s="11">
        <v>6.29905696893365</v>
      </c>
      <c r="I58" s="11" t="s">
        <v>424</v>
      </c>
    </row>
    <row r="59" spans="1:9">
      <c r="A59" s="11">
        <v>2025</v>
      </c>
      <c r="B59" s="11">
        <v>2.31409250982826</v>
      </c>
      <c r="C59" s="11">
        <v>9.02177053252601</v>
      </c>
      <c r="D59" s="11">
        <v>13.7520766908213</v>
      </c>
      <c r="E59" s="11">
        <v>1.5880316631872</v>
      </c>
      <c r="F59" s="11">
        <v>1.95912858048162</v>
      </c>
      <c r="G59" s="11">
        <v>6.90738657489455</v>
      </c>
      <c r="H59" s="11">
        <v>7.10052170445002</v>
      </c>
      <c r="I59" s="11" t="s">
        <v>424</v>
      </c>
    </row>
    <row r="60" spans="1:9">
      <c r="A60" s="11">
        <v>2030</v>
      </c>
      <c r="B60" s="11">
        <v>2.47106681150424</v>
      </c>
      <c r="C60" s="11">
        <v>8.95290979661544</v>
      </c>
      <c r="D60" s="11">
        <v>14.2368347682046</v>
      </c>
      <c r="E60" s="11">
        <v>1.56985942936673</v>
      </c>
      <c r="F60" s="11">
        <v>1.90808941698352</v>
      </c>
      <c r="G60" s="11">
        <v>6.9188746318179</v>
      </c>
      <c r="H60" s="11">
        <v>7.39940407220821</v>
      </c>
      <c r="I60" s="11" t="s">
        <v>424</v>
      </c>
    </row>
    <row r="61" spans="1:9">
      <c r="A61" s="11">
        <v>2035</v>
      </c>
      <c r="B61" s="11">
        <v>2.55805489344093</v>
      </c>
      <c r="C61" s="11">
        <v>9.16716652693682</v>
      </c>
      <c r="D61" s="11">
        <v>14.515836862341</v>
      </c>
      <c r="E61" s="11">
        <v>1.57181350034795</v>
      </c>
      <c r="F61" s="11">
        <v>1.89881679340938</v>
      </c>
      <c r="G61" s="11">
        <v>7.00462487600928</v>
      </c>
      <c r="H61" s="11">
        <v>7.62087208228378</v>
      </c>
      <c r="I61" s="11" t="s">
        <v>424</v>
      </c>
    </row>
    <row r="62" spans="1:9">
      <c r="A62" s="11">
        <v>2040</v>
      </c>
      <c r="B62" s="11">
        <v>2.64083142975377</v>
      </c>
      <c r="C62" s="11">
        <v>9.42500648967552</v>
      </c>
      <c r="D62" s="11">
        <v>15.0103666788548</v>
      </c>
      <c r="E62" s="11">
        <v>1.58849826026444</v>
      </c>
      <c r="F62" s="11">
        <v>1.93056204055767</v>
      </c>
      <c r="G62" s="11">
        <v>7.27683331157014</v>
      </c>
      <c r="H62" s="11">
        <v>7.92093404701929</v>
      </c>
      <c r="I62" s="11" t="s">
        <v>424</v>
      </c>
    </row>
    <row r="63" spans="1:9">
      <c r="A63" s="11">
        <v>2045</v>
      </c>
      <c r="B63" s="11">
        <v>2.71325116904614</v>
      </c>
      <c r="C63" s="11">
        <v>9.73517118459867</v>
      </c>
      <c r="D63" s="11">
        <v>15.6602842097682</v>
      </c>
      <c r="E63" s="11">
        <v>1.60887508698678</v>
      </c>
      <c r="F63" s="11">
        <v>2.05829588086185</v>
      </c>
      <c r="G63" s="11">
        <v>7.91079939528483</v>
      </c>
      <c r="H63" s="11">
        <v>8.2298985306465</v>
      </c>
      <c r="I63" s="11" t="s">
        <v>424</v>
      </c>
    </row>
    <row r="64" spans="1:9">
      <c r="A64" s="11">
        <v>2050</v>
      </c>
      <c r="B64" s="11">
        <v>2.79517966066625</v>
      </c>
      <c r="C64" s="11">
        <v>10.1553673653159</v>
      </c>
      <c r="D64" s="11">
        <v>16.4459678954483</v>
      </c>
      <c r="E64" s="11">
        <v>1.63956715379262</v>
      </c>
      <c r="F64" s="11">
        <v>2.20685443599493</v>
      </c>
      <c r="G64" s="11">
        <v>8.72664256141415</v>
      </c>
      <c r="H64" s="11">
        <v>8.72153656591098</v>
      </c>
      <c r="I64" s="11" t="s">
        <v>424</v>
      </c>
    </row>
    <row r="65" spans="1:9">
      <c r="A65" s="11">
        <v>2021</v>
      </c>
      <c r="B65" s="11">
        <v>9.83985554521001</v>
      </c>
      <c r="C65" s="11">
        <v>37.5257856544016</v>
      </c>
      <c r="D65" s="11">
        <v>59.0224667043389</v>
      </c>
      <c r="E65" s="11">
        <v>5.07034859661331</v>
      </c>
      <c r="F65" s="11">
        <v>6.25626663498096</v>
      </c>
      <c r="G65" s="11">
        <v>23.463292655786</v>
      </c>
      <c r="H65" s="11">
        <v>21.0968415943651</v>
      </c>
      <c r="I65" s="11" t="s">
        <v>424</v>
      </c>
    </row>
    <row r="66" spans="1:9">
      <c r="A66" s="11">
        <v>2025</v>
      </c>
      <c r="B66" s="11">
        <v>10.8341603869232</v>
      </c>
      <c r="C66" s="11">
        <v>39.4212147182116</v>
      </c>
      <c r="D66" s="11">
        <v>61.6472403381642</v>
      </c>
      <c r="E66" s="11">
        <v>5.18757009974483</v>
      </c>
      <c r="F66" s="11">
        <v>6.67884743346005</v>
      </c>
      <c r="G66" s="11">
        <v>24.2930401623139</v>
      </c>
      <c r="H66" s="11">
        <v>23.7811123752216</v>
      </c>
      <c r="I66" s="11" t="s">
        <v>424</v>
      </c>
    </row>
    <row r="67" spans="1:9">
      <c r="A67" s="11">
        <v>2030</v>
      </c>
      <c r="B67" s="11">
        <v>11.569085526588</v>
      </c>
      <c r="C67" s="11">
        <v>39.1203232417328</v>
      </c>
      <c r="D67" s="11">
        <v>63.8202937885032</v>
      </c>
      <c r="E67" s="11">
        <v>5.12820746926466</v>
      </c>
      <c r="F67" s="11">
        <v>6.50485028517108</v>
      </c>
      <c r="G67" s="11">
        <v>24.3334432619812</v>
      </c>
      <c r="H67" s="11">
        <v>24.7821310989831</v>
      </c>
      <c r="I67" s="11" t="s">
        <v>424</v>
      </c>
    </row>
    <row r="68" spans="1:9">
      <c r="A68" s="11">
        <v>2035</v>
      </c>
      <c r="B68" s="11">
        <v>11.9763479102007</v>
      </c>
      <c r="C68" s="11">
        <v>40.0565319981371</v>
      </c>
      <c r="D68" s="11">
        <v>65.0709928311837</v>
      </c>
      <c r="E68" s="11">
        <v>5.13459076780328</v>
      </c>
      <c r="F68" s="11">
        <v>6.47323906844104</v>
      </c>
      <c r="G68" s="11">
        <v>24.6350239109694</v>
      </c>
      <c r="H68" s="11">
        <v>25.5238731644743</v>
      </c>
      <c r="I68" s="11" t="s">
        <v>424</v>
      </c>
    </row>
    <row r="69" spans="1:9">
      <c r="A69" s="11">
        <v>2040</v>
      </c>
      <c r="B69" s="11">
        <v>12.3638926029381</v>
      </c>
      <c r="C69" s="11">
        <v>41.1831805309736</v>
      </c>
      <c r="D69" s="11">
        <v>67.2878506293488</v>
      </c>
      <c r="E69" s="11">
        <v>5.18909431686382</v>
      </c>
      <c r="F69" s="11">
        <v>6.58146150190111</v>
      </c>
      <c r="G69" s="11">
        <v>25.5923715830449</v>
      </c>
      <c r="H69" s="11">
        <v>26.5288426019218</v>
      </c>
      <c r="I69" s="11" t="s">
        <v>424</v>
      </c>
    </row>
    <row r="70" spans="1:9">
      <c r="A70" s="11">
        <v>2045</v>
      </c>
      <c r="B70" s="11">
        <v>12.7029486550797</v>
      </c>
      <c r="C70" s="11">
        <v>42.5384653935726</v>
      </c>
      <c r="D70" s="11">
        <v>70.2012740437884</v>
      </c>
      <c r="E70" s="11">
        <v>5.25565861749013</v>
      </c>
      <c r="F70" s="11">
        <v>7.01691777566537</v>
      </c>
      <c r="G70" s="11">
        <v>27.8220084169238</v>
      </c>
      <c r="H70" s="11">
        <v>27.5636284121653</v>
      </c>
      <c r="I70" s="11" t="s">
        <v>424</v>
      </c>
    </row>
    <row r="71" spans="1:9">
      <c r="A71" s="11">
        <v>2050</v>
      </c>
      <c r="B71" s="11">
        <v>13.0865229567556</v>
      </c>
      <c r="C71" s="11">
        <v>44.3745400093155</v>
      </c>
      <c r="D71" s="11">
        <v>73.7233043589061</v>
      </c>
      <c r="E71" s="11">
        <v>5.35591936905589</v>
      </c>
      <c r="F71" s="11">
        <v>7.52336739543723</v>
      </c>
      <c r="G71" s="11">
        <v>30.6913006718215</v>
      </c>
      <c r="H71" s="11">
        <v>29.2102256413845</v>
      </c>
      <c r="I71" s="11" t="s">
        <v>424</v>
      </c>
    </row>
    <row r="72" spans="1:9">
      <c r="A72" s="11">
        <v>2021</v>
      </c>
      <c r="B72" s="11">
        <v>4.87216148355058</v>
      </c>
      <c r="C72" s="11">
        <v>10.92168388449</v>
      </c>
      <c r="D72" s="11">
        <v>26.2422967346984</v>
      </c>
      <c r="E72" s="11">
        <v>1.1382415216887</v>
      </c>
      <c r="F72" s="11">
        <v>0.583918219264891</v>
      </c>
      <c r="G72" s="11">
        <v>1.66684319415309</v>
      </c>
      <c r="H72" s="11">
        <v>5.69914678141617</v>
      </c>
      <c r="I72" s="11" t="s">
        <v>424</v>
      </c>
    </row>
    <row r="73" spans="1:9">
      <c r="A73" s="11">
        <v>2025</v>
      </c>
      <c r="B73" s="11">
        <v>5.36448718187461</v>
      </c>
      <c r="C73" s="11">
        <v>11.4733386120168</v>
      </c>
      <c r="D73" s="11">
        <v>27.40931147343</v>
      </c>
      <c r="E73" s="11">
        <v>1.16455655300394</v>
      </c>
      <c r="F73" s="11">
        <v>0.623359093789605</v>
      </c>
      <c r="G73" s="11">
        <v>1.72578884191069</v>
      </c>
      <c r="H73" s="11">
        <v>6.42428154212146</v>
      </c>
      <c r="I73" s="11" t="s">
        <v>424</v>
      </c>
    </row>
    <row r="74" spans="1:9">
      <c r="A74" s="11">
        <v>2030</v>
      </c>
      <c r="B74" s="11">
        <v>5.72838215394164</v>
      </c>
      <c r="C74" s="11">
        <v>11.3857657196088</v>
      </c>
      <c r="D74" s="11">
        <v>28.3754844690423</v>
      </c>
      <c r="E74" s="11">
        <v>1.15123024820227</v>
      </c>
      <c r="F74" s="11">
        <v>0.607119359949301</v>
      </c>
      <c r="G74" s="11">
        <v>1.72865909685279</v>
      </c>
      <c r="H74" s="11">
        <v>6.6946989224741</v>
      </c>
      <c r="I74" s="11" t="s">
        <v>424</v>
      </c>
    </row>
    <row r="75" spans="1:9">
      <c r="A75" s="11">
        <v>2035</v>
      </c>
      <c r="B75" s="11">
        <v>5.93003634388578</v>
      </c>
      <c r="C75" s="11">
        <v>11.6582443875175</v>
      </c>
      <c r="D75" s="11">
        <v>28.9315645049417</v>
      </c>
      <c r="E75" s="11">
        <v>1.15266323358849</v>
      </c>
      <c r="F75" s="11">
        <v>0.604168979721164</v>
      </c>
      <c r="G75" s="11">
        <v>1.75008352605072</v>
      </c>
      <c r="H75" s="11">
        <v>6.8950747411139</v>
      </c>
      <c r="I75" s="11" t="s">
        <v>424</v>
      </c>
    </row>
    <row r="76" spans="1:9">
      <c r="A76" s="11">
        <v>2040</v>
      </c>
      <c r="B76" s="11">
        <v>6.12192740533829</v>
      </c>
      <c r="C76" s="11">
        <v>11.9861495575221</v>
      </c>
      <c r="D76" s="11">
        <v>29.9172135875105</v>
      </c>
      <c r="E76" s="11">
        <v>1.16489872419392</v>
      </c>
      <c r="F76" s="11">
        <v>0.614269740177438</v>
      </c>
      <c r="G76" s="11">
        <v>1.81809394875854</v>
      </c>
      <c r="H76" s="11">
        <v>7.16655937587461</v>
      </c>
      <c r="I76" s="11" t="s">
        <v>424</v>
      </c>
    </row>
    <row r="77" spans="1:9">
      <c r="A77" s="11">
        <v>2045</v>
      </c>
      <c r="B77" s="11">
        <v>6.28980952824332</v>
      </c>
      <c r="C77" s="11">
        <v>12.3805981369353</v>
      </c>
      <c r="D77" s="11">
        <v>31.2125664594691</v>
      </c>
      <c r="E77" s="11">
        <v>1.17984173045697</v>
      </c>
      <c r="F77" s="11">
        <v>0.654912325728769</v>
      </c>
      <c r="G77" s="11">
        <v>1.97648838369595</v>
      </c>
      <c r="H77" s="11">
        <v>7.44609867058493</v>
      </c>
      <c r="I77" s="11" t="s">
        <v>424</v>
      </c>
    </row>
    <row r="78" spans="1:9">
      <c r="A78" s="11">
        <v>2050</v>
      </c>
      <c r="B78" s="11">
        <v>6.47973466790812</v>
      </c>
      <c r="C78" s="11">
        <v>12.9149780624127</v>
      </c>
      <c r="D78" s="11">
        <v>32.7785153226521</v>
      </c>
      <c r="E78" s="11">
        <v>1.20234924611459</v>
      </c>
      <c r="F78" s="11">
        <v>0.702180956907476</v>
      </c>
      <c r="G78" s="11">
        <v>2.18032423645862</v>
      </c>
      <c r="H78" s="11">
        <v>7.89091403582423</v>
      </c>
      <c r="I78" s="11" t="s">
        <v>424</v>
      </c>
    </row>
    <row r="79" spans="1:9">
      <c r="A79" s="11">
        <v>2021</v>
      </c>
      <c r="B79" s="11">
        <v>21.972492965032</v>
      </c>
      <c r="C79" s="11">
        <v>85.973255193293</v>
      </c>
      <c r="D79" s="11">
        <v>270.050486121083</v>
      </c>
      <c r="E79" s="11">
        <v>34.4576751565762</v>
      </c>
      <c r="F79" s="11">
        <v>27.1104887515843</v>
      </c>
      <c r="G79" s="11">
        <v>150.270363755721</v>
      </c>
      <c r="H79" s="11">
        <v>58.8911834079671</v>
      </c>
      <c r="I79" s="11" t="s">
        <v>424</v>
      </c>
    </row>
    <row r="80" spans="1:9">
      <c r="A80" s="11">
        <v>2025</v>
      </c>
      <c r="B80" s="11">
        <v>24.1927853300227</v>
      </c>
      <c r="C80" s="11">
        <v>90.3157680484397</v>
      </c>
      <c r="D80" s="11">
        <v>282.059835024155</v>
      </c>
      <c r="E80" s="11">
        <v>35.2543029227558</v>
      </c>
      <c r="F80" s="11">
        <v>28.9416722116603</v>
      </c>
      <c r="G80" s="11">
        <v>155.584471262307</v>
      </c>
      <c r="H80" s="11">
        <v>66.3842426019217</v>
      </c>
      <c r="I80" s="11" t="s">
        <v>424</v>
      </c>
    </row>
    <row r="81" spans="1:9">
      <c r="A81" s="11">
        <v>2030</v>
      </c>
      <c r="B81" s="11">
        <v>25.8338803020898</v>
      </c>
      <c r="C81" s="11">
        <v>89.6264122030741</v>
      </c>
      <c r="D81" s="11">
        <v>292.002390349244</v>
      </c>
      <c r="E81" s="11">
        <v>34.8508793319415</v>
      </c>
      <c r="F81" s="11">
        <v>28.1876845690748</v>
      </c>
      <c r="G81" s="11">
        <v>155.843232407767</v>
      </c>
      <c r="H81" s="11">
        <v>69.1785555322324</v>
      </c>
      <c r="I81" s="11" t="s">
        <v>424</v>
      </c>
    </row>
    <row r="82" spans="1:9">
      <c r="A82" s="11">
        <v>2035</v>
      </c>
      <c r="B82" s="11">
        <v>26.7433011587006</v>
      </c>
      <c r="C82" s="11">
        <v>91.7713083837914</v>
      </c>
      <c r="D82" s="11">
        <v>297.724819507601</v>
      </c>
      <c r="E82" s="11">
        <v>34.8942597077244</v>
      </c>
      <c r="F82" s="11">
        <v>28.0507026299113</v>
      </c>
      <c r="G82" s="11">
        <v>157.774701894594</v>
      </c>
      <c r="H82" s="11">
        <v>71.249105658177</v>
      </c>
      <c r="I82" s="11" t="s">
        <v>424</v>
      </c>
    </row>
    <row r="83" spans="1:9">
      <c r="A83" s="11">
        <v>2040</v>
      </c>
      <c r="B83" s="11">
        <v>27.6086922201531</v>
      </c>
      <c r="C83" s="11">
        <v>94.3525106194691</v>
      </c>
      <c r="D83" s="11">
        <v>307.867796571821</v>
      </c>
      <c r="E83" s="11">
        <v>35.2646613778705</v>
      </c>
      <c r="F83" s="11">
        <v>28.5196665082382</v>
      </c>
      <c r="G83" s="11">
        <v>163.906023062256</v>
      </c>
      <c r="H83" s="11">
        <v>74.0544468840376</v>
      </c>
      <c r="I83" s="11" t="s">
        <v>424</v>
      </c>
    </row>
    <row r="84" spans="1:9">
      <c r="A84" s="11">
        <v>2045</v>
      </c>
      <c r="B84" s="11">
        <v>28.3658076763914</v>
      </c>
      <c r="C84" s="11">
        <v>97.4575289240802</v>
      </c>
      <c r="D84" s="11">
        <v>321.197829240349</v>
      </c>
      <c r="E84" s="11">
        <v>35.7170269311064</v>
      </c>
      <c r="F84" s="11">
        <v>30.40664369455</v>
      </c>
      <c r="G84" s="11">
        <v>178.185704221478</v>
      </c>
      <c r="H84" s="11">
        <v>76.9430195960443</v>
      </c>
      <c r="I84" s="11" t="s">
        <v>424</v>
      </c>
    </row>
    <row r="85" spans="1:9">
      <c r="A85" s="11">
        <v>2050</v>
      </c>
      <c r="B85" s="11">
        <v>29.2223328160562</v>
      </c>
      <c r="C85" s="11">
        <v>101.664058081043</v>
      </c>
      <c r="D85" s="11">
        <v>337.312472559057</v>
      </c>
      <c r="E85" s="11">
        <v>36.3983908141962</v>
      </c>
      <c r="F85" s="11">
        <v>32.6012587135614</v>
      </c>
      <c r="G85" s="11">
        <v>196.562050508009</v>
      </c>
      <c r="H85" s="11">
        <v>81.5394450368504</v>
      </c>
      <c r="I85" s="11" t="s">
        <v>424</v>
      </c>
    </row>
    <row r="86" spans="1:9">
      <c r="A86" s="11">
        <v>2021</v>
      </c>
      <c r="B86" s="11">
        <v>0.668728046761842</v>
      </c>
      <c r="C86" s="11">
        <v>2.05364996118615</v>
      </c>
      <c r="D86" s="11">
        <v>1.54366451380579</v>
      </c>
      <c r="E86" s="11">
        <v>0.206953003943401</v>
      </c>
      <c r="F86" s="11">
        <v>0.250250665399239</v>
      </c>
      <c r="G86" s="11">
        <v>0.874003695074318</v>
      </c>
      <c r="H86" s="11">
        <v>0.399940125011661</v>
      </c>
      <c r="I86" s="11" t="s">
        <v>424</v>
      </c>
    </row>
    <row r="87" spans="1:9">
      <c r="A87" s="11">
        <v>2025</v>
      </c>
      <c r="B87" s="11">
        <v>0.736302162218081</v>
      </c>
      <c r="C87" s="11">
        <v>2.15737990995187</v>
      </c>
      <c r="D87" s="11">
        <v>1.61231243961353</v>
      </c>
      <c r="E87" s="11">
        <v>0.211737555091626</v>
      </c>
      <c r="F87" s="11">
        <v>0.267153897338403</v>
      </c>
      <c r="G87" s="11">
        <v>0.904911649781399</v>
      </c>
      <c r="H87" s="11">
        <v>0.450826774885717</v>
      </c>
      <c r="I87" s="11" t="s">
        <v>424</v>
      </c>
    </row>
    <row r="88" spans="1:9">
      <c r="A88" s="11">
        <v>2030</v>
      </c>
      <c r="B88" s="11">
        <v>0.786248530933164</v>
      </c>
      <c r="C88" s="11">
        <v>2.14091321223412</v>
      </c>
      <c r="D88" s="11">
        <v>1.66914614523778</v>
      </c>
      <c r="E88" s="11">
        <v>0.209314590582231</v>
      </c>
      <c r="F88" s="11">
        <v>0.260194011406844</v>
      </c>
      <c r="G88" s="11">
        <v>0.90641665843128</v>
      </c>
      <c r="H88" s="11">
        <v>0.469803433156078</v>
      </c>
      <c r="I88" s="11" t="s">
        <v>424</v>
      </c>
    </row>
    <row r="89" spans="1:9">
      <c r="A89" s="11">
        <v>2035</v>
      </c>
      <c r="B89" s="11">
        <v>0.813926557003928</v>
      </c>
      <c r="C89" s="11">
        <v>2.19214851731098</v>
      </c>
      <c r="D89" s="11">
        <v>1.70185673558481</v>
      </c>
      <c r="E89" s="11">
        <v>0.209575133379726</v>
      </c>
      <c r="F89" s="11">
        <v>0.258929562737642</v>
      </c>
      <c r="G89" s="11">
        <v>0.917650486753907</v>
      </c>
      <c r="H89" s="11">
        <v>0.483864894113256</v>
      </c>
      <c r="I89" s="11" t="s">
        <v>424</v>
      </c>
    </row>
    <row r="90" spans="1:9">
      <c r="A90" s="11">
        <v>2040</v>
      </c>
      <c r="B90" s="11">
        <v>0.840264545830743</v>
      </c>
      <c r="C90" s="11">
        <v>2.25380589970501</v>
      </c>
      <c r="D90" s="11">
        <v>1.75983609338297</v>
      </c>
      <c r="E90" s="11">
        <v>0.211799768035258</v>
      </c>
      <c r="F90" s="11">
        <v>0.263258460076045</v>
      </c>
      <c r="G90" s="11">
        <v>0.953311526111843</v>
      </c>
      <c r="H90" s="11">
        <v>0.502916447429797</v>
      </c>
      <c r="I90" s="11" t="s">
        <v>424</v>
      </c>
    </row>
    <row r="91" spans="1:9">
      <c r="A91" s="11">
        <v>2045</v>
      </c>
      <c r="B91" s="11">
        <v>0.863307190151041</v>
      </c>
      <c r="C91" s="11">
        <v>2.3279757180562</v>
      </c>
      <c r="D91" s="11">
        <v>1.83603332114524</v>
      </c>
      <c r="E91" s="11">
        <v>0.214516678264903</v>
      </c>
      <c r="F91" s="11">
        <v>0.280676711026616</v>
      </c>
      <c r="G91" s="11">
        <v>1.03636512221501</v>
      </c>
      <c r="H91" s="11">
        <v>0.522533240041048</v>
      </c>
      <c r="I91" s="11" t="s">
        <v>424</v>
      </c>
    </row>
    <row r="92" spans="1:9">
      <c r="A92" s="11">
        <v>2050</v>
      </c>
      <c r="B92" s="11">
        <v>0.889375346575622</v>
      </c>
      <c r="C92" s="11">
        <v>2.42845741344512</v>
      </c>
      <c r="D92" s="11">
        <v>1.92814796015601</v>
      </c>
      <c r="E92" s="11">
        <v>0.218608953839016</v>
      </c>
      <c r="F92" s="11">
        <v>0.30093469581749</v>
      </c>
      <c r="G92" s="11">
        <v>1.14324577489315</v>
      </c>
      <c r="H92" s="11">
        <v>0.553748353391174</v>
      </c>
      <c r="I92" s="11" t="s">
        <v>424</v>
      </c>
    </row>
    <row r="93" spans="1:9">
      <c r="A93" s="11">
        <v>2021</v>
      </c>
      <c r="B93" s="11">
        <v>2.29278187461204</v>
      </c>
      <c r="C93" s="11">
        <v>12.6952906691508</v>
      </c>
      <c r="D93" s="11">
        <v>25.0618474006116</v>
      </c>
      <c r="E93" s="11">
        <v>1.96605353746231</v>
      </c>
      <c r="F93" s="11">
        <v>2.50250665399239</v>
      </c>
      <c r="G93" s="11">
        <v>12.8749363975284</v>
      </c>
      <c r="H93" s="11">
        <v>6.99895218770407</v>
      </c>
      <c r="I93" s="11" t="s">
        <v>424</v>
      </c>
    </row>
    <row r="94" spans="1:9">
      <c r="A94" s="11">
        <v>2025</v>
      </c>
      <c r="B94" s="11">
        <v>2.52446455617629</v>
      </c>
      <c r="C94" s="11">
        <v>13.3365303524298</v>
      </c>
      <c r="D94" s="11">
        <v>26.1763666666667</v>
      </c>
      <c r="E94" s="11">
        <v>2.01150677337045</v>
      </c>
      <c r="F94" s="11">
        <v>2.67153897338403</v>
      </c>
      <c r="G94" s="11">
        <v>13.3302410527307</v>
      </c>
      <c r="H94" s="11">
        <v>7.88946856050004</v>
      </c>
      <c r="I94" s="11" t="s">
        <v>424</v>
      </c>
    </row>
    <row r="95" spans="1:9">
      <c r="A95" s="11">
        <v>2030</v>
      </c>
      <c r="B95" s="11">
        <v>2.69570924891372</v>
      </c>
      <c r="C95" s="11">
        <v>13.2347362210837</v>
      </c>
      <c r="D95" s="11">
        <v>27.0990785932722</v>
      </c>
      <c r="E95" s="11">
        <v>1.9884886105312</v>
      </c>
      <c r="F95" s="11">
        <v>2.60194011406844</v>
      </c>
      <c r="G95" s="11">
        <v>13.3524113144288</v>
      </c>
      <c r="H95" s="11">
        <v>8.22156008023135</v>
      </c>
      <c r="I95" s="11" t="s">
        <v>424</v>
      </c>
    </row>
    <row r="96" spans="1:9">
      <c r="A96" s="11">
        <v>2035</v>
      </c>
      <c r="B96" s="11">
        <v>2.79060533829919</v>
      </c>
      <c r="C96" s="11">
        <v>13.5514635615588</v>
      </c>
      <c r="D96" s="11">
        <v>27.630144648318</v>
      </c>
      <c r="E96" s="11">
        <v>1.9909637671074</v>
      </c>
      <c r="F96" s="11">
        <v>2.58929562737642</v>
      </c>
      <c r="G96" s="11">
        <v>13.517896684765</v>
      </c>
      <c r="H96" s="11">
        <v>8.46763564698198</v>
      </c>
      <c r="I96" s="11" t="s">
        <v>424</v>
      </c>
    </row>
    <row r="97" spans="1:9">
      <c r="A97" s="11">
        <v>2040</v>
      </c>
      <c r="B97" s="11">
        <v>2.88090701427684</v>
      </c>
      <c r="C97" s="11">
        <v>13.9326182890856</v>
      </c>
      <c r="D97" s="11">
        <v>28.5714565749235</v>
      </c>
      <c r="E97" s="11">
        <v>2.01209779633496</v>
      </c>
      <c r="F97" s="11">
        <v>2.63258460076045</v>
      </c>
      <c r="G97" s="11">
        <v>14.0432189645114</v>
      </c>
      <c r="H97" s="11">
        <v>8.80103783002145</v>
      </c>
      <c r="I97" s="11" t="s">
        <v>424</v>
      </c>
    </row>
    <row r="98" spans="1:9">
      <c r="A98" s="11">
        <v>2045</v>
      </c>
      <c r="B98" s="11">
        <v>2.95991036623215</v>
      </c>
      <c r="C98" s="11">
        <v>14.3911226207111</v>
      </c>
      <c r="D98" s="11">
        <v>29.8085409785933</v>
      </c>
      <c r="E98" s="11">
        <v>2.03790844351658</v>
      </c>
      <c r="F98" s="11">
        <v>2.80676711026616</v>
      </c>
      <c r="G98" s="11">
        <v>15.266680345099</v>
      </c>
      <c r="H98" s="11">
        <v>9.14433170071834</v>
      </c>
      <c r="I98" s="11" t="s">
        <v>424</v>
      </c>
    </row>
    <row r="99" spans="1:9">
      <c r="A99" s="11">
        <v>2050</v>
      </c>
      <c r="B99" s="11">
        <v>3.049286902545</v>
      </c>
      <c r="C99" s="11">
        <v>15.0122821922062</v>
      </c>
      <c r="D99" s="11">
        <v>31.304049235474</v>
      </c>
      <c r="E99" s="11">
        <v>2.07678506147065</v>
      </c>
      <c r="F99" s="11">
        <v>3.0093469581749</v>
      </c>
      <c r="G99" s="11">
        <v>16.8411377680054</v>
      </c>
      <c r="H99" s="11">
        <v>9.69059618434554</v>
      </c>
      <c r="I99" s="11" t="s">
        <v>424</v>
      </c>
    </row>
    <row r="100" spans="1:9">
      <c r="A100" s="11">
        <v>2021</v>
      </c>
      <c r="B100" s="11">
        <v>1.03528930942895</v>
      </c>
      <c r="C100" s="11">
        <v>17.2008134032052</v>
      </c>
      <c r="D100" s="11">
        <v>28.2003118517365</v>
      </c>
      <c r="E100" s="11"/>
      <c r="F100" s="11"/>
      <c r="G100" s="11">
        <v>11.550821609391</v>
      </c>
      <c r="H100" s="11">
        <v>5.1830232769193</v>
      </c>
      <c r="I100" s="11" t="s">
        <v>424</v>
      </c>
    </row>
    <row r="101" spans="1:9">
      <c r="A101" s="11">
        <v>2025</v>
      </c>
      <c r="B101" s="11">
        <v>1.06780166002656</v>
      </c>
      <c r="C101" s="11">
        <v>17.7241055010259</v>
      </c>
      <c r="D101" s="11">
        <v>30.2635132845351</v>
      </c>
      <c r="E101" s="11"/>
      <c r="F101" s="11"/>
      <c r="G101" s="11">
        <v>12.1397990607982</v>
      </c>
      <c r="H101" s="11">
        <v>6.08230848663233</v>
      </c>
      <c r="I101" s="11" t="s">
        <v>424</v>
      </c>
    </row>
    <row r="102" spans="1:9">
      <c r="A102" s="11">
        <v>2030</v>
      </c>
      <c r="B102" s="11">
        <v>1.08058930942895</v>
      </c>
      <c r="C102" s="11">
        <v>18.1094536627294</v>
      </c>
      <c r="D102" s="11">
        <v>30.2019745522504</v>
      </c>
      <c r="E102" s="11"/>
      <c r="F102" s="11"/>
      <c r="G102" s="11">
        <v>11.3952365842673</v>
      </c>
      <c r="H102" s="11">
        <v>7.46939513122394</v>
      </c>
      <c r="I102" s="11" t="s">
        <v>424</v>
      </c>
    </row>
    <row r="103" spans="1:9">
      <c r="A103" s="11">
        <v>2035</v>
      </c>
      <c r="B103" s="11">
        <v>1.04509428950863</v>
      </c>
      <c r="C103" s="11">
        <v>18.7985903288416</v>
      </c>
      <c r="D103" s="11">
        <v>30.3549072730104</v>
      </c>
      <c r="E103" s="11"/>
      <c r="F103" s="11"/>
      <c r="G103" s="11">
        <v>11.0894511644634</v>
      </c>
      <c r="H103" s="11">
        <v>7.95960782438068</v>
      </c>
      <c r="I103" s="11" t="s">
        <v>424</v>
      </c>
    </row>
    <row r="104" spans="1:9">
      <c r="A104" s="11">
        <v>2040</v>
      </c>
      <c r="B104" s="11">
        <v>0.988988911022576</v>
      </c>
      <c r="C104" s="11">
        <v>19.3944040037709</v>
      </c>
      <c r="D104" s="11">
        <v>31.4703552561906</v>
      </c>
      <c r="E104" s="11"/>
      <c r="F104" s="11"/>
      <c r="G104" s="11">
        <v>10.5954116913893</v>
      </c>
      <c r="H104" s="11">
        <v>8.13539292371843</v>
      </c>
      <c r="I104" s="11" t="s">
        <v>424</v>
      </c>
    </row>
    <row r="105" spans="1:9">
      <c r="A105" s="11">
        <v>2045</v>
      </c>
      <c r="B105" s="11">
        <v>0.957206839309428</v>
      </c>
      <c r="C105" s="11">
        <v>19.8840629457106</v>
      </c>
      <c r="D105" s="11">
        <v>32.6161814514873</v>
      </c>
      <c r="E105" s="11"/>
      <c r="F105" s="11"/>
      <c r="G105" s="11">
        <v>10.3747639856289</v>
      </c>
      <c r="H105" s="11">
        <v>8.46453089281335</v>
      </c>
      <c r="I105" s="11" t="s">
        <v>424</v>
      </c>
    </row>
    <row r="106" spans="1:9">
      <c r="A106" s="11">
        <v>2050</v>
      </c>
      <c r="B106" s="11">
        <v>0.977359428950862</v>
      </c>
      <c r="C106" s="11">
        <v>20.5007376920091</v>
      </c>
      <c r="D106" s="11">
        <v>34.0015682292478</v>
      </c>
      <c r="E106" s="11"/>
      <c r="F106" s="11"/>
      <c r="G106" s="11">
        <v>10.5428682395212</v>
      </c>
      <c r="H106" s="11">
        <v>8.9386600318862</v>
      </c>
      <c r="I106" s="11" t="s">
        <v>424</v>
      </c>
    </row>
    <row r="107" spans="1:9">
      <c r="A107" s="11">
        <v>2021</v>
      </c>
      <c r="B107" s="11">
        <v>1.15032145492106</v>
      </c>
      <c r="C107" s="11">
        <v>31.3413593911163</v>
      </c>
      <c r="D107" s="11">
        <v>62.7017922857292</v>
      </c>
      <c r="E107" s="11">
        <v>15.9188980894083</v>
      </c>
      <c r="F107" s="11">
        <v>11.2318733036471</v>
      </c>
      <c r="G107" s="11">
        <v>116.710199563685</v>
      </c>
      <c r="H107" s="11">
        <v>7.18555499754723</v>
      </c>
      <c r="I107" s="11" t="s">
        <v>424</v>
      </c>
    </row>
    <row r="108" spans="1:9">
      <c r="A108" s="11">
        <v>2025</v>
      </c>
      <c r="B108" s="11">
        <v>1.1864462889184</v>
      </c>
      <c r="C108" s="11">
        <v>32.2948425386791</v>
      </c>
      <c r="D108" s="11">
        <v>67.2892035300837</v>
      </c>
      <c r="E108" s="11">
        <v>20.1835738823966</v>
      </c>
      <c r="F108" s="11">
        <v>17.257966687871</v>
      </c>
      <c r="G108" s="11">
        <v>122.66126332493</v>
      </c>
      <c r="H108" s="11">
        <v>8.43229131101302</v>
      </c>
      <c r="I108" s="11" t="s">
        <v>424</v>
      </c>
    </row>
    <row r="109" spans="1:9">
      <c r="A109" s="11">
        <v>2030</v>
      </c>
      <c r="B109" s="11">
        <v>1.20065478825439</v>
      </c>
      <c r="C109" s="11">
        <v>32.9969799866911</v>
      </c>
      <c r="D109" s="11">
        <v>67.152375652806</v>
      </c>
      <c r="E109" s="11">
        <v>21.6068783899091</v>
      </c>
      <c r="F109" s="11">
        <v>17.5836543469041</v>
      </c>
      <c r="G109" s="11">
        <v>115.138159067747</v>
      </c>
      <c r="H109" s="11">
        <v>10.3552977955605</v>
      </c>
      <c r="I109" s="11" t="s">
        <v>424</v>
      </c>
    </row>
    <row r="110" spans="1:9">
      <c r="A110" s="11">
        <v>2035</v>
      </c>
      <c r="B110" s="11">
        <v>1.16121587723181</v>
      </c>
      <c r="C110" s="11">
        <v>34.2526461819997</v>
      </c>
      <c r="D110" s="11">
        <v>67.4924128744225</v>
      </c>
      <c r="E110" s="11">
        <v>23.1372376553515</v>
      </c>
      <c r="F110" s="11">
        <v>18.130968596268</v>
      </c>
      <c r="G110" s="11">
        <v>112.048484707271</v>
      </c>
      <c r="H110" s="11">
        <v>11.0349108474369</v>
      </c>
      <c r="I110" s="11" t="s">
        <v>424</v>
      </c>
    </row>
    <row r="111" spans="1:9">
      <c r="A111" s="11">
        <v>2040</v>
      </c>
      <c r="B111" s="11">
        <v>1.09887656780286</v>
      </c>
      <c r="C111" s="11">
        <v>35.3382698719015</v>
      </c>
      <c r="D111" s="11">
        <v>69.9725481337279</v>
      </c>
      <c r="E111" s="11">
        <v>24.0882042663699</v>
      </c>
      <c r="F111" s="11">
        <v>19.0825221586089</v>
      </c>
      <c r="G111" s="11">
        <v>107.056680016258</v>
      </c>
      <c r="H111" s="11">
        <v>11.2786129169733</v>
      </c>
      <c r="I111" s="11" t="s">
        <v>424</v>
      </c>
    </row>
    <row r="112" spans="1:9">
      <c r="A112" s="11">
        <v>2045</v>
      </c>
      <c r="B112" s="11">
        <v>1.06356315478825</v>
      </c>
      <c r="C112" s="11">
        <v>36.230470520712</v>
      </c>
      <c r="D112" s="11">
        <v>72.5202276229041</v>
      </c>
      <c r="E112" s="11">
        <v>25.1228082730477</v>
      </c>
      <c r="F112" s="11">
        <v>19.9587759754028</v>
      </c>
      <c r="G112" s="11">
        <v>104.827242263394</v>
      </c>
      <c r="H112" s="11">
        <v>11.7349178286731</v>
      </c>
      <c r="I112" s="11" t="s">
        <v>424</v>
      </c>
    </row>
    <row r="113" spans="1:9">
      <c r="A113" s="11">
        <v>2050</v>
      </c>
      <c r="B113" s="11">
        <v>1.08595492105651</v>
      </c>
      <c r="C113" s="11">
        <v>37.3541048743969</v>
      </c>
      <c r="D113" s="11">
        <v>75.6005564657634</v>
      </c>
      <c r="E113" s="11">
        <v>26.4104029308106</v>
      </c>
      <c r="F113" s="11">
        <v>20.6527603265479</v>
      </c>
      <c r="G113" s="11">
        <v>106.525777803353</v>
      </c>
      <c r="H113" s="11">
        <v>12.3922332260241</v>
      </c>
      <c r="I113" s="11" t="s">
        <v>424</v>
      </c>
    </row>
    <row r="114" spans="1:9">
      <c r="A114" s="11">
        <v>2021</v>
      </c>
      <c r="B114" s="11">
        <v>5.86663942009738</v>
      </c>
      <c r="C114" s="11">
        <v>20.6831866688848</v>
      </c>
      <c r="D114" s="11">
        <v>29.8530773815086</v>
      </c>
      <c r="E114" s="11">
        <v>6.13740649230197</v>
      </c>
      <c r="F114" s="11">
        <v>6.64420674300253</v>
      </c>
      <c r="G114" s="11">
        <v>16.4902880123239</v>
      </c>
      <c r="H114" s="11">
        <v>12.3685782744665</v>
      </c>
      <c r="I114" s="11" t="s">
        <v>424</v>
      </c>
    </row>
    <row r="115" spans="1:9">
      <c r="A115" s="11">
        <v>2025</v>
      </c>
      <c r="B115" s="11">
        <v>6.05087607348383</v>
      </c>
      <c r="C115" s="11">
        <v>21.3124213386569</v>
      </c>
      <c r="D115" s="11">
        <v>32.0371990448009</v>
      </c>
      <c r="E115" s="11">
        <v>7.78161884622517</v>
      </c>
      <c r="F115" s="11">
        <v>10.2089380407125</v>
      </c>
      <c r="G115" s="11">
        <v>17.3311293078534</v>
      </c>
      <c r="H115" s="11">
        <v>14.5145997976453</v>
      </c>
      <c r="I115" s="11" t="s">
        <v>424</v>
      </c>
    </row>
    <row r="116" spans="1:9">
      <c r="A116" s="11">
        <v>2030</v>
      </c>
      <c r="B116" s="11">
        <v>6.12333942009738</v>
      </c>
      <c r="C116" s="11">
        <v>21.7757847723618</v>
      </c>
      <c r="D116" s="11">
        <v>31.9720536468878</v>
      </c>
      <c r="E116" s="11">
        <v>8.33036275273602</v>
      </c>
      <c r="F116" s="11">
        <v>10.401598346056</v>
      </c>
      <c r="G116" s="11">
        <v>16.2681703170243</v>
      </c>
      <c r="H116" s="11">
        <v>17.8246929267844</v>
      </c>
      <c r="I116" s="11" t="s">
        <v>424</v>
      </c>
    </row>
    <row r="117" spans="1:9">
      <c r="A117" s="11">
        <v>2035</v>
      </c>
      <c r="B117" s="11">
        <v>5.92220097388224</v>
      </c>
      <c r="C117" s="11">
        <v>22.6044399046193</v>
      </c>
      <c r="D117" s="11">
        <v>32.1339494575092</v>
      </c>
      <c r="E117" s="11">
        <v>8.9203807827861</v>
      </c>
      <c r="F117" s="11">
        <v>10.7253617048346</v>
      </c>
      <c r="G117" s="11">
        <v>15.8316221810514</v>
      </c>
      <c r="H117" s="11">
        <v>18.9945186718175</v>
      </c>
      <c r="I117" s="11" t="s">
        <v>424</v>
      </c>
    </row>
    <row r="118" spans="1:9">
      <c r="A118" s="11">
        <v>2040</v>
      </c>
      <c r="B118" s="11">
        <v>5.60427049579459</v>
      </c>
      <c r="C118" s="11">
        <v>23.3208784339821</v>
      </c>
      <c r="D118" s="11">
        <v>33.3147716814619</v>
      </c>
      <c r="E118" s="11">
        <v>9.28701851233535</v>
      </c>
      <c r="F118" s="11">
        <v>11.2882525445292</v>
      </c>
      <c r="G118" s="11">
        <v>15.126317097487</v>
      </c>
      <c r="H118" s="11">
        <v>19.4140058406916</v>
      </c>
      <c r="I118" s="11" t="s">
        <v>424</v>
      </c>
    </row>
    <row r="119" spans="1:9">
      <c r="A119" s="11">
        <v>2045</v>
      </c>
      <c r="B119" s="11">
        <v>5.42417208942009</v>
      </c>
      <c r="C119" s="11">
        <v>23.9096707813453</v>
      </c>
      <c r="D119" s="11">
        <v>34.5277525255672</v>
      </c>
      <c r="E119" s="11">
        <v>9.68590198478944</v>
      </c>
      <c r="F119" s="11">
        <v>11.8065998727735</v>
      </c>
      <c r="G119" s="11">
        <v>14.8113140318792</v>
      </c>
      <c r="H119" s="11">
        <v>20.1994487214863</v>
      </c>
      <c r="I119" s="11" t="s">
        <v>424</v>
      </c>
    </row>
    <row r="120" spans="1:9">
      <c r="A120" s="11">
        <v>2050</v>
      </c>
      <c r="B120" s="11">
        <v>5.53837009738822</v>
      </c>
      <c r="C120" s="11">
        <v>24.6511937891643</v>
      </c>
      <c r="D120" s="11">
        <v>35.9943341327935</v>
      </c>
      <c r="E120" s="11">
        <v>10.1823240215173</v>
      </c>
      <c r="F120" s="11">
        <v>12.217125826972</v>
      </c>
      <c r="G120" s="11">
        <v>15.0513045413445</v>
      </c>
      <c r="H120" s="11">
        <v>21.3308932579102</v>
      </c>
      <c r="I120" s="11" t="s">
        <v>424</v>
      </c>
    </row>
    <row r="121" spans="1:9">
      <c r="A121" s="11">
        <v>2021</v>
      </c>
      <c r="B121" s="11">
        <v>1.9555464733658</v>
      </c>
      <c r="C121" s="11">
        <v>6.64816714357014</v>
      </c>
      <c r="D121" s="11">
        <v>3.40882890515496</v>
      </c>
      <c r="E121" s="11">
        <v>0.383587905768874</v>
      </c>
      <c r="F121" s="11">
        <v>0.237293097964377</v>
      </c>
      <c r="G121" s="11">
        <v>2.34316737389173</v>
      </c>
      <c r="H121" s="11">
        <v>7.53894294824626</v>
      </c>
      <c r="I121" s="11" t="s">
        <v>424</v>
      </c>
    </row>
    <row r="122" spans="1:9">
      <c r="A122" s="11">
        <v>2025</v>
      </c>
      <c r="B122" s="11">
        <v>2.01695869116128</v>
      </c>
      <c r="C122" s="11">
        <v>6.85042114456831</v>
      </c>
      <c r="D122" s="11">
        <v>3.6582268805482</v>
      </c>
      <c r="E122" s="11">
        <v>0.486351177889074</v>
      </c>
      <c r="F122" s="11">
        <v>0.364604930025446</v>
      </c>
      <c r="G122" s="11">
        <v>2.46264569281696</v>
      </c>
      <c r="H122" s="11">
        <v>8.8469941623743</v>
      </c>
      <c r="I122" s="11" t="s">
        <v>424</v>
      </c>
    </row>
    <row r="123" spans="1:9">
      <c r="A123" s="11">
        <v>2030</v>
      </c>
      <c r="B123" s="11">
        <v>2.04111314003247</v>
      </c>
      <c r="C123" s="11">
        <v>6.9993593911163</v>
      </c>
      <c r="D123" s="11">
        <v>3.65078813268961</v>
      </c>
      <c r="E123" s="11">
        <v>0.520647672046003</v>
      </c>
      <c r="F123" s="11">
        <v>0.371485655216285</v>
      </c>
      <c r="G123" s="11">
        <v>2.31160583073365</v>
      </c>
      <c r="H123" s="11">
        <v>10.8645747363257</v>
      </c>
      <c r="I123" s="11" t="s">
        <v>424</v>
      </c>
    </row>
    <row r="124" spans="1:9">
      <c r="A124" s="11">
        <v>2035</v>
      </c>
      <c r="B124" s="11">
        <v>1.97406699129409</v>
      </c>
      <c r="C124" s="11">
        <v>7.2657128264848</v>
      </c>
      <c r="D124" s="11">
        <v>3.66927450552874</v>
      </c>
      <c r="E124" s="11">
        <v>0.557523798924133</v>
      </c>
      <c r="F124" s="11">
        <v>0.383048632315522</v>
      </c>
      <c r="G124" s="11">
        <v>2.24957505549307</v>
      </c>
      <c r="H124" s="11">
        <v>11.5776113809173</v>
      </c>
      <c r="I124" s="11" t="s">
        <v>424</v>
      </c>
    </row>
    <row r="125" spans="1:9">
      <c r="A125" s="11">
        <v>2040</v>
      </c>
      <c r="B125" s="11">
        <v>1.86809016526487</v>
      </c>
      <c r="C125" s="11">
        <v>7.49599663949428</v>
      </c>
      <c r="D125" s="11">
        <v>3.80410887712194</v>
      </c>
      <c r="E125" s="11">
        <v>0.580438657020961</v>
      </c>
      <c r="F125" s="11">
        <v>0.403151876590331</v>
      </c>
      <c r="G125" s="11">
        <v>2.14935558939199</v>
      </c>
      <c r="H125" s="11">
        <v>11.8332987981359</v>
      </c>
      <c r="I125" s="11" t="s">
        <v>424</v>
      </c>
    </row>
    <row r="126" spans="1:9">
      <c r="A126" s="11">
        <v>2045</v>
      </c>
      <c r="B126" s="11">
        <v>1.80805736314004</v>
      </c>
      <c r="C126" s="11">
        <v>7.6852513225753</v>
      </c>
      <c r="D126" s="11">
        <v>3.94261534028968</v>
      </c>
      <c r="E126" s="11">
        <v>0.605368874049342</v>
      </c>
      <c r="F126" s="11">
        <v>0.421664281170484</v>
      </c>
      <c r="G126" s="11">
        <v>2.10459561276475</v>
      </c>
      <c r="H126" s="11">
        <v>12.3120449350012</v>
      </c>
      <c r="I126" s="11" t="s">
        <v>424</v>
      </c>
    </row>
    <row r="127" spans="1:9">
      <c r="A127" s="11">
        <v>2050</v>
      </c>
      <c r="B127" s="11">
        <v>1.84612336579608</v>
      </c>
      <c r="C127" s="11">
        <v>7.92359800365997</v>
      </c>
      <c r="D127" s="11">
        <v>4.11007967606292</v>
      </c>
      <c r="E127" s="11">
        <v>0.636395251344834</v>
      </c>
      <c r="F127" s="11">
        <v>0.436325922391858</v>
      </c>
      <c r="G127" s="11">
        <v>2.13869677166522</v>
      </c>
      <c r="H127" s="11">
        <v>13.0016873191072</v>
      </c>
      <c r="I127" s="11" t="s">
        <v>424</v>
      </c>
    </row>
    <row r="128" spans="1:9">
      <c r="A128" s="11">
        <v>2021</v>
      </c>
      <c r="B128" s="11"/>
      <c r="C128" s="11">
        <v>12.1355431985804</v>
      </c>
      <c r="D128" s="11">
        <v>161.661128380834</v>
      </c>
      <c r="E128" s="11">
        <v>1.82204255240215</v>
      </c>
      <c r="F128" s="11">
        <v>3.79668956743002</v>
      </c>
      <c r="G128" s="11">
        <v>2.34322774370616</v>
      </c>
      <c r="H128" s="11">
        <v>1.06016385209713</v>
      </c>
      <c r="I128" s="11" t="s">
        <v>424</v>
      </c>
    </row>
    <row r="129" spans="1:9">
      <c r="A129" s="11">
        <v>2025</v>
      </c>
      <c r="B129" s="11"/>
      <c r="C129" s="11">
        <v>12.5047370099263</v>
      </c>
      <c r="D129" s="11">
        <v>173.488638425998</v>
      </c>
      <c r="E129" s="11">
        <v>2.3101680949731</v>
      </c>
      <c r="F129" s="11">
        <v>5.83367888040712</v>
      </c>
      <c r="G129" s="11">
        <v>2.46270914089376</v>
      </c>
      <c r="H129" s="11">
        <v>1.24410855408388</v>
      </c>
      <c r="I129" s="11" t="s">
        <v>424</v>
      </c>
    </row>
    <row r="130" spans="1:9">
      <c r="A130" s="11">
        <v>2030</v>
      </c>
      <c r="B130" s="11"/>
      <c r="C130" s="11">
        <v>12.7766084123551</v>
      </c>
      <c r="D130" s="11">
        <v>173.13586144422</v>
      </c>
      <c r="E130" s="11">
        <v>2.47307644221851</v>
      </c>
      <c r="F130" s="11">
        <v>5.94377048346056</v>
      </c>
      <c r="G130" s="11">
        <v>2.31166538739042</v>
      </c>
      <c r="H130" s="11">
        <v>1.5278308222958</v>
      </c>
      <c r="I130" s="11" t="s">
        <v>424</v>
      </c>
    </row>
    <row r="131" spans="1:9">
      <c r="A131" s="11">
        <v>2035</v>
      </c>
      <c r="B131" s="11"/>
      <c r="C131" s="11">
        <v>13.2628091277103</v>
      </c>
      <c r="D131" s="11">
        <v>174.012563671287</v>
      </c>
      <c r="E131" s="11">
        <v>2.64823804488963</v>
      </c>
      <c r="F131" s="11">
        <v>6.12877811704834</v>
      </c>
      <c r="G131" s="11">
        <v>2.24963301397703</v>
      </c>
      <c r="H131" s="11">
        <v>1.6281016004415</v>
      </c>
      <c r="I131" s="11" t="s">
        <v>424</v>
      </c>
    </row>
    <row r="132" spans="1:9">
      <c r="A132" s="11">
        <v>2040</v>
      </c>
      <c r="B132" s="11"/>
      <c r="C132" s="11">
        <v>13.6831684689181</v>
      </c>
      <c r="D132" s="11">
        <v>180.406981596844</v>
      </c>
      <c r="E132" s="11">
        <v>2.75708362084956</v>
      </c>
      <c r="F132" s="11">
        <v>6.45043002544529</v>
      </c>
      <c r="G132" s="11">
        <v>2.14941096580238</v>
      </c>
      <c r="H132" s="11">
        <v>1.66405764348786</v>
      </c>
      <c r="I132" s="11" t="s">
        <v>424</v>
      </c>
    </row>
    <row r="133" spans="1:9">
      <c r="A133" s="11">
        <v>2045</v>
      </c>
      <c r="B133" s="11"/>
      <c r="C133" s="11">
        <v>14.0286333666057</v>
      </c>
      <c r="D133" s="11">
        <v>186.975545683435</v>
      </c>
      <c r="E133" s="11">
        <v>2.87550215173437</v>
      </c>
      <c r="F133" s="11">
        <v>6.74662849872773</v>
      </c>
      <c r="G133" s="11">
        <v>2.10464983597049</v>
      </c>
      <c r="H133" s="11">
        <v>1.73138131898455</v>
      </c>
      <c r="I133" s="11" t="s">
        <v>424</v>
      </c>
    </row>
    <row r="134" spans="1:9">
      <c r="A134" s="11">
        <v>2050</v>
      </c>
      <c r="B134" s="11"/>
      <c r="C134" s="11">
        <v>14.4637106416015</v>
      </c>
      <c r="D134" s="11">
        <v>194.91741494056</v>
      </c>
      <c r="E134" s="11">
        <v>3.02287744388796</v>
      </c>
      <c r="F134" s="11">
        <v>6.98121475826972</v>
      </c>
      <c r="G134" s="11">
        <v>2.13875187345977</v>
      </c>
      <c r="H134" s="11">
        <v>1.82836227924945</v>
      </c>
      <c r="I134" s="11" t="s">
        <v>424</v>
      </c>
    </row>
    <row r="135" spans="1:9">
      <c r="A135" s="11">
        <v>2021</v>
      </c>
      <c r="B135" s="11">
        <v>21.2809469160396</v>
      </c>
      <c r="C135" s="11">
        <v>41.2608468751733</v>
      </c>
      <c r="D135" s="11">
        <v>39.7696705601412</v>
      </c>
      <c r="E135" s="11">
        <v>5.27433370432202</v>
      </c>
      <c r="F135" s="11">
        <v>71.3461247879557</v>
      </c>
      <c r="G135" s="11">
        <v>1196.11899968041</v>
      </c>
      <c r="H135" s="11">
        <v>92.4698470995831</v>
      </c>
      <c r="I135" s="11" t="s">
        <v>424</v>
      </c>
    </row>
    <row r="136" spans="1:9">
      <c r="A136" s="11">
        <v>2025</v>
      </c>
      <c r="B136" s="11">
        <v>21.9492563449905</v>
      </c>
      <c r="C136" s="11">
        <v>42.5161058337493</v>
      </c>
      <c r="D136" s="11">
        <v>42.6793136063957</v>
      </c>
      <c r="E136" s="11">
        <v>6.68732869597478</v>
      </c>
      <c r="F136" s="11">
        <v>109.624548960984</v>
      </c>
      <c r="G136" s="11">
        <v>1257.10921698571</v>
      </c>
      <c r="H136" s="11">
        <v>108.513912772872</v>
      </c>
      <c r="I136" s="11" t="s">
        <v>424</v>
      </c>
    </row>
    <row r="137" spans="1:9">
      <c r="A137" s="11">
        <v>2030</v>
      </c>
      <c r="B137" s="11">
        <v>22.2121135827063</v>
      </c>
      <c r="C137" s="11">
        <v>43.4404686020075</v>
      </c>
      <c r="D137" s="11">
        <v>42.5925282147122</v>
      </c>
      <c r="E137" s="11">
        <v>7.15890549063254</v>
      </c>
      <c r="F137" s="11">
        <v>111.693353668363</v>
      </c>
      <c r="G137" s="11">
        <v>1180.00774708648</v>
      </c>
      <c r="H137" s="11">
        <v>133.260799500245</v>
      </c>
      <c r="I137" s="11" t="s">
        <v>424</v>
      </c>
    </row>
    <row r="138" spans="1:9">
      <c r="A138" s="11">
        <v>2035</v>
      </c>
      <c r="B138" s="11">
        <v>21.4824937287886</v>
      </c>
      <c r="C138" s="11">
        <v>45.0935510342151</v>
      </c>
      <c r="D138" s="11">
        <v>42.8082025645019</v>
      </c>
      <c r="E138" s="11">
        <v>7.66595223520683</v>
      </c>
      <c r="F138" s="11">
        <v>115.169955449533</v>
      </c>
      <c r="G138" s="11">
        <v>1148.34283502904</v>
      </c>
      <c r="H138" s="11">
        <v>142.006639594064</v>
      </c>
      <c r="I138" s="11" t="s">
        <v>424</v>
      </c>
    </row>
    <row r="139" spans="1:9">
      <c r="A139" s="11">
        <v>2040</v>
      </c>
      <c r="B139" s="11">
        <v>20.329216504353</v>
      </c>
      <c r="C139" s="11">
        <v>46.5227727943215</v>
      </c>
      <c r="D139" s="11">
        <v>44.3812702330894</v>
      </c>
      <c r="E139" s="11">
        <v>7.98103153403822</v>
      </c>
      <c r="F139" s="11">
        <v>121.214330894826</v>
      </c>
      <c r="G139" s="11">
        <v>1097.18370364261</v>
      </c>
      <c r="H139" s="11">
        <v>145.142805570886</v>
      </c>
      <c r="I139" s="11" t="s">
        <v>424</v>
      </c>
    </row>
    <row r="140" spans="1:9">
      <c r="A140" s="11">
        <v>2045</v>
      </c>
      <c r="B140" s="11">
        <v>19.6759183635828</v>
      </c>
      <c r="C140" s="11">
        <v>47.6973534464593</v>
      </c>
      <c r="D140" s="11">
        <v>45.9971789700463</v>
      </c>
      <c r="E140" s="11">
        <v>8.32382201817845</v>
      </c>
      <c r="F140" s="11">
        <v>126.780393871925</v>
      </c>
      <c r="G140" s="11">
        <v>1074.3350334769</v>
      </c>
      <c r="H140" s="11">
        <v>151.014926155875</v>
      </c>
      <c r="I140" s="11" t="s">
        <v>424</v>
      </c>
    </row>
    <row r="141" spans="1:9">
      <c r="A141" s="11">
        <v>2050</v>
      </c>
      <c r="B141" s="11">
        <v>20.0901660395456</v>
      </c>
      <c r="C141" s="11">
        <v>49.1766161814452</v>
      </c>
      <c r="D141" s="11">
        <v>47.9509295540674</v>
      </c>
      <c r="E141" s="11">
        <v>8.75043470599147</v>
      </c>
      <c r="F141" s="11">
        <v>131.188660665818</v>
      </c>
      <c r="G141" s="11">
        <v>1091.74268626622</v>
      </c>
      <c r="H141" s="11">
        <v>159.473821023424</v>
      </c>
      <c r="I141" s="11" t="s">
        <v>424</v>
      </c>
    </row>
    <row r="142" spans="1:9">
      <c r="A142" s="11">
        <v>2021</v>
      </c>
      <c r="B142" s="11">
        <v>25.7672005902316</v>
      </c>
      <c r="C142" s="11">
        <v>107.425938923086</v>
      </c>
      <c r="D142" s="11">
        <v>170.854636640191</v>
      </c>
      <c r="E142" s="11">
        <v>18.9876013355593</v>
      </c>
      <c r="F142" s="11">
        <v>12.2601433948261</v>
      </c>
      <c r="G142" s="11">
        <v>58.3072070778677</v>
      </c>
      <c r="H142" s="11">
        <v>57.602235963944</v>
      </c>
      <c r="I142" s="11" t="s">
        <v>424</v>
      </c>
    </row>
    <row r="143" spans="1:9">
      <c r="A143" s="11">
        <v>2025</v>
      </c>
      <c r="B143" s="11">
        <v>26.5763968717722</v>
      </c>
      <c r="C143" s="11">
        <v>110.694106748739</v>
      </c>
      <c r="D143" s="11">
        <v>183.354765467476</v>
      </c>
      <c r="E143" s="11">
        <v>24.0743833055092</v>
      </c>
      <c r="F143" s="11">
        <v>18.837921384648</v>
      </c>
      <c r="G143" s="11">
        <v>61.2802969051295</v>
      </c>
      <c r="H143" s="11">
        <v>67.596564771891</v>
      </c>
      <c r="I143" s="11" t="s">
        <v>424</v>
      </c>
    </row>
    <row r="144" spans="1:9">
      <c r="A144" s="11">
        <v>2030</v>
      </c>
      <c r="B144" s="11">
        <v>26.8946672568983</v>
      </c>
      <c r="C144" s="11">
        <v>113.100759685022</v>
      </c>
      <c r="D144" s="11">
        <v>182.98192640814</v>
      </c>
      <c r="E144" s="11">
        <v>25.7720597662771</v>
      </c>
      <c r="F144" s="11">
        <v>19.193425519508</v>
      </c>
      <c r="G144" s="11">
        <v>57.5218319257894</v>
      </c>
      <c r="H144" s="11">
        <v>83.0121413447387</v>
      </c>
      <c r="I144" s="11" t="s">
        <v>424</v>
      </c>
    </row>
    <row r="145" spans="1:9">
      <c r="A145" s="11">
        <v>2035</v>
      </c>
      <c r="B145" s="11">
        <v>26.0112356499926</v>
      </c>
      <c r="C145" s="11">
        <v>117.404692973992</v>
      </c>
      <c r="D145" s="11">
        <v>183.908485822561</v>
      </c>
      <c r="E145" s="11">
        <v>27.5974280467446</v>
      </c>
      <c r="F145" s="11">
        <v>19.7908460029686</v>
      </c>
      <c r="G145" s="11">
        <v>55.9782626112569</v>
      </c>
      <c r="H145" s="11">
        <v>88.4601869573214</v>
      </c>
      <c r="I145" s="11" t="s">
        <v>424</v>
      </c>
    </row>
    <row r="146" spans="1:9">
      <c r="A146" s="11">
        <v>2040</v>
      </c>
      <c r="B146" s="11">
        <v>24.6148351187841</v>
      </c>
      <c r="C146" s="11">
        <v>121.125786968336</v>
      </c>
      <c r="D146" s="11">
        <v>190.666547962415</v>
      </c>
      <c r="E146" s="11">
        <v>28.7317135225376</v>
      </c>
      <c r="F146" s="11">
        <v>20.8295136238337</v>
      </c>
      <c r="G146" s="11">
        <v>53.4844086816149</v>
      </c>
      <c r="H146" s="11">
        <v>90.4137986295069</v>
      </c>
      <c r="I146" s="11" t="s">
        <v>424</v>
      </c>
    </row>
    <row r="147" spans="1:9">
      <c r="A147" s="11">
        <v>2045</v>
      </c>
      <c r="B147" s="11">
        <v>23.8238146672569</v>
      </c>
      <c r="C147" s="11">
        <v>124.183902323518</v>
      </c>
      <c r="D147" s="11">
        <v>197.608659783004</v>
      </c>
      <c r="E147" s="11">
        <v>29.9657592654424</v>
      </c>
      <c r="F147" s="11">
        <v>21.7859878604749</v>
      </c>
      <c r="G147" s="11">
        <v>52.3706046678321</v>
      </c>
      <c r="H147" s="11">
        <v>94.0717183314936</v>
      </c>
      <c r="I147" s="11" t="s">
        <v>424</v>
      </c>
    </row>
    <row r="148" spans="1:9">
      <c r="A148" s="11">
        <v>2050</v>
      </c>
      <c r="B148" s="11">
        <v>24.3253902316659</v>
      </c>
      <c r="C148" s="11">
        <v>128.035282027395</v>
      </c>
      <c r="D148" s="11">
        <v>206.002175279032</v>
      </c>
      <c r="E148" s="11">
        <v>31.5015649415693</v>
      </c>
      <c r="F148" s="11">
        <v>22.5435059902459</v>
      </c>
      <c r="G148" s="11">
        <v>53.2191754339497</v>
      </c>
      <c r="H148" s="11">
        <v>99.3410171725532</v>
      </c>
      <c r="I148" s="11" t="s">
        <v>424</v>
      </c>
    </row>
    <row r="149" spans="1:9">
      <c r="A149" s="11">
        <v>2021</v>
      </c>
      <c r="B149" s="11">
        <v>54.1801405267818</v>
      </c>
      <c r="C149" s="11">
        <v>37.8840000720901</v>
      </c>
      <c r="D149" s="11">
        <v>73.857959611691</v>
      </c>
      <c r="E149" s="11"/>
      <c r="F149" s="11">
        <v>16.7687122561492</v>
      </c>
      <c r="G149" s="11">
        <v>78.4449257013371</v>
      </c>
      <c r="H149" s="11">
        <v>9.07029073460875</v>
      </c>
      <c r="I149" s="11" t="s">
        <v>424</v>
      </c>
    </row>
    <row r="150" spans="1:9">
      <c r="A150" s="11">
        <v>2025</v>
      </c>
      <c r="B150" s="11">
        <v>55.8816202080567</v>
      </c>
      <c r="C150" s="11">
        <v>39.0365268396828</v>
      </c>
      <c r="D150" s="11">
        <v>79.2615824118779</v>
      </c>
      <c r="E150" s="11"/>
      <c r="F150" s="11">
        <v>25.7654150551314</v>
      </c>
      <c r="G150" s="11">
        <v>82.444839644934</v>
      </c>
      <c r="H150" s="11">
        <v>10.6440398516065</v>
      </c>
      <c r="I150" s="11" t="s">
        <v>424</v>
      </c>
    </row>
    <row r="151" spans="1:9">
      <c r="A151" s="11">
        <v>2030</v>
      </c>
      <c r="B151" s="11">
        <v>56.5508405267818</v>
      </c>
      <c r="C151" s="11">
        <v>39.8852384350913</v>
      </c>
      <c r="D151" s="11">
        <v>79.1004095416085</v>
      </c>
      <c r="E151" s="11"/>
      <c r="F151" s="11">
        <v>26.2516529686174</v>
      </c>
      <c r="G151" s="11">
        <v>77.388303397851</v>
      </c>
      <c r="H151" s="11">
        <v>13.0714414796419</v>
      </c>
      <c r="I151" s="11" t="s">
        <v>424</v>
      </c>
    </row>
    <row r="152" spans="1:9">
      <c r="A152" s="11">
        <v>2035</v>
      </c>
      <c r="B152" s="11">
        <v>54.6932678176184</v>
      </c>
      <c r="C152" s="11">
        <v>41.4030302334609</v>
      </c>
      <c r="D152" s="11">
        <v>79.5009476197894</v>
      </c>
      <c r="E152" s="11"/>
      <c r="F152" s="11">
        <v>27.0687700169634</v>
      </c>
      <c r="G152" s="11">
        <v>75.311627352784</v>
      </c>
      <c r="H152" s="11">
        <v>13.9293136926661</v>
      </c>
      <c r="I152" s="11" t="s">
        <v>424</v>
      </c>
    </row>
    <row r="153" spans="1:9">
      <c r="A153" s="11">
        <v>2040</v>
      </c>
      <c r="B153" s="11">
        <v>51.7570863435148</v>
      </c>
      <c r="C153" s="11">
        <v>42.7152824377531</v>
      </c>
      <c r="D153" s="11">
        <v>82.422359004309</v>
      </c>
      <c r="E153" s="11"/>
      <c r="F153" s="11">
        <v>28.4893992790499</v>
      </c>
      <c r="G153" s="11">
        <v>71.9564643116269</v>
      </c>
      <c r="H153" s="11">
        <v>14.2369376165072</v>
      </c>
      <c r="I153" s="11" t="s">
        <v>424</v>
      </c>
    </row>
    <row r="154" spans="1:9">
      <c r="A154" s="11">
        <v>2045</v>
      </c>
      <c r="B154" s="11">
        <v>50.0938245905268</v>
      </c>
      <c r="C154" s="11">
        <v>43.793733727056</v>
      </c>
      <c r="D154" s="11">
        <v>85.4233323729432</v>
      </c>
      <c r="E154" s="11"/>
      <c r="F154" s="11">
        <v>29.7976092027141</v>
      </c>
      <c r="G154" s="11">
        <v>70.4579827775971</v>
      </c>
      <c r="H154" s="11">
        <v>14.8129290624233</v>
      </c>
      <c r="I154" s="11" t="s">
        <v>424</v>
      </c>
    </row>
    <row r="155" spans="1:9">
      <c r="A155" s="11">
        <v>2050</v>
      </c>
      <c r="B155" s="11">
        <v>51.1484767817619</v>
      </c>
      <c r="C155" s="11">
        <v>45.1519314811735</v>
      </c>
      <c r="D155" s="11">
        <v>89.0517263146968</v>
      </c>
      <c r="E155" s="11"/>
      <c r="F155" s="11">
        <v>30.8336985156912</v>
      </c>
      <c r="G155" s="11">
        <v>71.599626736148</v>
      </c>
      <c r="H155" s="11">
        <v>15.6426550558008</v>
      </c>
      <c r="I155" s="11" t="s">
        <v>424</v>
      </c>
    </row>
    <row r="156" spans="1:9">
      <c r="A156" s="11">
        <v>2021</v>
      </c>
      <c r="B156" s="11">
        <v>60.1618120923712</v>
      </c>
      <c r="C156" s="11">
        <v>135.601504436311</v>
      </c>
      <c r="D156" s="11">
        <v>72.9282790011939</v>
      </c>
      <c r="E156" s="11">
        <v>5.65792161009089</v>
      </c>
      <c r="F156" s="11">
        <v>1.97744248303646</v>
      </c>
      <c r="G156" s="11">
        <v>77.0883637868719</v>
      </c>
      <c r="H156" s="11">
        <v>198.250640342163</v>
      </c>
      <c r="I156" s="11" t="s">
        <v>424</v>
      </c>
    </row>
    <row r="157" spans="1:9">
      <c r="A157" s="11">
        <v>2025</v>
      </c>
      <c r="B157" s="11">
        <v>62.0511409104323</v>
      </c>
      <c r="C157" s="11">
        <v>139.72684398048</v>
      </c>
      <c r="D157" s="11">
        <v>78.2638841717281</v>
      </c>
      <c r="E157" s="11">
        <v>7.17367987386385</v>
      </c>
      <c r="F157" s="11">
        <v>3.0383744168787</v>
      </c>
      <c r="G157" s="11">
        <v>81.0191065142491</v>
      </c>
      <c r="H157" s="11">
        <v>232.648299613686</v>
      </c>
      <c r="I157" s="11" t="s">
        <v>424</v>
      </c>
    </row>
    <row r="158" spans="1:9">
      <c r="A158" s="11">
        <v>2030</v>
      </c>
      <c r="B158" s="11">
        <v>62.7942454257045</v>
      </c>
      <c r="C158" s="11">
        <v>142.764711390229</v>
      </c>
      <c r="D158" s="11">
        <v>78.1047400508746</v>
      </c>
      <c r="E158" s="11">
        <v>7.67955316267854</v>
      </c>
      <c r="F158" s="11">
        <v>3.09571379346903</v>
      </c>
      <c r="G158" s="11">
        <v>76.0500138389533</v>
      </c>
      <c r="H158" s="11">
        <v>285.704363769316</v>
      </c>
      <c r="I158" s="11" t="s">
        <v>424</v>
      </c>
    </row>
    <row r="159" spans="1:9">
      <c r="A159" s="11">
        <v>2035</v>
      </c>
      <c r="B159" s="11">
        <v>60.7315903792238</v>
      </c>
      <c r="C159" s="11">
        <v>148.197475905285</v>
      </c>
      <c r="D159" s="11">
        <v>78.5002363910086</v>
      </c>
      <c r="E159" s="11">
        <v>8.22347603413096</v>
      </c>
      <c r="F159" s="11">
        <v>3.19207193596267</v>
      </c>
      <c r="G159" s="11">
        <v>74.0092501184406</v>
      </c>
      <c r="H159" s="11">
        <v>304.454999282561</v>
      </c>
      <c r="I159" s="11" t="s">
        <v>424</v>
      </c>
    </row>
    <row r="160" spans="1:9">
      <c r="A160" s="11">
        <v>2040</v>
      </c>
      <c r="B160" s="11">
        <v>57.4712444960897</v>
      </c>
      <c r="C160" s="11">
        <v>152.894534630955</v>
      </c>
      <c r="D160" s="11">
        <v>81.3848747650936</v>
      </c>
      <c r="E160" s="11">
        <v>8.56147019105918</v>
      </c>
      <c r="F160" s="11">
        <v>3.35959897158608</v>
      </c>
      <c r="G160" s="11">
        <v>70.7121085026053</v>
      </c>
      <c r="H160" s="11">
        <v>311.17877933223</v>
      </c>
      <c r="I160" s="11" t="s">
        <v>424</v>
      </c>
    </row>
    <row r="161" spans="1:9">
      <c r="A161" s="11">
        <v>2045</v>
      </c>
      <c r="B161" s="11">
        <v>55.6243529954257</v>
      </c>
      <c r="C161" s="11">
        <v>156.75472935729</v>
      </c>
      <c r="D161" s="11">
        <v>84.3480736437729</v>
      </c>
      <c r="E161" s="11">
        <v>8.92919089222779</v>
      </c>
      <c r="F161" s="11">
        <v>3.51386900975402</v>
      </c>
      <c r="G161" s="11">
        <v>69.2395404736291</v>
      </c>
      <c r="H161" s="11">
        <v>323.76830665011</v>
      </c>
      <c r="I161" s="11" t="s">
        <v>424</v>
      </c>
    </row>
    <row r="162" spans="1:9">
      <c r="A162" s="11">
        <v>2050</v>
      </c>
      <c r="B162" s="11">
        <v>56.7954423712557</v>
      </c>
      <c r="C162" s="11">
        <v>161.616244995287</v>
      </c>
      <c r="D162" s="11">
        <v>87.930795493952</v>
      </c>
      <c r="E162" s="11">
        <v>9.3868299573363</v>
      </c>
      <c r="F162" s="11">
        <v>3.63604935326547</v>
      </c>
      <c r="G162" s="11">
        <v>70.3614417821589</v>
      </c>
      <c r="H162" s="11">
        <v>341.903746219647</v>
      </c>
      <c r="I162" s="11" t="s">
        <v>424</v>
      </c>
    </row>
    <row r="163" spans="1:9">
      <c r="A163" s="11">
        <v>2021</v>
      </c>
      <c r="B163" s="11">
        <v>1.9555464733658</v>
      </c>
      <c r="C163" s="11">
        <v>224.243733017246</v>
      </c>
      <c r="D163" s="11">
        <v>20.1430798940975</v>
      </c>
      <c r="E163" s="11">
        <v>3.35639417547765</v>
      </c>
      <c r="F163" s="11"/>
      <c r="G163" s="11">
        <v>0.98242561718959</v>
      </c>
      <c r="H163" s="11">
        <v>36.1633669548687</v>
      </c>
      <c r="I163" s="11" t="s">
        <v>424</v>
      </c>
    </row>
    <row r="164" spans="1:9">
      <c r="A164" s="11">
        <v>2025</v>
      </c>
      <c r="B164" s="11">
        <v>2.01695869116128</v>
      </c>
      <c r="C164" s="11">
        <v>231.065792574724</v>
      </c>
      <c r="D164" s="11">
        <v>21.6167952032394</v>
      </c>
      <c r="E164" s="11">
        <v>4.2555728065294</v>
      </c>
      <c r="F164" s="11"/>
      <c r="G164" s="11">
        <v>1.03251958935682</v>
      </c>
      <c r="H164" s="11">
        <v>42.4379251226392</v>
      </c>
      <c r="I164" s="11" t="s">
        <v>424</v>
      </c>
    </row>
    <row r="165" spans="1:9">
      <c r="A165" s="11">
        <v>2030</v>
      </c>
      <c r="B165" s="11">
        <v>2.04111314003247</v>
      </c>
      <c r="C165" s="11">
        <v>236.089503271779</v>
      </c>
      <c r="D165" s="11">
        <v>21.5728389658931</v>
      </c>
      <c r="E165" s="11">
        <v>4.55566713040253</v>
      </c>
      <c r="F165" s="11"/>
      <c r="G165" s="11">
        <v>0.969192730430404</v>
      </c>
      <c r="H165" s="11">
        <v>52.1160069383124</v>
      </c>
      <c r="I165" s="11" t="s">
        <v>424</v>
      </c>
    </row>
    <row r="166" spans="1:9">
      <c r="A166" s="11">
        <v>2035</v>
      </c>
      <c r="B166" s="11">
        <v>1.97406699129409</v>
      </c>
      <c r="C166" s="11">
        <v>245.073646925082</v>
      </c>
      <c r="D166" s="11">
        <v>21.6820766235789</v>
      </c>
      <c r="E166" s="11">
        <v>4.87833324058616</v>
      </c>
      <c r="F166" s="11"/>
      <c r="G166" s="11">
        <v>0.943184932895541</v>
      </c>
      <c r="H166" s="11">
        <v>55.5363545928378</v>
      </c>
      <c r="I166" s="11" t="s">
        <v>424</v>
      </c>
    </row>
    <row r="167" spans="1:9">
      <c r="A167" s="11">
        <v>2040</v>
      </c>
      <c r="B167" s="11">
        <v>1.86809016526487</v>
      </c>
      <c r="C167" s="11">
        <v>252.841156490878</v>
      </c>
      <c r="D167" s="11">
        <v>22.4788251829933</v>
      </c>
      <c r="E167" s="11">
        <v>5.07883824893341</v>
      </c>
      <c r="F167" s="11"/>
      <c r="G167" s="11">
        <v>0.901165667888776</v>
      </c>
      <c r="H167" s="11">
        <v>56.762855172308</v>
      </c>
      <c r="I167" s="11" t="s">
        <v>424</v>
      </c>
    </row>
    <row r="168" spans="1:9">
      <c r="A168" s="11">
        <v>2045</v>
      </c>
      <c r="B168" s="11">
        <v>1.80805736314004</v>
      </c>
      <c r="C168" s="11">
        <v>259.224746991626</v>
      </c>
      <c r="D168" s="11">
        <v>23.2972724653481</v>
      </c>
      <c r="E168" s="11">
        <v>5.29697764793174</v>
      </c>
      <c r="F168" s="11"/>
      <c r="G168" s="11">
        <v>0.882399041076974</v>
      </c>
      <c r="H168" s="11">
        <v>59.059340547584</v>
      </c>
      <c r="I168" s="11" t="s">
        <v>424</v>
      </c>
    </row>
    <row r="169" spans="1:9">
      <c r="A169" s="11">
        <v>2050</v>
      </c>
      <c r="B169" s="11">
        <v>1.84612336579608</v>
      </c>
      <c r="C169" s="11">
        <v>267.264218377419</v>
      </c>
      <c r="D169" s="11">
        <v>24.2868344494627</v>
      </c>
      <c r="E169" s="11">
        <v>5.5684584492673</v>
      </c>
      <c r="F169" s="11"/>
      <c r="G169" s="11">
        <v>0.896696718849789</v>
      </c>
      <c r="H169" s="11">
        <v>62.3674688588422</v>
      </c>
      <c r="I169" s="11" t="s">
        <v>424</v>
      </c>
    </row>
    <row r="170" spans="1:9">
      <c r="A170" s="11">
        <v>2021</v>
      </c>
      <c r="B170" s="11">
        <v>0</v>
      </c>
      <c r="C170" s="11">
        <v>66.5368383017165</v>
      </c>
      <c r="D170" s="11">
        <v>66.4674706744868</v>
      </c>
      <c r="E170" s="11">
        <v>9.97794690265484</v>
      </c>
      <c r="F170" s="11">
        <v>7.02219677419353</v>
      </c>
      <c r="G170" s="11">
        <v>21.3255773934602</v>
      </c>
      <c r="H170" s="11">
        <v>0</v>
      </c>
      <c r="I170" s="11" t="s">
        <v>424</v>
      </c>
    </row>
    <row r="171" spans="1:9">
      <c r="A171" s="11">
        <v>2025</v>
      </c>
      <c r="B171" s="11">
        <v>0</v>
      </c>
      <c r="C171" s="11">
        <v>69.5449226136708</v>
      </c>
      <c r="D171" s="11">
        <v>67.5139217008797</v>
      </c>
      <c r="E171" s="11">
        <v>10.5668930973451</v>
      </c>
      <c r="F171" s="11">
        <v>7.34403529411763</v>
      </c>
      <c r="G171" s="11">
        <v>23.0057519956492</v>
      </c>
      <c r="H171" s="11">
        <v>0</v>
      </c>
      <c r="I171" s="11" t="s">
        <v>424</v>
      </c>
    </row>
    <row r="172" spans="1:9">
      <c r="A172" s="11">
        <v>2030</v>
      </c>
      <c r="B172" s="11">
        <v>0</v>
      </c>
      <c r="C172" s="11">
        <v>68.6694688346885</v>
      </c>
      <c r="D172" s="11">
        <v>65.2202058651026</v>
      </c>
      <c r="E172" s="11">
        <v>10.6475182300885</v>
      </c>
      <c r="F172" s="11">
        <v>7.31541404174572</v>
      </c>
      <c r="G172" s="11">
        <v>23.472812464103</v>
      </c>
      <c r="H172" s="11">
        <v>0</v>
      </c>
      <c r="I172" s="11" t="s">
        <v>424</v>
      </c>
    </row>
    <row r="173" spans="1:9">
      <c r="A173" s="11">
        <v>2035</v>
      </c>
      <c r="B173" s="11">
        <v>0</v>
      </c>
      <c r="C173" s="11">
        <v>68.6897103282146</v>
      </c>
      <c r="D173" s="11">
        <v>64.2323407624633</v>
      </c>
      <c r="E173" s="11">
        <v>10.8297642477876</v>
      </c>
      <c r="F173" s="11">
        <v>7.31296565464894</v>
      </c>
      <c r="G173" s="11">
        <v>23.9273506868546</v>
      </c>
      <c r="H173" s="11">
        <v>0</v>
      </c>
      <c r="I173" s="11" t="s">
        <v>424</v>
      </c>
    </row>
    <row r="174" spans="1:9">
      <c r="A174" s="11">
        <v>2040</v>
      </c>
      <c r="B174" s="11">
        <v>0</v>
      </c>
      <c r="C174" s="11">
        <v>68.5895682023489</v>
      </c>
      <c r="D174" s="11">
        <v>63.5435841642229</v>
      </c>
      <c r="E174" s="11">
        <v>11.0271748672566</v>
      </c>
      <c r="F174" s="11">
        <v>7.40689468690701</v>
      </c>
      <c r="G174" s="11">
        <v>24.6654116454305</v>
      </c>
      <c r="H174" s="11">
        <v>0</v>
      </c>
      <c r="I174" s="11" t="s">
        <v>424</v>
      </c>
    </row>
    <row r="175" spans="1:9">
      <c r="A175" s="11">
        <v>2045</v>
      </c>
      <c r="B175" s="11">
        <v>0</v>
      </c>
      <c r="C175" s="11">
        <v>68.3559828364952</v>
      </c>
      <c r="D175" s="11">
        <v>63.2349929618768</v>
      </c>
      <c r="E175" s="11">
        <v>11.2404361061947</v>
      </c>
      <c r="F175" s="11">
        <v>7.6600212523719</v>
      </c>
      <c r="G175" s="11">
        <v>25.5535567459275</v>
      </c>
      <c r="H175" s="11">
        <v>0</v>
      </c>
      <c r="I175" s="11" t="s">
        <v>424</v>
      </c>
    </row>
    <row r="176" spans="1:9">
      <c r="A176" s="11">
        <v>2050</v>
      </c>
      <c r="B176" s="11">
        <v>0</v>
      </c>
      <c r="C176" s="11">
        <v>68.2262866606446</v>
      </c>
      <c r="D176" s="11">
        <v>63.3708401759531</v>
      </c>
      <c r="E176" s="11">
        <v>11.4309143362832</v>
      </c>
      <c r="F176" s="11">
        <v>7.88447419354837</v>
      </c>
      <c r="G176" s="11">
        <v>26.3606982521653</v>
      </c>
      <c r="H176" s="11">
        <v>0</v>
      </c>
      <c r="I176" s="11" t="s">
        <v>424</v>
      </c>
    </row>
    <row r="177" spans="1:9">
      <c r="A177" s="11">
        <v>2021</v>
      </c>
      <c r="B177" s="11">
        <v>0</v>
      </c>
      <c r="C177" s="11">
        <v>16.1433640469738</v>
      </c>
      <c r="D177" s="11">
        <v>17.8277091886608</v>
      </c>
      <c r="E177" s="11">
        <v>2.15210619469026</v>
      </c>
      <c r="F177" s="11">
        <v>1.83187741935484</v>
      </c>
      <c r="G177" s="11">
        <v>5.66555984661206</v>
      </c>
      <c r="H177" s="11">
        <v>0</v>
      </c>
      <c r="I177" s="11" t="s">
        <v>424</v>
      </c>
    </row>
    <row r="178" spans="1:9">
      <c r="A178" s="11">
        <v>2025</v>
      </c>
      <c r="B178" s="11">
        <v>0</v>
      </c>
      <c r="C178" s="11">
        <v>16.8731943390545</v>
      </c>
      <c r="D178" s="11">
        <v>18.108385200391</v>
      </c>
      <c r="E178" s="11">
        <v>2.27913380530973</v>
      </c>
      <c r="F178" s="11">
        <v>1.91583529411765</v>
      </c>
      <c r="G178" s="11">
        <v>6.11193133685732</v>
      </c>
      <c r="H178" s="11">
        <v>0</v>
      </c>
      <c r="I178" s="11" t="s">
        <v>424</v>
      </c>
    </row>
    <row r="179" spans="1:9">
      <c r="A179" s="11">
        <v>2030</v>
      </c>
      <c r="B179" s="11">
        <v>0</v>
      </c>
      <c r="C179" s="11">
        <v>16.6607891598916</v>
      </c>
      <c r="D179" s="11">
        <v>17.4931714956012</v>
      </c>
      <c r="E179" s="11">
        <v>2.29652353982301</v>
      </c>
      <c r="F179" s="11">
        <v>1.90836888045541</v>
      </c>
      <c r="G179" s="11">
        <v>6.23601515354326</v>
      </c>
      <c r="H179" s="11">
        <v>0</v>
      </c>
      <c r="I179" s="11" t="s">
        <v>424</v>
      </c>
    </row>
    <row r="180" spans="1:9">
      <c r="A180" s="11">
        <v>2035</v>
      </c>
      <c r="B180" s="11">
        <v>0</v>
      </c>
      <c r="C180" s="11">
        <v>16.6657002107799</v>
      </c>
      <c r="D180" s="11">
        <v>17.2282092277615</v>
      </c>
      <c r="E180" s="11">
        <v>2.33583150442478</v>
      </c>
      <c r="F180" s="11">
        <v>1.90773017077799</v>
      </c>
      <c r="G180" s="11">
        <v>6.3567721889125</v>
      </c>
      <c r="H180" s="11">
        <v>0</v>
      </c>
      <c r="I180" s="11" t="s">
        <v>424</v>
      </c>
    </row>
    <row r="181" spans="1:9">
      <c r="A181" s="11">
        <v>2040</v>
      </c>
      <c r="B181" s="11">
        <v>0</v>
      </c>
      <c r="C181" s="11">
        <v>16.641403432701</v>
      </c>
      <c r="D181" s="11">
        <v>17.0434729618768</v>
      </c>
      <c r="E181" s="11">
        <v>2.37841026548672</v>
      </c>
      <c r="F181" s="11">
        <v>1.93223339658444</v>
      </c>
      <c r="G181" s="11">
        <v>6.55285262575648</v>
      </c>
      <c r="H181" s="11">
        <v>0</v>
      </c>
      <c r="I181" s="11" t="s">
        <v>424</v>
      </c>
    </row>
    <row r="182" spans="1:9">
      <c r="A182" s="11">
        <v>2045</v>
      </c>
      <c r="B182" s="11">
        <v>0</v>
      </c>
      <c r="C182" s="11">
        <v>16.5847302619693</v>
      </c>
      <c r="D182" s="11">
        <v>16.9607035386119</v>
      </c>
      <c r="E182" s="11">
        <v>2.42440778761062</v>
      </c>
      <c r="F182" s="11">
        <v>1.99826641366224</v>
      </c>
      <c r="G182" s="11">
        <v>6.78880587225025</v>
      </c>
      <c r="H182" s="11">
        <v>0</v>
      </c>
      <c r="I182" s="11" t="s">
        <v>424</v>
      </c>
    </row>
    <row r="183" spans="1:9">
      <c r="A183" s="11">
        <v>2050</v>
      </c>
      <c r="B183" s="11">
        <v>0</v>
      </c>
      <c r="C183" s="11">
        <v>16.5532629930744</v>
      </c>
      <c r="D183" s="11">
        <v>16.9971400782014</v>
      </c>
      <c r="E183" s="11">
        <v>2.46549132743363</v>
      </c>
      <c r="F183" s="11">
        <v>2.05681935483871</v>
      </c>
      <c r="G183" s="11">
        <v>7.00323891778539</v>
      </c>
      <c r="H183" s="11">
        <v>0</v>
      </c>
      <c r="I183" s="11" t="s">
        <v>424</v>
      </c>
    </row>
    <row r="184" spans="1:9">
      <c r="A184" s="11">
        <v>2021</v>
      </c>
      <c r="B184" s="11">
        <v>0</v>
      </c>
      <c r="C184" s="11">
        <v>10.1441409214092</v>
      </c>
      <c r="D184" s="11">
        <v>25.6595351906159</v>
      </c>
      <c r="E184" s="11">
        <v>2.44557522123894</v>
      </c>
      <c r="F184" s="11">
        <v>0.610625806451612</v>
      </c>
      <c r="G184" s="11">
        <v>0.339135473774596</v>
      </c>
      <c r="H184" s="11">
        <v>0</v>
      </c>
      <c r="I184" s="11" t="s">
        <v>424</v>
      </c>
    </row>
    <row r="185" spans="1:9">
      <c r="A185" s="11">
        <v>2025</v>
      </c>
      <c r="B185" s="11">
        <v>0</v>
      </c>
      <c r="C185" s="11">
        <v>10.6027504968383</v>
      </c>
      <c r="D185" s="11">
        <v>26.0635139589443</v>
      </c>
      <c r="E185" s="11">
        <v>2.58992477876106</v>
      </c>
      <c r="F185" s="11">
        <v>0.638611764705881</v>
      </c>
      <c r="G185" s="11">
        <v>0.365854882080612</v>
      </c>
      <c r="H185" s="11">
        <v>0</v>
      </c>
      <c r="I185" s="11" t="s">
        <v>424</v>
      </c>
    </row>
    <row r="186" spans="1:9">
      <c r="A186" s="11">
        <v>2030</v>
      </c>
      <c r="B186" s="11">
        <v>0</v>
      </c>
      <c r="C186" s="11">
        <v>10.4692796747967</v>
      </c>
      <c r="D186" s="11">
        <v>25.1780329618769</v>
      </c>
      <c r="E186" s="11">
        <v>2.60968584070797</v>
      </c>
      <c r="F186" s="11">
        <v>0.636122960151802</v>
      </c>
      <c r="G186" s="11">
        <v>0.373282431184115</v>
      </c>
      <c r="H186" s="11">
        <v>0</v>
      </c>
      <c r="I186" s="11" t="s">
        <v>424</v>
      </c>
    </row>
    <row r="187" spans="1:9">
      <c r="A187" s="11">
        <v>2035</v>
      </c>
      <c r="B187" s="11">
        <v>0</v>
      </c>
      <c r="C187" s="11">
        <v>10.4723656729901</v>
      </c>
      <c r="D187" s="11">
        <v>24.796671085044</v>
      </c>
      <c r="E187" s="11">
        <v>2.65435398230089</v>
      </c>
      <c r="F187" s="11">
        <v>0.635910056925995</v>
      </c>
      <c r="G187" s="11">
        <v>0.380510842057941</v>
      </c>
      <c r="H187" s="11">
        <v>0</v>
      </c>
      <c r="I187" s="11" t="s">
        <v>424</v>
      </c>
    </row>
    <row r="188" spans="1:9">
      <c r="A188" s="11">
        <v>2040</v>
      </c>
      <c r="B188" s="11">
        <v>0</v>
      </c>
      <c r="C188" s="11">
        <v>10.457098102981</v>
      </c>
      <c r="D188" s="11">
        <v>24.5307790029326</v>
      </c>
      <c r="E188" s="11">
        <v>2.7027389380531</v>
      </c>
      <c r="F188" s="11">
        <v>0.644077798861479</v>
      </c>
      <c r="G188" s="11">
        <v>0.392248046084967</v>
      </c>
      <c r="H188" s="11">
        <v>0</v>
      </c>
      <c r="I188" s="11" t="s">
        <v>424</v>
      </c>
    </row>
    <row r="189" spans="1:9">
      <c r="A189" s="11">
        <v>2045</v>
      </c>
      <c r="B189" s="11">
        <v>0</v>
      </c>
      <c r="C189" s="11">
        <v>10.4214859078591</v>
      </c>
      <c r="D189" s="11">
        <v>24.4116484457478</v>
      </c>
      <c r="E189" s="11">
        <v>2.75500884955752</v>
      </c>
      <c r="F189" s="11">
        <v>0.666088804554079</v>
      </c>
      <c r="G189" s="11">
        <v>0.406372001740678</v>
      </c>
      <c r="H189" s="11">
        <v>0</v>
      </c>
      <c r="I189" s="11" t="s">
        <v>424</v>
      </c>
    </row>
    <row r="190" spans="1:9">
      <c r="A190" s="11">
        <v>2050</v>
      </c>
      <c r="B190" s="11">
        <v>0</v>
      </c>
      <c r="C190" s="11">
        <v>10.4017125564589</v>
      </c>
      <c r="D190" s="11">
        <v>24.4640917888563</v>
      </c>
      <c r="E190" s="11">
        <v>2.80169469026549</v>
      </c>
      <c r="F190" s="11">
        <v>0.685606451612902</v>
      </c>
      <c r="G190" s="11">
        <v>0.419207776926068</v>
      </c>
      <c r="H190" s="11">
        <v>0</v>
      </c>
      <c r="I190" s="11" t="s">
        <v>424</v>
      </c>
    </row>
    <row r="191" spans="1:9">
      <c r="A191" s="11">
        <v>2021</v>
      </c>
      <c r="B191" s="11">
        <v>0</v>
      </c>
      <c r="C191" s="11">
        <v>219.680643179765</v>
      </c>
      <c r="D191" s="11">
        <v>323.887225317693</v>
      </c>
      <c r="E191" s="11">
        <v>31.401185840708</v>
      </c>
      <c r="F191" s="11">
        <v>33.5844193548387</v>
      </c>
      <c r="G191" s="11">
        <v>139.644038544173</v>
      </c>
      <c r="H191" s="11">
        <v>0</v>
      </c>
      <c r="I191" s="11" t="s">
        <v>424</v>
      </c>
    </row>
    <row r="192" spans="1:9">
      <c r="A192" s="11">
        <v>2025</v>
      </c>
      <c r="B192" s="11">
        <v>0</v>
      </c>
      <c r="C192" s="11">
        <v>229.612252694971</v>
      </c>
      <c r="D192" s="11">
        <v>328.986443264907</v>
      </c>
      <c r="E192" s="11">
        <v>33.254634159292</v>
      </c>
      <c r="F192" s="11">
        <v>35.1236470588235</v>
      </c>
      <c r="G192" s="11">
        <v>150.646149416959</v>
      </c>
      <c r="H192" s="11">
        <v>0</v>
      </c>
      <c r="I192" s="11" t="s">
        <v>424</v>
      </c>
    </row>
    <row r="193" spans="1:9">
      <c r="A193" s="11">
        <v>2030</v>
      </c>
      <c r="B193" s="11">
        <v>0</v>
      </c>
      <c r="C193" s="11">
        <v>226.721820054201</v>
      </c>
      <c r="D193" s="11">
        <v>317.809468269795</v>
      </c>
      <c r="E193" s="11">
        <v>33.5083661946903</v>
      </c>
      <c r="F193" s="11">
        <v>34.9867628083491</v>
      </c>
      <c r="G193" s="11">
        <v>153.704552425509</v>
      </c>
      <c r="H193" s="11">
        <v>0</v>
      </c>
      <c r="I193" s="11" t="s">
        <v>424</v>
      </c>
    </row>
    <row r="194" spans="1:9">
      <c r="A194" s="11">
        <v>2035</v>
      </c>
      <c r="B194" s="11">
        <v>0</v>
      </c>
      <c r="C194" s="11">
        <v>226.788650165613</v>
      </c>
      <c r="D194" s="11">
        <v>312.995731808407</v>
      </c>
      <c r="E194" s="11">
        <v>34.0819051327434</v>
      </c>
      <c r="F194" s="11">
        <v>34.9750531309298</v>
      </c>
      <c r="G194" s="11">
        <v>156.680957327783</v>
      </c>
      <c r="H194" s="11">
        <v>0</v>
      </c>
      <c r="I194" s="11" t="s">
        <v>424</v>
      </c>
    </row>
    <row r="195" spans="1:9">
      <c r="A195" s="11">
        <v>2040</v>
      </c>
      <c r="B195" s="11">
        <v>0</v>
      </c>
      <c r="C195" s="11">
        <v>226.458016982837</v>
      </c>
      <c r="D195" s="11">
        <v>309.639511671554</v>
      </c>
      <c r="E195" s="11">
        <v>34.7031679646018</v>
      </c>
      <c r="F195" s="11">
        <v>35.4242789373814</v>
      </c>
      <c r="G195" s="11">
        <v>161.513924381652</v>
      </c>
      <c r="H195" s="11">
        <v>0</v>
      </c>
      <c r="I195" s="11" t="s">
        <v>424</v>
      </c>
    </row>
    <row r="196" spans="1:9">
      <c r="A196" s="11">
        <v>2045</v>
      </c>
      <c r="B196" s="11">
        <v>0</v>
      </c>
      <c r="C196" s="11">
        <v>225.68680234869</v>
      </c>
      <c r="D196" s="11">
        <v>308.13578740958</v>
      </c>
      <c r="E196" s="11">
        <v>35.3743136283186</v>
      </c>
      <c r="F196" s="11">
        <v>36.6348842504744</v>
      </c>
      <c r="G196" s="11">
        <v>167.329671658191</v>
      </c>
      <c r="H196" s="11">
        <v>0</v>
      </c>
      <c r="I196" s="11" t="s">
        <v>424</v>
      </c>
    </row>
    <row r="197" spans="1:9">
      <c r="A197" s="11">
        <v>2050</v>
      </c>
      <c r="B197" s="11">
        <v>0</v>
      </c>
      <c r="C197" s="11">
        <v>225.258592351701</v>
      </c>
      <c r="D197" s="11">
        <v>308.797752981427</v>
      </c>
      <c r="E197" s="11">
        <v>35.9737598230089</v>
      </c>
      <c r="F197" s="11">
        <v>37.7083548387097</v>
      </c>
      <c r="G197" s="11">
        <v>172.614991606538</v>
      </c>
      <c r="H197" s="11">
        <v>0</v>
      </c>
      <c r="I197" s="11" t="s">
        <v>424</v>
      </c>
    </row>
    <row r="198" spans="1:9">
      <c r="A198" s="11">
        <v>2021</v>
      </c>
      <c r="B198" s="11">
        <v>0</v>
      </c>
      <c r="C198" s="11">
        <v>49.6299367660344</v>
      </c>
      <c r="D198" s="11">
        <v>93.2605596285435</v>
      </c>
      <c r="E198" s="11">
        <v>9.1953628318584</v>
      </c>
      <c r="F198" s="11">
        <v>10.6859516129032</v>
      </c>
      <c r="G198" s="11">
        <v>43.0074897156256</v>
      </c>
      <c r="H198" s="11">
        <v>0</v>
      </c>
      <c r="I198" s="11" t="s">
        <v>424</v>
      </c>
    </row>
    <row r="199" spans="1:9">
      <c r="A199" s="11">
        <v>2025</v>
      </c>
      <c r="B199" s="11">
        <v>0</v>
      </c>
      <c r="C199" s="11">
        <v>51.8736717856068</v>
      </c>
      <c r="D199" s="11">
        <v>94.7288358748778</v>
      </c>
      <c r="E199" s="11">
        <v>9.73811716814158</v>
      </c>
      <c r="F199" s="11">
        <v>11.175705882353</v>
      </c>
      <c r="G199" s="11">
        <v>46.3959134188102</v>
      </c>
      <c r="H199" s="11">
        <v>0</v>
      </c>
      <c r="I199" s="11" t="s">
        <v>424</v>
      </c>
    </row>
    <row r="200" spans="1:9">
      <c r="A200" s="11">
        <v>2030</v>
      </c>
      <c r="B200" s="11">
        <v>0</v>
      </c>
      <c r="C200" s="11">
        <v>51.2206693766938</v>
      </c>
      <c r="D200" s="11">
        <v>91.5105214076246</v>
      </c>
      <c r="E200" s="11">
        <v>9.81241876106194</v>
      </c>
      <c r="F200" s="11">
        <v>11.1321518026566</v>
      </c>
      <c r="G200" s="11">
        <v>47.3378385973408</v>
      </c>
      <c r="H200" s="11">
        <v>0</v>
      </c>
      <c r="I200" s="11" t="s">
        <v>424</v>
      </c>
    </row>
    <row r="201" spans="1:9">
      <c r="A201" s="11">
        <v>2035</v>
      </c>
      <c r="B201" s="11">
        <v>0</v>
      </c>
      <c r="C201" s="11">
        <v>51.2357675398977</v>
      </c>
      <c r="D201" s="11">
        <v>90.1244471163245</v>
      </c>
      <c r="E201" s="11">
        <v>9.98037097345131</v>
      </c>
      <c r="F201" s="11">
        <v>11.128425996205</v>
      </c>
      <c r="G201" s="11">
        <v>48.2545100468248</v>
      </c>
      <c r="H201" s="11">
        <v>0</v>
      </c>
      <c r="I201" s="11" t="s">
        <v>424</v>
      </c>
    </row>
    <row r="202" spans="1:9">
      <c r="A202" s="11">
        <v>2040</v>
      </c>
      <c r="B202" s="11">
        <v>0</v>
      </c>
      <c r="C202" s="11">
        <v>51.1610713640471</v>
      </c>
      <c r="D202" s="11">
        <v>89.1580521994135</v>
      </c>
      <c r="E202" s="11">
        <v>10.1622984070796</v>
      </c>
      <c r="F202" s="11">
        <v>11.2713614800759</v>
      </c>
      <c r="G202" s="11">
        <v>49.7429644272062</v>
      </c>
      <c r="H202" s="11">
        <v>0</v>
      </c>
      <c r="I202" s="11" t="s">
        <v>424</v>
      </c>
    </row>
    <row r="203" spans="1:9">
      <c r="A203" s="11">
        <v>2045</v>
      </c>
      <c r="B203" s="11">
        <v>0</v>
      </c>
      <c r="C203" s="11">
        <v>50.98683965673</v>
      </c>
      <c r="D203" s="11">
        <v>88.7250676441838</v>
      </c>
      <c r="E203" s="11">
        <v>10.3588332743363</v>
      </c>
      <c r="F203" s="11">
        <v>11.6565540796964</v>
      </c>
      <c r="G203" s="11">
        <v>51.5340948885706</v>
      </c>
      <c r="H203" s="11">
        <v>0</v>
      </c>
      <c r="I203" s="11" t="s">
        <v>424</v>
      </c>
    </row>
    <row r="204" spans="1:9">
      <c r="A204" s="11">
        <v>2050</v>
      </c>
      <c r="B204" s="11">
        <v>0</v>
      </c>
      <c r="C204" s="11">
        <v>50.8900990665463</v>
      </c>
      <c r="D204" s="11">
        <v>88.9156749755621</v>
      </c>
      <c r="E204" s="11">
        <v>10.5343720353982</v>
      </c>
      <c r="F204" s="11">
        <v>11.9981129032258</v>
      </c>
      <c r="G204" s="11">
        <v>53.1618646501162</v>
      </c>
      <c r="H204" s="11">
        <v>0</v>
      </c>
      <c r="I204" s="11" t="s">
        <v>424</v>
      </c>
    </row>
    <row r="205" spans="1:9">
      <c r="A205" s="11">
        <v>2021</v>
      </c>
      <c r="B205" s="11">
        <v>0</v>
      </c>
      <c r="C205" s="11">
        <v>104.200126149156</v>
      </c>
      <c r="D205" s="11">
        <v>157.430953202107</v>
      </c>
      <c r="E205" s="11">
        <v>12.0116997830803</v>
      </c>
      <c r="F205" s="11">
        <v>12.2304347826087</v>
      </c>
      <c r="G205" s="11">
        <v>37.389811504432</v>
      </c>
      <c r="H205" s="11">
        <v>0</v>
      </c>
      <c r="I205" s="11" t="s">
        <v>424</v>
      </c>
    </row>
    <row r="206" spans="1:9">
      <c r="A206" s="11">
        <v>2025</v>
      </c>
      <c r="B206" s="11">
        <v>0</v>
      </c>
      <c r="C206" s="11">
        <v>117.960910717636</v>
      </c>
      <c r="D206" s="11">
        <v>179.48719534239</v>
      </c>
      <c r="E206" s="11">
        <v>13.7979453362256</v>
      </c>
      <c r="F206" s="11">
        <v>14.2853940217391</v>
      </c>
      <c r="G206" s="11">
        <v>44.0702053173264</v>
      </c>
      <c r="H206" s="11">
        <v>0</v>
      </c>
      <c r="I206" s="11" t="s">
        <v>424</v>
      </c>
    </row>
    <row r="207" spans="1:9">
      <c r="A207" s="11">
        <v>2030</v>
      </c>
      <c r="B207" s="11">
        <v>0</v>
      </c>
      <c r="C207" s="11">
        <v>110.758188860225</v>
      </c>
      <c r="D207" s="11">
        <v>181.5144760743</v>
      </c>
      <c r="E207" s="11">
        <v>14.1160416485901</v>
      </c>
      <c r="F207" s="11">
        <v>14.778814052795</v>
      </c>
      <c r="G207" s="11">
        <v>46.2878363233814</v>
      </c>
      <c r="H207" s="11">
        <v>0</v>
      </c>
      <c r="I207" s="11" t="s">
        <v>424</v>
      </c>
    </row>
    <row r="208" spans="1:9">
      <c r="A208" s="11">
        <v>2035</v>
      </c>
      <c r="B208" s="11">
        <v>0</v>
      </c>
      <c r="C208" s="11">
        <v>105.031962359287</v>
      </c>
      <c r="D208" s="11">
        <v>180.288409148877</v>
      </c>
      <c r="E208" s="11">
        <v>14.2402299349241</v>
      </c>
      <c r="F208" s="11">
        <v>15.0974864130435</v>
      </c>
      <c r="G208" s="11">
        <v>46.7797061225713</v>
      </c>
      <c r="H208" s="11">
        <v>0</v>
      </c>
      <c r="I208" s="11" t="s">
        <v>424</v>
      </c>
    </row>
    <row r="209" spans="1:9">
      <c r="A209" s="11">
        <v>2040</v>
      </c>
      <c r="B209" s="11">
        <v>0</v>
      </c>
      <c r="C209" s="11">
        <v>100.638404080676</v>
      </c>
      <c r="D209" s="11">
        <v>178.737974050457</v>
      </c>
      <c r="E209" s="11">
        <v>14.2202984815619</v>
      </c>
      <c r="F209" s="11">
        <v>15.5521253881988</v>
      </c>
      <c r="G209" s="11">
        <v>48.0866209557758</v>
      </c>
      <c r="H209" s="11">
        <v>0</v>
      </c>
      <c r="I209" s="11" t="s">
        <v>424</v>
      </c>
    </row>
    <row r="210" spans="1:9">
      <c r="A210" s="11">
        <v>2045</v>
      </c>
      <c r="B210" s="11">
        <v>0</v>
      </c>
      <c r="C210" s="11">
        <v>98.4000957551596</v>
      </c>
      <c r="D210" s="11">
        <v>178.702891821458</v>
      </c>
      <c r="E210" s="11">
        <v>14.2738121475055</v>
      </c>
      <c r="F210" s="11">
        <v>16.1548039596273</v>
      </c>
      <c r="G210" s="11">
        <v>49.6495312899518</v>
      </c>
      <c r="H210" s="11">
        <v>0</v>
      </c>
      <c r="I210" s="11" t="s">
        <v>424</v>
      </c>
    </row>
    <row r="211" spans="1:9">
      <c r="A211" s="11">
        <v>2050</v>
      </c>
      <c r="B211" s="11">
        <v>0</v>
      </c>
      <c r="C211" s="11">
        <v>98.0999166275798</v>
      </c>
      <c r="D211" s="11">
        <v>181.903738231217</v>
      </c>
      <c r="E211" s="11">
        <v>14.5519917570499</v>
      </c>
      <c r="F211" s="11">
        <v>16.6116459627329</v>
      </c>
      <c r="G211" s="11">
        <v>51.8882831971804</v>
      </c>
      <c r="H211" s="11">
        <v>0</v>
      </c>
      <c r="I211" s="11" t="s">
        <v>424</v>
      </c>
    </row>
    <row r="212" spans="1:9">
      <c r="A212" s="11">
        <v>2021</v>
      </c>
      <c r="B212" s="11">
        <v>0</v>
      </c>
      <c r="C212" s="11">
        <v>2.00182244371482</v>
      </c>
      <c r="D212" s="11">
        <v>3.11001201829776</v>
      </c>
      <c r="E212" s="11">
        <v>0.387474186550976</v>
      </c>
      <c r="F212" s="11">
        <v>0.0978434782608695</v>
      </c>
      <c r="G212" s="11">
        <v>1.24113565522621</v>
      </c>
      <c r="H212" s="11">
        <v>0</v>
      </c>
      <c r="I212" s="11" t="s">
        <v>424</v>
      </c>
    </row>
    <row r="213" spans="1:9">
      <c r="A213" s="11">
        <v>2025</v>
      </c>
      <c r="B213" s="11">
        <v>0</v>
      </c>
      <c r="C213" s="11">
        <v>2.2661853424015</v>
      </c>
      <c r="D213" s="11">
        <v>3.54572797338509</v>
      </c>
      <c r="E213" s="11">
        <v>0.445095010845987</v>
      </c>
      <c r="F213" s="11">
        <v>0.114283152173913</v>
      </c>
      <c r="G213" s="11">
        <v>1.46288790854134</v>
      </c>
      <c r="H213" s="11">
        <v>0</v>
      </c>
      <c r="I213" s="11" t="s">
        <v>424</v>
      </c>
    </row>
    <row r="214" spans="1:9">
      <c r="A214" s="11">
        <v>2030</v>
      </c>
      <c r="B214" s="11">
        <v>0</v>
      </c>
      <c r="C214" s="11">
        <v>2.12781151500938</v>
      </c>
      <c r="D214" s="11">
        <v>3.58577643471029</v>
      </c>
      <c r="E214" s="11">
        <v>0.455356182212582</v>
      </c>
      <c r="F214" s="11">
        <v>0.11823051242236</v>
      </c>
      <c r="G214" s="11">
        <v>1.53650103471139</v>
      </c>
      <c r="H214" s="11">
        <v>0</v>
      </c>
      <c r="I214" s="11" t="s">
        <v>424</v>
      </c>
    </row>
    <row r="215" spans="1:9">
      <c r="A215" s="11">
        <v>2035</v>
      </c>
      <c r="B215" s="11">
        <v>0</v>
      </c>
      <c r="C215" s="11">
        <v>2.01780311913696</v>
      </c>
      <c r="D215" s="11">
        <v>3.56155576656502</v>
      </c>
      <c r="E215" s="11">
        <v>0.459362255965293</v>
      </c>
      <c r="F215" s="11">
        <v>0.120779891304348</v>
      </c>
      <c r="G215" s="11">
        <v>1.55282840093604</v>
      </c>
      <c r="H215" s="11">
        <v>0</v>
      </c>
      <c r="I215" s="11" t="s">
        <v>424</v>
      </c>
    </row>
    <row r="216" spans="1:9">
      <c r="A216" s="11">
        <v>2040</v>
      </c>
      <c r="B216" s="11">
        <v>0</v>
      </c>
      <c r="C216" s="11">
        <v>1.93339704502814</v>
      </c>
      <c r="D216" s="11">
        <v>3.53092728028833</v>
      </c>
      <c r="E216" s="11">
        <v>0.458719305856833</v>
      </c>
      <c r="F216" s="11">
        <v>0.12441700310559</v>
      </c>
      <c r="G216" s="11">
        <v>1.59621076989079</v>
      </c>
      <c r="H216" s="11">
        <v>0</v>
      </c>
      <c r="I216" s="11" t="s">
        <v>424</v>
      </c>
    </row>
    <row r="217" spans="1:9">
      <c r="A217" s="11">
        <v>2045</v>
      </c>
      <c r="B217" s="11">
        <v>0</v>
      </c>
      <c r="C217" s="11">
        <v>1.89039617729831</v>
      </c>
      <c r="D217" s="11">
        <v>3.53023423897976</v>
      </c>
      <c r="E217" s="11">
        <v>0.460445553145337</v>
      </c>
      <c r="F217" s="11">
        <v>0.129238431677019</v>
      </c>
      <c r="G217" s="11">
        <v>1.64809077847114</v>
      </c>
      <c r="H217" s="11">
        <v>0</v>
      </c>
      <c r="I217" s="11" t="s">
        <v>424</v>
      </c>
    </row>
    <row r="218" spans="1:9">
      <c r="A218" s="11">
        <v>2050</v>
      </c>
      <c r="B218" s="11">
        <v>0</v>
      </c>
      <c r="C218" s="11">
        <v>1.88462933864915</v>
      </c>
      <c r="D218" s="11">
        <v>3.5934662184641</v>
      </c>
      <c r="E218" s="11">
        <v>0.469419088937094</v>
      </c>
      <c r="F218" s="11">
        <v>0.132893167701863</v>
      </c>
      <c r="G218" s="11">
        <v>1.72240500214508</v>
      </c>
      <c r="H218" s="11">
        <v>0</v>
      </c>
      <c r="I218" s="11" t="s">
        <v>424</v>
      </c>
    </row>
    <row r="219" spans="1:9">
      <c r="A219" s="11">
        <v>2021</v>
      </c>
      <c r="B219" s="11">
        <v>0</v>
      </c>
      <c r="C219" s="11">
        <v>38.1399855065666</v>
      </c>
      <c r="D219" s="11">
        <v>67.3478464652066</v>
      </c>
      <c r="E219" s="11">
        <v>8.52443210412148</v>
      </c>
      <c r="F219" s="11">
        <v>14.7743652173912</v>
      </c>
      <c r="G219" s="11">
        <v>44.8342854364392</v>
      </c>
      <c r="H219" s="11">
        <v>0</v>
      </c>
      <c r="I219" s="11" t="s">
        <v>424</v>
      </c>
    </row>
    <row r="220" spans="1:9">
      <c r="A220" s="11">
        <v>2025</v>
      </c>
      <c r="B220" s="11">
        <v>0</v>
      </c>
      <c r="C220" s="11">
        <v>43.1767944183865</v>
      </c>
      <c r="D220" s="11">
        <v>76.7833505960632</v>
      </c>
      <c r="E220" s="11">
        <v>9.79209023861172</v>
      </c>
      <c r="F220" s="11">
        <v>17.2567559782608</v>
      </c>
      <c r="G220" s="11">
        <v>52.8447746842823</v>
      </c>
      <c r="H220" s="11">
        <v>0</v>
      </c>
      <c r="I220" s="11" t="s">
        <v>424</v>
      </c>
    </row>
    <row r="221" spans="1:9">
      <c r="A221" s="11">
        <v>2030</v>
      </c>
      <c r="B221" s="11">
        <v>0</v>
      </c>
      <c r="C221" s="11">
        <v>40.5404088649156</v>
      </c>
      <c r="D221" s="11">
        <v>77.6506069309676</v>
      </c>
      <c r="E221" s="11">
        <v>10.0178360086768</v>
      </c>
      <c r="F221" s="11">
        <v>17.8528073757763</v>
      </c>
      <c r="G221" s="11">
        <v>55.5039456594123</v>
      </c>
      <c r="H221" s="11">
        <v>0</v>
      </c>
      <c r="I221" s="11" t="s">
        <v>424</v>
      </c>
    </row>
    <row r="222" spans="1:9">
      <c r="A222" s="11">
        <v>2035</v>
      </c>
      <c r="B222" s="11">
        <v>0</v>
      </c>
      <c r="C222" s="11">
        <v>38.4444594277673</v>
      </c>
      <c r="D222" s="11">
        <v>77.1261041863044</v>
      </c>
      <c r="E222" s="11">
        <v>10.1059696312364</v>
      </c>
      <c r="F222" s="11">
        <v>18.2377635869564</v>
      </c>
      <c r="G222" s="11">
        <v>56.0937488728312</v>
      </c>
      <c r="H222" s="11">
        <v>0</v>
      </c>
      <c r="I222" s="11" t="s">
        <v>424</v>
      </c>
    </row>
    <row r="223" spans="1:9">
      <c r="A223" s="11">
        <v>2040</v>
      </c>
      <c r="B223" s="11">
        <v>0</v>
      </c>
      <c r="C223" s="11">
        <v>36.8363015947467</v>
      </c>
      <c r="D223" s="11">
        <v>76.4628390352093</v>
      </c>
      <c r="E223" s="11">
        <v>10.0918247288503</v>
      </c>
      <c r="F223" s="11">
        <v>18.786967468944</v>
      </c>
      <c r="G223" s="11">
        <v>57.6608761279676</v>
      </c>
      <c r="H223" s="11">
        <v>0</v>
      </c>
      <c r="I223" s="11" t="s">
        <v>424</v>
      </c>
    </row>
    <row r="224" spans="1:9">
      <c r="A224" s="11">
        <v>2045</v>
      </c>
      <c r="B224" s="11">
        <v>0</v>
      </c>
      <c r="C224" s="11">
        <v>36.0170219043152</v>
      </c>
      <c r="D224" s="11">
        <v>76.4478311061824</v>
      </c>
      <c r="E224" s="11">
        <v>10.1298021691974</v>
      </c>
      <c r="F224" s="11">
        <v>19.5150031832297</v>
      </c>
      <c r="G224" s="11">
        <v>59.5349687006381</v>
      </c>
      <c r="H224" s="11">
        <v>0</v>
      </c>
      <c r="I224" s="11" t="s">
        <v>424</v>
      </c>
    </row>
    <row r="225" spans="1:9">
      <c r="A225" s="11">
        <v>2050</v>
      </c>
      <c r="B225" s="11">
        <v>0</v>
      </c>
      <c r="C225" s="11">
        <v>35.9071484521576</v>
      </c>
      <c r="D225" s="11">
        <v>77.8171305239812</v>
      </c>
      <c r="E225" s="11">
        <v>10.3272199566161</v>
      </c>
      <c r="F225" s="11">
        <v>20.0668683229813</v>
      </c>
      <c r="G225" s="11">
        <v>62.2194658401373</v>
      </c>
      <c r="H225" s="11">
        <v>0</v>
      </c>
      <c r="I225" s="11" t="s">
        <v>424</v>
      </c>
    </row>
    <row r="226" spans="1:9">
      <c r="A226" s="11">
        <v>2021</v>
      </c>
      <c r="B226" s="11">
        <v>0</v>
      </c>
      <c r="C226" s="11">
        <v>7.26977624296437</v>
      </c>
      <c r="D226" s="11">
        <v>20.1614572220682</v>
      </c>
      <c r="E226" s="11">
        <v>9.39624902386113</v>
      </c>
      <c r="F226" s="11">
        <v>15.3614260869565</v>
      </c>
      <c r="G226" s="11">
        <v>28.8087883400936</v>
      </c>
      <c r="H226" s="11">
        <v>0</v>
      </c>
      <c r="I226" s="11" t="s">
        <v>424</v>
      </c>
    </row>
    <row r="227" spans="1:9">
      <c r="A227" s="11">
        <v>2025</v>
      </c>
      <c r="B227" s="11">
        <v>0</v>
      </c>
      <c r="C227" s="11">
        <v>8.22983098030021</v>
      </c>
      <c r="D227" s="11">
        <v>22.9860985860826</v>
      </c>
      <c r="E227" s="11">
        <v>10.7935540130151</v>
      </c>
      <c r="F227" s="11">
        <v>17.9424548913043</v>
      </c>
      <c r="G227" s="11">
        <v>33.9560207983619</v>
      </c>
      <c r="H227" s="11">
        <v>0</v>
      </c>
      <c r="I227" s="11" t="s">
        <v>424</v>
      </c>
    </row>
    <row r="228" spans="1:9">
      <c r="A228" s="11">
        <v>2030</v>
      </c>
      <c r="B228" s="11">
        <v>0</v>
      </c>
      <c r="C228" s="11">
        <v>7.72731550187619</v>
      </c>
      <c r="D228" s="11">
        <v>23.2457230939839</v>
      </c>
      <c r="E228" s="11">
        <v>11.042387418655</v>
      </c>
      <c r="F228" s="11">
        <v>18.5621904503105</v>
      </c>
      <c r="G228" s="11">
        <v>35.6647018453978</v>
      </c>
      <c r="H228" s="11">
        <v>0</v>
      </c>
      <c r="I228" s="11" t="s">
        <v>424</v>
      </c>
    </row>
    <row r="229" spans="1:9">
      <c r="A229" s="11">
        <v>2035</v>
      </c>
      <c r="B229" s="11">
        <v>0</v>
      </c>
      <c r="C229" s="11">
        <v>7.32781132739214</v>
      </c>
      <c r="D229" s="11">
        <v>23.0887063487663</v>
      </c>
      <c r="E229" s="11">
        <v>11.1395347071583</v>
      </c>
      <c r="F229" s="11">
        <v>18.9624429347826</v>
      </c>
      <c r="G229" s="11">
        <v>36.0436867176287</v>
      </c>
      <c r="H229" s="11">
        <v>0</v>
      </c>
      <c r="I229" s="11" t="s">
        <v>424</v>
      </c>
    </row>
    <row r="230" spans="1:9">
      <c r="A230" s="11">
        <v>2040</v>
      </c>
      <c r="B230" s="11">
        <v>0</v>
      </c>
      <c r="C230" s="11">
        <v>7.02128400562854</v>
      </c>
      <c r="D230" s="11">
        <v>22.8901492653175</v>
      </c>
      <c r="E230" s="11">
        <v>11.1239431670281</v>
      </c>
      <c r="F230" s="11">
        <v>19.5334694875776</v>
      </c>
      <c r="G230" s="11">
        <v>37.05066244961</v>
      </c>
      <c r="H230" s="11">
        <v>0</v>
      </c>
      <c r="I230" s="11" t="s">
        <v>424</v>
      </c>
    </row>
    <row r="231" spans="1:9">
      <c r="A231" s="11">
        <v>2045</v>
      </c>
      <c r="B231" s="11">
        <v>0</v>
      </c>
      <c r="C231" s="11">
        <v>6.86512295966231</v>
      </c>
      <c r="D231" s="11">
        <v>22.8856564457998</v>
      </c>
      <c r="E231" s="11">
        <v>11.1658046637744</v>
      </c>
      <c r="F231" s="11">
        <v>20.2904337732919</v>
      </c>
      <c r="G231" s="11">
        <v>38.2548822945398</v>
      </c>
      <c r="H231" s="11">
        <v>0</v>
      </c>
      <c r="I231" s="11" t="s">
        <v>424</v>
      </c>
    </row>
    <row r="232" spans="1:9">
      <c r="A232" s="11">
        <v>2050</v>
      </c>
      <c r="B232" s="11">
        <v>0</v>
      </c>
      <c r="C232" s="11">
        <v>6.84418022983116</v>
      </c>
      <c r="D232" s="11">
        <v>23.2955741059052</v>
      </c>
      <c r="E232" s="11">
        <v>11.3834129067245</v>
      </c>
      <c r="F232" s="11">
        <v>20.8642273291925</v>
      </c>
      <c r="G232" s="11">
        <v>39.9798369612325</v>
      </c>
      <c r="H232" s="11">
        <v>0</v>
      </c>
      <c r="I232" s="11" t="s">
        <v>424</v>
      </c>
    </row>
    <row r="233" spans="1:9">
      <c r="A233" s="11">
        <v>2021</v>
      </c>
      <c r="B233" s="11">
        <v>0</v>
      </c>
      <c r="C233" s="11">
        <v>179.953301782364</v>
      </c>
      <c r="D233" s="11">
        <v>305.53187034932</v>
      </c>
      <c r="E233" s="11">
        <v>40.5879210412147</v>
      </c>
      <c r="F233" s="11">
        <v>81.0144</v>
      </c>
      <c r="G233" s="11">
        <v>248.133752307545</v>
      </c>
      <c r="H233" s="11">
        <v>0</v>
      </c>
      <c r="I233" s="11" t="s">
        <v>424</v>
      </c>
    </row>
    <row r="234" spans="1:9">
      <c r="A234" s="11">
        <v>2025</v>
      </c>
      <c r="B234" s="11">
        <v>0</v>
      </c>
      <c r="C234" s="11">
        <v>203.718134990619</v>
      </c>
      <c r="D234" s="11">
        <v>348.337206764624</v>
      </c>
      <c r="E234" s="11">
        <v>46.6237023861171</v>
      </c>
      <c r="F234" s="11">
        <v>94.62645</v>
      </c>
      <c r="G234" s="11">
        <v>292.467519100916</v>
      </c>
      <c r="H234" s="11">
        <v>0</v>
      </c>
      <c r="I234" s="11" t="s">
        <v>424</v>
      </c>
    </row>
    <row r="235" spans="1:9">
      <c r="A235" s="11">
        <v>2030</v>
      </c>
      <c r="B235" s="11">
        <v>0</v>
      </c>
      <c r="C235" s="11">
        <v>191.27905619137</v>
      </c>
      <c r="D235" s="11">
        <v>352.271622844469</v>
      </c>
      <c r="E235" s="11">
        <v>47.6985600867678</v>
      </c>
      <c r="F235" s="11">
        <v>97.8948642857143</v>
      </c>
      <c r="G235" s="11">
        <v>307.184605938884</v>
      </c>
      <c r="H235" s="11">
        <v>0</v>
      </c>
      <c r="I235" s="11" t="s">
        <v>424</v>
      </c>
    </row>
    <row r="236" spans="1:9">
      <c r="A236" s="11">
        <v>2035</v>
      </c>
      <c r="B236" s="11">
        <v>0</v>
      </c>
      <c r="C236" s="11">
        <v>181.389880393996</v>
      </c>
      <c r="D236" s="11">
        <v>349.892150998059</v>
      </c>
      <c r="E236" s="11">
        <v>48.1181963123644</v>
      </c>
      <c r="F236" s="11">
        <v>100.00575</v>
      </c>
      <c r="G236" s="11">
        <v>310.448850769465</v>
      </c>
      <c r="H236" s="11">
        <v>0</v>
      </c>
      <c r="I236" s="11" t="s">
        <v>424</v>
      </c>
    </row>
    <row r="237" spans="1:9">
      <c r="A237" s="11">
        <v>2040</v>
      </c>
      <c r="B237" s="11">
        <v>0</v>
      </c>
      <c r="C237" s="11">
        <v>173.802218574109</v>
      </c>
      <c r="D237" s="11">
        <v>346.88316626005</v>
      </c>
      <c r="E237" s="11">
        <v>48.0508472885032</v>
      </c>
      <c r="F237" s="11">
        <v>103.017278571429</v>
      </c>
      <c r="G237" s="11">
        <v>319.122060621593</v>
      </c>
      <c r="H237" s="11">
        <v>0</v>
      </c>
      <c r="I237" s="11" t="s">
        <v>424</v>
      </c>
    </row>
    <row r="238" spans="1:9">
      <c r="A238" s="11">
        <v>2045</v>
      </c>
      <c r="B238" s="11">
        <v>0</v>
      </c>
      <c r="C238" s="11">
        <v>169.936666885553</v>
      </c>
      <c r="D238" s="11">
        <v>346.815080925977</v>
      </c>
      <c r="E238" s="11">
        <v>48.2316716919739</v>
      </c>
      <c r="F238" s="11">
        <v>107.009421428571</v>
      </c>
      <c r="G238" s="11">
        <v>329.494159065934</v>
      </c>
      <c r="H238" s="11">
        <v>0</v>
      </c>
      <c r="I238" s="11" t="s">
        <v>424</v>
      </c>
    </row>
    <row r="239" spans="1:9">
      <c r="A239" s="11">
        <v>2050</v>
      </c>
      <c r="B239" s="11">
        <v>0</v>
      </c>
      <c r="C239" s="11">
        <v>169.418258442777</v>
      </c>
      <c r="D239" s="11">
        <v>353.027077807042</v>
      </c>
      <c r="E239" s="11">
        <v>49.1716495661605</v>
      </c>
      <c r="F239" s="11">
        <v>110.035542857143</v>
      </c>
      <c r="G239" s="11">
        <v>344.35141265654</v>
      </c>
      <c r="H239" s="11">
        <v>0</v>
      </c>
      <c r="I239" s="11" t="s">
        <v>424</v>
      </c>
    </row>
    <row r="240" spans="1:9">
      <c r="A240" s="11">
        <v>2021</v>
      </c>
      <c r="B240" s="11">
        <v>0</v>
      </c>
      <c r="C240" s="11">
        <v>81.7586429643528</v>
      </c>
      <c r="D240" s="11">
        <v>145.419872303853</v>
      </c>
      <c r="E240" s="11">
        <v>17.9206811279827</v>
      </c>
      <c r="F240" s="11">
        <v>33.0710956521739</v>
      </c>
      <c r="G240" s="11">
        <v>93.6666974089963</v>
      </c>
      <c r="H240" s="11">
        <v>0</v>
      </c>
      <c r="I240" s="11" t="s">
        <v>424</v>
      </c>
    </row>
    <row r="241" spans="1:9">
      <c r="A241" s="11">
        <v>2025</v>
      </c>
      <c r="B241" s="11">
        <v>0</v>
      </c>
      <c r="C241" s="11">
        <v>92.5557803001878</v>
      </c>
      <c r="D241" s="11">
        <v>165.793349376213</v>
      </c>
      <c r="E241" s="11">
        <v>20.5856442516269</v>
      </c>
      <c r="F241" s="11">
        <v>38.6277054347826</v>
      </c>
      <c r="G241" s="11">
        <v>110.402016488397</v>
      </c>
      <c r="H241" s="11">
        <v>0</v>
      </c>
      <c r="I241" s="11" t="s">
        <v>424</v>
      </c>
    </row>
    <row r="242" spans="1:9">
      <c r="A242" s="11">
        <v>2030</v>
      </c>
      <c r="B242" s="11">
        <v>0</v>
      </c>
      <c r="C242" s="11">
        <v>86.9043018761727</v>
      </c>
      <c r="D242" s="11">
        <v>167.665960188522</v>
      </c>
      <c r="E242" s="11">
        <v>21.0602234273319</v>
      </c>
      <c r="F242" s="11">
        <v>39.9619131987577</v>
      </c>
      <c r="G242" s="11">
        <v>115.957491738234</v>
      </c>
      <c r="H242" s="11">
        <v>0</v>
      </c>
      <c r="I242" s="11" t="s">
        <v>424</v>
      </c>
    </row>
    <row r="243" spans="1:9">
      <c r="A243" s="11">
        <v>2035</v>
      </c>
      <c r="B243" s="11">
        <v>0</v>
      </c>
      <c r="C243" s="11">
        <v>82.4113273921202</v>
      </c>
      <c r="D243" s="11">
        <v>166.533435153867</v>
      </c>
      <c r="E243" s="11">
        <v>21.2455043383948</v>
      </c>
      <c r="F243" s="11">
        <v>40.8236032608695</v>
      </c>
      <c r="G243" s="11">
        <v>117.18969424987</v>
      </c>
      <c r="H243" s="11">
        <v>0</v>
      </c>
      <c r="I243" s="11" t="s">
        <v>424</v>
      </c>
    </row>
    <row r="244" spans="1:9">
      <c r="A244" s="11">
        <v>2040</v>
      </c>
      <c r="B244" s="11">
        <v>0</v>
      </c>
      <c r="C244" s="11">
        <v>78.9640056285179</v>
      </c>
      <c r="D244" s="11">
        <v>165.101289381757</v>
      </c>
      <c r="E244" s="11">
        <v>21.2157678958785</v>
      </c>
      <c r="F244" s="11">
        <v>42.0529470496894</v>
      </c>
      <c r="G244" s="11">
        <v>120.463698351404</v>
      </c>
      <c r="H244" s="11">
        <v>0</v>
      </c>
      <c r="I244" s="11" t="s">
        <v>424</v>
      </c>
    </row>
    <row r="245" spans="1:9">
      <c r="A245" s="11">
        <v>2045</v>
      </c>
      <c r="B245" s="11">
        <v>0</v>
      </c>
      <c r="C245" s="11">
        <v>77.207759662289</v>
      </c>
      <c r="D245" s="11">
        <v>165.068883726088</v>
      </c>
      <c r="E245" s="11">
        <v>21.2956068329718</v>
      </c>
      <c r="F245" s="11">
        <v>43.6825899068323</v>
      </c>
      <c r="G245" s="11">
        <v>124.379006919657</v>
      </c>
      <c r="H245" s="11">
        <v>0</v>
      </c>
      <c r="I245" s="11" t="s">
        <v>424</v>
      </c>
    </row>
    <row r="246" spans="1:9">
      <c r="A246" s="11">
        <v>2050</v>
      </c>
      <c r="B246" s="11">
        <v>0</v>
      </c>
      <c r="C246" s="11">
        <v>76.9722298311446</v>
      </c>
      <c r="D246" s="11">
        <v>168.025523870252</v>
      </c>
      <c r="E246" s="11">
        <v>21.7106328633406</v>
      </c>
      <c r="F246" s="11">
        <v>44.9178906832298</v>
      </c>
      <c r="G246" s="11">
        <v>129.987392975396</v>
      </c>
      <c r="H246" s="11">
        <v>0</v>
      </c>
      <c r="I246" s="11" t="s">
        <v>424</v>
      </c>
    </row>
    <row r="247" spans="1:9">
      <c r="A247" s="11">
        <v>2021</v>
      </c>
      <c r="B247" s="11">
        <v>0</v>
      </c>
      <c r="C247" s="11">
        <v>0.316077227954972</v>
      </c>
      <c r="D247" s="11">
        <v>0.536208968672027</v>
      </c>
      <c r="E247" s="11"/>
      <c r="F247" s="11">
        <v>0.0978434782608695</v>
      </c>
      <c r="G247" s="11">
        <v>0.279216015943365</v>
      </c>
      <c r="H247" s="11">
        <v>0</v>
      </c>
      <c r="I247" s="11" t="s">
        <v>424</v>
      </c>
    </row>
    <row r="248" spans="1:9">
      <c r="A248" s="11">
        <v>2025</v>
      </c>
      <c r="B248" s="11">
        <v>0</v>
      </c>
      <c r="C248" s="11">
        <v>0.357818738273921</v>
      </c>
      <c r="D248" s="11">
        <v>0.611332409204325</v>
      </c>
      <c r="E248" s="11"/>
      <c r="F248" s="11">
        <v>0.114283152173913</v>
      </c>
      <c r="G248" s="11">
        <v>0.329103214362324</v>
      </c>
      <c r="H248" s="11">
        <v>0</v>
      </c>
      <c r="I248" s="11" t="s">
        <v>424</v>
      </c>
    </row>
    <row r="249" spans="1:9">
      <c r="A249" s="11">
        <v>2030</v>
      </c>
      <c r="B249" s="11">
        <v>0</v>
      </c>
      <c r="C249" s="11">
        <v>0.335970239212008</v>
      </c>
      <c r="D249" s="11">
        <v>0.61823731632936</v>
      </c>
      <c r="E249" s="11"/>
      <c r="F249" s="11">
        <v>0.11823051242236</v>
      </c>
      <c r="G249" s="11">
        <v>0.345663824577483</v>
      </c>
      <c r="H249" s="11">
        <v>0</v>
      </c>
      <c r="I249" s="11" t="s">
        <v>424</v>
      </c>
    </row>
    <row r="250" spans="1:9">
      <c r="A250" s="11">
        <v>2035</v>
      </c>
      <c r="B250" s="11">
        <v>0</v>
      </c>
      <c r="C250" s="11">
        <v>0.31860049249531</v>
      </c>
      <c r="D250" s="11">
        <v>0.614061339062934</v>
      </c>
      <c r="E250" s="11"/>
      <c r="F250" s="11">
        <v>0.120779891304348</v>
      </c>
      <c r="G250" s="11">
        <v>0.349336962263036</v>
      </c>
      <c r="H250" s="11">
        <v>0</v>
      </c>
      <c r="I250" s="11" t="s">
        <v>424</v>
      </c>
    </row>
    <row r="251" spans="1:9">
      <c r="A251" s="11">
        <v>2040</v>
      </c>
      <c r="B251" s="11">
        <v>0</v>
      </c>
      <c r="C251" s="11">
        <v>0.305273217636023</v>
      </c>
      <c r="D251" s="11">
        <v>0.608780565566954</v>
      </c>
      <c r="E251" s="11"/>
      <c r="F251" s="11">
        <v>0.12441700310559</v>
      </c>
      <c r="G251" s="11">
        <v>0.359096614377393</v>
      </c>
      <c r="H251" s="11">
        <v>0</v>
      </c>
      <c r="I251" s="11" t="s">
        <v>424</v>
      </c>
    </row>
    <row r="252" spans="1:9">
      <c r="A252" s="11">
        <v>2045</v>
      </c>
      <c r="B252" s="11">
        <v>0</v>
      </c>
      <c r="C252" s="11">
        <v>0.298483606941839</v>
      </c>
      <c r="D252" s="11">
        <v>0.608661075686166</v>
      </c>
      <c r="E252" s="11"/>
      <c r="F252" s="11">
        <v>0.129238431677019</v>
      </c>
      <c r="G252" s="11">
        <v>0.37076796491987</v>
      </c>
      <c r="H252" s="11">
        <v>0</v>
      </c>
      <c r="I252" s="11" t="s">
        <v>424</v>
      </c>
    </row>
    <row r="253" spans="1:9">
      <c r="A253" s="11">
        <v>2050</v>
      </c>
      <c r="B253" s="11">
        <v>0</v>
      </c>
      <c r="C253" s="11">
        <v>0.297573053470919</v>
      </c>
      <c r="D253" s="11">
        <v>0.6195631411145</v>
      </c>
      <c r="E253" s="11"/>
      <c r="F253" s="11">
        <v>0.132893167701863</v>
      </c>
      <c r="G253" s="11">
        <v>0.387486299756831</v>
      </c>
      <c r="H253" s="11">
        <v>0</v>
      </c>
      <c r="I253" s="11" t="s">
        <v>424</v>
      </c>
    </row>
    <row r="254" spans="1:9">
      <c r="A254" s="11">
        <v>2021</v>
      </c>
      <c r="B254" s="11">
        <v>0</v>
      </c>
      <c r="C254" s="11">
        <v>18.2271201454034</v>
      </c>
      <c r="D254" s="11">
        <v>13.7269495980039</v>
      </c>
      <c r="E254" s="11"/>
      <c r="F254" s="11"/>
      <c r="G254" s="11">
        <v>0.0559168675837945</v>
      </c>
      <c r="H254" s="11">
        <v>0</v>
      </c>
      <c r="I254" s="11" t="s">
        <v>424</v>
      </c>
    </row>
    <row r="255" spans="1:9">
      <c r="A255" s="11">
        <v>2025</v>
      </c>
      <c r="B255" s="11">
        <v>0</v>
      </c>
      <c r="C255" s="11">
        <v>20.6342139071295</v>
      </c>
      <c r="D255" s="11">
        <v>15.6501096756307</v>
      </c>
      <c r="E255" s="11"/>
      <c r="F255" s="11"/>
      <c r="G255" s="11">
        <v>0.0659074687987522</v>
      </c>
      <c r="H255" s="11">
        <v>0</v>
      </c>
      <c r="I255" s="11" t="s">
        <v>424</v>
      </c>
    </row>
    <row r="256" spans="1:9">
      <c r="A256" s="11">
        <v>2030</v>
      </c>
      <c r="B256" s="11">
        <v>0</v>
      </c>
      <c r="C256" s="11">
        <v>19.3742837945591</v>
      </c>
      <c r="D256" s="11">
        <v>15.8268752980316</v>
      </c>
      <c r="E256" s="11"/>
      <c r="F256" s="11"/>
      <c r="G256" s="11">
        <v>0.0692239599583986</v>
      </c>
      <c r="H256" s="11">
        <v>0</v>
      </c>
      <c r="I256" s="11" t="s">
        <v>424</v>
      </c>
    </row>
    <row r="257" spans="1:9">
      <c r="A257" s="11">
        <v>2035</v>
      </c>
      <c r="B257" s="11">
        <v>0</v>
      </c>
      <c r="C257" s="11">
        <v>18.3726284005629</v>
      </c>
      <c r="D257" s="11">
        <v>15.7199702800111</v>
      </c>
      <c r="E257" s="11"/>
      <c r="F257" s="11"/>
      <c r="G257" s="11">
        <v>0.069959556564081</v>
      </c>
      <c r="H257" s="11">
        <v>0</v>
      </c>
      <c r="I257" s="11" t="s">
        <v>424</v>
      </c>
    </row>
    <row r="258" spans="1:9">
      <c r="A258" s="11">
        <v>2040</v>
      </c>
      <c r="B258" s="11">
        <v>0</v>
      </c>
      <c r="C258" s="11">
        <v>17.6040888836773</v>
      </c>
      <c r="D258" s="11">
        <v>15.584782478514</v>
      </c>
      <c r="E258" s="11"/>
      <c r="F258" s="11"/>
      <c r="G258" s="11">
        <v>0.0719140618352009</v>
      </c>
      <c r="H258" s="11">
        <v>0</v>
      </c>
      <c r="I258" s="11" t="s">
        <v>424</v>
      </c>
    </row>
    <row r="259" spans="1:9">
      <c r="A259" s="11">
        <v>2045</v>
      </c>
      <c r="B259" s="11">
        <v>0</v>
      </c>
      <c r="C259" s="11">
        <v>17.2125546669794</v>
      </c>
      <c r="D259" s="11">
        <v>15.5817235375658</v>
      </c>
      <c r="E259" s="11"/>
      <c r="F259" s="11"/>
      <c r="G259" s="11">
        <v>0.0742514111473553</v>
      </c>
      <c r="H259" s="11">
        <v>0</v>
      </c>
      <c r="I259" s="11" t="s">
        <v>424</v>
      </c>
    </row>
    <row r="260" spans="1:9">
      <c r="A260" s="11">
        <v>2050</v>
      </c>
      <c r="B260" s="11">
        <v>0</v>
      </c>
      <c r="C260" s="11">
        <v>17.1600460834897</v>
      </c>
      <c r="D260" s="11">
        <v>15.8608164125312</v>
      </c>
      <c r="E260" s="11"/>
      <c r="F260" s="11"/>
      <c r="G260" s="11">
        <v>0.0775994888431904</v>
      </c>
      <c r="H260" s="11">
        <v>0</v>
      </c>
      <c r="I260" s="11" t="s">
        <v>424</v>
      </c>
    </row>
    <row r="261" spans="1:9">
      <c r="A261" s="11">
        <v>2021</v>
      </c>
      <c r="B261" s="11">
        <v>0</v>
      </c>
      <c r="C261" s="11">
        <v>32.5559544793621</v>
      </c>
      <c r="D261" s="11">
        <v>55.7657327418908</v>
      </c>
      <c r="E261" s="11">
        <v>4.35908459869848</v>
      </c>
      <c r="F261" s="11">
        <v>17.7096695652174</v>
      </c>
      <c r="G261" s="11">
        <v>79.5269285992056</v>
      </c>
      <c r="H261" s="11">
        <v>0</v>
      </c>
      <c r="I261" s="11" t="s">
        <v>424</v>
      </c>
    </row>
    <row r="262" spans="1:9">
      <c r="A262" s="11">
        <v>2025</v>
      </c>
      <c r="B262" s="11">
        <v>0</v>
      </c>
      <c r="C262" s="11">
        <v>36.8553300422139</v>
      </c>
      <c r="D262" s="11">
        <v>63.5785705572498</v>
      </c>
      <c r="E262" s="11">
        <v>5.00731887201736</v>
      </c>
      <c r="F262" s="11">
        <v>20.6852505434783</v>
      </c>
      <c r="G262" s="11">
        <v>93.7359117525349</v>
      </c>
      <c r="H262" s="11">
        <v>0</v>
      </c>
      <c r="I262" s="11" t="s">
        <v>424</v>
      </c>
    </row>
    <row r="263" spans="1:9">
      <c r="A263" s="11">
        <v>2030</v>
      </c>
      <c r="B263" s="11">
        <v>0</v>
      </c>
      <c r="C263" s="11">
        <v>34.6049346388368</v>
      </c>
      <c r="D263" s="11">
        <v>64.2966808982534</v>
      </c>
      <c r="E263" s="11">
        <v>5.12275704989154</v>
      </c>
      <c r="F263" s="11">
        <v>21.3997227484472</v>
      </c>
      <c r="G263" s="11">
        <v>98.4527417011698</v>
      </c>
      <c r="H263" s="11">
        <v>0</v>
      </c>
      <c r="I263" s="11" t="s">
        <v>424</v>
      </c>
    </row>
    <row r="264" spans="1:9">
      <c r="A264" s="11">
        <v>2035</v>
      </c>
      <c r="B264" s="11">
        <v>0</v>
      </c>
      <c r="C264" s="11">
        <v>32.8158507270169</v>
      </c>
      <c r="D264" s="11">
        <v>63.8623792625451</v>
      </c>
      <c r="E264" s="11">
        <v>5.16782537960955</v>
      </c>
      <c r="F264" s="11">
        <v>21.861160326087</v>
      </c>
      <c r="G264" s="11">
        <v>99.498932971635</v>
      </c>
      <c r="H264" s="11">
        <v>0</v>
      </c>
      <c r="I264" s="11" t="s">
        <v>424</v>
      </c>
    </row>
    <row r="265" spans="1:9">
      <c r="A265" s="11">
        <v>2040</v>
      </c>
      <c r="B265" s="11">
        <v>0</v>
      </c>
      <c r="C265" s="11">
        <v>31.4431414165103</v>
      </c>
      <c r="D265" s="11">
        <v>63.3131788189632</v>
      </c>
      <c r="E265" s="11">
        <v>5.16059219088937</v>
      </c>
      <c r="F265" s="11">
        <v>22.5194775621118</v>
      </c>
      <c r="G265" s="11">
        <v>102.278698860885</v>
      </c>
      <c r="H265" s="11">
        <v>0</v>
      </c>
      <c r="I265" s="11" t="s">
        <v>424</v>
      </c>
    </row>
    <row r="266" spans="1:9">
      <c r="A266" s="11">
        <v>2045</v>
      </c>
      <c r="B266" s="11">
        <v>0</v>
      </c>
      <c r="C266" s="11">
        <v>30.7438115150094</v>
      </c>
      <c r="D266" s="11">
        <v>63.3007518713613</v>
      </c>
      <c r="E266" s="11">
        <v>5.18001247288503</v>
      </c>
      <c r="F266" s="11">
        <v>23.3921561335404</v>
      </c>
      <c r="G266" s="11">
        <v>105.60295896148</v>
      </c>
      <c r="H266" s="11">
        <v>0</v>
      </c>
      <c r="I266" s="11" t="s">
        <v>424</v>
      </c>
    </row>
    <row r="267" spans="1:9">
      <c r="A267" s="11">
        <v>2050</v>
      </c>
      <c r="B267" s="11">
        <v>0</v>
      </c>
      <c r="C267" s="11">
        <v>30.6500245075047</v>
      </c>
      <c r="D267" s="11">
        <v>64.434566675908</v>
      </c>
      <c r="E267" s="11">
        <v>5.2809647505423</v>
      </c>
      <c r="F267" s="11">
        <v>24.0536633540373</v>
      </c>
      <c r="G267" s="11">
        <v>110.364712388785</v>
      </c>
      <c r="H267" s="11">
        <v>0</v>
      </c>
      <c r="I267" s="11" t="s">
        <v>424</v>
      </c>
    </row>
    <row r="268" spans="1:9">
      <c r="A268" s="11">
        <v>2021</v>
      </c>
      <c r="B268" s="11">
        <v>0</v>
      </c>
      <c r="C268" s="11">
        <v>1.36966798780488</v>
      </c>
      <c r="D268" s="11">
        <v>1.60862690601608</v>
      </c>
      <c r="E268" s="11">
        <v>0.193737093275488</v>
      </c>
      <c r="F268" s="11">
        <v>0.0978434782608695</v>
      </c>
      <c r="G268" s="11">
        <v>0.955744472167069</v>
      </c>
      <c r="H268" s="11">
        <v>0</v>
      </c>
      <c r="I268" s="11" t="s">
        <v>424</v>
      </c>
    </row>
    <row r="269" spans="1:9">
      <c r="A269" s="11">
        <v>2025</v>
      </c>
      <c r="B269" s="11">
        <v>0</v>
      </c>
      <c r="C269" s="11">
        <v>1.55054786585366</v>
      </c>
      <c r="D269" s="11">
        <v>1.83399722761297</v>
      </c>
      <c r="E269" s="11">
        <v>0.222547505422993</v>
      </c>
      <c r="F269" s="11">
        <v>0.114283152173913</v>
      </c>
      <c r="G269" s="11">
        <v>1.12650621718994</v>
      </c>
      <c r="H269" s="11">
        <v>0</v>
      </c>
      <c r="I269" s="11" t="s">
        <v>424</v>
      </c>
    </row>
    <row r="270" spans="1:9">
      <c r="A270" s="11">
        <v>2030</v>
      </c>
      <c r="B270" s="11">
        <v>0</v>
      </c>
      <c r="C270" s="11">
        <v>1.45587103658537</v>
      </c>
      <c r="D270" s="11">
        <v>1.85471194898808</v>
      </c>
      <c r="E270" s="11">
        <v>0.22767809110629</v>
      </c>
      <c r="F270" s="11">
        <v>0.11823051242236</v>
      </c>
      <c r="G270" s="11">
        <v>1.18319247716459</v>
      </c>
      <c r="H270" s="11">
        <v>0</v>
      </c>
      <c r="I270" s="11" t="s">
        <v>424</v>
      </c>
    </row>
    <row r="271" spans="1:9">
      <c r="A271" s="11">
        <v>2035</v>
      </c>
      <c r="B271" s="11">
        <v>0</v>
      </c>
      <c r="C271" s="11">
        <v>1.38060213414634</v>
      </c>
      <c r="D271" s="11">
        <v>1.8421840171888</v>
      </c>
      <c r="E271" s="11">
        <v>0.229681127982646</v>
      </c>
      <c r="F271" s="11">
        <v>0.120779891304348</v>
      </c>
      <c r="G271" s="11">
        <v>1.19576547025245</v>
      </c>
      <c r="H271" s="11">
        <v>0</v>
      </c>
      <c r="I271" s="11" t="s">
        <v>424</v>
      </c>
    </row>
    <row r="272" spans="1:9">
      <c r="A272" s="11">
        <v>2040</v>
      </c>
      <c r="B272" s="11">
        <v>0</v>
      </c>
      <c r="C272" s="11">
        <v>1.3228506097561</v>
      </c>
      <c r="D272" s="11">
        <v>1.82634169670086</v>
      </c>
      <c r="E272" s="11">
        <v>0.229359652928416</v>
      </c>
      <c r="F272" s="11">
        <v>0.12441700310559</v>
      </c>
      <c r="G272" s="11">
        <v>1.22917234172812</v>
      </c>
      <c r="H272" s="11">
        <v>0</v>
      </c>
      <c r="I272" s="11" t="s">
        <v>424</v>
      </c>
    </row>
    <row r="273" spans="1:9">
      <c r="A273" s="11">
        <v>2045</v>
      </c>
      <c r="B273" s="11">
        <v>0</v>
      </c>
      <c r="C273" s="11">
        <v>1.29342896341463</v>
      </c>
      <c r="D273" s="11">
        <v>1.8259832270585</v>
      </c>
      <c r="E273" s="11">
        <v>0.230222776572668</v>
      </c>
      <c r="F273" s="11">
        <v>0.129238431677019</v>
      </c>
      <c r="G273" s="11">
        <v>1.26912287510282</v>
      </c>
      <c r="H273" s="11">
        <v>0</v>
      </c>
      <c r="I273" s="11" t="s">
        <v>424</v>
      </c>
    </row>
    <row r="274" spans="1:9">
      <c r="A274" s="11">
        <v>2050</v>
      </c>
      <c r="B274" s="11">
        <v>0</v>
      </c>
      <c r="C274" s="11">
        <v>1.28948323170732</v>
      </c>
      <c r="D274" s="11">
        <v>1.8586894233435</v>
      </c>
      <c r="E274" s="11">
        <v>0.234709544468546</v>
      </c>
      <c r="F274" s="11">
        <v>0.132893167701863</v>
      </c>
      <c r="G274" s="11">
        <v>1.32634901970731</v>
      </c>
      <c r="H274" s="11">
        <v>0</v>
      </c>
      <c r="I274" s="11" t="s">
        <v>424</v>
      </c>
    </row>
    <row r="275" spans="1:9">
      <c r="A275" s="11">
        <v>2021</v>
      </c>
      <c r="B275" s="11">
        <v>0</v>
      </c>
      <c r="C275" s="11">
        <v>26.6558462242026</v>
      </c>
      <c r="D275" s="11">
        <v>50.1891594677017</v>
      </c>
      <c r="E275" s="11">
        <v>3.87474186550976</v>
      </c>
      <c r="F275" s="11">
        <v>3.91373913043478</v>
      </c>
      <c r="G275" s="11">
        <v>16.1308007138467</v>
      </c>
      <c r="H275" s="11">
        <v>0</v>
      </c>
      <c r="I275" s="11" t="s">
        <v>424</v>
      </c>
    </row>
    <row r="276" spans="1:9">
      <c r="A276" s="11">
        <v>2025</v>
      </c>
      <c r="B276" s="11">
        <v>0</v>
      </c>
      <c r="C276" s="11">
        <v>30.1760469277673</v>
      </c>
      <c r="D276" s="11">
        <v>57.2207135015248</v>
      </c>
      <c r="E276" s="11">
        <v>4.45095010845987</v>
      </c>
      <c r="F276" s="11">
        <v>4.57132608695652</v>
      </c>
      <c r="G276" s="11">
        <v>19.0128719773791</v>
      </c>
      <c r="H276" s="11">
        <v>0</v>
      </c>
      <c r="I276" s="11" t="s">
        <v>424</v>
      </c>
    </row>
    <row r="277" spans="1:9">
      <c r="A277" s="11">
        <v>2030</v>
      </c>
      <c r="B277" s="11">
        <v>0</v>
      </c>
      <c r="C277" s="11">
        <v>28.333490173546</v>
      </c>
      <c r="D277" s="11">
        <v>57.8670128084281</v>
      </c>
      <c r="E277" s="11">
        <v>4.55356182212582</v>
      </c>
      <c r="F277" s="11">
        <v>4.72922049689441</v>
      </c>
      <c r="G277" s="11">
        <v>19.9696075793032</v>
      </c>
      <c r="H277" s="11">
        <v>0</v>
      </c>
      <c r="I277" s="11" t="s">
        <v>424</v>
      </c>
    </row>
    <row r="278" spans="1:9">
      <c r="A278" s="11">
        <v>2035</v>
      </c>
      <c r="B278" s="11">
        <v>0</v>
      </c>
      <c r="C278" s="11">
        <v>26.8686415337711</v>
      </c>
      <c r="D278" s="11">
        <v>57.4761413362906</v>
      </c>
      <c r="E278" s="11">
        <v>4.59362255965293</v>
      </c>
      <c r="F278" s="11">
        <v>4.83119565217391</v>
      </c>
      <c r="G278" s="11">
        <v>20.181811208812</v>
      </c>
      <c r="H278" s="11">
        <v>0</v>
      </c>
      <c r="I278" s="11" t="s">
        <v>424</v>
      </c>
    </row>
    <row r="279" spans="1:9">
      <c r="A279" s="11">
        <v>2040</v>
      </c>
      <c r="B279" s="11">
        <v>0</v>
      </c>
      <c r="C279" s="11">
        <v>25.7447080206379</v>
      </c>
      <c r="D279" s="11">
        <v>56.9818609370668</v>
      </c>
      <c r="E279" s="11">
        <v>4.58719305856833</v>
      </c>
      <c r="F279" s="11">
        <v>4.9766801242236</v>
      </c>
      <c r="G279" s="11">
        <v>20.7456434902851</v>
      </c>
      <c r="H279" s="11">
        <v>0</v>
      </c>
      <c r="I279" s="11" t="s">
        <v>424</v>
      </c>
    </row>
    <row r="280" spans="1:9">
      <c r="A280" s="11">
        <v>2045</v>
      </c>
      <c r="B280" s="11">
        <v>0</v>
      </c>
      <c r="C280" s="11">
        <v>25.1721175187617</v>
      </c>
      <c r="D280" s="11">
        <v>56.9706766842251</v>
      </c>
      <c r="E280" s="11">
        <v>4.60445553145337</v>
      </c>
      <c r="F280" s="11">
        <v>5.16953726708074</v>
      </c>
      <c r="G280" s="11">
        <v>21.4199179549</v>
      </c>
      <c r="H280" s="11">
        <v>0</v>
      </c>
      <c r="I280" s="11" t="s">
        <v>424</v>
      </c>
    </row>
    <row r="281" spans="1:9">
      <c r="A281" s="11">
        <v>2050</v>
      </c>
      <c r="B281" s="11">
        <v>0</v>
      </c>
      <c r="C281" s="11">
        <v>25.0953275093809</v>
      </c>
      <c r="D281" s="11">
        <v>57.9911100083172</v>
      </c>
      <c r="E281" s="11">
        <v>4.69419088937094</v>
      </c>
      <c r="F281" s="11">
        <v>5.31572670807453</v>
      </c>
      <c r="G281" s="11">
        <v>22.3857655858507</v>
      </c>
      <c r="H281" s="11">
        <v>0</v>
      </c>
      <c r="I281" s="11" t="s">
        <v>424</v>
      </c>
    </row>
    <row r="282" spans="1:9">
      <c r="A282" s="11">
        <v>2021</v>
      </c>
      <c r="B282" s="11">
        <v>0</v>
      </c>
      <c r="C282" s="11">
        <v>32.2398772514071</v>
      </c>
      <c r="D282" s="11">
        <v>47.1863892431384</v>
      </c>
      <c r="E282" s="11">
        <v>6.49019262472885</v>
      </c>
      <c r="F282" s="11">
        <v>1.56549565217391</v>
      </c>
      <c r="G282" s="11">
        <v>23.0292160442963</v>
      </c>
      <c r="H282" s="11">
        <v>0</v>
      </c>
      <c r="I282" s="11" t="s">
        <v>424</v>
      </c>
    </row>
    <row r="283" spans="1:9">
      <c r="A283" s="11">
        <v>2025</v>
      </c>
      <c r="B283" s="11">
        <v>0</v>
      </c>
      <c r="C283" s="11">
        <v>36.4975113039399</v>
      </c>
      <c r="D283" s="11">
        <v>53.7972520099806</v>
      </c>
      <c r="E283" s="11">
        <v>7.45534143167028</v>
      </c>
      <c r="F283" s="11">
        <v>1.82853043478261</v>
      </c>
      <c r="G283" s="11">
        <v>27.1438190922387</v>
      </c>
      <c r="H283" s="11">
        <v>0</v>
      </c>
      <c r="I283" s="11" t="s">
        <v>424</v>
      </c>
    </row>
    <row r="284" spans="1:9">
      <c r="A284" s="11">
        <v>2030</v>
      </c>
      <c r="B284" s="11">
        <v>0</v>
      </c>
      <c r="C284" s="11">
        <v>34.2689643996247</v>
      </c>
      <c r="D284" s="11">
        <v>54.4048838369837</v>
      </c>
      <c r="E284" s="11">
        <v>7.62721605206073</v>
      </c>
      <c r="F284" s="11">
        <v>1.89168819875776</v>
      </c>
      <c r="G284" s="11">
        <v>28.509707324623</v>
      </c>
      <c r="H284" s="11">
        <v>0</v>
      </c>
      <c r="I284" s="11" t="s">
        <v>424</v>
      </c>
    </row>
    <row r="285" spans="1:9">
      <c r="A285" s="11">
        <v>2035</v>
      </c>
      <c r="B285" s="11">
        <v>0</v>
      </c>
      <c r="C285" s="11">
        <v>32.4972502345216</v>
      </c>
      <c r="D285" s="11">
        <v>54.0373978375381</v>
      </c>
      <c r="E285" s="11">
        <v>7.69431778741865</v>
      </c>
      <c r="F285" s="11">
        <v>1.93247826086956</v>
      </c>
      <c r="G285" s="11">
        <v>28.8126608677256</v>
      </c>
      <c r="H285" s="11">
        <v>0</v>
      </c>
      <c r="I285" s="11" t="s">
        <v>424</v>
      </c>
    </row>
    <row r="286" spans="1:9">
      <c r="A286" s="11">
        <v>2040</v>
      </c>
      <c r="B286" s="11">
        <v>0</v>
      </c>
      <c r="C286" s="11">
        <v>31.1378681988743</v>
      </c>
      <c r="D286" s="11">
        <v>53.5726897698919</v>
      </c>
      <c r="E286" s="11">
        <v>7.68354837310195</v>
      </c>
      <c r="F286" s="11">
        <v>1.99067204968944</v>
      </c>
      <c r="G286" s="11">
        <v>29.6176187649269</v>
      </c>
      <c r="H286" s="11">
        <v>0</v>
      </c>
      <c r="I286" s="11" t="s">
        <v>424</v>
      </c>
    </row>
    <row r="287" spans="1:9">
      <c r="A287" s="11">
        <v>2045</v>
      </c>
      <c r="B287" s="11">
        <v>0</v>
      </c>
      <c r="C287" s="11">
        <v>30.4453279080675</v>
      </c>
      <c r="D287" s="11">
        <v>53.5621746603826</v>
      </c>
      <c r="E287" s="11">
        <v>7.71246301518438</v>
      </c>
      <c r="F287" s="11">
        <v>2.0678149068323</v>
      </c>
      <c r="G287" s="11">
        <v>30.5802499817047</v>
      </c>
      <c r="H287" s="11">
        <v>0</v>
      </c>
      <c r="I287" s="11" t="s">
        <v>424</v>
      </c>
    </row>
    <row r="288" spans="1:9">
      <c r="A288" s="11">
        <v>2050</v>
      </c>
      <c r="B288" s="11">
        <v>0</v>
      </c>
      <c r="C288" s="11">
        <v>30.3524514540338</v>
      </c>
      <c r="D288" s="11">
        <v>54.521556418076</v>
      </c>
      <c r="E288" s="11">
        <v>7.86276973969631</v>
      </c>
      <c r="F288" s="11">
        <v>2.12629068322981</v>
      </c>
      <c r="G288" s="11">
        <v>31.9591470466187</v>
      </c>
      <c r="H288" s="11">
        <v>0</v>
      </c>
      <c r="I288" s="11" t="s">
        <v>424</v>
      </c>
    </row>
    <row r="289" spans="1:9">
      <c r="A289" s="11">
        <v>2021</v>
      </c>
      <c r="B289" s="11">
        <v>0</v>
      </c>
      <c r="C289" s="11">
        <v>97.0357089821762</v>
      </c>
      <c r="D289" s="11">
        <v>199.469736345994</v>
      </c>
      <c r="E289" s="11">
        <v>25.3795592190889</v>
      </c>
      <c r="F289" s="11">
        <v>25.8306782608696</v>
      </c>
      <c r="G289" s="11">
        <v>78.4953438364179</v>
      </c>
      <c r="H289" s="11">
        <v>0</v>
      </c>
      <c r="I289" s="11" t="s">
        <v>424</v>
      </c>
    </row>
    <row r="290" spans="1:9">
      <c r="A290" s="11">
        <v>2025</v>
      </c>
      <c r="B290" s="11">
        <v>0</v>
      </c>
      <c r="C290" s="11">
        <v>109.850352650094</v>
      </c>
      <c r="D290" s="11">
        <v>227.415656224009</v>
      </c>
      <c r="E290" s="11">
        <v>29.1537232104121</v>
      </c>
      <c r="F290" s="11">
        <v>30.1707521739131</v>
      </c>
      <c r="G290" s="11">
        <v>92.520014948859</v>
      </c>
      <c r="H290" s="11">
        <v>0</v>
      </c>
      <c r="I290" s="11" t="s">
        <v>424</v>
      </c>
    </row>
    <row r="291" spans="1:9">
      <c r="A291" s="11">
        <v>2030</v>
      </c>
      <c r="B291" s="11">
        <v>0</v>
      </c>
      <c r="C291" s="11">
        <v>103.142863438086</v>
      </c>
      <c r="D291" s="11">
        <v>229.984281674522</v>
      </c>
      <c r="E291" s="11">
        <v>29.8258299349241</v>
      </c>
      <c r="F291" s="11">
        <v>31.2128552795031</v>
      </c>
      <c r="G291" s="11">
        <v>97.17566046614</v>
      </c>
      <c r="H291" s="11">
        <v>0</v>
      </c>
      <c r="I291" s="11" t="s">
        <v>424</v>
      </c>
    </row>
    <row r="292" spans="1:9">
      <c r="A292" s="11">
        <v>2035</v>
      </c>
      <c r="B292" s="11">
        <v>0</v>
      </c>
      <c r="C292" s="11">
        <v>97.8103511960599</v>
      </c>
      <c r="D292" s="11">
        <v>228.430818131411</v>
      </c>
      <c r="E292" s="11">
        <v>30.0882277657267</v>
      </c>
      <c r="F292" s="11">
        <v>31.8858913043478</v>
      </c>
      <c r="G292" s="11">
        <v>98.2082810506428</v>
      </c>
      <c r="H292" s="11">
        <v>0</v>
      </c>
      <c r="I292" s="11" t="s">
        <v>424</v>
      </c>
    </row>
    <row r="293" spans="1:9">
      <c r="A293" s="11">
        <v>2040</v>
      </c>
      <c r="B293" s="11">
        <v>0</v>
      </c>
      <c r="C293" s="11">
        <v>93.7188778142588</v>
      </c>
      <c r="D293" s="11">
        <v>226.466370390906</v>
      </c>
      <c r="E293" s="11">
        <v>30.0461145336225</v>
      </c>
      <c r="F293" s="11">
        <v>32.8460888198758</v>
      </c>
      <c r="G293" s="11">
        <v>100.95198916442</v>
      </c>
      <c r="H293" s="11">
        <v>0</v>
      </c>
      <c r="I293" s="11" t="s">
        <v>424</v>
      </c>
    </row>
    <row r="294" spans="1:9">
      <c r="A294" s="11">
        <v>2045</v>
      </c>
      <c r="B294" s="11">
        <v>0</v>
      </c>
      <c r="C294" s="11">
        <v>91.6344673311443</v>
      </c>
      <c r="D294" s="11">
        <v>226.421920155254</v>
      </c>
      <c r="E294" s="11">
        <v>30.1591837310195</v>
      </c>
      <c r="F294" s="11">
        <v>34.1189459627329</v>
      </c>
      <c r="G294" s="11">
        <v>104.233128574606</v>
      </c>
      <c r="H294" s="11">
        <v>0</v>
      </c>
      <c r="I294" s="11" t="s">
        <v>424</v>
      </c>
    </row>
    <row r="295" spans="1:9">
      <c r="A295" s="11">
        <v>2050</v>
      </c>
      <c r="B295" s="11">
        <v>0</v>
      </c>
      <c r="C295" s="11">
        <v>91.3549274155721</v>
      </c>
      <c r="D295" s="11">
        <v>230.477488494594</v>
      </c>
      <c r="E295" s="11">
        <v>30.7469503253796</v>
      </c>
      <c r="F295" s="11">
        <v>35.0837962732919</v>
      </c>
      <c r="G295" s="11">
        <v>108.933114844971</v>
      </c>
      <c r="H295" s="11">
        <v>0</v>
      </c>
      <c r="I295" s="11" t="s">
        <v>424</v>
      </c>
    </row>
    <row r="296" spans="1:9">
      <c r="A296" s="11">
        <v>2021</v>
      </c>
      <c r="B296" s="11"/>
      <c r="C296" s="11">
        <v>0.105359075984991</v>
      </c>
      <c r="D296" s="11">
        <v>0.21448358746881</v>
      </c>
      <c r="E296" s="11">
        <v>0.0968685466377439</v>
      </c>
      <c r="F296" s="11">
        <v>0.195686956521739</v>
      </c>
      <c r="G296" s="11">
        <v>0.348211352621378</v>
      </c>
      <c r="H296" s="11"/>
      <c r="I296" s="11" t="s">
        <v>424</v>
      </c>
    </row>
    <row r="297" spans="1:9">
      <c r="A297" s="11">
        <v>2025</v>
      </c>
      <c r="B297" s="11"/>
      <c r="C297" s="11">
        <v>0.119272912757974</v>
      </c>
      <c r="D297" s="11">
        <v>0.24453296368173</v>
      </c>
      <c r="E297" s="11">
        <v>0.111273752711497</v>
      </c>
      <c r="F297" s="11">
        <v>0.228566304347826</v>
      </c>
      <c r="G297" s="11">
        <v>0.41042586700468</v>
      </c>
      <c r="H297" s="11"/>
      <c r="I297" s="11" t="s">
        <v>424</v>
      </c>
    </row>
    <row r="298" spans="1:9">
      <c r="A298" s="11">
        <v>2030</v>
      </c>
      <c r="B298" s="11"/>
      <c r="C298" s="11">
        <v>0.111990079737336</v>
      </c>
      <c r="D298" s="11">
        <v>0.247294926531744</v>
      </c>
      <c r="E298" s="11">
        <v>0.113839045553145</v>
      </c>
      <c r="F298" s="11">
        <v>0.23646102484472</v>
      </c>
      <c r="G298" s="11">
        <v>0.431078666822673</v>
      </c>
      <c r="H298" s="11"/>
      <c r="I298" s="11" t="s">
        <v>424</v>
      </c>
    </row>
    <row r="299" spans="1:9">
      <c r="A299" s="11">
        <v>2035</v>
      </c>
      <c r="B299" s="11"/>
      <c r="C299" s="11">
        <v>0.106200164165103</v>
      </c>
      <c r="D299" s="11">
        <v>0.245624535625173</v>
      </c>
      <c r="E299" s="11">
        <v>0.114840563991323</v>
      </c>
      <c r="F299" s="11">
        <v>0.241559782608696</v>
      </c>
      <c r="G299" s="11">
        <v>0.435659450763485</v>
      </c>
      <c r="H299" s="11"/>
      <c r="I299" s="11" t="s">
        <v>424</v>
      </c>
    </row>
    <row r="300" spans="1:9">
      <c r="A300" s="11">
        <v>2040</v>
      </c>
      <c r="B300" s="11"/>
      <c r="C300" s="11">
        <v>0.101757739212008</v>
      </c>
      <c r="D300" s="11">
        <v>0.243512226226781</v>
      </c>
      <c r="E300" s="11">
        <v>0.114679826464208</v>
      </c>
      <c r="F300" s="11">
        <v>0.24883400621118</v>
      </c>
      <c r="G300" s="11">
        <v>0.447830749936179</v>
      </c>
      <c r="H300" s="11"/>
      <c r="I300" s="11" t="s">
        <v>424</v>
      </c>
    </row>
    <row r="301" spans="1:9">
      <c r="A301" s="11">
        <v>2045</v>
      </c>
      <c r="B301" s="11"/>
      <c r="C301" s="11">
        <v>0.0994945356472797</v>
      </c>
      <c r="D301" s="11">
        <v>0.243464430274466</v>
      </c>
      <c r="E301" s="11">
        <v>0.115111388286334</v>
      </c>
      <c r="F301" s="11">
        <v>0.258476863354037</v>
      </c>
      <c r="G301" s="11">
        <v>0.462386135470146</v>
      </c>
      <c r="H301" s="11"/>
      <c r="I301" s="11" t="s">
        <v>424</v>
      </c>
    </row>
    <row r="302" spans="1:9">
      <c r="A302" s="11">
        <v>2050</v>
      </c>
      <c r="B302" s="11"/>
      <c r="C302" s="11">
        <v>0.0991910178236399</v>
      </c>
      <c r="D302" s="11">
        <v>0.2478252564458</v>
      </c>
      <c r="E302" s="11">
        <v>0.117354772234273</v>
      </c>
      <c r="F302" s="11">
        <v>0.265786335403727</v>
      </c>
      <c r="G302" s="11">
        <v>0.48323563426228</v>
      </c>
      <c r="H302" s="11"/>
      <c r="I302" s="11" t="s">
        <v>424</v>
      </c>
    </row>
    <row r="303" spans="1:9">
      <c r="A303" s="11">
        <v>2021</v>
      </c>
      <c r="B303" s="11">
        <v>0</v>
      </c>
      <c r="C303" s="11">
        <v>242.641951993433</v>
      </c>
      <c r="D303" s="11">
        <v>417.814028389243</v>
      </c>
      <c r="E303" s="11">
        <v>44.8501370932755</v>
      </c>
      <c r="F303" s="11">
        <v>41.0942608695652</v>
      </c>
      <c r="G303" s="11">
        <v>147.147446978608</v>
      </c>
      <c r="H303" s="11">
        <v>0</v>
      </c>
      <c r="I303" s="11" t="s">
        <v>424</v>
      </c>
    </row>
    <row r="304" spans="1:9">
      <c r="A304" s="11">
        <v>2025</v>
      </c>
      <c r="B304" s="11">
        <v>0</v>
      </c>
      <c r="C304" s="11">
        <v>274.685518081613</v>
      </c>
      <c r="D304" s="11">
        <v>476.35021325201</v>
      </c>
      <c r="E304" s="11">
        <v>51.519747505423</v>
      </c>
      <c r="F304" s="11">
        <v>47.9989239130435</v>
      </c>
      <c r="G304" s="11">
        <v>173.438108921704</v>
      </c>
      <c r="H304" s="11">
        <v>0</v>
      </c>
      <c r="I304" s="11" t="s">
        <v>424</v>
      </c>
    </row>
    <row r="305" spans="1:9">
      <c r="A305" s="11">
        <v>2030</v>
      </c>
      <c r="B305" s="11">
        <v>0</v>
      </c>
      <c r="C305" s="11">
        <v>257.913153635084</v>
      </c>
      <c r="D305" s="11">
        <v>481.730516883837</v>
      </c>
      <c r="E305" s="11">
        <v>52.7074780911063</v>
      </c>
      <c r="F305" s="11">
        <v>49.6568152173913</v>
      </c>
      <c r="G305" s="11">
        <v>182.165586481812</v>
      </c>
      <c r="H305" s="11">
        <v>0</v>
      </c>
      <c r="I305" s="11" t="s">
        <v>424</v>
      </c>
    </row>
    <row r="306" spans="1:9">
      <c r="A306" s="11">
        <v>2035</v>
      </c>
      <c r="B306" s="11">
        <v>0</v>
      </c>
      <c r="C306" s="11">
        <v>244.578978072232</v>
      </c>
      <c r="D306" s="11">
        <v>478.476595397838</v>
      </c>
      <c r="E306" s="11">
        <v>53.1711811279826</v>
      </c>
      <c r="F306" s="11">
        <v>50.7275543478261</v>
      </c>
      <c r="G306" s="11">
        <v>184.101338021723</v>
      </c>
      <c r="H306" s="11">
        <v>0</v>
      </c>
      <c r="I306" s="11" t="s">
        <v>424</v>
      </c>
    </row>
    <row r="307" spans="1:9">
      <c r="A307" s="11">
        <v>2040</v>
      </c>
      <c r="B307" s="11">
        <v>0</v>
      </c>
      <c r="C307" s="11">
        <v>234.348073405253</v>
      </c>
      <c r="D307" s="11">
        <v>474.36181668977</v>
      </c>
      <c r="E307" s="11">
        <v>53.0967596529284</v>
      </c>
      <c r="F307" s="11">
        <v>52.2551413043478</v>
      </c>
      <c r="G307" s="11">
        <v>189.244695888122</v>
      </c>
      <c r="H307" s="11">
        <v>0</v>
      </c>
      <c r="I307" s="11" t="s">
        <v>424</v>
      </c>
    </row>
    <row r="308" spans="1:9">
      <c r="A308" s="11">
        <v>2045</v>
      </c>
      <c r="B308" s="11">
        <v>0</v>
      </c>
      <c r="C308" s="11">
        <v>229.135915595685</v>
      </c>
      <c r="D308" s="11">
        <v>474.26871017466</v>
      </c>
      <c r="E308" s="11">
        <v>53.2965727765727</v>
      </c>
      <c r="F308" s="11">
        <v>54.2801413043478</v>
      </c>
      <c r="G308" s="11">
        <v>195.395522979166</v>
      </c>
      <c r="H308" s="11">
        <v>0</v>
      </c>
      <c r="I308" s="11" t="s">
        <v>424</v>
      </c>
    </row>
    <row r="309" spans="1:9">
      <c r="A309" s="11">
        <v>2050</v>
      </c>
      <c r="B309" s="11">
        <v>0</v>
      </c>
      <c r="C309" s="11">
        <v>228.436914047842</v>
      </c>
      <c r="D309" s="11">
        <v>482.763599556418</v>
      </c>
      <c r="E309" s="11">
        <v>54.3352595444685</v>
      </c>
      <c r="F309" s="11">
        <v>55.8151304347826</v>
      </c>
      <c r="G309" s="11">
        <v>204.20612175761</v>
      </c>
      <c r="H309" s="11">
        <v>0</v>
      </c>
      <c r="I309" s="11" t="s">
        <v>424</v>
      </c>
    </row>
    <row r="310" spans="1:9">
      <c r="A310" s="11">
        <v>2021</v>
      </c>
      <c r="B310" s="11">
        <v>0</v>
      </c>
      <c r="C310" s="11">
        <v>1.79110429174484</v>
      </c>
      <c r="D310" s="11">
        <v>2.78828663709454</v>
      </c>
      <c r="E310" s="11">
        <v>0.193737093275488</v>
      </c>
      <c r="F310" s="11">
        <v>0.293530434782609</v>
      </c>
      <c r="G310" s="11">
        <v>2.23425812220489</v>
      </c>
      <c r="H310" s="11">
        <v>0</v>
      </c>
      <c r="I310" s="11" t="s">
        <v>424</v>
      </c>
    </row>
    <row r="311" spans="1:9">
      <c r="A311" s="11">
        <v>2025</v>
      </c>
      <c r="B311" s="11">
        <v>0</v>
      </c>
      <c r="C311" s="11">
        <v>2.02763951688555</v>
      </c>
      <c r="D311" s="11">
        <v>3.17892852786249</v>
      </c>
      <c r="E311" s="11">
        <v>0.222547505422993</v>
      </c>
      <c r="F311" s="11">
        <v>0.342849456521739</v>
      </c>
      <c r="G311" s="11">
        <v>2.63345040308112</v>
      </c>
      <c r="H311" s="11">
        <v>0</v>
      </c>
      <c r="I311" s="11" t="s">
        <v>424</v>
      </c>
    </row>
    <row r="312" spans="1:9">
      <c r="A312" s="11">
        <v>2030</v>
      </c>
      <c r="B312" s="11">
        <v>0</v>
      </c>
      <c r="C312" s="11">
        <v>1.90383135553471</v>
      </c>
      <c r="D312" s="11">
        <v>3.21483404491267</v>
      </c>
      <c r="E312" s="11">
        <v>0.22767809110629</v>
      </c>
      <c r="F312" s="11">
        <v>0.354691537267081</v>
      </c>
      <c r="G312" s="11">
        <v>2.76596671937077</v>
      </c>
      <c r="H312" s="11">
        <v>0</v>
      </c>
      <c r="I312" s="11" t="s">
        <v>424</v>
      </c>
    </row>
    <row r="313" spans="1:9">
      <c r="A313" s="11">
        <v>2035</v>
      </c>
      <c r="B313" s="11">
        <v>0</v>
      </c>
      <c r="C313" s="11">
        <v>1.80540279080675</v>
      </c>
      <c r="D313" s="11">
        <v>3.19311896312725</v>
      </c>
      <c r="E313" s="11">
        <v>0.229681127982646</v>
      </c>
      <c r="F313" s="11">
        <v>0.362339673913043</v>
      </c>
      <c r="G313" s="11">
        <v>2.79535879303172</v>
      </c>
      <c r="H313" s="11">
        <v>0</v>
      </c>
      <c r="I313" s="11" t="s">
        <v>424</v>
      </c>
    </row>
    <row r="314" spans="1:9">
      <c r="A314" s="11">
        <v>2040</v>
      </c>
      <c r="B314" s="11">
        <v>0</v>
      </c>
      <c r="C314" s="11">
        <v>1.72988156660413</v>
      </c>
      <c r="D314" s="11">
        <v>3.16565894094816</v>
      </c>
      <c r="E314" s="11">
        <v>0.229359652928416</v>
      </c>
      <c r="F314" s="11">
        <v>0.37325100931677</v>
      </c>
      <c r="G314" s="11">
        <v>2.87345453525741</v>
      </c>
      <c r="H314" s="11">
        <v>0</v>
      </c>
      <c r="I314" s="11" t="s">
        <v>424</v>
      </c>
    </row>
    <row r="315" spans="1:9">
      <c r="A315" s="11">
        <v>2045</v>
      </c>
      <c r="B315" s="11">
        <v>0</v>
      </c>
      <c r="C315" s="11">
        <v>1.69140710600375</v>
      </c>
      <c r="D315" s="11">
        <v>3.16503759356806</v>
      </c>
      <c r="E315" s="11">
        <v>0.230222776572668</v>
      </c>
      <c r="F315" s="11">
        <v>0.387715295031056</v>
      </c>
      <c r="G315" s="11">
        <v>2.96684749360374</v>
      </c>
      <c r="H315" s="11">
        <v>0</v>
      </c>
      <c r="I315" s="11" t="s">
        <v>424</v>
      </c>
    </row>
    <row r="316" spans="1:9">
      <c r="A316" s="11">
        <v>2050</v>
      </c>
      <c r="B316" s="11">
        <v>0</v>
      </c>
      <c r="C316" s="11">
        <v>1.68624730300188</v>
      </c>
      <c r="D316" s="11">
        <v>3.2217283337954</v>
      </c>
      <c r="E316" s="11">
        <v>0.234709544468546</v>
      </c>
      <c r="F316" s="11">
        <v>0.39867950310559</v>
      </c>
      <c r="G316" s="11">
        <v>3.10062590625325</v>
      </c>
      <c r="H316" s="11">
        <v>0</v>
      </c>
      <c r="I316" s="11" t="s">
        <v>424</v>
      </c>
    </row>
    <row r="317" spans="1:9">
      <c r="A317" s="11">
        <v>2021</v>
      </c>
      <c r="B317" s="11">
        <v>0</v>
      </c>
      <c r="C317" s="11">
        <v>5.6893901031895</v>
      </c>
      <c r="D317" s="11">
        <v>8.47210170501806</v>
      </c>
      <c r="E317" s="11">
        <v>0.387474186550976</v>
      </c>
      <c r="F317" s="11">
        <v>0.880591304347826</v>
      </c>
      <c r="G317" s="11">
        <v>4.4156456305252</v>
      </c>
      <c r="H317" s="11">
        <v>0</v>
      </c>
      <c r="I317" s="11" t="s">
        <v>424</v>
      </c>
    </row>
    <row r="318" spans="1:9">
      <c r="A318" s="11">
        <v>2025</v>
      </c>
      <c r="B318" s="11">
        <v>0</v>
      </c>
      <c r="C318" s="11">
        <v>6.44073728893058</v>
      </c>
      <c r="D318" s="11">
        <v>9.65905206542838</v>
      </c>
      <c r="E318" s="11">
        <v>0.445095010845987</v>
      </c>
      <c r="F318" s="11">
        <v>1.02854836956522</v>
      </c>
      <c r="G318" s="11">
        <v>5.20458386164194</v>
      </c>
      <c r="H318" s="11">
        <v>0</v>
      </c>
      <c r="I318" s="11" t="s">
        <v>424</v>
      </c>
    </row>
    <row r="319" spans="1:9">
      <c r="A319" s="11">
        <v>2030</v>
      </c>
      <c r="B319" s="11">
        <v>0</v>
      </c>
      <c r="C319" s="11">
        <v>6.04746430581614</v>
      </c>
      <c r="D319" s="11">
        <v>9.76814959800392</v>
      </c>
      <c r="E319" s="11">
        <v>0.455356182212582</v>
      </c>
      <c r="F319" s="11">
        <v>1.06407461180124</v>
      </c>
      <c r="G319" s="11">
        <v>5.46648067973217</v>
      </c>
      <c r="H319" s="11">
        <v>0</v>
      </c>
      <c r="I319" s="11" t="s">
        <v>424</v>
      </c>
    </row>
    <row r="320" spans="1:9">
      <c r="A320" s="11">
        <v>2035</v>
      </c>
      <c r="B320" s="11">
        <v>0</v>
      </c>
      <c r="C320" s="11">
        <v>5.73480886491557</v>
      </c>
      <c r="D320" s="11">
        <v>9.70216915719439</v>
      </c>
      <c r="E320" s="11">
        <v>0.459362255965293</v>
      </c>
      <c r="F320" s="11">
        <v>1.08701902173913</v>
      </c>
      <c r="G320" s="11">
        <v>5.52456930447215</v>
      </c>
      <c r="H320" s="11">
        <v>0</v>
      </c>
      <c r="I320" s="11" t="s">
        <v>424</v>
      </c>
    </row>
    <row r="321" spans="1:9">
      <c r="A321" s="11">
        <v>2040</v>
      </c>
      <c r="B321" s="11">
        <v>0</v>
      </c>
      <c r="C321" s="11">
        <v>5.49491791744841</v>
      </c>
      <c r="D321" s="11">
        <v>9.6187329359579</v>
      </c>
      <c r="E321" s="11">
        <v>0.458719305856833</v>
      </c>
      <c r="F321" s="11">
        <v>1.11975302795031</v>
      </c>
      <c r="G321" s="11">
        <v>5.67891276170044</v>
      </c>
      <c r="H321" s="11">
        <v>0</v>
      </c>
      <c r="I321" s="11" t="s">
        <v>424</v>
      </c>
    </row>
    <row r="322" spans="1:9">
      <c r="A322" s="11">
        <v>2045</v>
      </c>
      <c r="B322" s="11">
        <v>0</v>
      </c>
      <c r="C322" s="11">
        <v>5.3727049249531</v>
      </c>
      <c r="D322" s="11">
        <v>9.61684499584146</v>
      </c>
      <c r="E322" s="11">
        <v>0.460445553145337</v>
      </c>
      <c r="F322" s="11">
        <v>1.16314588509317</v>
      </c>
      <c r="G322" s="11">
        <v>5.86348866380653</v>
      </c>
      <c r="H322" s="11">
        <v>0</v>
      </c>
      <c r="I322" s="11" t="s">
        <v>424</v>
      </c>
    </row>
    <row r="323" spans="1:9">
      <c r="A323" s="11">
        <v>2050</v>
      </c>
      <c r="B323" s="11">
        <v>0</v>
      </c>
      <c r="C323" s="11">
        <v>5.35631496247655</v>
      </c>
      <c r="D323" s="11">
        <v>9.78909762960914</v>
      </c>
      <c r="E323" s="11">
        <v>0.469419088937094</v>
      </c>
      <c r="F323" s="11">
        <v>1.19603850931677</v>
      </c>
      <c r="G323" s="11">
        <v>6.12787980885983</v>
      </c>
      <c r="H323" s="11">
        <v>0</v>
      </c>
      <c r="I323" s="11" t="s">
        <v>424</v>
      </c>
    </row>
    <row r="324" spans="1:9">
      <c r="A324" s="11">
        <v>2021</v>
      </c>
      <c r="B324" s="11">
        <v>1.03528930942895</v>
      </c>
      <c r="C324" s="11">
        <v>17.2008134032052</v>
      </c>
      <c r="D324" s="11">
        <v>28.2003118517365</v>
      </c>
      <c r="E324" s="11"/>
      <c r="F324" s="11"/>
      <c r="G324" s="11">
        <v>11.550821609391</v>
      </c>
      <c r="H324" s="11">
        <v>5.1830232769193</v>
      </c>
      <c r="I324" s="11" t="s">
        <v>425</v>
      </c>
    </row>
    <row r="325" spans="1:9">
      <c r="A325" s="11">
        <v>2025</v>
      </c>
      <c r="B325" s="11">
        <v>1.06780166002656</v>
      </c>
      <c r="C325" s="11">
        <v>17.7241055010259</v>
      </c>
      <c r="D325" s="11">
        <v>30.2635132845351</v>
      </c>
      <c r="E325" s="11"/>
      <c r="F325" s="11"/>
      <c r="G325" s="11">
        <v>12.1397990607982</v>
      </c>
      <c r="H325" s="11">
        <v>6.08230848663233</v>
      </c>
      <c r="I325" s="11" t="s">
        <v>425</v>
      </c>
    </row>
    <row r="326" spans="1:9">
      <c r="A326" s="11">
        <v>2030</v>
      </c>
      <c r="B326" s="11">
        <v>1.08058930942895</v>
      </c>
      <c r="C326" s="11">
        <v>18.1094536627294</v>
      </c>
      <c r="D326" s="11">
        <v>30.2019745522504</v>
      </c>
      <c r="E326" s="11"/>
      <c r="F326" s="11"/>
      <c r="G326" s="11">
        <v>11.3952365842673</v>
      </c>
      <c r="H326" s="11">
        <v>7.46939513122394</v>
      </c>
      <c r="I326" s="11" t="s">
        <v>425</v>
      </c>
    </row>
    <row r="327" spans="1:9">
      <c r="A327" s="11">
        <v>2035</v>
      </c>
      <c r="B327" s="11">
        <v>1.04509428950863</v>
      </c>
      <c r="C327" s="11">
        <v>18.7985903288416</v>
      </c>
      <c r="D327" s="11">
        <v>30.3549072730104</v>
      </c>
      <c r="E327" s="11"/>
      <c r="F327" s="11"/>
      <c r="G327" s="11">
        <v>11.0894511644634</v>
      </c>
      <c r="H327" s="11">
        <v>7.95960782438068</v>
      </c>
      <c r="I327" s="11" t="s">
        <v>425</v>
      </c>
    </row>
    <row r="328" spans="1:9">
      <c r="A328" s="11">
        <v>2040</v>
      </c>
      <c r="B328" s="11">
        <v>0.988988911022576</v>
      </c>
      <c r="C328" s="11">
        <v>19.3944040037709</v>
      </c>
      <c r="D328" s="11">
        <v>31.4703552561906</v>
      </c>
      <c r="E328" s="11"/>
      <c r="F328" s="11"/>
      <c r="G328" s="11">
        <v>10.5954116913893</v>
      </c>
      <c r="H328" s="11">
        <v>8.13539292371843</v>
      </c>
      <c r="I328" s="11" t="s">
        <v>425</v>
      </c>
    </row>
    <row r="329" spans="1:9">
      <c r="A329" s="11">
        <v>2045</v>
      </c>
      <c r="B329" s="11">
        <v>0.957206839309428</v>
      </c>
      <c r="C329" s="11">
        <v>19.8840629457106</v>
      </c>
      <c r="D329" s="11">
        <v>32.6161814514873</v>
      </c>
      <c r="E329" s="11"/>
      <c r="F329" s="11"/>
      <c r="G329" s="11">
        <v>10.3747639856289</v>
      </c>
      <c r="H329" s="11">
        <v>8.46453089281335</v>
      </c>
      <c r="I329" s="11" t="s">
        <v>425</v>
      </c>
    </row>
    <row r="330" spans="1:9">
      <c r="A330" s="11">
        <v>2050</v>
      </c>
      <c r="B330" s="11">
        <v>0.977359428950862</v>
      </c>
      <c r="C330" s="11">
        <v>20.5007376920091</v>
      </c>
      <c r="D330" s="11">
        <v>34.0015682292478</v>
      </c>
      <c r="E330" s="11"/>
      <c r="F330" s="11"/>
      <c r="G330" s="11">
        <v>10.5428682395212</v>
      </c>
      <c r="H330" s="11">
        <v>8.9386600318862</v>
      </c>
      <c r="I330" s="11" t="s">
        <v>425</v>
      </c>
    </row>
    <row r="331" spans="1:9">
      <c r="A331" s="11">
        <v>2021</v>
      </c>
      <c r="B331" s="11">
        <v>1.15032145492106</v>
      </c>
      <c r="C331" s="11">
        <v>31.3413593911163</v>
      </c>
      <c r="D331" s="11">
        <v>62.7017922857292</v>
      </c>
      <c r="E331" s="11">
        <v>15.9188980894083</v>
      </c>
      <c r="F331" s="11">
        <v>11.2318733036471</v>
      </c>
      <c r="G331" s="11">
        <v>116.710199563685</v>
      </c>
      <c r="H331" s="11">
        <v>7.18555499754723</v>
      </c>
      <c r="I331" s="11" t="s">
        <v>426</v>
      </c>
    </row>
    <row r="332" spans="1:9">
      <c r="A332" s="11">
        <v>2025</v>
      </c>
      <c r="B332" s="11">
        <v>1.1864462889184</v>
      </c>
      <c r="C332" s="11">
        <v>32.2948425386791</v>
      </c>
      <c r="D332" s="11">
        <v>67.2892035300837</v>
      </c>
      <c r="E332" s="11">
        <v>20.1835738823966</v>
      </c>
      <c r="F332" s="11">
        <v>17.257966687871</v>
      </c>
      <c r="G332" s="11">
        <v>122.66126332493</v>
      </c>
      <c r="H332" s="11">
        <v>8.43229131101302</v>
      </c>
      <c r="I332" s="11" t="s">
        <v>426</v>
      </c>
    </row>
    <row r="333" spans="1:9">
      <c r="A333" s="11">
        <v>2030</v>
      </c>
      <c r="B333" s="11">
        <v>1.20065478825439</v>
      </c>
      <c r="C333" s="11">
        <v>32.9969799866911</v>
      </c>
      <c r="D333" s="11">
        <v>67.152375652806</v>
      </c>
      <c r="E333" s="11">
        <v>21.6068783899091</v>
      </c>
      <c r="F333" s="11">
        <v>17.5836543469041</v>
      </c>
      <c r="G333" s="11">
        <v>115.138159067747</v>
      </c>
      <c r="H333" s="11">
        <v>10.3552977955605</v>
      </c>
      <c r="I333" s="11" t="s">
        <v>426</v>
      </c>
    </row>
    <row r="334" spans="1:9">
      <c r="A334" s="11">
        <v>2035</v>
      </c>
      <c r="B334" s="11">
        <v>1.16121587723181</v>
      </c>
      <c r="C334" s="11">
        <v>34.2526461819997</v>
      </c>
      <c r="D334" s="11">
        <v>67.4924128744225</v>
      </c>
      <c r="E334" s="11">
        <v>23.1372376553515</v>
      </c>
      <c r="F334" s="11">
        <v>18.130968596268</v>
      </c>
      <c r="G334" s="11">
        <v>112.048484707271</v>
      </c>
      <c r="H334" s="11">
        <v>11.0349108474369</v>
      </c>
      <c r="I334" s="11" t="s">
        <v>426</v>
      </c>
    </row>
    <row r="335" spans="1:9">
      <c r="A335" s="11">
        <v>2040</v>
      </c>
      <c r="B335" s="11">
        <v>1.09887656780286</v>
      </c>
      <c r="C335" s="11">
        <v>35.3382698719015</v>
      </c>
      <c r="D335" s="11">
        <v>69.9725481337279</v>
      </c>
      <c r="E335" s="11">
        <v>24.0882042663699</v>
      </c>
      <c r="F335" s="11">
        <v>19.0825221586089</v>
      </c>
      <c r="G335" s="11">
        <v>107.056680016258</v>
      </c>
      <c r="H335" s="11">
        <v>11.2786129169733</v>
      </c>
      <c r="I335" s="11" t="s">
        <v>426</v>
      </c>
    </row>
    <row r="336" spans="1:9">
      <c r="A336" s="11">
        <v>2045</v>
      </c>
      <c r="B336" s="11">
        <v>1.06356315478825</v>
      </c>
      <c r="C336" s="11">
        <v>36.230470520712</v>
      </c>
      <c r="D336" s="11">
        <v>72.5202276229041</v>
      </c>
      <c r="E336" s="11">
        <v>25.1228082730477</v>
      </c>
      <c r="F336" s="11">
        <v>19.9587759754028</v>
      </c>
      <c r="G336" s="11">
        <v>104.827242263394</v>
      </c>
      <c r="H336" s="11">
        <v>11.7349178286731</v>
      </c>
      <c r="I336" s="11" t="s">
        <v>426</v>
      </c>
    </row>
    <row r="337" spans="1:9">
      <c r="A337" s="11">
        <v>2050</v>
      </c>
      <c r="B337" s="11">
        <v>1.08595492105651</v>
      </c>
      <c r="C337" s="11">
        <v>37.3541048743969</v>
      </c>
      <c r="D337" s="11">
        <v>75.6005564657634</v>
      </c>
      <c r="E337" s="11">
        <v>26.4104029308106</v>
      </c>
      <c r="F337" s="11">
        <v>20.6527603265479</v>
      </c>
      <c r="G337" s="11">
        <v>106.525777803353</v>
      </c>
      <c r="H337" s="11">
        <v>12.3922332260241</v>
      </c>
      <c r="I337" s="11" t="s">
        <v>426</v>
      </c>
    </row>
    <row r="338" spans="1:9">
      <c r="A338" s="11">
        <v>2021</v>
      </c>
      <c r="B338" s="11">
        <v>5.86663942009738</v>
      </c>
      <c r="C338" s="11">
        <v>20.6831866688848</v>
      </c>
      <c r="D338" s="11">
        <v>29.8530773815086</v>
      </c>
      <c r="E338" s="11">
        <v>6.13740649230197</v>
      </c>
      <c r="F338" s="11">
        <v>6.64420674300253</v>
      </c>
      <c r="G338" s="11">
        <v>16.4902880123239</v>
      </c>
      <c r="H338" s="11">
        <v>12.3685782744665</v>
      </c>
      <c r="I338" s="11" t="s">
        <v>427</v>
      </c>
    </row>
    <row r="339" spans="1:9">
      <c r="A339" s="11">
        <v>2025</v>
      </c>
      <c r="B339" s="11">
        <v>6.05087607348383</v>
      </c>
      <c r="C339" s="11">
        <v>21.3124213386569</v>
      </c>
      <c r="D339" s="11">
        <v>32.0371990448009</v>
      </c>
      <c r="E339" s="11">
        <v>7.78161884622517</v>
      </c>
      <c r="F339" s="11">
        <v>10.2089380407125</v>
      </c>
      <c r="G339" s="11">
        <v>17.3311293078534</v>
      </c>
      <c r="H339" s="11">
        <v>14.5145997976453</v>
      </c>
      <c r="I339" s="11" t="s">
        <v>427</v>
      </c>
    </row>
    <row r="340" spans="1:9">
      <c r="A340" s="11">
        <v>2030</v>
      </c>
      <c r="B340" s="11">
        <v>6.12333942009738</v>
      </c>
      <c r="C340" s="11">
        <v>21.7757847723618</v>
      </c>
      <c r="D340" s="11">
        <v>31.9720536468878</v>
      </c>
      <c r="E340" s="11">
        <v>8.33036275273602</v>
      </c>
      <c r="F340" s="11">
        <v>10.401598346056</v>
      </c>
      <c r="G340" s="11">
        <v>16.2681703170243</v>
      </c>
      <c r="H340" s="11">
        <v>17.8246929267844</v>
      </c>
      <c r="I340" s="11" t="s">
        <v>427</v>
      </c>
    </row>
    <row r="341" spans="1:9">
      <c r="A341" s="11">
        <v>2035</v>
      </c>
      <c r="B341" s="11">
        <v>5.92220097388224</v>
      </c>
      <c r="C341" s="11">
        <v>22.6044399046193</v>
      </c>
      <c r="D341" s="11">
        <v>32.1339494575092</v>
      </c>
      <c r="E341" s="11">
        <v>8.9203807827861</v>
      </c>
      <c r="F341" s="11">
        <v>10.7253617048346</v>
      </c>
      <c r="G341" s="11">
        <v>15.8316221810514</v>
      </c>
      <c r="H341" s="11">
        <v>18.9945186718175</v>
      </c>
      <c r="I341" s="11" t="s">
        <v>427</v>
      </c>
    </row>
    <row r="342" spans="1:9">
      <c r="A342" s="11">
        <v>2040</v>
      </c>
      <c r="B342" s="11">
        <v>5.60427049579459</v>
      </c>
      <c r="C342" s="11">
        <v>23.3208784339821</v>
      </c>
      <c r="D342" s="11">
        <v>33.3147716814619</v>
      </c>
      <c r="E342" s="11">
        <v>9.28701851233535</v>
      </c>
      <c r="F342" s="11">
        <v>11.2882525445292</v>
      </c>
      <c r="G342" s="11">
        <v>15.126317097487</v>
      </c>
      <c r="H342" s="11">
        <v>19.4140058406916</v>
      </c>
      <c r="I342" s="11" t="s">
        <v>427</v>
      </c>
    </row>
    <row r="343" spans="1:9">
      <c r="A343" s="11">
        <v>2045</v>
      </c>
      <c r="B343" s="11">
        <v>5.42417208942009</v>
      </c>
      <c r="C343" s="11">
        <v>23.9096707813453</v>
      </c>
      <c r="D343" s="11">
        <v>34.5277525255672</v>
      </c>
      <c r="E343" s="11">
        <v>9.68590198478944</v>
      </c>
      <c r="F343" s="11">
        <v>11.8065998727735</v>
      </c>
      <c r="G343" s="11">
        <v>14.8113140318792</v>
      </c>
      <c r="H343" s="11">
        <v>20.1994487214863</v>
      </c>
      <c r="I343" s="11" t="s">
        <v>427</v>
      </c>
    </row>
    <row r="344" spans="1:9">
      <c r="A344" s="11">
        <v>2050</v>
      </c>
      <c r="B344" s="11">
        <v>5.53837009738822</v>
      </c>
      <c r="C344" s="11">
        <v>24.6511937891643</v>
      </c>
      <c r="D344" s="11">
        <v>35.9943341327935</v>
      </c>
      <c r="E344" s="11">
        <v>10.1823240215173</v>
      </c>
      <c r="F344" s="11">
        <v>12.217125826972</v>
      </c>
      <c r="G344" s="11">
        <v>15.0513045413445</v>
      </c>
      <c r="H344" s="11">
        <v>21.3308932579102</v>
      </c>
      <c r="I344" s="11" t="s">
        <v>427</v>
      </c>
    </row>
    <row r="345" spans="1:9">
      <c r="A345" s="11">
        <v>2021</v>
      </c>
      <c r="B345" s="11">
        <v>1.9555464733658</v>
      </c>
      <c r="C345" s="11">
        <v>6.64816714357014</v>
      </c>
      <c r="D345" s="11">
        <v>3.40882890515496</v>
      </c>
      <c r="E345" s="11">
        <v>0.383587905768874</v>
      </c>
      <c r="F345" s="11">
        <v>0.237293097964377</v>
      </c>
      <c r="G345" s="11">
        <v>2.34316737389173</v>
      </c>
      <c r="H345" s="11">
        <v>7.53894294824626</v>
      </c>
      <c r="I345" s="11" t="s">
        <v>428</v>
      </c>
    </row>
    <row r="346" spans="1:9">
      <c r="A346" s="11">
        <v>2025</v>
      </c>
      <c r="B346" s="11">
        <v>2.01695869116128</v>
      </c>
      <c r="C346" s="11">
        <v>6.85042114456831</v>
      </c>
      <c r="D346" s="11">
        <v>3.6582268805482</v>
      </c>
      <c r="E346" s="11">
        <v>0.486351177889074</v>
      </c>
      <c r="F346" s="11">
        <v>0.364604930025446</v>
      </c>
      <c r="G346" s="11">
        <v>2.46264569281696</v>
      </c>
      <c r="H346" s="11">
        <v>8.8469941623743</v>
      </c>
      <c r="I346" s="11" t="s">
        <v>428</v>
      </c>
    </row>
    <row r="347" spans="1:9">
      <c r="A347" s="11">
        <v>2030</v>
      </c>
      <c r="B347" s="11">
        <v>2.04111314003247</v>
      </c>
      <c r="C347" s="11">
        <v>6.9993593911163</v>
      </c>
      <c r="D347" s="11">
        <v>3.65078813268961</v>
      </c>
      <c r="E347" s="11">
        <v>0.520647672046003</v>
      </c>
      <c r="F347" s="11">
        <v>0.371485655216285</v>
      </c>
      <c r="G347" s="11">
        <v>2.31160583073365</v>
      </c>
      <c r="H347" s="11">
        <v>10.8645747363257</v>
      </c>
      <c r="I347" s="11" t="s">
        <v>428</v>
      </c>
    </row>
    <row r="348" spans="1:9">
      <c r="A348" s="11">
        <v>2035</v>
      </c>
      <c r="B348" s="11">
        <v>1.97406699129409</v>
      </c>
      <c r="C348" s="11">
        <v>7.2657128264848</v>
      </c>
      <c r="D348" s="11">
        <v>3.66927450552874</v>
      </c>
      <c r="E348" s="11">
        <v>0.557523798924133</v>
      </c>
      <c r="F348" s="11">
        <v>0.383048632315522</v>
      </c>
      <c r="G348" s="11">
        <v>2.24957505549307</v>
      </c>
      <c r="H348" s="11">
        <v>11.5776113809173</v>
      </c>
      <c r="I348" s="11" t="s">
        <v>428</v>
      </c>
    </row>
    <row r="349" spans="1:9">
      <c r="A349" s="11">
        <v>2040</v>
      </c>
      <c r="B349" s="11">
        <v>1.86809016526487</v>
      </c>
      <c r="C349" s="11">
        <v>7.49599663949428</v>
      </c>
      <c r="D349" s="11">
        <v>3.80410887712194</v>
      </c>
      <c r="E349" s="11">
        <v>0.580438657020961</v>
      </c>
      <c r="F349" s="11">
        <v>0.403151876590331</v>
      </c>
      <c r="G349" s="11">
        <v>2.14935558939199</v>
      </c>
      <c r="H349" s="11">
        <v>11.8332987981359</v>
      </c>
      <c r="I349" s="11" t="s">
        <v>428</v>
      </c>
    </row>
    <row r="350" spans="1:9">
      <c r="A350" s="11">
        <v>2045</v>
      </c>
      <c r="B350" s="11">
        <v>1.80805736314004</v>
      </c>
      <c r="C350" s="11">
        <v>7.6852513225753</v>
      </c>
      <c r="D350" s="11">
        <v>3.94261534028968</v>
      </c>
      <c r="E350" s="11">
        <v>0.605368874049342</v>
      </c>
      <c r="F350" s="11">
        <v>0.421664281170484</v>
      </c>
      <c r="G350" s="11">
        <v>2.10459561276475</v>
      </c>
      <c r="H350" s="11">
        <v>12.3120449350012</v>
      </c>
      <c r="I350" s="11" t="s">
        <v>428</v>
      </c>
    </row>
    <row r="351" spans="1:9">
      <c r="A351" s="11">
        <v>2050</v>
      </c>
      <c r="B351" s="11">
        <v>1.84612336579608</v>
      </c>
      <c r="C351" s="11">
        <v>7.92359800365997</v>
      </c>
      <c r="D351" s="11">
        <v>4.11007967606292</v>
      </c>
      <c r="E351" s="11">
        <v>0.636395251344834</v>
      </c>
      <c r="F351" s="11">
        <v>0.436325922391858</v>
      </c>
      <c r="G351" s="11">
        <v>2.13869677166522</v>
      </c>
      <c r="H351" s="11">
        <v>13.0016873191072</v>
      </c>
      <c r="I351" s="11" t="s">
        <v>428</v>
      </c>
    </row>
    <row r="352" spans="1:9">
      <c r="A352" s="11">
        <v>2021</v>
      </c>
      <c r="B352" s="11"/>
      <c r="C352" s="11">
        <v>12.1355431985804</v>
      </c>
      <c r="D352" s="11">
        <v>161.661128380834</v>
      </c>
      <c r="E352" s="11">
        <v>1.82204255240215</v>
      </c>
      <c r="F352" s="11">
        <v>3.79668956743002</v>
      </c>
      <c r="G352" s="11">
        <v>2.34322774370616</v>
      </c>
      <c r="H352" s="11">
        <v>1.06016385209713</v>
      </c>
      <c r="I352" s="11" t="s">
        <v>429</v>
      </c>
    </row>
    <row r="353" spans="1:9">
      <c r="A353" s="11">
        <v>2025</v>
      </c>
      <c r="B353" s="11"/>
      <c r="C353" s="11">
        <v>12.5047370099263</v>
      </c>
      <c r="D353" s="11">
        <v>173.488638425998</v>
      </c>
      <c r="E353" s="11">
        <v>2.3101680949731</v>
      </c>
      <c r="F353" s="11">
        <v>5.83367888040712</v>
      </c>
      <c r="G353" s="11">
        <v>2.46270914089376</v>
      </c>
      <c r="H353" s="11">
        <v>1.24410855408388</v>
      </c>
      <c r="I353" s="11" t="s">
        <v>429</v>
      </c>
    </row>
    <row r="354" spans="1:9">
      <c r="A354" s="11">
        <v>2030</v>
      </c>
      <c r="B354" s="11"/>
      <c r="C354" s="11">
        <v>12.7766084123551</v>
      </c>
      <c r="D354" s="11">
        <v>173.13586144422</v>
      </c>
      <c r="E354" s="11">
        <v>2.47307644221851</v>
      </c>
      <c r="F354" s="11">
        <v>5.94377048346056</v>
      </c>
      <c r="G354" s="11">
        <v>2.31166538739042</v>
      </c>
      <c r="H354" s="11">
        <v>1.5278308222958</v>
      </c>
      <c r="I354" s="11" t="s">
        <v>429</v>
      </c>
    </row>
    <row r="355" spans="1:9">
      <c r="A355" s="11">
        <v>2035</v>
      </c>
      <c r="B355" s="11"/>
      <c r="C355" s="11">
        <v>13.2628091277103</v>
      </c>
      <c r="D355" s="11">
        <v>174.012563671287</v>
      </c>
      <c r="E355" s="11">
        <v>2.64823804488963</v>
      </c>
      <c r="F355" s="11">
        <v>6.12877811704834</v>
      </c>
      <c r="G355" s="11">
        <v>2.24963301397703</v>
      </c>
      <c r="H355" s="11">
        <v>1.6281016004415</v>
      </c>
      <c r="I355" s="11" t="s">
        <v>429</v>
      </c>
    </row>
    <row r="356" spans="1:9">
      <c r="A356" s="11">
        <v>2040</v>
      </c>
      <c r="B356" s="11"/>
      <c r="C356" s="11">
        <v>13.6831684689181</v>
      </c>
      <c r="D356" s="11">
        <v>180.406981596844</v>
      </c>
      <c r="E356" s="11">
        <v>2.75708362084956</v>
      </c>
      <c r="F356" s="11">
        <v>6.45043002544529</v>
      </c>
      <c r="G356" s="11">
        <v>2.14941096580238</v>
      </c>
      <c r="H356" s="11">
        <v>1.66405764348786</v>
      </c>
      <c r="I356" s="11" t="s">
        <v>429</v>
      </c>
    </row>
    <row r="357" spans="1:9">
      <c r="A357" s="11">
        <v>2045</v>
      </c>
      <c r="B357" s="11"/>
      <c r="C357" s="11">
        <v>14.0286333666057</v>
      </c>
      <c r="D357" s="11">
        <v>186.975545683435</v>
      </c>
      <c r="E357" s="11">
        <v>2.87550215173437</v>
      </c>
      <c r="F357" s="11">
        <v>6.74662849872773</v>
      </c>
      <c r="G357" s="11">
        <v>2.10464983597049</v>
      </c>
      <c r="H357" s="11">
        <v>1.73138131898455</v>
      </c>
      <c r="I357" s="11" t="s">
        <v>429</v>
      </c>
    </row>
    <row r="358" spans="1:9">
      <c r="A358" s="11">
        <v>2050</v>
      </c>
      <c r="B358" s="11"/>
      <c r="C358" s="11">
        <v>14.4637106416015</v>
      </c>
      <c r="D358" s="11">
        <v>194.91741494056</v>
      </c>
      <c r="E358" s="11">
        <v>3.02287744388796</v>
      </c>
      <c r="F358" s="11">
        <v>6.98121475826972</v>
      </c>
      <c r="G358" s="11">
        <v>2.13875187345977</v>
      </c>
      <c r="H358" s="11">
        <v>1.82836227924945</v>
      </c>
      <c r="I358" s="11" t="s">
        <v>429</v>
      </c>
    </row>
    <row r="359" spans="1:9">
      <c r="A359" s="11">
        <v>2021</v>
      </c>
      <c r="B359" s="11">
        <v>21.2809469160396</v>
      </c>
      <c r="C359" s="11">
        <v>41.2608468751733</v>
      </c>
      <c r="D359" s="11">
        <v>39.7696705601412</v>
      </c>
      <c r="E359" s="11">
        <v>5.27433370432202</v>
      </c>
      <c r="F359" s="11">
        <v>71.3461247879557</v>
      </c>
      <c r="G359" s="11">
        <v>1196.11899968041</v>
      </c>
      <c r="H359" s="11">
        <v>92.4698470995831</v>
      </c>
      <c r="I359" s="11" t="s">
        <v>430</v>
      </c>
    </row>
    <row r="360" spans="1:9">
      <c r="A360" s="11">
        <v>2025</v>
      </c>
      <c r="B360" s="11">
        <v>21.9492563449905</v>
      </c>
      <c r="C360" s="11">
        <v>42.5161058337493</v>
      </c>
      <c r="D360" s="11">
        <v>42.6793136063957</v>
      </c>
      <c r="E360" s="11">
        <v>6.68732869597478</v>
      </c>
      <c r="F360" s="11">
        <v>109.624548960984</v>
      </c>
      <c r="G360" s="11">
        <v>1257.10921698571</v>
      </c>
      <c r="H360" s="11">
        <v>108.513912772872</v>
      </c>
      <c r="I360" s="11" t="s">
        <v>430</v>
      </c>
    </row>
    <row r="361" spans="1:9">
      <c r="A361" s="11">
        <v>2030</v>
      </c>
      <c r="B361" s="11">
        <v>22.2121135827063</v>
      </c>
      <c r="C361" s="11">
        <v>43.4404686020075</v>
      </c>
      <c r="D361" s="11">
        <v>42.5925282147122</v>
      </c>
      <c r="E361" s="11">
        <v>7.15890549063254</v>
      </c>
      <c r="F361" s="11">
        <v>111.693353668363</v>
      </c>
      <c r="G361" s="11">
        <v>1180.00774708648</v>
      </c>
      <c r="H361" s="11">
        <v>133.260799500245</v>
      </c>
      <c r="I361" s="11" t="s">
        <v>430</v>
      </c>
    </row>
    <row r="362" spans="1:9">
      <c r="A362" s="11">
        <v>2035</v>
      </c>
      <c r="B362" s="11">
        <v>21.4824937287886</v>
      </c>
      <c r="C362" s="11">
        <v>45.0935510342151</v>
      </c>
      <c r="D362" s="11">
        <v>42.8082025645019</v>
      </c>
      <c r="E362" s="11">
        <v>7.66595223520683</v>
      </c>
      <c r="F362" s="11">
        <v>115.169955449533</v>
      </c>
      <c r="G362" s="11">
        <v>1148.34283502904</v>
      </c>
      <c r="H362" s="11">
        <v>142.006639594064</v>
      </c>
      <c r="I362" s="11" t="s">
        <v>430</v>
      </c>
    </row>
    <row r="363" spans="1:9">
      <c r="A363" s="11">
        <v>2040</v>
      </c>
      <c r="B363" s="11">
        <v>20.329216504353</v>
      </c>
      <c r="C363" s="11">
        <v>46.5227727943215</v>
      </c>
      <c r="D363" s="11">
        <v>44.3812702330894</v>
      </c>
      <c r="E363" s="11">
        <v>7.98103153403822</v>
      </c>
      <c r="F363" s="11">
        <v>121.214330894826</v>
      </c>
      <c r="G363" s="11">
        <v>1097.18370364261</v>
      </c>
      <c r="H363" s="11">
        <v>145.142805570886</v>
      </c>
      <c r="I363" s="11" t="s">
        <v>430</v>
      </c>
    </row>
    <row r="364" spans="1:9">
      <c r="A364" s="11">
        <v>2045</v>
      </c>
      <c r="B364" s="11">
        <v>19.6759183635828</v>
      </c>
      <c r="C364" s="11">
        <v>47.6973534464593</v>
      </c>
      <c r="D364" s="11">
        <v>45.9971789700463</v>
      </c>
      <c r="E364" s="11">
        <v>8.32382201817845</v>
      </c>
      <c r="F364" s="11">
        <v>126.780393871925</v>
      </c>
      <c r="G364" s="11">
        <v>1074.3350334769</v>
      </c>
      <c r="H364" s="11">
        <v>151.014926155875</v>
      </c>
      <c r="I364" s="11" t="s">
        <v>430</v>
      </c>
    </row>
    <row r="365" spans="1:9">
      <c r="A365" s="11">
        <v>2050</v>
      </c>
      <c r="B365" s="11">
        <v>20.0901660395456</v>
      </c>
      <c r="C365" s="11">
        <v>49.1766161814452</v>
      </c>
      <c r="D365" s="11">
        <v>47.9509295540674</v>
      </c>
      <c r="E365" s="11">
        <v>8.75043470599147</v>
      </c>
      <c r="F365" s="11">
        <v>131.188660665818</v>
      </c>
      <c r="G365" s="11">
        <v>1091.74268626622</v>
      </c>
      <c r="H365" s="11">
        <v>159.473821023424</v>
      </c>
      <c r="I365" s="11" t="s">
        <v>430</v>
      </c>
    </row>
    <row r="366" spans="1:9">
      <c r="A366" s="11">
        <v>2021</v>
      </c>
      <c r="B366" s="11">
        <v>25.7672005902316</v>
      </c>
      <c r="C366" s="11">
        <v>107.425938923086</v>
      </c>
      <c r="D366" s="11">
        <v>170.854636640191</v>
      </c>
      <c r="E366" s="11">
        <v>18.9876013355593</v>
      </c>
      <c r="F366" s="11">
        <v>12.2601433948261</v>
      </c>
      <c r="G366" s="11">
        <v>58.3072070778677</v>
      </c>
      <c r="H366" s="11">
        <v>57.602235963944</v>
      </c>
      <c r="I366" s="11" t="s">
        <v>431</v>
      </c>
    </row>
    <row r="367" spans="1:9">
      <c r="A367" s="11">
        <v>2025</v>
      </c>
      <c r="B367" s="11">
        <v>26.5763968717722</v>
      </c>
      <c r="C367" s="11">
        <v>110.694106748739</v>
      </c>
      <c r="D367" s="11">
        <v>183.354765467476</v>
      </c>
      <c r="E367" s="11">
        <v>24.0743833055092</v>
      </c>
      <c r="F367" s="11">
        <v>18.837921384648</v>
      </c>
      <c r="G367" s="11">
        <v>61.2802969051295</v>
      </c>
      <c r="H367" s="11">
        <v>67.596564771891</v>
      </c>
      <c r="I367" s="11" t="s">
        <v>431</v>
      </c>
    </row>
    <row r="368" spans="1:9">
      <c r="A368" s="11">
        <v>2030</v>
      </c>
      <c r="B368" s="11">
        <v>26.8946672568983</v>
      </c>
      <c r="C368" s="11">
        <v>113.100759685022</v>
      </c>
      <c r="D368" s="11">
        <v>182.98192640814</v>
      </c>
      <c r="E368" s="11">
        <v>25.7720597662771</v>
      </c>
      <c r="F368" s="11">
        <v>19.193425519508</v>
      </c>
      <c r="G368" s="11">
        <v>57.5218319257894</v>
      </c>
      <c r="H368" s="11">
        <v>83.0121413447387</v>
      </c>
      <c r="I368" s="11" t="s">
        <v>431</v>
      </c>
    </row>
    <row r="369" spans="1:9">
      <c r="A369" s="11">
        <v>2035</v>
      </c>
      <c r="B369" s="11">
        <v>26.0112356499926</v>
      </c>
      <c r="C369" s="11">
        <v>117.404692973992</v>
      </c>
      <c r="D369" s="11">
        <v>183.908485822561</v>
      </c>
      <c r="E369" s="11">
        <v>27.5974280467446</v>
      </c>
      <c r="F369" s="11">
        <v>19.7908460029686</v>
      </c>
      <c r="G369" s="11">
        <v>55.9782626112569</v>
      </c>
      <c r="H369" s="11">
        <v>88.4601869573214</v>
      </c>
      <c r="I369" s="11" t="s">
        <v>431</v>
      </c>
    </row>
    <row r="370" spans="1:9">
      <c r="A370" s="11">
        <v>2040</v>
      </c>
      <c r="B370" s="11">
        <v>24.6148351187841</v>
      </c>
      <c r="C370" s="11">
        <v>121.125786968336</v>
      </c>
      <c r="D370" s="11">
        <v>190.666547962415</v>
      </c>
      <c r="E370" s="11">
        <v>28.7317135225376</v>
      </c>
      <c r="F370" s="11">
        <v>20.8295136238337</v>
      </c>
      <c r="G370" s="11">
        <v>53.4844086816149</v>
      </c>
      <c r="H370" s="11">
        <v>90.4137986295069</v>
      </c>
      <c r="I370" s="11" t="s">
        <v>431</v>
      </c>
    </row>
    <row r="371" spans="1:9">
      <c r="A371" s="11">
        <v>2045</v>
      </c>
      <c r="B371" s="11">
        <v>23.8238146672569</v>
      </c>
      <c r="C371" s="11">
        <v>124.183902323518</v>
      </c>
      <c r="D371" s="11">
        <v>197.608659783004</v>
      </c>
      <c r="E371" s="11">
        <v>29.9657592654424</v>
      </c>
      <c r="F371" s="11">
        <v>21.7859878604749</v>
      </c>
      <c r="G371" s="11">
        <v>52.3706046678321</v>
      </c>
      <c r="H371" s="11">
        <v>94.0717183314936</v>
      </c>
      <c r="I371" s="11" t="s">
        <v>431</v>
      </c>
    </row>
    <row r="372" spans="1:9">
      <c r="A372" s="11">
        <v>2050</v>
      </c>
      <c r="B372" s="11">
        <v>24.3253902316659</v>
      </c>
      <c r="C372" s="11">
        <v>128.035282027395</v>
      </c>
      <c r="D372" s="11">
        <v>206.002175279032</v>
      </c>
      <c r="E372" s="11">
        <v>31.5015649415693</v>
      </c>
      <c r="F372" s="11">
        <v>22.5435059902459</v>
      </c>
      <c r="G372" s="11">
        <v>53.2191754339497</v>
      </c>
      <c r="H372" s="11">
        <v>99.3410171725532</v>
      </c>
      <c r="I372" s="11" t="s">
        <v>431</v>
      </c>
    </row>
    <row r="373" spans="1:9">
      <c r="A373" s="11">
        <v>2021</v>
      </c>
      <c r="B373" s="11">
        <v>54.1801405267818</v>
      </c>
      <c r="C373" s="11">
        <v>37.8840000720901</v>
      </c>
      <c r="D373" s="11">
        <v>73.857959611691</v>
      </c>
      <c r="E373" s="11"/>
      <c r="F373" s="11">
        <v>16.7687122561492</v>
      </c>
      <c r="G373" s="11">
        <v>78.4449257013371</v>
      </c>
      <c r="H373" s="11">
        <v>9.07029073460875</v>
      </c>
      <c r="I373" s="11" t="s">
        <v>432</v>
      </c>
    </row>
    <row r="374" spans="1:9">
      <c r="A374" s="11">
        <v>2025</v>
      </c>
      <c r="B374" s="11">
        <v>55.8816202080567</v>
      </c>
      <c r="C374" s="11">
        <v>39.0365268396828</v>
      </c>
      <c r="D374" s="11">
        <v>79.2615824118779</v>
      </c>
      <c r="E374" s="11"/>
      <c r="F374" s="11">
        <v>25.7654150551314</v>
      </c>
      <c r="G374" s="11">
        <v>82.444839644934</v>
      </c>
      <c r="H374" s="11">
        <v>10.6440398516065</v>
      </c>
      <c r="I374" s="11" t="s">
        <v>432</v>
      </c>
    </row>
    <row r="375" spans="1:9">
      <c r="A375" s="11">
        <v>2030</v>
      </c>
      <c r="B375" s="11">
        <v>56.5508405267818</v>
      </c>
      <c r="C375" s="11">
        <v>39.8852384350913</v>
      </c>
      <c r="D375" s="11">
        <v>79.1004095416085</v>
      </c>
      <c r="E375" s="11"/>
      <c r="F375" s="11">
        <v>26.2516529686174</v>
      </c>
      <c r="G375" s="11">
        <v>77.388303397851</v>
      </c>
      <c r="H375" s="11">
        <v>13.0714414796419</v>
      </c>
      <c r="I375" s="11" t="s">
        <v>432</v>
      </c>
    </row>
    <row r="376" spans="1:9">
      <c r="A376" s="11">
        <v>2035</v>
      </c>
      <c r="B376" s="11">
        <v>54.6932678176184</v>
      </c>
      <c r="C376" s="11">
        <v>41.4030302334609</v>
      </c>
      <c r="D376" s="11">
        <v>79.5009476197894</v>
      </c>
      <c r="E376" s="11"/>
      <c r="F376" s="11">
        <v>27.0687700169634</v>
      </c>
      <c r="G376" s="11">
        <v>75.311627352784</v>
      </c>
      <c r="H376" s="11">
        <v>13.9293136926661</v>
      </c>
      <c r="I376" s="11" t="s">
        <v>432</v>
      </c>
    </row>
    <row r="377" spans="1:9">
      <c r="A377" s="11">
        <v>2040</v>
      </c>
      <c r="B377" s="11">
        <v>51.7570863435148</v>
      </c>
      <c r="C377" s="11">
        <v>42.7152824377531</v>
      </c>
      <c r="D377" s="11">
        <v>82.422359004309</v>
      </c>
      <c r="E377" s="11"/>
      <c r="F377" s="11">
        <v>28.4893992790499</v>
      </c>
      <c r="G377" s="11">
        <v>71.9564643116269</v>
      </c>
      <c r="H377" s="11">
        <v>14.2369376165072</v>
      </c>
      <c r="I377" s="11" t="s">
        <v>432</v>
      </c>
    </row>
    <row r="378" spans="1:9">
      <c r="A378" s="11">
        <v>2045</v>
      </c>
      <c r="B378" s="11">
        <v>50.0938245905268</v>
      </c>
      <c r="C378" s="11">
        <v>43.793733727056</v>
      </c>
      <c r="D378" s="11">
        <v>85.4233323729432</v>
      </c>
      <c r="E378" s="11"/>
      <c r="F378" s="11">
        <v>29.7976092027141</v>
      </c>
      <c r="G378" s="11">
        <v>70.4579827775971</v>
      </c>
      <c r="H378" s="11">
        <v>14.8129290624233</v>
      </c>
      <c r="I378" s="11" t="s">
        <v>432</v>
      </c>
    </row>
    <row r="379" spans="1:9">
      <c r="A379" s="11">
        <v>2050</v>
      </c>
      <c r="B379" s="11">
        <v>51.1484767817619</v>
      </c>
      <c r="C379" s="11">
        <v>45.1519314811735</v>
      </c>
      <c r="D379" s="11">
        <v>89.0517263146968</v>
      </c>
      <c r="E379" s="11"/>
      <c r="F379" s="11">
        <v>30.8336985156912</v>
      </c>
      <c r="G379" s="11">
        <v>71.599626736148</v>
      </c>
      <c r="H379" s="11">
        <v>15.6426550558008</v>
      </c>
      <c r="I379" s="11" t="s">
        <v>432</v>
      </c>
    </row>
    <row r="380" spans="1:9">
      <c r="A380" s="11">
        <v>2021</v>
      </c>
      <c r="B380" s="11">
        <v>60.1618120923712</v>
      </c>
      <c r="C380" s="11">
        <v>135.601504436311</v>
      </c>
      <c r="D380" s="11">
        <v>72.9282790011939</v>
      </c>
      <c r="E380" s="11">
        <v>5.65792161009089</v>
      </c>
      <c r="F380" s="11">
        <v>1.97744248303646</v>
      </c>
      <c r="G380" s="11">
        <v>77.0883637868719</v>
      </c>
      <c r="H380" s="11">
        <v>198.250640342163</v>
      </c>
      <c r="I380" s="11" t="s">
        <v>433</v>
      </c>
    </row>
    <row r="381" spans="1:9">
      <c r="A381" s="11">
        <v>2025</v>
      </c>
      <c r="B381" s="11">
        <v>62.0511409104323</v>
      </c>
      <c r="C381" s="11">
        <v>139.72684398048</v>
      </c>
      <c r="D381" s="11">
        <v>78.2638841717281</v>
      </c>
      <c r="E381" s="11">
        <v>7.17367987386385</v>
      </c>
      <c r="F381" s="11">
        <v>3.0383744168787</v>
      </c>
      <c r="G381" s="11">
        <v>81.0191065142491</v>
      </c>
      <c r="H381" s="11">
        <v>232.648299613686</v>
      </c>
      <c r="I381" s="11" t="s">
        <v>433</v>
      </c>
    </row>
    <row r="382" spans="1:9">
      <c r="A382" s="11">
        <v>2030</v>
      </c>
      <c r="B382" s="11">
        <v>62.7942454257045</v>
      </c>
      <c r="C382" s="11">
        <v>142.764711390229</v>
      </c>
      <c r="D382" s="11">
        <v>78.1047400508746</v>
      </c>
      <c r="E382" s="11">
        <v>7.67955316267854</v>
      </c>
      <c r="F382" s="11">
        <v>3.09571379346903</v>
      </c>
      <c r="G382" s="11">
        <v>76.0500138389533</v>
      </c>
      <c r="H382" s="11">
        <v>285.704363769316</v>
      </c>
      <c r="I382" s="11" t="s">
        <v>433</v>
      </c>
    </row>
    <row r="383" spans="1:9">
      <c r="A383" s="11">
        <v>2035</v>
      </c>
      <c r="B383" s="11">
        <v>60.7315903792238</v>
      </c>
      <c r="C383" s="11">
        <v>148.197475905285</v>
      </c>
      <c r="D383" s="11">
        <v>78.5002363910086</v>
      </c>
      <c r="E383" s="11">
        <v>8.22347603413096</v>
      </c>
      <c r="F383" s="11">
        <v>3.19207193596267</v>
      </c>
      <c r="G383" s="11">
        <v>74.0092501184406</v>
      </c>
      <c r="H383" s="11">
        <v>304.454999282561</v>
      </c>
      <c r="I383" s="11" t="s">
        <v>433</v>
      </c>
    </row>
    <row r="384" spans="1:9">
      <c r="A384" s="11">
        <v>2040</v>
      </c>
      <c r="B384" s="11">
        <v>57.4712444960897</v>
      </c>
      <c r="C384" s="11">
        <v>152.894534630955</v>
      </c>
      <c r="D384" s="11">
        <v>81.3848747650936</v>
      </c>
      <c r="E384" s="11">
        <v>8.56147019105918</v>
      </c>
      <c r="F384" s="11">
        <v>3.35959897158608</v>
      </c>
      <c r="G384" s="11">
        <v>70.7121085026053</v>
      </c>
      <c r="H384" s="11">
        <v>311.17877933223</v>
      </c>
      <c r="I384" s="11" t="s">
        <v>433</v>
      </c>
    </row>
    <row r="385" spans="1:9">
      <c r="A385" s="11">
        <v>2045</v>
      </c>
      <c r="B385" s="11">
        <v>55.6243529954257</v>
      </c>
      <c r="C385" s="11">
        <v>156.75472935729</v>
      </c>
      <c r="D385" s="11">
        <v>84.3480736437729</v>
      </c>
      <c r="E385" s="11">
        <v>8.92919089222779</v>
      </c>
      <c r="F385" s="11">
        <v>3.51386900975402</v>
      </c>
      <c r="G385" s="11">
        <v>69.2395404736291</v>
      </c>
      <c r="H385" s="11">
        <v>323.76830665011</v>
      </c>
      <c r="I385" s="11" t="s">
        <v>433</v>
      </c>
    </row>
    <row r="386" spans="1:9">
      <c r="A386" s="11">
        <v>2050</v>
      </c>
      <c r="B386" s="11">
        <v>56.7954423712557</v>
      </c>
      <c r="C386" s="11">
        <v>161.616244995287</v>
      </c>
      <c r="D386" s="11">
        <v>87.930795493952</v>
      </c>
      <c r="E386" s="11">
        <v>9.3868299573363</v>
      </c>
      <c r="F386" s="11">
        <v>3.63604935326547</v>
      </c>
      <c r="G386" s="11">
        <v>70.3614417821589</v>
      </c>
      <c r="H386" s="11">
        <v>341.903746219647</v>
      </c>
      <c r="I386" s="11" t="s">
        <v>433</v>
      </c>
    </row>
    <row r="387" spans="1:9">
      <c r="A387" s="11">
        <v>2021</v>
      </c>
      <c r="B387" s="11">
        <v>1.9555464733658</v>
      </c>
      <c r="C387" s="11">
        <v>224.243733017246</v>
      </c>
      <c r="D387" s="11">
        <v>20.1430798940975</v>
      </c>
      <c r="E387" s="11">
        <v>3.35639417547765</v>
      </c>
      <c r="F387" s="11"/>
      <c r="G387" s="11">
        <v>0.98242561718959</v>
      </c>
      <c r="H387" s="11">
        <v>36.1633669548687</v>
      </c>
      <c r="I387" s="11" t="s">
        <v>434</v>
      </c>
    </row>
    <row r="388" spans="1:9">
      <c r="A388" s="11">
        <v>2025</v>
      </c>
      <c r="B388" s="11">
        <v>2.01695869116128</v>
      </c>
      <c r="C388" s="11">
        <v>231.065792574724</v>
      </c>
      <c r="D388" s="11">
        <v>21.6167952032394</v>
      </c>
      <c r="E388" s="11">
        <v>4.2555728065294</v>
      </c>
      <c r="F388" s="11"/>
      <c r="G388" s="11">
        <v>1.03251958935682</v>
      </c>
      <c r="H388" s="11">
        <v>42.4379251226392</v>
      </c>
      <c r="I388" s="11" t="s">
        <v>434</v>
      </c>
    </row>
    <row r="389" spans="1:9">
      <c r="A389" s="11">
        <v>2030</v>
      </c>
      <c r="B389" s="11">
        <v>2.04111314003247</v>
      </c>
      <c r="C389" s="11">
        <v>236.089503271779</v>
      </c>
      <c r="D389" s="11">
        <v>21.5728389658931</v>
      </c>
      <c r="E389" s="11">
        <v>4.55566713040253</v>
      </c>
      <c r="F389" s="11"/>
      <c r="G389" s="11">
        <v>0.969192730430404</v>
      </c>
      <c r="H389" s="11">
        <v>52.1160069383124</v>
      </c>
      <c r="I389" s="11" t="s">
        <v>434</v>
      </c>
    </row>
    <row r="390" spans="1:9">
      <c r="A390" s="11">
        <v>2035</v>
      </c>
      <c r="B390" s="11">
        <v>1.97406699129409</v>
      </c>
      <c r="C390" s="11">
        <v>245.073646925082</v>
      </c>
      <c r="D390" s="11">
        <v>21.6820766235789</v>
      </c>
      <c r="E390" s="11">
        <v>4.87833324058616</v>
      </c>
      <c r="F390" s="11"/>
      <c r="G390" s="11">
        <v>0.943184932895541</v>
      </c>
      <c r="H390" s="11">
        <v>55.5363545928378</v>
      </c>
      <c r="I390" s="11" t="s">
        <v>434</v>
      </c>
    </row>
    <row r="391" spans="1:9">
      <c r="A391" s="11">
        <v>2040</v>
      </c>
      <c r="B391" s="11">
        <v>1.86809016526487</v>
      </c>
      <c r="C391" s="11">
        <v>252.841156490878</v>
      </c>
      <c r="D391" s="11">
        <v>22.4788251829933</v>
      </c>
      <c r="E391" s="11">
        <v>5.07883824893341</v>
      </c>
      <c r="F391" s="11"/>
      <c r="G391" s="11">
        <v>0.901165667888776</v>
      </c>
      <c r="H391" s="11">
        <v>56.762855172308</v>
      </c>
      <c r="I391" s="11" t="s">
        <v>434</v>
      </c>
    </row>
    <row r="392" spans="1:9">
      <c r="A392" s="11">
        <v>2045</v>
      </c>
      <c r="B392" s="11">
        <v>1.80805736314004</v>
      </c>
      <c r="C392" s="11">
        <v>259.224746991626</v>
      </c>
      <c r="D392" s="11">
        <v>23.2972724653481</v>
      </c>
      <c r="E392" s="11">
        <v>5.29697764793174</v>
      </c>
      <c r="F392" s="11"/>
      <c r="G392" s="11">
        <v>0.882399041076974</v>
      </c>
      <c r="H392" s="11">
        <v>59.059340547584</v>
      </c>
      <c r="I392" s="11" t="s">
        <v>434</v>
      </c>
    </row>
    <row r="393" spans="1:9">
      <c r="A393" s="11">
        <v>2050</v>
      </c>
      <c r="B393" s="11">
        <v>1.84612336579608</v>
      </c>
      <c r="C393" s="11">
        <v>267.264218377419</v>
      </c>
      <c r="D393" s="11">
        <v>24.2868344494627</v>
      </c>
      <c r="E393" s="11">
        <v>5.5684584492673</v>
      </c>
      <c r="F393" s="11"/>
      <c r="G393" s="11">
        <v>0.896696718849789</v>
      </c>
      <c r="H393" s="11">
        <v>62.3674688588422</v>
      </c>
      <c r="I393" s="11" t="s">
        <v>434</v>
      </c>
    </row>
    <row r="394" spans="1:9">
      <c r="A394" s="11">
        <v>2021</v>
      </c>
      <c r="B394" s="11">
        <v>0</v>
      </c>
      <c r="C394" s="11">
        <v>66.5368383017165</v>
      </c>
      <c r="D394" s="11">
        <v>66.4674706744868</v>
      </c>
      <c r="E394" s="11">
        <v>9.97794690265484</v>
      </c>
      <c r="F394" s="11">
        <v>7.02219677419353</v>
      </c>
      <c r="G394" s="11">
        <v>21.3255773934602</v>
      </c>
      <c r="H394" s="11">
        <v>0</v>
      </c>
      <c r="I394" s="11" t="s">
        <v>435</v>
      </c>
    </row>
    <row r="395" spans="1:9">
      <c r="A395" s="11">
        <v>2025</v>
      </c>
      <c r="B395" s="11">
        <v>0</v>
      </c>
      <c r="C395" s="11">
        <v>69.5449226136708</v>
      </c>
      <c r="D395" s="11">
        <v>67.5139217008797</v>
      </c>
      <c r="E395" s="11">
        <v>10.5668930973451</v>
      </c>
      <c r="F395" s="11">
        <v>7.34403529411763</v>
      </c>
      <c r="G395" s="11">
        <v>23.0057519956492</v>
      </c>
      <c r="H395" s="11">
        <v>0</v>
      </c>
      <c r="I395" s="11" t="s">
        <v>435</v>
      </c>
    </row>
    <row r="396" spans="1:9">
      <c r="A396" s="11">
        <v>2030</v>
      </c>
      <c r="B396" s="11">
        <v>0</v>
      </c>
      <c r="C396" s="11">
        <v>68.6694688346885</v>
      </c>
      <c r="D396" s="11">
        <v>65.2202058651026</v>
      </c>
      <c r="E396" s="11">
        <v>10.6475182300885</v>
      </c>
      <c r="F396" s="11">
        <v>7.31541404174572</v>
      </c>
      <c r="G396" s="11">
        <v>23.472812464103</v>
      </c>
      <c r="H396" s="11">
        <v>0</v>
      </c>
      <c r="I396" s="11" t="s">
        <v>435</v>
      </c>
    </row>
    <row r="397" spans="1:9">
      <c r="A397" s="11">
        <v>2035</v>
      </c>
      <c r="B397" s="11">
        <v>0</v>
      </c>
      <c r="C397" s="11">
        <v>68.6897103282146</v>
      </c>
      <c r="D397" s="11">
        <v>64.2323407624633</v>
      </c>
      <c r="E397" s="11">
        <v>10.8297642477876</v>
      </c>
      <c r="F397" s="11">
        <v>7.31296565464894</v>
      </c>
      <c r="G397" s="11">
        <v>23.9273506868546</v>
      </c>
      <c r="H397" s="11">
        <v>0</v>
      </c>
      <c r="I397" s="11" t="s">
        <v>435</v>
      </c>
    </row>
    <row r="398" spans="1:9">
      <c r="A398" s="11">
        <v>2040</v>
      </c>
      <c r="B398" s="11">
        <v>0</v>
      </c>
      <c r="C398" s="11">
        <v>68.5895682023489</v>
      </c>
      <c r="D398" s="11">
        <v>63.5435841642229</v>
      </c>
      <c r="E398" s="11">
        <v>11.0271748672566</v>
      </c>
      <c r="F398" s="11">
        <v>7.40689468690701</v>
      </c>
      <c r="G398" s="11">
        <v>24.6654116454305</v>
      </c>
      <c r="H398" s="11">
        <v>0</v>
      </c>
      <c r="I398" s="11" t="s">
        <v>435</v>
      </c>
    </row>
    <row r="399" spans="1:9">
      <c r="A399" s="11">
        <v>2045</v>
      </c>
      <c r="B399" s="11">
        <v>0</v>
      </c>
      <c r="C399" s="11">
        <v>68.3559828364952</v>
      </c>
      <c r="D399" s="11">
        <v>63.2349929618768</v>
      </c>
      <c r="E399" s="11">
        <v>11.2404361061947</v>
      </c>
      <c r="F399" s="11">
        <v>7.6600212523719</v>
      </c>
      <c r="G399" s="11">
        <v>25.5535567459275</v>
      </c>
      <c r="H399" s="11">
        <v>0</v>
      </c>
      <c r="I399" s="11" t="s">
        <v>435</v>
      </c>
    </row>
    <row r="400" spans="1:9">
      <c r="A400" s="11">
        <v>2050</v>
      </c>
      <c r="B400" s="11">
        <v>0</v>
      </c>
      <c r="C400" s="11">
        <v>68.2262866606446</v>
      </c>
      <c r="D400" s="11">
        <v>63.3708401759531</v>
      </c>
      <c r="E400" s="11">
        <v>11.4309143362832</v>
      </c>
      <c r="F400" s="11">
        <v>7.88447419354837</v>
      </c>
      <c r="G400" s="11">
        <v>26.3606982521653</v>
      </c>
      <c r="H400" s="11">
        <v>0</v>
      </c>
      <c r="I400" s="11" t="s">
        <v>435</v>
      </c>
    </row>
    <row r="401" spans="1:9">
      <c r="A401" s="11">
        <v>2021</v>
      </c>
      <c r="B401" s="11">
        <v>0</v>
      </c>
      <c r="C401" s="11">
        <v>16.1433640469738</v>
      </c>
      <c r="D401" s="11">
        <v>17.8277091886608</v>
      </c>
      <c r="E401" s="11">
        <v>2.15210619469026</v>
      </c>
      <c r="F401" s="11">
        <v>1.83187741935484</v>
      </c>
      <c r="G401" s="11">
        <v>5.66555984661206</v>
      </c>
      <c r="H401" s="11">
        <v>0</v>
      </c>
      <c r="I401" s="11" t="s">
        <v>436</v>
      </c>
    </row>
    <row r="402" spans="1:9">
      <c r="A402" s="11">
        <v>2025</v>
      </c>
      <c r="B402" s="11">
        <v>0</v>
      </c>
      <c r="C402" s="11">
        <v>16.8731943390545</v>
      </c>
      <c r="D402" s="11">
        <v>18.108385200391</v>
      </c>
      <c r="E402" s="11">
        <v>2.27913380530973</v>
      </c>
      <c r="F402" s="11">
        <v>1.91583529411765</v>
      </c>
      <c r="G402" s="11">
        <v>6.11193133685732</v>
      </c>
      <c r="H402" s="11">
        <v>0</v>
      </c>
      <c r="I402" s="11" t="s">
        <v>436</v>
      </c>
    </row>
    <row r="403" spans="1:9">
      <c r="A403" s="11">
        <v>2030</v>
      </c>
      <c r="B403" s="11">
        <v>0</v>
      </c>
      <c r="C403" s="11">
        <v>16.6607891598916</v>
      </c>
      <c r="D403" s="11">
        <v>17.4931714956012</v>
      </c>
      <c r="E403" s="11">
        <v>2.29652353982301</v>
      </c>
      <c r="F403" s="11">
        <v>1.90836888045541</v>
      </c>
      <c r="G403" s="11">
        <v>6.23601515354326</v>
      </c>
      <c r="H403" s="11">
        <v>0</v>
      </c>
      <c r="I403" s="11" t="s">
        <v>436</v>
      </c>
    </row>
    <row r="404" spans="1:9">
      <c r="A404" s="11">
        <v>2035</v>
      </c>
      <c r="B404" s="11">
        <v>0</v>
      </c>
      <c r="C404" s="11">
        <v>16.6657002107799</v>
      </c>
      <c r="D404" s="11">
        <v>17.2282092277615</v>
      </c>
      <c r="E404" s="11">
        <v>2.33583150442478</v>
      </c>
      <c r="F404" s="11">
        <v>1.90773017077799</v>
      </c>
      <c r="G404" s="11">
        <v>6.3567721889125</v>
      </c>
      <c r="H404" s="11">
        <v>0</v>
      </c>
      <c r="I404" s="11" t="s">
        <v>436</v>
      </c>
    </row>
    <row r="405" spans="1:9">
      <c r="A405" s="11">
        <v>2040</v>
      </c>
      <c r="B405" s="11">
        <v>0</v>
      </c>
      <c r="C405" s="11">
        <v>16.641403432701</v>
      </c>
      <c r="D405" s="11">
        <v>17.0434729618768</v>
      </c>
      <c r="E405" s="11">
        <v>2.37841026548672</v>
      </c>
      <c r="F405" s="11">
        <v>1.93223339658444</v>
      </c>
      <c r="G405" s="11">
        <v>6.55285262575648</v>
      </c>
      <c r="H405" s="11">
        <v>0</v>
      </c>
      <c r="I405" s="11" t="s">
        <v>436</v>
      </c>
    </row>
    <row r="406" spans="1:9">
      <c r="A406" s="11">
        <v>2045</v>
      </c>
      <c r="B406" s="11">
        <v>0</v>
      </c>
      <c r="C406" s="11">
        <v>16.5847302619693</v>
      </c>
      <c r="D406" s="11">
        <v>16.9607035386119</v>
      </c>
      <c r="E406" s="11">
        <v>2.42440778761062</v>
      </c>
      <c r="F406" s="11">
        <v>1.99826641366224</v>
      </c>
      <c r="G406" s="11">
        <v>6.78880587225025</v>
      </c>
      <c r="H406" s="11">
        <v>0</v>
      </c>
      <c r="I406" s="11" t="s">
        <v>436</v>
      </c>
    </row>
    <row r="407" spans="1:9">
      <c r="A407" s="11">
        <v>2050</v>
      </c>
      <c r="B407" s="11">
        <v>0</v>
      </c>
      <c r="C407" s="11">
        <v>16.5532629930744</v>
      </c>
      <c r="D407" s="11">
        <v>16.9971400782014</v>
      </c>
      <c r="E407" s="11">
        <v>2.46549132743363</v>
      </c>
      <c r="F407" s="11">
        <v>2.05681935483871</v>
      </c>
      <c r="G407" s="11">
        <v>7.00323891778539</v>
      </c>
      <c r="H407" s="11">
        <v>0</v>
      </c>
      <c r="I407" s="11" t="s">
        <v>436</v>
      </c>
    </row>
    <row r="408" spans="1:9">
      <c r="A408" s="11">
        <v>2021</v>
      </c>
      <c r="B408" s="11">
        <v>0</v>
      </c>
      <c r="C408" s="11">
        <v>10.1441409214092</v>
      </c>
      <c r="D408" s="11">
        <v>25.6595351906159</v>
      </c>
      <c r="E408" s="11">
        <v>2.44557522123894</v>
      </c>
      <c r="F408" s="11">
        <v>0.610625806451612</v>
      </c>
      <c r="G408" s="11">
        <v>0.339135473774596</v>
      </c>
      <c r="H408" s="11">
        <v>0</v>
      </c>
      <c r="I408" s="11" t="s">
        <v>437</v>
      </c>
    </row>
    <row r="409" spans="1:9">
      <c r="A409" s="11">
        <v>2025</v>
      </c>
      <c r="B409" s="11">
        <v>0</v>
      </c>
      <c r="C409" s="11">
        <v>10.6027504968383</v>
      </c>
      <c r="D409" s="11">
        <v>26.0635139589443</v>
      </c>
      <c r="E409" s="11">
        <v>2.58992477876106</v>
      </c>
      <c r="F409" s="11">
        <v>0.638611764705881</v>
      </c>
      <c r="G409" s="11">
        <v>0.365854882080612</v>
      </c>
      <c r="H409" s="11">
        <v>0</v>
      </c>
      <c r="I409" s="11" t="s">
        <v>437</v>
      </c>
    </row>
    <row r="410" spans="1:9">
      <c r="A410" s="11">
        <v>2030</v>
      </c>
      <c r="B410" s="11">
        <v>0</v>
      </c>
      <c r="C410" s="11">
        <v>10.4692796747967</v>
      </c>
      <c r="D410" s="11">
        <v>25.1780329618769</v>
      </c>
      <c r="E410" s="11">
        <v>2.60968584070797</v>
      </c>
      <c r="F410" s="11">
        <v>0.636122960151802</v>
      </c>
      <c r="G410" s="11">
        <v>0.373282431184115</v>
      </c>
      <c r="H410" s="11">
        <v>0</v>
      </c>
      <c r="I410" s="11" t="s">
        <v>437</v>
      </c>
    </row>
    <row r="411" spans="1:9">
      <c r="A411" s="11">
        <v>2035</v>
      </c>
      <c r="B411" s="11">
        <v>0</v>
      </c>
      <c r="C411" s="11">
        <v>10.4723656729901</v>
      </c>
      <c r="D411" s="11">
        <v>24.796671085044</v>
      </c>
      <c r="E411" s="11">
        <v>2.65435398230089</v>
      </c>
      <c r="F411" s="11">
        <v>0.635910056925995</v>
      </c>
      <c r="G411" s="11">
        <v>0.380510842057941</v>
      </c>
      <c r="H411" s="11">
        <v>0</v>
      </c>
      <c r="I411" s="11" t="s">
        <v>437</v>
      </c>
    </row>
    <row r="412" spans="1:9">
      <c r="A412" s="11">
        <v>2040</v>
      </c>
      <c r="B412" s="11">
        <v>0</v>
      </c>
      <c r="C412" s="11">
        <v>10.457098102981</v>
      </c>
      <c r="D412" s="11">
        <v>24.5307790029326</v>
      </c>
      <c r="E412" s="11">
        <v>2.7027389380531</v>
      </c>
      <c r="F412" s="11">
        <v>0.644077798861479</v>
      </c>
      <c r="G412" s="11">
        <v>0.392248046084967</v>
      </c>
      <c r="H412" s="11">
        <v>0</v>
      </c>
      <c r="I412" s="11" t="s">
        <v>437</v>
      </c>
    </row>
    <row r="413" spans="1:9">
      <c r="A413" s="11">
        <v>2045</v>
      </c>
      <c r="B413" s="11">
        <v>0</v>
      </c>
      <c r="C413" s="11">
        <v>10.4214859078591</v>
      </c>
      <c r="D413" s="11">
        <v>24.4116484457478</v>
      </c>
      <c r="E413" s="11">
        <v>2.75500884955752</v>
      </c>
      <c r="F413" s="11">
        <v>0.666088804554079</v>
      </c>
      <c r="G413" s="11">
        <v>0.406372001740678</v>
      </c>
      <c r="H413" s="11">
        <v>0</v>
      </c>
      <c r="I413" s="11" t="s">
        <v>437</v>
      </c>
    </row>
    <row r="414" spans="1:9">
      <c r="A414" s="11">
        <v>2050</v>
      </c>
      <c r="B414" s="11">
        <v>0</v>
      </c>
      <c r="C414" s="11">
        <v>10.4017125564589</v>
      </c>
      <c r="D414" s="11">
        <v>24.4640917888563</v>
      </c>
      <c r="E414" s="11">
        <v>2.80169469026549</v>
      </c>
      <c r="F414" s="11">
        <v>0.685606451612902</v>
      </c>
      <c r="G414" s="11">
        <v>0.419207776926068</v>
      </c>
      <c r="H414" s="11">
        <v>0</v>
      </c>
      <c r="I414" s="11" t="s">
        <v>437</v>
      </c>
    </row>
    <row r="415" spans="1:9">
      <c r="A415" s="11">
        <v>2021</v>
      </c>
      <c r="B415" s="11">
        <v>0</v>
      </c>
      <c r="C415" s="11">
        <v>219.680643179765</v>
      </c>
      <c r="D415" s="11">
        <v>323.887225317693</v>
      </c>
      <c r="E415" s="11">
        <v>31.401185840708</v>
      </c>
      <c r="F415" s="11">
        <v>33.5844193548387</v>
      </c>
      <c r="G415" s="11">
        <v>139.644038544173</v>
      </c>
      <c r="H415" s="11">
        <v>0</v>
      </c>
      <c r="I415" s="11" t="s">
        <v>438</v>
      </c>
    </row>
    <row r="416" spans="1:9">
      <c r="A416" s="11">
        <v>2025</v>
      </c>
      <c r="B416" s="11">
        <v>0</v>
      </c>
      <c r="C416" s="11">
        <v>229.612252694971</v>
      </c>
      <c r="D416" s="11">
        <v>328.986443264907</v>
      </c>
      <c r="E416" s="11">
        <v>33.254634159292</v>
      </c>
      <c r="F416" s="11">
        <v>35.1236470588235</v>
      </c>
      <c r="G416" s="11">
        <v>150.646149416959</v>
      </c>
      <c r="H416" s="11">
        <v>0</v>
      </c>
      <c r="I416" s="11" t="s">
        <v>438</v>
      </c>
    </row>
    <row r="417" spans="1:9">
      <c r="A417" s="11">
        <v>2030</v>
      </c>
      <c r="B417" s="11">
        <v>0</v>
      </c>
      <c r="C417" s="11">
        <v>226.721820054201</v>
      </c>
      <c r="D417" s="11">
        <v>317.809468269795</v>
      </c>
      <c r="E417" s="11">
        <v>33.5083661946903</v>
      </c>
      <c r="F417" s="11">
        <v>34.9867628083491</v>
      </c>
      <c r="G417" s="11">
        <v>153.704552425509</v>
      </c>
      <c r="H417" s="11">
        <v>0</v>
      </c>
      <c r="I417" s="11" t="s">
        <v>438</v>
      </c>
    </row>
    <row r="418" spans="1:9">
      <c r="A418" s="11">
        <v>2035</v>
      </c>
      <c r="B418" s="11">
        <v>0</v>
      </c>
      <c r="C418" s="11">
        <v>226.788650165613</v>
      </c>
      <c r="D418" s="11">
        <v>312.995731808407</v>
      </c>
      <c r="E418" s="11">
        <v>34.0819051327434</v>
      </c>
      <c r="F418" s="11">
        <v>34.9750531309298</v>
      </c>
      <c r="G418" s="11">
        <v>156.680957327783</v>
      </c>
      <c r="H418" s="11">
        <v>0</v>
      </c>
      <c r="I418" s="11" t="s">
        <v>438</v>
      </c>
    </row>
    <row r="419" spans="1:9">
      <c r="A419" s="11">
        <v>2040</v>
      </c>
      <c r="B419" s="11">
        <v>0</v>
      </c>
      <c r="C419" s="11">
        <v>226.458016982837</v>
      </c>
      <c r="D419" s="11">
        <v>309.639511671554</v>
      </c>
      <c r="E419" s="11">
        <v>34.7031679646018</v>
      </c>
      <c r="F419" s="11">
        <v>35.4242789373814</v>
      </c>
      <c r="G419" s="11">
        <v>161.513924381652</v>
      </c>
      <c r="H419" s="11">
        <v>0</v>
      </c>
      <c r="I419" s="11" t="s">
        <v>438</v>
      </c>
    </row>
    <row r="420" spans="1:9">
      <c r="A420" s="11">
        <v>2045</v>
      </c>
      <c r="B420" s="11">
        <v>0</v>
      </c>
      <c r="C420" s="11">
        <v>225.68680234869</v>
      </c>
      <c r="D420" s="11">
        <v>308.13578740958</v>
      </c>
      <c r="E420" s="11">
        <v>35.3743136283186</v>
      </c>
      <c r="F420" s="11">
        <v>36.6348842504744</v>
      </c>
      <c r="G420" s="11">
        <v>167.329671658191</v>
      </c>
      <c r="H420" s="11">
        <v>0</v>
      </c>
      <c r="I420" s="11" t="s">
        <v>438</v>
      </c>
    </row>
    <row r="421" spans="1:9">
      <c r="A421" s="11">
        <v>2050</v>
      </c>
      <c r="B421" s="11">
        <v>0</v>
      </c>
      <c r="C421" s="11">
        <v>225.258592351701</v>
      </c>
      <c r="D421" s="11">
        <v>308.797752981427</v>
      </c>
      <c r="E421" s="11">
        <v>35.9737598230089</v>
      </c>
      <c r="F421" s="11">
        <v>37.7083548387097</v>
      </c>
      <c r="G421" s="11">
        <v>172.614991606538</v>
      </c>
      <c r="H421" s="11">
        <v>0</v>
      </c>
      <c r="I421" s="11" t="s">
        <v>438</v>
      </c>
    </row>
    <row r="422" spans="1:9">
      <c r="A422" s="11">
        <v>2021</v>
      </c>
      <c r="B422" s="11">
        <v>0</v>
      </c>
      <c r="C422" s="11">
        <v>49.6299367660344</v>
      </c>
      <c r="D422" s="11">
        <v>93.2605596285435</v>
      </c>
      <c r="E422" s="11">
        <v>9.1953628318584</v>
      </c>
      <c r="F422" s="11">
        <v>10.6859516129032</v>
      </c>
      <c r="G422" s="11">
        <v>43.0074897156256</v>
      </c>
      <c r="H422" s="11">
        <v>0</v>
      </c>
      <c r="I422" s="11" t="s">
        <v>439</v>
      </c>
    </row>
    <row r="423" spans="1:9">
      <c r="A423" s="11">
        <v>2025</v>
      </c>
      <c r="B423" s="11">
        <v>0</v>
      </c>
      <c r="C423" s="11">
        <v>51.8736717856068</v>
      </c>
      <c r="D423" s="11">
        <v>94.7288358748778</v>
      </c>
      <c r="E423" s="11">
        <v>9.73811716814158</v>
      </c>
      <c r="F423" s="11">
        <v>11.175705882353</v>
      </c>
      <c r="G423" s="11">
        <v>46.3959134188102</v>
      </c>
      <c r="H423" s="11">
        <v>0</v>
      </c>
      <c r="I423" s="11" t="s">
        <v>439</v>
      </c>
    </row>
    <row r="424" spans="1:9">
      <c r="A424" s="11">
        <v>2030</v>
      </c>
      <c r="B424" s="11">
        <v>0</v>
      </c>
      <c r="C424" s="11">
        <v>51.2206693766938</v>
      </c>
      <c r="D424" s="11">
        <v>91.5105214076246</v>
      </c>
      <c r="E424" s="11">
        <v>9.81241876106194</v>
      </c>
      <c r="F424" s="11">
        <v>11.1321518026566</v>
      </c>
      <c r="G424" s="11">
        <v>47.3378385973408</v>
      </c>
      <c r="H424" s="11">
        <v>0</v>
      </c>
      <c r="I424" s="11" t="s">
        <v>439</v>
      </c>
    </row>
    <row r="425" spans="1:9">
      <c r="A425" s="11">
        <v>2035</v>
      </c>
      <c r="B425" s="11">
        <v>0</v>
      </c>
      <c r="C425" s="11">
        <v>51.2357675398977</v>
      </c>
      <c r="D425" s="11">
        <v>90.1244471163245</v>
      </c>
      <c r="E425" s="11">
        <v>9.98037097345131</v>
      </c>
      <c r="F425" s="11">
        <v>11.128425996205</v>
      </c>
      <c r="G425" s="11">
        <v>48.2545100468248</v>
      </c>
      <c r="H425" s="11">
        <v>0</v>
      </c>
      <c r="I425" s="11" t="s">
        <v>439</v>
      </c>
    </row>
    <row r="426" spans="1:9">
      <c r="A426" s="11">
        <v>2040</v>
      </c>
      <c r="B426" s="11">
        <v>0</v>
      </c>
      <c r="C426" s="11">
        <v>51.1610713640471</v>
      </c>
      <c r="D426" s="11">
        <v>89.1580521994135</v>
      </c>
      <c r="E426" s="11">
        <v>10.1622984070796</v>
      </c>
      <c r="F426" s="11">
        <v>11.2713614800759</v>
      </c>
      <c r="G426" s="11">
        <v>49.7429644272062</v>
      </c>
      <c r="H426" s="11">
        <v>0</v>
      </c>
      <c r="I426" s="11" t="s">
        <v>439</v>
      </c>
    </row>
    <row r="427" spans="1:9">
      <c r="A427" s="11">
        <v>2045</v>
      </c>
      <c r="B427" s="11">
        <v>0</v>
      </c>
      <c r="C427" s="11">
        <v>50.98683965673</v>
      </c>
      <c r="D427" s="11">
        <v>88.7250676441838</v>
      </c>
      <c r="E427" s="11">
        <v>10.3588332743363</v>
      </c>
      <c r="F427" s="11">
        <v>11.6565540796964</v>
      </c>
      <c r="G427" s="11">
        <v>51.5340948885706</v>
      </c>
      <c r="H427" s="11">
        <v>0</v>
      </c>
      <c r="I427" s="11" t="s">
        <v>439</v>
      </c>
    </row>
    <row r="428" spans="1:9">
      <c r="A428" s="11">
        <v>2050</v>
      </c>
      <c r="B428" s="11">
        <v>0</v>
      </c>
      <c r="C428" s="11">
        <v>50.8900990665463</v>
      </c>
      <c r="D428" s="11">
        <v>88.9156749755621</v>
      </c>
      <c r="E428" s="11">
        <v>10.5343720353982</v>
      </c>
      <c r="F428" s="11">
        <v>11.9981129032258</v>
      </c>
      <c r="G428" s="11">
        <v>53.1618646501162</v>
      </c>
      <c r="H428" s="11">
        <v>0</v>
      </c>
      <c r="I428" s="11" t="s">
        <v>439</v>
      </c>
    </row>
    <row r="429" spans="1:9">
      <c r="A429" s="11">
        <v>2021</v>
      </c>
      <c r="B429" s="11">
        <v>0</v>
      </c>
      <c r="C429" s="11">
        <v>104.200126149156</v>
      </c>
      <c r="D429" s="11">
        <v>157.430953202107</v>
      </c>
      <c r="E429" s="11">
        <v>12.0116997830803</v>
      </c>
      <c r="F429" s="11">
        <v>12.2304347826087</v>
      </c>
      <c r="G429" s="11">
        <v>37.389811504432</v>
      </c>
      <c r="H429" s="11">
        <v>0</v>
      </c>
      <c r="I429" s="11" t="s">
        <v>440</v>
      </c>
    </row>
    <row r="430" spans="1:9">
      <c r="A430" s="11">
        <v>2025</v>
      </c>
      <c r="B430" s="11">
        <v>0</v>
      </c>
      <c r="C430" s="11">
        <v>117.960910717636</v>
      </c>
      <c r="D430" s="11">
        <v>179.48719534239</v>
      </c>
      <c r="E430" s="11">
        <v>13.7979453362256</v>
      </c>
      <c r="F430" s="11">
        <v>14.2853940217391</v>
      </c>
      <c r="G430" s="11">
        <v>44.0702053173264</v>
      </c>
      <c r="H430" s="11">
        <v>0</v>
      </c>
      <c r="I430" s="11" t="s">
        <v>440</v>
      </c>
    </row>
    <row r="431" spans="1:9">
      <c r="A431" s="11">
        <v>2030</v>
      </c>
      <c r="B431" s="11">
        <v>0</v>
      </c>
      <c r="C431" s="11">
        <v>110.758188860225</v>
      </c>
      <c r="D431" s="11">
        <v>181.5144760743</v>
      </c>
      <c r="E431" s="11">
        <v>14.1160416485901</v>
      </c>
      <c r="F431" s="11">
        <v>14.778814052795</v>
      </c>
      <c r="G431" s="11">
        <v>46.2878363233814</v>
      </c>
      <c r="H431" s="11">
        <v>0</v>
      </c>
      <c r="I431" s="11" t="s">
        <v>440</v>
      </c>
    </row>
    <row r="432" spans="1:9">
      <c r="A432" s="11">
        <v>2035</v>
      </c>
      <c r="B432" s="11">
        <v>0</v>
      </c>
      <c r="C432" s="11">
        <v>105.031962359287</v>
      </c>
      <c r="D432" s="11">
        <v>180.288409148877</v>
      </c>
      <c r="E432" s="11">
        <v>14.2402299349241</v>
      </c>
      <c r="F432" s="11">
        <v>15.0974864130435</v>
      </c>
      <c r="G432" s="11">
        <v>46.7797061225713</v>
      </c>
      <c r="H432" s="11">
        <v>0</v>
      </c>
      <c r="I432" s="11" t="s">
        <v>440</v>
      </c>
    </row>
    <row r="433" spans="1:9">
      <c r="A433" s="11">
        <v>2040</v>
      </c>
      <c r="B433" s="11">
        <v>0</v>
      </c>
      <c r="C433" s="11">
        <v>100.638404080676</v>
      </c>
      <c r="D433" s="11">
        <v>178.737974050457</v>
      </c>
      <c r="E433" s="11">
        <v>14.2202984815619</v>
      </c>
      <c r="F433" s="11">
        <v>15.5521253881988</v>
      </c>
      <c r="G433" s="11">
        <v>48.0866209557758</v>
      </c>
      <c r="H433" s="11">
        <v>0</v>
      </c>
      <c r="I433" s="11" t="s">
        <v>440</v>
      </c>
    </row>
    <row r="434" spans="1:9">
      <c r="A434" s="11">
        <v>2045</v>
      </c>
      <c r="B434" s="11">
        <v>0</v>
      </c>
      <c r="C434" s="11">
        <v>98.4000957551596</v>
      </c>
      <c r="D434" s="11">
        <v>178.702891821458</v>
      </c>
      <c r="E434" s="11">
        <v>14.2738121475055</v>
      </c>
      <c r="F434" s="11">
        <v>16.1548039596273</v>
      </c>
      <c r="G434" s="11">
        <v>49.6495312899518</v>
      </c>
      <c r="H434" s="11">
        <v>0</v>
      </c>
      <c r="I434" s="11" t="s">
        <v>440</v>
      </c>
    </row>
    <row r="435" spans="1:9">
      <c r="A435" s="11">
        <v>2050</v>
      </c>
      <c r="B435" s="11">
        <v>0</v>
      </c>
      <c r="C435" s="11">
        <v>98.0999166275798</v>
      </c>
      <c r="D435" s="11">
        <v>181.903738231217</v>
      </c>
      <c r="E435" s="11">
        <v>14.5519917570499</v>
      </c>
      <c r="F435" s="11">
        <v>16.6116459627329</v>
      </c>
      <c r="G435" s="11">
        <v>51.8882831971804</v>
      </c>
      <c r="H435" s="11">
        <v>0</v>
      </c>
      <c r="I435" s="11" t="s">
        <v>440</v>
      </c>
    </row>
    <row r="436" spans="1:9">
      <c r="A436" s="11">
        <v>2021</v>
      </c>
      <c r="B436" s="11">
        <v>0</v>
      </c>
      <c r="C436" s="11">
        <v>2.00182244371482</v>
      </c>
      <c r="D436" s="11">
        <v>3.11001201829776</v>
      </c>
      <c r="E436" s="11">
        <v>0.387474186550976</v>
      </c>
      <c r="F436" s="11">
        <v>0.0978434782608695</v>
      </c>
      <c r="G436" s="11">
        <v>1.24113565522621</v>
      </c>
      <c r="H436" s="11">
        <v>0</v>
      </c>
      <c r="I436" s="11" t="s">
        <v>441</v>
      </c>
    </row>
    <row r="437" spans="1:9">
      <c r="A437" s="11">
        <v>2025</v>
      </c>
      <c r="B437" s="11">
        <v>0</v>
      </c>
      <c r="C437" s="11">
        <v>2.2661853424015</v>
      </c>
      <c r="D437" s="11">
        <v>3.54572797338509</v>
      </c>
      <c r="E437" s="11">
        <v>0.445095010845987</v>
      </c>
      <c r="F437" s="11">
        <v>0.114283152173913</v>
      </c>
      <c r="G437" s="11">
        <v>1.46288790854134</v>
      </c>
      <c r="H437" s="11">
        <v>0</v>
      </c>
      <c r="I437" s="11" t="s">
        <v>441</v>
      </c>
    </row>
    <row r="438" spans="1:9">
      <c r="A438" s="11">
        <v>2030</v>
      </c>
      <c r="B438" s="11">
        <v>0</v>
      </c>
      <c r="C438" s="11">
        <v>2.12781151500938</v>
      </c>
      <c r="D438" s="11">
        <v>3.58577643471029</v>
      </c>
      <c r="E438" s="11">
        <v>0.455356182212582</v>
      </c>
      <c r="F438" s="11">
        <v>0.11823051242236</v>
      </c>
      <c r="G438" s="11">
        <v>1.53650103471139</v>
      </c>
      <c r="H438" s="11">
        <v>0</v>
      </c>
      <c r="I438" s="11" t="s">
        <v>441</v>
      </c>
    </row>
    <row r="439" spans="1:9">
      <c r="A439" s="11">
        <v>2035</v>
      </c>
      <c r="B439" s="11">
        <v>0</v>
      </c>
      <c r="C439" s="11">
        <v>2.01780311913696</v>
      </c>
      <c r="D439" s="11">
        <v>3.56155576656502</v>
      </c>
      <c r="E439" s="11">
        <v>0.459362255965293</v>
      </c>
      <c r="F439" s="11">
        <v>0.120779891304348</v>
      </c>
      <c r="G439" s="11">
        <v>1.55282840093604</v>
      </c>
      <c r="H439" s="11">
        <v>0</v>
      </c>
      <c r="I439" s="11" t="s">
        <v>441</v>
      </c>
    </row>
    <row r="440" spans="1:9">
      <c r="A440" s="11">
        <v>2040</v>
      </c>
      <c r="B440" s="11">
        <v>0</v>
      </c>
      <c r="C440" s="11">
        <v>1.93339704502814</v>
      </c>
      <c r="D440" s="11">
        <v>3.53092728028833</v>
      </c>
      <c r="E440" s="11">
        <v>0.458719305856833</v>
      </c>
      <c r="F440" s="11">
        <v>0.12441700310559</v>
      </c>
      <c r="G440" s="11">
        <v>1.59621076989079</v>
      </c>
      <c r="H440" s="11">
        <v>0</v>
      </c>
      <c r="I440" s="11" t="s">
        <v>441</v>
      </c>
    </row>
    <row r="441" spans="1:9">
      <c r="A441" s="11">
        <v>2045</v>
      </c>
      <c r="B441" s="11">
        <v>0</v>
      </c>
      <c r="C441" s="11">
        <v>1.89039617729831</v>
      </c>
      <c r="D441" s="11">
        <v>3.53023423897976</v>
      </c>
      <c r="E441" s="11">
        <v>0.460445553145337</v>
      </c>
      <c r="F441" s="11">
        <v>0.129238431677019</v>
      </c>
      <c r="G441" s="11">
        <v>1.64809077847114</v>
      </c>
      <c r="H441" s="11">
        <v>0</v>
      </c>
      <c r="I441" s="11" t="s">
        <v>441</v>
      </c>
    </row>
    <row r="442" spans="1:9">
      <c r="A442" s="11">
        <v>2050</v>
      </c>
      <c r="B44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3" s="11">
        <v>38.1399855065666</v>
      </c>
      <c r="D443" s="11">
        <v>67.3478464652066</v>
      </c>
      <c r="E443" s="11">
        <v>8.52443210412148</v>
      </c>
      <c r="F443" s="11">
        <v>14.7743652173912</v>
      </c>
      <c r="G443" s="11">
        <v>44.8342854364392</v>
      </c>
      <c r="H443" s="11">
        <v>0</v>
      </c>
      <c r="I443" s="11" t="s">
        <v>442</v>
      </c>
    </row>
    <row r="444" spans="1:9">
      <c r="A444" s="11">
        <v>2025</v>
      </c>
      <c r="B444" s="11">
        <v>0</v>
      </c>
      <c r="C444" s="11">
        <v>43.1767944183865</v>
      </c>
      <c r="D444" s="11">
        <v>76.7833505960632</v>
      </c>
      <c r="E444" s="11">
        <v>9.79209023861172</v>
      </c>
      <c r="F444" s="11">
        <v>17.2567559782608</v>
      </c>
      <c r="G444" s="11">
        <v>52.8447746842823</v>
      </c>
      <c r="H444" s="11">
        <v>0</v>
      </c>
      <c r="I444" s="11" t="s">
        <v>442</v>
      </c>
    </row>
    <row r="445" spans="1:9">
      <c r="A445" s="11">
        <v>2030</v>
      </c>
      <c r="B445" s="11">
        <v>0</v>
      </c>
      <c r="C445" s="11">
        <v>40.5404088649156</v>
      </c>
      <c r="D445" s="11">
        <v>77.6506069309676</v>
      </c>
      <c r="E445" s="11">
        <v>10.0178360086768</v>
      </c>
      <c r="F445" s="11">
        <v>17.8528073757763</v>
      </c>
      <c r="G445" s="11">
        <v>55.5039456594123</v>
      </c>
      <c r="H445" s="11">
        <v>0</v>
      </c>
      <c r="I445" s="11" t="s">
        <v>442</v>
      </c>
    </row>
    <row r="446" spans="1:9">
      <c r="A446" s="11">
        <v>2035</v>
      </c>
      <c r="B446" s="11">
        <v>0</v>
      </c>
      <c r="C446" s="11">
        <v>38.4444594277673</v>
      </c>
      <c r="D446" s="11">
        <v>77.1261041863044</v>
      </c>
      <c r="E446" s="11">
        <v>10.1059696312364</v>
      </c>
      <c r="F446" s="11">
        <v>18.2377635869564</v>
      </c>
      <c r="G446" s="11">
        <v>56.0937488728312</v>
      </c>
      <c r="H446" s="11">
        <v>0</v>
      </c>
      <c r="I446" s="11" t="s">
        <v>442</v>
      </c>
    </row>
    <row r="447" spans="1:9">
      <c r="A447" s="11">
        <v>2040</v>
      </c>
      <c r="B447" s="11">
        <v>0</v>
      </c>
      <c r="C447" s="11">
        <v>36.8363015947467</v>
      </c>
      <c r="D447" s="11">
        <v>76.4628390352093</v>
      </c>
      <c r="E447" s="11">
        <v>10.0918247288503</v>
      </c>
      <c r="F447" s="11">
        <v>18.786967468944</v>
      </c>
      <c r="G447" s="11">
        <v>57.6608761279676</v>
      </c>
      <c r="H447" s="11">
        <v>0</v>
      </c>
      <c r="I447" s="11" t="s">
        <v>442</v>
      </c>
    </row>
    <row r="448" spans="1:9">
      <c r="A448" s="11">
        <v>2045</v>
      </c>
      <c r="B448" s="11">
        <v>0</v>
      </c>
      <c r="C448" s="11">
        <v>36.0170219043152</v>
      </c>
      <c r="D448" s="11">
        <v>76.4478311061824</v>
      </c>
      <c r="E448" s="11">
        <v>10.1298021691974</v>
      </c>
      <c r="F448" s="11">
        <v>19.5150031832297</v>
      </c>
      <c r="G448" s="11">
        <v>59.5349687006381</v>
      </c>
      <c r="H448" s="11">
        <v>0</v>
      </c>
      <c r="I448" s="11" t="s">
        <v>442</v>
      </c>
    </row>
    <row r="449" spans="1:9">
      <c r="A449" s="11">
        <v>2050</v>
      </c>
      <c r="B449" s="11">
        <v>0</v>
      </c>
      <c r="C449" s="11">
        <v>35.9071484521576</v>
      </c>
      <c r="D449" s="11">
        <v>77.8171305239812</v>
      </c>
      <c r="E449" s="11">
        <v>10.3272199566161</v>
      </c>
      <c r="F449" s="11">
        <v>20.0668683229813</v>
      </c>
      <c r="G449" s="11">
        <v>62.2194658401373</v>
      </c>
      <c r="H449" s="11">
        <v>0</v>
      </c>
      <c r="I449" s="11" t="s">
        <v>442</v>
      </c>
    </row>
    <row r="450" spans="1:9">
      <c r="A450" s="11">
        <v>2021</v>
      </c>
      <c r="B450" s="11">
        <v>0</v>
      </c>
      <c r="C450" s="11">
        <v>7.26977624296437</v>
      </c>
      <c r="D450" s="11">
        <v>20.1614572220682</v>
      </c>
      <c r="E450" s="11">
        <v>9.39624902386113</v>
      </c>
      <c r="F450" s="11">
        <v>15.3614260869565</v>
      </c>
      <c r="G450" s="11">
        <v>28.8087883400936</v>
      </c>
      <c r="H450" s="11">
        <v>0</v>
      </c>
      <c r="I450" s="11" t="s">
        <v>443</v>
      </c>
    </row>
    <row r="451" spans="1:9">
      <c r="A451" s="11">
        <v>2025</v>
      </c>
      <c r="B451" s="11">
        <v>0</v>
      </c>
      <c r="C451" s="11">
        <v>8.22983098030021</v>
      </c>
      <c r="D451" s="11">
        <v>22.9860985860826</v>
      </c>
      <c r="E451" s="11">
        <v>10.7935540130151</v>
      </c>
      <c r="F451" s="11">
        <v>17.9424548913043</v>
      </c>
      <c r="G451" s="11">
        <v>33.9560207983619</v>
      </c>
      <c r="H451" s="11">
        <v>0</v>
      </c>
      <c r="I451" s="11" t="s">
        <v>443</v>
      </c>
    </row>
    <row r="452" spans="1:9">
      <c r="A452" s="11">
        <v>2030</v>
      </c>
      <c r="B452" s="11">
        <v>0</v>
      </c>
      <c r="C452" s="11">
        <v>7.72731550187619</v>
      </c>
      <c r="D452" s="11">
        <v>23.2457230939839</v>
      </c>
      <c r="E452" s="11">
        <v>11.042387418655</v>
      </c>
      <c r="F452" s="11">
        <v>18.5621904503105</v>
      </c>
      <c r="G452" s="11">
        <v>35.6647018453978</v>
      </c>
      <c r="H452" s="11">
        <v>0</v>
      </c>
      <c r="I452" s="11" t="s">
        <v>443</v>
      </c>
    </row>
    <row r="453" spans="1:9">
      <c r="A453" s="11">
        <v>2035</v>
      </c>
      <c r="B453" s="11">
        <v>0</v>
      </c>
      <c r="C453" s="11">
        <v>7.32781132739214</v>
      </c>
      <c r="D453" s="11">
        <v>23.0887063487663</v>
      </c>
      <c r="E453" s="11">
        <v>11.1395347071583</v>
      </c>
      <c r="F453" s="11">
        <v>18.9624429347826</v>
      </c>
      <c r="G453" s="11">
        <v>36.0436867176287</v>
      </c>
      <c r="H453" s="11">
        <v>0</v>
      </c>
      <c r="I453" s="11" t="s">
        <v>443</v>
      </c>
    </row>
    <row r="454" spans="1:9">
      <c r="A454" s="11">
        <v>2040</v>
      </c>
      <c r="B454" s="11">
        <v>0</v>
      </c>
      <c r="C454" s="11">
        <v>7.02128400562854</v>
      </c>
      <c r="D454" s="11">
        <v>22.8901492653175</v>
      </c>
      <c r="E454" s="11">
        <v>11.1239431670281</v>
      </c>
      <c r="F454" s="11">
        <v>19.5334694875776</v>
      </c>
      <c r="G454" s="11">
        <v>37.05066244961</v>
      </c>
      <c r="H454" s="11">
        <v>0</v>
      </c>
      <c r="I454" s="11" t="s">
        <v>443</v>
      </c>
    </row>
    <row r="455" spans="1:9">
      <c r="A455" s="11">
        <v>2045</v>
      </c>
      <c r="B455" s="11">
        <v>0</v>
      </c>
      <c r="C455" s="11">
        <v>6.86512295966231</v>
      </c>
      <c r="D455" s="11">
        <v>22.8856564457998</v>
      </c>
      <c r="E455" s="11">
        <v>11.1658046637744</v>
      </c>
      <c r="F455" s="11">
        <v>20.2904337732919</v>
      </c>
      <c r="G455" s="11">
        <v>38.2548822945398</v>
      </c>
      <c r="H455" s="11">
        <v>0</v>
      </c>
      <c r="I455" s="11" t="s">
        <v>443</v>
      </c>
    </row>
    <row r="456" spans="1:9">
      <c r="A456" s="11">
        <v>2050</v>
      </c>
      <c r="B456" s="11">
        <v>0</v>
      </c>
      <c r="C456" s="11">
        <v>6.84418022983116</v>
      </c>
      <c r="D456" s="11">
        <v>23.2955741059052</v>
      </c>
      <c r="E456" s="11">
        <v>11.3834129067245</v>
      </c>
      <c r="F456" s="11">
        <v>20.8642273291925</v>
      </c>
      <c r="G456" s="11">
        <v>39.9798369612325</v>
      </c>
      <c r="H456" s="11">
        <v>0</v>
      </c>
      <c r="I456" s="11" t="s">
        <v>443</v>
      </c>
    </row>
    <row r="457" spans="1:9">
      <c r="A457" s="11">
        <v>2021</v>
      </c>
      <c r="B457" s="11">
        <v>0</v>
      </c>
      <c r="C457" s="11">
        <v>179.953301782364</v>
      </c>
      <c r="D457" s="11">
        <v>305.53187034932</v>
      </c>
      <c r="E457" s="11">
        <v>40.5879210412147</v>
      </c>
      <c r="F457" s="11">
        <v>81.0144</v>
      </c>
      <c r="G457" s="11">
        <v>248.133752307545</v>
      </c>
      <c r="H457" s="11">
        <v>0</v>
      </c>
      <c r="I457" s="11" t="s">
        <v>444</v>
      </c>
    </row>
    <row r="458" spans="1:9">
      <c r="A458" s="11">
        <v>2025</v>
      </c>
      <c r="B458" s="11">
        <v>0</v>
      </c>
      <c r="C458" s="11">
        <v>203.718134990619</v>
      </c>
      <c r="D458" s="11">
        <v>348.337206764624</v>
      </c>
      <c r="E458" s="11">
        <v>46.6237023861171</v>
      </c>
      <c r="F458" s="11">
        <v>94.62645</v>
      </c>
      <c r="G458" s="11">
        <v>292.467519100916</v>
      </c>
      <c r="H458" s="11">
        <v>0</v>
      </c>
      <c r="I458" s="11" t="s">
        <v>444</v>
      </c>
    </row>
    <row r="459" spans="1:9">
      <c r="A459" s="11">
        <v>2030</v>
      </c>
      <c r="B459" s="11">
        <v>0</v>
      </c>
      <c r="C459" s="11">
        <v>191.27905619137</v>
      </c>
      <c r="D459" s="11">
        <v>352.271622844469</v>
      </c>
      <c r="E459" s="11">
        <v>47.6985600867678</v>
      </c>
      <c r="F459" s="11">
        <v>97.8948642857143</v>
      </c>
      <c r="G459" s="11">
        <v>307.184605938884</v>
      </c>
      <c r="H459" s="11">
        <v>0</v>
      </c>
      <c r="I459" s="11" t="s">
        <v>444</v>
      </c>
    </row>
    <row r="460" spans="1:9">
      <c r="A460" s="11">
        <v>2035</v>
      </c>
      <c r="B460" s="11">
        <v>0</v>
      </c>
      <c r="C460" s="11">
        <v>181.389880393996</v>
      </c>
      <c r="D460" s="11">
        <v>349.892150998059</v>
      </c>
      <c r="E460" s="11">
        <v>48.1181963123644</v>
      </c>
      <c r="F460" s="11">
        <v>100.00575</v>
      </c>
      <c r="G460" s="11">
        <v>310.448850769465</v>
      </c>
      <c r="H460" s="11">
        <v>0</v>
      </c>
      <c r="I460" s="11" t="s">
        <v>444</v>
      </c>
    </row>
    <row r="461" spans="1:9">
      <c r="A461" s="11">
        <v>2040</v>
      </c>
      <c r="B461" s="11">
        <v>0</v>
      </c>
      <c r="C461" s="11">
        <v>173.802218574109</v>
      </c>
      <c r="D461" s="11">
        <v>346.88316626005</v>
      </c>
      <c r="E461" s="11">
        <v>48.0508472885032</v>
      </c>
      <c r="F461" s="11">
        <v>103.017278571429</v>
      </c>
      <c r="G461" s="11">
        <v>319.122060621593</v>
      </c>
      <c r="H461" s="11">
        <v>0</v>
      </c>
      <c r="I461" s="11" t="s">
        <v>444</v>
      </c>
    </row>
    <row r="462" spans="1:9">
      <c r="A462" s="11">
        <v>2045</v>
      </c>
      <c r="B462" s="11">
        <v>0</v>
      </c>
      <c r="C462" s="11">
        <v>169.936666885553</v>
      </c>
      <c r="D462" s="11">
        <v>346.815080925977</v>
      </c>
      <c r="E462" s="11">
        <v>48.2316716919739</v>
      </c>
      <c r="F462" s="11">
        <v>107.009421428571</v>
      </c>
      <c r="G462" s="11">
        <v>329.494159065934</v>
      </c>
      <c r="H462" s="11">
        <v>0</v>
      </c>
      <c r="I462" s="11" t="s">
        <v>444</v>
      </c>
    </row>
    <row r="463" spans="1:9">
      <c r="A463" s="11">
        <v>2050</v>
      </c>
      <c r="B463" s="11">
        <v>0</v>
      </c>
      <c r="C463" s="11">
        <v>169.418258442777</v>
      </c>
      <c r="D463" s="11">
        <v>353.027077807042</v>
      </c>
      <c r="E463" s="11">
        <v>49.1716495661605</v>
      </c>
      <c r="F463" s="11">
        <v>110.035542857143</v>
      </c>
      <c r="G463" s="11">
        <v>344.35141265654</v>
      </c>
      <c r="H463" s="11">
        <v>0</v>
      </c>
      <c r="I463" s="11" t="s">
        <v>444</v>
      </c>
    </row>
    <row r="464" spans="1:9">
      <c r="A464" s="11">
        <v>2021</v>
      </c>
      <c r="B464" s="11">
        <v>0</v>
      </c>
      <c r="C464" s="11">
        <v>81.7586429643528</v>
      </c>
      <c r="D464" s="11">
        <v>145.419872303853</v>
      </c>
      <c r="E464" s="11">
        <v>17.9206811279827</v>
      </c>
      <c r="F464" s="11">
        <v>33.0710956521739</v>
      </c>
      <c r="G464" s="11">
        <v>93.6666974089963</v>
      </c>
      <c r="H464" s="11">
        <v>0</v>
      </c>
      <c r="I464" s="11" t="s">
        <v>445</v>
      </c>
    </row>
    <row r="465" spans="1:9">
      <c r="A465" s="11">
        <v>2025</v>
      </c>
      <c r="B465" s="11">
        <v>0</v>
      </c>
      <c r="C465" s="11">
        <v>92.5557803001878</v>
      </c>
      <c r="D465" s="11">
        <v>165.793349376213</v>
      </c>
      <c r="E465" s="11">
        <v>20.5856442516269</v>
      </c>
      <c r="F465" s="11">
        <v>38.6277054347826</v>
      </c>
      <c r="G465" s="11">
        <v>110.402016488397</v>
      </c>
      <c r="H465" s="11">
        <v>0</v>
      </c>
      <c r="I465" s="11" t="s">
        <v>445</v>
      </c>
    </row>
    <row r="466" spans="1:9">
      <c r="A466" s="11">
        <v>2030</v>
      </c>
      <c r="B466" s="11">
        <v>0</v>
      </c>
      <c r="C466" s="11">
        <v>86.9043018761727</v>
      </c>
      <c r="D466" s="11">
        <v>167.665960188522</v>
      </c>
      <c r="E466" s="11">
        <v>21.0602234273319</v>
      </c>
      <c r="F466" s="11">
        <v>39.9619131987577</v>
      </c>
      <c r="G466" s="11">
        <v>115.957491738234</v>
      </c>
      <c r="H466" s="11">
        <v>0</v>
      </c>
      <c r="I466" s="11" t="s">
        <v>445</v>
      </c>
    </row>
    <row r="467" spans="1:9">
      <c r="A467" s="11">
        <v>2035</v>
      </c>
      <c r="B467" s="11">
        <v>0</v>
      </c>
      <c r="C467" s="11">
        <v>82.4113273921202</v>
      </c>
      <c r="D467" s="11">
        <v>166.533435153867</v>
      </c>
      <c r="E467" s="11">
        <v>21.2455043383948</v>
      </c>
      <c r="F467" s="11">
        <v>40.8236032608695</v>
      </c>
      <c r="G467" s="11">
        <v>117.18969424987</v>
      </c>
      <c r="H467" s="11">
        <v>0</v>
      </c>
      <c r="I467" s="11" t="s">
        <v>445</v>
      </c>
    </row>
    <row r="468" spans="1:9">
      <c r="A468" s="11">
        <v>2040</v>
      </c>
      <c r="B468" s="11">
        <v>0</v>
      </c>
      <c r="C468" s="11">
        <v>78.9640056285179</v>
      </c>
      <c r="D468" s="11">
        <v>165.101289381757</v>
      </c>
      <c r="E468" s="11">
        <v>21.2157678958785</v>
      </c>
      <c r="F468" s="11">
        <v>42.0529470496894</v>
      </c>
      <c r="G468" s="11">
        <v>120.463698351404</v>
      </c>
      <c r="H468" s="11">
        <v>0</v>
      </c>
      <c r="I468" s="11" t="s">
        <v>445</v>
      </c>
    </row>
    <row r="469" spans="1:9">
      <c r="A469" s="11">
        <v>2045</v>
      </c>
      <c r="B469" s="11">
        <v>0</v>
      </c>
      <c r="C469" s="11">
        <v>77.207759662289</v>
      </c>
      <c r="D469" s="11">
        <v>165.068883726088</v>
      </c>
      <c r="E469" s="11">
        <v>21.2956068329718</v>
      </c>
      <c r="F469" s="11">
        <v>43.6825899068323</v>
      </c>
      <c r="G469" s="11">
        <v>124.379006919657</v>
      </c>
      <c r="H469" s="11">
        <v>0</v>
      </c>
      <c r="I469" s="11" t="s">
        <v>445</v>
      </c>
    </row>
    <row r="470" spans="1:9">
      <c r="A470" s="11">
        <v>2050</v>
      </c>
      <c r="B470" s="11">
        <v>0</v>
      </c>
      <c r="C470" s="11">
        <v>76.9722298311446</v>
      </c>
      <c r="D470" s="11">
        <v>168.025523870252</v>
      </c>
      <c r="E470" s="11">
        <v>21.7106328633406</v>
      </c>
      <c r="F470" s="11">
        <v>44.9178906832298</v>
      </c>
      <c r="G470" s="11">
        <v>129.987392975396</v>
      </c>
      <c r="H470" s="11">
        <v>0</v>
      </c>
      <c r="I470" s="11" t="s">
        <v>445</v>
      </c>
    </row>
    <row r="471" spans="1:9">
      <c r="A471" s="11">
        <v>2021</v>
      </c>
      <c r="B471" s="11">
        <v>0</v>
      </c>
      <c r="C471" s="11">
        <v>0.316077227954972</v>
      </c>
      <c r="D471" s="11">
        <v>0.536208968672027</v>
      </c>
      <c r="E471" s="11"/>
      <c r="F471" s="11">
        <v>0.0978434782608695</v>
      </c>
      <c r="G471" s="11">
        <v>0.279216015943365</v>
      </c>
      <c r="H471" s="11">
        <v>0</v>
      </c>
      <c r="I471" s="11" t="s">
        <v>446</v>
      </c>
    </row>
    <row r="472" spans="1:9">
      <c r="A472" s="11">
        <v>2025</v>
      </c>
      <c r="B472" s="11">
        <v>0</v>
      </c>
      <c r="C472" s="11">
        <v>0.357818738273921</v>
      </c>
      <c r="D472" s="11">
        <v>0.611332409204325</v>
      </c>
      <c r="E472" s="11"/>
      <c r="F472" s="11">
        <v>0.114283152173913</v>
      </c>
      <c r="G472" s="11">
        <v>0.329103214362324</v>
      </c>
      <c r="H472" s="11">
        <v>0</v>
      </c>
      <c r="I472" s="11" t="s">
        <v>446</v>
      </c>
    </row>
    <row r="473" spans="1:9">
      <c r="A473" s="11">
        <v>2030</v>
      </c>
      <c r="B473" s="11">
        <v>0</v>
      </c>
      <c r="C473" s="11">
        <v>0.335970239212008</v>
      </c>
      <c r="D473" s="11">
        <v>0.61823731632936</v>
      </c>
      <c r="E473" s="11"/>
      <c r="F473" s="11">
        <v>0.11823051242236</v>
      </c>
      <c r="G473" s="11">
        <v>0.345663824577483</v>
      </c>
      <c r="H473" s="11">
        <v>0</v>
      </c>
      <c r="I473" s="11" t="s">
        <v>446</v>
      </c>
    </row>
    <row r="474" spans="1:9">
      <c r="A474" s="11">
        <v>2035</v>
      </c>
      <c r="B474" s="11">
        <v>0</v>
      </c>
      <c r="C474" s="11">
        <v>0.31860049249531</v>
      </c>
      <c r="D474" s="11">
        <v>0.614061339062934</v>
      </c>
      <c r="E474" s="11"/>
      <c r="F474" s="11">
        <v>0.120779891304348</v>
      </c>
      <c r="G474" s="11">
        <v>0.349336962263036</v>
      </c>
      <c r="H474" s="11">
        <v>0</v>
      </c>
      <c r="I474" s="11" t="s">
        <v>446</v>
      </c>
    </row>
    <row r="475" spans="1:9">
      <c r="A475" s="11">
        <v>2040</v>
      </c>
      <c r="B475" s="11">
        <v>0</v>
      </c>
      <c r="C475" s="11">
        <v>0.305273217636023</v>
      </c>
      <c r="D475" s="11">
        <v>0.608780565566954</v>
      </c>
      <c r="E475" s="11"/>
      <c r="F475" s="11">
        <v>0.12441700310559</v>
      </c>
      <c r="G475" s="11">
        <v>0.359096614377393</v>
      </c>
      <c r="H475" s="11">
        <v>0</v>
      </c>
      <c r="I475" s="11" t="s">
        <v>446</v>
      </c>
    </row>
    <row r="476" spans="1:9">
      <c r="A476" s="11">
        <v>2045</v>
      </c>
      <c r="B476" s="11">
        <v>0</v>
      </c>
      <c r="C476" s="11">
        <v>0.298483606941839</v>
      </c>
      <c r="D476" s="11">
        <v>0.608661075686166</v>
      </c>
      <c r="E476" s="11"/>
      <c r="F476" s="11">
        <v>0.129238431677019</v>
      </c>
      <c r="G476" s="11">
        <v>0.37076796491987</v>
      </c>
      <c r="H476" s="11">
        <v>0</v>
      </c>
      <c r="I476" s="11" t="s">
        <v>446</v>
      </c>
    </row>
    <row r="477" spans="1:9">
      <c r="A477" s="11">
        <v>2050</v>
      </c>
      <c r="B477" s="11">
        <v>0</v>
      </c>
      <c r="C477" s="11">
        <v>0.297573053470919</v>
      </c>
      <c r="D477" s="11">
        <v>0.6195631411145</v>
      </c>
      <c r="E477" s="11"/>
      <c r="F477" s="11">
        <v>0.132893167701863</v>
      </c>
      <c r="G477" s="11">
        <v>0.387486299756831</v>
      </c>
      <c r="H477" s="11">
        <v>0</v>
      </c>
      <c r="I477" s="11" t="s">
        <v>446</v>
      </c>
    </row>
    <row r="478" spans="1:9">
      <c r="A478" s="11">
        <v>2021</v>
      </c>
      <c r="B478" s="11">
        <v>0</v>
      </c>
      <c r="C478" s="11">
        <v>18.2271201454034</v>
      </c>
      <c r="D478" s="11">
        <v>13.7269495980039</v>
      </c>
      <c r="E478" s="11"/>
      <c r="F478" s="11"/>
      <c r="G478" s="11">
        <v>0.0559168675837945</v>
      </c>
      <c r="H478" s="11">
        <v>0</v>
      </c>
      <c r="I478" s="11" t="s">
        <v>447</v>
      </c>
    </row>
    <row r="479" spans="1:9">
      <c r="A479" s="11">
        <v>2025</v>
      </c>
      <c r="B479" s="11">
        <v>0</v>
      </c>
      <c r="C479" s="11">
        <v>20.6342139071295</v>
      </c>
      <c r="D479" s="11">
        <v>15.6501096756307</v>
      </c>
      <c r="E479" s="11"/>
      <c r="F479" s="11"/>
      <c r="G479" s="11">
        <v>0.0659074687987522</v>
      </c>
      <c r="H479" s="11">
        <v>0</v>
      </c>
      <c r="I479" s="11" t="s">
        <v>447</v>
      </c>
    </row>
    <row r="480" spans="1:9">
      <c r="A480" s="11">
        <v>2030</v>
      </c>
      <c r="B480" s="11">
        <v>0</v>
      </c>
      <c r="C480" s="11">
        <v>19.3742837945591</v>
      </c>
      <c r="D480" s="11">
        <v>15.8268752980316</v>
      </c>
      <c r="E480" s="11"/>
      <c r="F480" s="11"/>
      <c r="G480" s="11">
        <v>0.0692239599583986</v>
      </c>
      <c r="H480" s="11">
        <v>0</v>
      </c>
      <c r="I480" s="11" t="s">
        <v>447</v>
      </c>
    </row>
    <row r="481" spans="1:9">
      <c r="A481" s="11">
        <v>2035</v>
      </c>
      <c r="B481" s="11">
        <v>0</v>
      </c>
      <c r="C481" s="11">
        <v>18.3726284005629</v>
      </c>
      <c r="D481" s="11">
        <v>15.7199702800111</v>
      </c>
      <c r="E481" s="11"/>
      <c r="F481" s="11"/>
      <c r="G481" s="11">
        <v>0.069959556564081</v>
      </c>
      <c r="H481" s="11">
        <v>0</v>
      </c>
      <c r="I481" s="11" t="s">
        <v>447</v>
      </c>
    </row>
    <row r="482" spans="1:9">
      <c r="A482" s="11">
        <v>2040</v>
      </c>
      <c r="B482" s="11">
        <v>0</v>
      </c>
      <c r="C482" s="11">
        <v>17.6040888836773</v>
      </c>
      <c r="D482" s="11">
        <v>15.584782478514</v>
      </c>
      <c r="E482" s="11"/>
      <c r="F482" s="11"/>
      <c r="G482" s="11">
        <v>0.0719140618352009</v>
      </c>
      <c r="H482" s="11">
        <v>0</v>
      </c>
      <c r="I482" s="11" t="s">
        <v>447</v>
      </c>
    </row>
    <row r="483" spans="1:9">
      <c r="A483" s="11">
        <v>2045</v>
      </c>
      <c r="B483" s="11">
        <v>0</v>
      </c>
      <c r="C483" s="11">
        <v>17.2125546669794</v>
      </c>
      <c r="D483" s="11">
        <v>15.5817235375658</v>
      </c>
      <c r="E483" s="11"/>
      <c r="F483" s="11"/>
      <c r="G483" s="11">
        <v>0.0742514111473553</v>
      </c>
      <c r="H483" s="11">
        <v>0</v>
      </c>
      <c r="I483" s="11" t="s">
        <v>447</v>
      </c>
    </row>
    <row r="484" spans="1:9">
      <c r="A484" s="11">
        <v>2050</v>
      </c>
      <c r="B484" s="11">
        <v>0</v>
      </c>
      <c r="C484" s="11">
        <v>17.1600460834897</v>
      </c>
      <c r="D484" s="11">
        <v>15.8608164125312</v>
      </c>
      <c r="E484" s="11"/>
      <c r="F484" s="11"/>
      <c r="G484" s="11">
        <v>0.0775994888431904</v>
      </c>
      <c r="H484" s="11">
        <v>0</v>
      </c>
      <c r="I484" s="11" t="s">
        <v>447</v>
      </c>
    </row>
    <row r="485" spans="1:9">
      <c r="A485" s="11">
        <v>2021</v>
      </c>
      <c r="B485" s="11">
        <v>0</v>
      </c>
      <c r="C485" s="11">
        <v>32.5559544793621</v>
      </c>
      <c r="D485" s="11">
        <v>55.7657327418908</v>
      </c>
      <c r="E485" s="11">
        <v>4.35908459869848</v>
      </c>
      <c r="F485" s="11">
        <v>17.7096695652174</v>
      </c>
      <c r="G485" s="11">
        <v>79.5269285992056</v>
      </c>
      <c r="H485" s="11">
        <v>0</v>
      </c>
      <c r="I485" s="11" t="s">
        <v>448</v>
      </c>
    </row>
    <row r="486" spans="1:9">
      <c r="A486" s="11">
        <v>2025</v>
      </c>
      <c r="B486" s="11">
        <v>0</v>
      </c>
      <c r="C486" s="11">
        <v>36.8553300422139</v>
      </c>
      <c r="D486" s="11">
        <v>63.5785705572498</v>
      </c>
      <c r="E486" s="11">
        <v>5.00731887201736</v>
      </c>
      <c r="F486" s="11">
        <v>20.6852505434783</v>
      </c>
      <c r="G486" s="11">
        <v>93.7359117525349</v>
      </c>
      <c r="H486" s="11">
        <v>0</v>
      </c>
      <c r="I486" s="11" t="s">
        <v>448</v>
      </c>
    </row>
    <row r="487" spans="1:9">
      <c r="A487" s="11">
        <v>2030</v>
      </c>
      <c r="B487" s="11">
        <v>0</v>
      </c>
      <c r="C487" s="11">
        <v>34.6049346388368</v>
      </c>
      <c r="D487" s="11">
        <v>64.2966808982534</v>
      </c>
      <c r="E487" s="11">
        <v>5.12275704989154</v>
      </c>
      <c r="F487" s="11">
        <v>21.3997227484472</v>
      </c>
      <c r="G487" s="11">
        <v>98.4527417011698</v>
      </c>
      <c r="H487" s="11">
        <v>0</v>
      </c>
      <c r="I487" s="11" t="s">
        <v>448</v>
      </c>
    </row>
    <row r="488" spans="1:9">
      <c r="A488" s="11">
        <v>2035</v>
      </c>
      <c r="B488" s="11">
        <v>0</v>
      </c>
      <c r="C488" s="11">
        <v>32.8158507270169</v>
      </c>
      <c r="D488" s="11">
        <v>63.8623792625451</v>
      </c>
      <c r="E488" s="11">
        <v>5.16782537960955</v>
      </c>
      <c r="F488" s="11">
        <v>21.861160326087</v>
      </c>
      <c r="G488" s="11">
        <v>99.498932971635</v>
      </c>
      <c r="H488" s="11">
        <v>0</v>
      </c>
      <c r="I488" s="11" t="s">
        <v>448</v>
      </c>
    </row>
    <row r="489" spans="1:9">
      <c r="A489" s="11">
        <v>2040</v>
      </c>
      <c r="B489" s="11">
        <v>0</v>
      </c>
      <c r="C489" s="11">
        <v>31.4431414165103</v>
      </c>
      <c r="D489" s="11">
        <v>63.3131788189632</v>
      </c>
      <c r="E489" s="11">
        <v>5.16059219088937</v>
      </c>
      <c r="F489" s="11">
        <v>22.5194775621118</v>
      </c>
      <c r="G489" s="11">
        <v>102.278698860885</v>
      </c>
      <c r="H489" s="11">
        <v>0</v>
      </c>
      <c r="I489" s="11" t="s">
        <v>448</v>
      </c>
    </row>
    <row r="490" spans="1:9">
      <c r="A490" s="11">
        <v>2045</v>
      </c>
      <c r="B490" s="11">
        <v>0</v>
      </c>
      <c r="C490" s="11">
        <v>30.7438115150094</v>
      </c>
      <c r="D490" s="11">
        <v>63.3007518713613</v>
      </c>
      <c r="E490" s="11">
        <v>5.18001247288503</v>
      </c>
      <c r="F490" s="11">
        <v>23.3921561335404</v>
      </c>
      <c r="G490" s="11">
        <v>105.60295896148</v>
      </c>
      <c r="H490" s="11">
        <v>0</v>
      </c>
      <c r="I490" s="11" t="s">
        <v>448</v>
      </c>
    </row>
    <row r="491" spans="1:9">
      <c r="A491" s="11">
        <v>2050</v>
      </c>
      <c r="B491" s="11">
        <v>0</v>
      </c>
      <c r="C491" s="11">
        <v>30.6500245075047</v>
      </c>
      <c r="D491" s="11">
        <v>64.434566675908</v>
      </c>
      <c r="E491" s="11">
        <v>5.2809647505423</v>
      </c>
      <c r="F491" s="11">
        <v>24.0536633540373</v>
      </c>
      <c r="G491" s="11">
        <v>110.364712388785</v>
      </c>
      <c r="H491" s="11">
        <v>0</v>
      </c>
      <c r="I491" s="11" t="s">
        <v>448</v>
      </c>
    </row>
    <row r="492" spans="1:9">
      <c r="A492" s="11">
        <v>2021</v>
      </c>
      <c r="B492" s="11">
        <v>0</v>
      </c>
      <c r="C492" s="11">
        <v>1.36966798780488</v>
      </c>
      <c r="D492" s="11">
        <v>1.60862690601608</v>
      </c>
      <c r="E492" s="11">
        <v>0.193737093275488</v>
      </c>
      <c r="F492" s="11">
        <v>0.0978434782608695</v>
      </c>
      <c r="G492" s="11">
        <v>0.955744472167069</v>
      </c>
      <c r="H492" s="11">
        <v>0</v>
      </c>
      <c r="I492" s="11" t="s">
        <v>449</v>
      </c>
    </row>
    <row r="493" spans="1:9">
      <c r="A493" s="11">
        <v>2025</v>
      </c>
      <c r="B493" s="11">
        <v>0</v>
      </c>
      <c r="C493" s="11">
        <v>1.55054786585366</v>
      </c>
      <c r="D493" s="11">
        <v>1.83399722761297</v>
      </c>
      <c r="E493" s="11">
        <v>0.222547505422993</v>
      </c>
      <c r="F493" s="11">
        <v>0.114283152173913</v>
      </c>
      <c r="G493" s="11">
        <v>1.12650621718994</v>
      </c>
      <c r="H493" s="11">
        <v>0</v>
      </c>
      <c r="I493" s="11" t="s">
        <v>449</v>
      </c>
    </row>
    <row r="494" spans="1:9">
      <c r="A494" s="11">
        <v>2030</v>
      </c>
      <c r="B494" s="11">
        <v>0</v>
      </c>
      <c r="C494" s="11">
        <v>1.45587103658537</v>
      </c>
      <c r="D494" s="11">
        <v>1.85471194898808</v>
      </c>
      <c r="E494" s="11">
        <v>0.22767809110629</v>
      </c>
      <c r="F494" s="11">
        <v>0.11823051242236</v>
      </c>
      <c r="G494" s="11">
        <v>1.18319247716459</v>
      </c>
      <c r="H494" s="11">
        <v>0</v>
      </c>
      <c r="I494" s="11" t="s">
        <v>449</v>
      </c>
    </row>
    <row r="495" spans="1:9">
      <c r="A495" s="11">
        <v>2035</v>
      </c>
      <c r="B495" s="11">
        <v>0</v>
      </c>
      <c r="C495" s="11">
        <v>1.38060213414634</v>
      </c>
      <c r="D495" s="11">
        <v>1.8421840171888</v>
      </c>
      <c r="E495" s="11">
        <v>0.229681127982646</v>
      </c>
      <c r="F495" s="11">
        <v>0.120779891304348</v>
      </c>
      <c r="G495" s="11">
        <v>1.19576547025245</v>
      </c>
      <c r="H495" s="11">
        <v>0</v>
      </c>
      <c r="I495" s="11" t="s">
        <v>449</v>
      </c>
    </row>
    <row r="496" spans="1:9">
      <c r="A496" s="11">
        <v>2040</v>
      </c>
      <c r="B496" s="11">
        <v>0</v>
      </c>
      <c r="C496" s="11">
        <v>1.3228506097561</v>
      </c>
      <c r="D496" s="11">
        <v>1.82634169670086</v>
      </c>
      <c r="E496" s="11">
        <v>0.229359652928416</v>
      </c>
      <c r="F496" s="11">
        <v>0.12441700310559</v>
      </c>
      <c r="G496" s="11">
        <v>1.22917234172812</v>
      </c>
      <c r="H496" s="11">
        <v>0</v>
      </c>
      <c r="I496" s="11" t="s">
        <v>449</v>
      </c>
    </row>
    <row r="497" spans="1:9">
      <c r="A497" s="11">
        <v>2045</v>
      </c>
      <c r="B497" s="11">
        <v>0</v>
      </c>
      <c r="C497" s="11">
        <v>1.29342896341463</v>
      </c>
      <c r="D497" s="11">
        <v>1.8259832270585</v>
      </c>
      <c r="E497" s="11">
        <v>0.230222776572668</v>
      </c>
      <c r="F497" s="11">
        <v>0.129238431677019</v>
      </c>
      <c r="G497" s="11">
        <v>1.26912287510282</v>
      </c>
      <c r="H497" s="11">
        <v>0</v>
      </c>
      <c r="I497" s="11" t="s">
        <v>449</v>
      </c>
    </row>
    <row r="498" spans="1:9">
      <c r="A498" s="11">
        <v>2050</v>
      </c>
      <c r="B498" s="11">
        <v>0</v>
      </c>
      <c r="C498" s="11">
        <v>1.28948323170732</v>
      </c>
      <c r="D498" s="11">
        <v>1.8586894233435</v>
      </c>
      <c r="E498" s="11">
        <v>0.234709544468546</v>
      </c>
      <c r="F498" s="11">
        <v>0.132893167701863</v>
      </c>
      <c r="G498" s="11">
        <v>1.32634901970731</v>
      </c>
      <c r="H498" s="11">
        <v>0</v>
      </c>
      <c r="I498" s="11" t="s">
        <v>449</v>
      </c>
    </row>
    <row r="499" spans="1:9">
      <c r="A499" s="11">
        <v>2021</v>
      </c>
      <c r="B499" s="11">
        <v>0</v>
      </c>
      <c r="C499" s="11">
        <v>26.6558462242026</v>
      </c>
      <c r="D499" s="11">
        <v>50.1891594677017</v>
      </c>
      <c r="E499" s="11">
        <v>3.87474186550976</v>
      </c>
      <c r="F499" s="11">
        <v>3.91373913043478</v>
      </c>
      <c r="G499" s="11">
        <v>16.1308007138467</v>
      </c>
      <c r="H499" s="11">
        <v>0</v>
      </c>
      <c r="I499" s="11" t="s">
        <v>450</v>
      </c>
    </row>
    <row r="500" spans="1:9">
      <c r="A500" s="11">
        <v>2025</v>
      </c>
      <c r="B500" s="11">
        <v>0</v>
      </c>
      <c r="C500" s="11">
        <v>30.1760469277673</v>
      </c>
      <c r="D500" s="11">
        <v>57.2207135015248</v>
      </c>
      <c r="E500" s="11">
        <v>4.45095010845987</v>
      </c>
      <c r="F500" s="11">
        <v>4.57132608695652</v>
      </c>
      <c r="G500" s="11">
        <v>19.0128719773791</v>
      </c>
      <c r="H500" s="11">
        <v>0</v>
      </c>
      <c r="I500" s="11" t="s">
        <v>450</v>
      </c>
    </row>
    <row r="501" spans="1:9">
      <c r="A501" s="11">
        <v>2030</v>
      </c>
      <c r="B501" s="11">
        <v>0</v>
      </c>
      <c r="C501" s="11">
        <v>28.333490173546</v>
      </c>
      <c r="D501" s="11">
        <v>57.8670128084281</v>
      </c>
      <c r="E501" s="11">
        <v>4.55356182212582</v>
      </c>
      <c r="F501" s="11">
        <v>4.72922049689441</v>
      </c>
      <c r="G501" s="11">
        <v>19.9696075793032</v>
      </c>
      <c r="H501" s="11">
        <v>0</v>
      </c>
      <c r="I501" s="11" t="s">
        <v>450</v>
      </c>
    </row>
    <row r="502" spans="1:9">
      <c r="A502" s="11">
        <v>2035</v>
      </c>
      <c r="B502" s="11">
        <v>0</v>
      </c>
      <c r="C502" s="11">
        <v>26.8686415337711</v>
      </c>
      <c r="D502" s="11">
        <v>57.4761413362906</v>
      </c>
      <c r="E502" s="11">
        <v>4.59362255965293</v>
      </c>
      <c r="F502" s="11">
        <v>4.83119565217391</v>
      </c>
      <c r="G502" s="11">
        <v>20.181811208812</v>
      </c>
      <c r="H502" s="11">
        <v>0</v>
      </c>
      <c r="I502" s="11" t="s">
        <v>450</v>
      </c>
    </row>
    <row r="503" spans="1:9">
      <c r="A503" s="11">
        <v>2040</v>
      </c>
      <c r="B503" s="11">
        <v>0</v>
      </c>
      <c r="C503" s="11">
        <v>25.7447080206379</v>
      </c>
      <c r="D503" s="11">
        <v>56.9818609370668</v>
      </c>
      <c r="E503" s="11">
        <v>4.58719305856833</v>
      </c>
      <c r="F503" s="11">
        <v>4.9766801242236</v>
      </c>
      <c r="G503" s="11">
        <v>20.7456434902851</v>
      </c>
      <c r="H503" s="11">
        <v>0</v>
      </c>
      <c r="I503" s="11" t="s">
        <v>450</v>
      </c>
    </row>
    <row r="504" spans="1:9">
      <c r="A504" s="11">
        <v>2045</v>
      </c>
      <c r="B504" s="11">
        <v>0</v>
      </c>
      <c r="C504" s="11">
        <v>25.1721175187617</v>
      </c>
      <c r="D504" s="11">
        <v>56.9706766842251</v>
      </c>
      <c r="E504" s="11">
        <v>4.60445553145337</v>
      </c>
      <c r="F504" s="11">
        <v>5.16953726708074</v>
      </c>
      <c r="G504" s="11">
        <v>21.4199179549</v>
      </c>
      <c r="H504" s="11">
        <v>0</v>
      </c>
      <c r="I504" s="11" t="s">
        <v>450</v>
      </c>
    </row>
    <row r="505" spans="1:9">
      <c r="A505" s="11">
        <v>2050</v>
      </c>
      <c r="B505" s="11">
        <v>0</v>
      </c>
      <c r="C505" s="11">
        <v>25.0953275093809</v>
      </c>
      <c r="D505" s="11">
        <v>57.9911100083172</v>
      </c>
      <c r="E505" s="11">
        <v>4.69419088937094</v>
      </c>
      <c r="F505" s="11">
        <v>5.31572670807453</v>
      </c>
      <c r="G505" s="11">
        <v>22.3857655858507</v>
      </c>
      <c r="H505" s="11">
        <v>0</v>
      </c>
      <c r="I505" s="11" t="s">
        <v>450</v>
      </c>
    </row>
    <row r="506" spans="1:9">
      <c r="A506" s="11">
        <v>2021</v>
      </c>
      <c r="B506" s="11">
        <v>0</v>
      </c>
      <c r="C506" s="11">
        <v>32.2398772514071</v>
      </c>
      <c r="D506" s="11">
        <v>47.1863892431384</v>
      </c>
      <c r="E506" s="11">
        <v>6.49019262472885</v>
      </c>
      <c r="F506" s="11">
        <v>1.56549565217391</v>
      </c>
      <c r="G506" s="11">
        <v>23.0292160442963</v>
      </c>
      <c r="H506" s="11">
        <v>0</v>
      </c>
      <c r="I506" s="11" t="s">
        <v>451</v>
      </c>
    </row>
    <row r="507" spans="1:9">
      <c r="A507" s="11">
        <v>2025</v>
      </c>
      <c r="B507" s="11">
        <v>0</v>
      </c>
      <c r="C507" s="11">
        <v>36.4975113039399</v>
      </c>
      <c r="D507" s="11">
        <v>53.7972520099806</v>
      </c>
      <c r="E507" s="11">
        <v>7.45534143167028</v>
      </c>
      <c r="F507" s="11">
        <v>1.82853043478261</v>
      </c>
      <c r="G507" s="11">
        <v>27.1438190922387</v>
      </c>
      <c r="H507" s="11">
        <v>0</v>
      </c>
      <c r="I507" s="11" t="s">
        <v>451</v>
      </c>
    </row>
    <row r="508" spans="1:9">
      <c r="A508" s="11">
        <v>2030</v>
      </c>
      <c r="B508" s="11">
        <v>0</v>
      </c>
      <c r="C508" s="11">
        <v>34.2689643996247</v>
      </c>
      <c r="D508" s="11">
        <v>54.4048838369837</v>
      </c>
      <c r="E508" s="11">
        <v>7.62721605206073</v>
      </c>
      <c r="F508" s="11">
        <v>1.89168819875776</v>
      </c>
      <c r="G508" s="11">
        <v>28.509707324623</v>
      </c>
      <c r="H508" s="11">
        <v>0</v>
      </c>
      <c r="I508" s="11" t="s">
        <v>451</v>
      </c>
    </row>
    <row r="509" spans="1:9">
      <c r="A509" s="11">
        <v>2035</v>
      </c>
      <c r="B509" s="11">
        <v>0</v>
      </c>
      <c r="C509" s="11">
        <v>32.4972502345216</v>
      </c>
      <c r="D509" s="11">
        <v>54.0373978375381</v>
      </c>
      <c r="E509" s="11">
        <v>7.69431778741865</v>
      </c>
      <c r="F509" s="11">
        <v>1.93247826086956</v>
      </c>
      <c r="G509" s="11">
        <v>28.8126608677256</v>
      </c>
      <c r="H509" s="11">
        <v>0</v>
      </c>
      <c r="I509" s="11" t="s">
        <v>451</v>
      </c>
    </row>
    <row r="510" spans="1:9">
      <c r="A510" s="11">
        <v>2040</v>
      </c>
      <c r="B510" s="11">
        <v>0</v>
      </c>
      <c r="C510" s="11">
        <v>31.1378681988743</v>
      </c>
      <c r="D510" s="11">
        <v>53.5726897698919</v>
      </c>
      <c r="E510" s="11">
        <v>7.68354837310195</v>
      </c>
      <c r="F510" s="11">
        <v>1.99067204968944</v>
      </c>
      <c r="G510" s="11">
        <v>29.6176187649269</v>
      </c>
      <c r="H510" s="11">
        <v>0</v>
      </c>
      <c r="I510" s="11" t="s">
        <v>451</v>
      </c>
    </row>
    <row r="511" spans="1:9">
      <c r="A511" s="11">
        <v>2045</v>
      </c>
      <c r="B511" s="11">
        <v>0</v>
      </c>
      <c r="C511" s="11">
        <v>30.4453279080675</v>
      </c>
      <c r="D511" s="11">
        <v>53.5621746603826</v>
      </c>
      <c r="E511" s="11">
        <v>7.71246301518438</v>
      </c>
      <c r="F511" s="11">
        <v>2.0678149068323</v>
      </c>
      <c r="G511" s="11">
        <v>30.5802499817047</v>
      </c>
      <c r="H511" s="11">
        <v>0</v>
      </c>
      <c r="I511" s="11" t="s">
        <v>451</v>
      </c>
    </row>
    <row r="512" spans="1:9">
      <c r="A512" s="11">
        <v>2050</v>
      </c>
      <c r="B512" s="11">
        <v>0</v>
      </c>
      <c r="C512" s="11">
        <v>30.3524514540338</v>
      </c>
      <c r="D512" s="11">
        <v>54.521556418076</v>
      </c>
      <c r="E512" s="11">
        <v>7.86276973969631</v>
      </c>
      <c r="F512" s="11">
        <v>2.12629068322981</v>
      </c>
      <c r="G512" s="11">
        <v>31.9591470466187</v>
      </c>
      <c r="H512" s="11">
        <v>0</v>
      </c>
      <c r="I512" s="11" t="s">
        <v>451</v>
      </c>
    </row>
    <row r="513" spans="1:9">
      <c r="A513" s="11">
        <v>2021</v>
      </c>
      <c r="B513" s="11">
        <v>0</v>
      </c>
      <c r="C513" s="11">
        <v>97.0357089821762</v>
      </c>
      <c r="D513" s="11">
        <v>199.469736345994</v>
      </c>
      <c r="E513" s="11">
        <v>25.3795592190889</v>
      </c>
      <c r="F513" s="11">
        <v>25.8306782608696</v>
      </c>
      <c r="G513" s="11">
        <v>78.4953438364179</v>
      </c>
      <c r="H513" s="11">
        <v>0</v>
      </c>
      <c r="I513" s="11" t="s">
        <v>452</v>
      </c>
    </row>
    <row r="514" spans="1:9">
      <c r="A514" s="11">
        <v>2025</v>
      </c>
      <c r="B514" s="11">
        <v>0</v>
      </c>
      <c r="C514" s="11">
        <v>109.850352650094</v>
      </c>
      <c r="D514" s="11">
        <v>227.415656224009</v>
      </c>
      <c r="E514" s="11">
        <v>29.1537232104121</v>
      </c>
      <c r="F514" s="11">
        <v>30.1707521739131</v>
      </c>
      <c r="G514" s="11">
        <v>92.520014948859</v>
      </c>
      <c r="H514" s="11">
        <v>0</v>
      </c>
      <c r="I514" s="11" t="s">
        <v>452</v>
      </c>
    </row>
    <row r="515" spans="1:9">
      <c r="A515" s="11">
        <v>2030</v>
      </c>
      <c r="B515" s="11">
        <v>0</v>
      </c>
      <c r="C515" s="11">
        <v>103.142863438086</v>
      </c>
      <c r="D515" s="11">
        <v>229.984281674522</v>
      </c>
      <c r="E515" s="11">
        <v>29.8258299349241</v>
      </c>
      <c r="F515" s="11">
        <v>31.2128552795031</v>
      </c>
      <c r="G515" s="11">
        <v>97.17566046614</v>
      </c>
      <c r="H515" s="11">
        <v>0</v>
      </c>
      <c r="I515" s="11" t="s">
        <v>452</v>
      </c>
    </row>
    <row r="516" spans="1:9">
      <c r="A516" s="11">
        <v>2035</v>
      </c>
      <c r="B516" s="11">
        <v>0</v>
      </c>
      <c r="C516" s="11">
        <v>97.8103511960599</v>
      </c>
      <c r="D516" s="11">
        <v>228.430818131411</v>
      </c>
      <c r="E516" s="11">
        <v>30.0882277657267</v>
      </c>
      <c r="F516" s="11">
        <v>31.8858913043478</v>
      </c>
      <c r="G516" s="11">
        <v>98.2082810506428</v>
      </c>
      <c r="H516" s="11">
        <v>0</v>
      </c>
      <c r="I516" s="11" t="s">
        <v>452</v>
      </c>
    </row>
    <row r="517" spans="1:9">
      <c r="A517" s="11">
        <v>2040</v>
      </c>
      <c r="B517" s="11">
        <v>0</v>
      </c>
      <c r="C517" s="11">
        <v>93.7188778142588</v>
      </c>
      <c r="D517" s="11">
        <v>226.466370390906</v>
      </c>
      <c r="E517" s="11">
        <v>30.0461145336225</v>
      </c>
      <c r="F517" s="11">
        <v>32.8460888198758</v>
      </c>
      <c r="G517" s="11">
        <v>100.95198916442</v>
      </c>
      <c r="H517" s="11">
        <v>0</v>
      </c>
      <c r="I517" s="11" t="s">
        <v>452</v>
      </c>
    </row>
    <row r="518" spans="1:9">
      <c r="A518" s="11">
        <v>2045</v>
      </c>
      <c r="B518" s="11">
        <v>0</v>
      </c>
      <c r="C518" s="11">
        <v>91.6344673311443</v>
      </c>
      <c r="D518" s="11">
        <v>226.421920155254</v>
      </c>
      <c r="E518" s="11">
        <v>30.1591837310195</v>
      </c>
      <c r="F518" s="11">
        <v>34.1189459627329</v>
      </c>
      <c r="G518" s="11">
        <v>104.233128574606</v>
      </c>
      <c r="H518" s="11">
        <v>0</v>
      </c>
      <c r="I518" s="11" t="s">
        <v>452</v>
      </c>
    </row>
    <row r="519" spans="1:9">
      <c r="A519" s="11">
        <v>2050</v>
      </c>
      <c r="B519" s="11">
        <v>0</v>
      </c>
      <c r="C519" s="11">
        <v>91.3549274155721</v>
      </c>
      <c r="D519" s="11">
        <v>230.477488494594</v>
      </c>
      <c r="E519" s="11">
        <v>30.7469503253796</v>
      </c>
      <c r="F519" s="11">
        <v>35.0837962732919</v>
      </c>
      <c r="G519" s="11">
        <v>108.933114844971</v>
      </c>
      <c r="H519" s="11">
        <v>0</v>
      </c>
      <c r="I519" s="11" t="s">
        <v>452</v>
      </c>
    </row>
    <row r="520" spans="1:9">
      <c r="A520" s="11">
        <v>2021</v>
      </c>
      <c r="B520" s="11"/>
      <c r="C520" s="11">
        <v>0.105359075984991</v>
      </c>
      <c r="D520" s="11">
        <v>0.21448358746881</v>
      </c>
      <c r="E520" s="11">
        <v>0.0968685466377439</v>
      </c>
      <c r="F520" s="11">
        <v>0.195686956521739</v>
      </c>
      <c r="G520" s="11">
        <v>0.348211352621378</v>
      </c>
      <c r="H520" s="11"/>
      <c r="I520" s="11" t="s">
        <v>453</v>
      </c>
    </row>
    <row r="521" spans="1:9">
      <c r="A521" s="11">
        <v>2025</v>
      </c>
      <c r="B521" s="11"/>
      <c r="C521" s="11">
        <v>0.119272912757974</v>
      </c>
      <c r="D521" s="11">
        <v>0.24453296368173</v>
      </c>
      <c r="E521" s="11">
        <v>0.111273752711497</v>
      </c>
      <c r="F521" s="11">
        <v>0.228566304347826</v>
      </c>
      <c r="G521" s="11">
        <v>0.41042586700468</v>
      </c>
      <c r="H521" s="11"/>
      <c r="I521" s="11" t="s">
        <v>453</v>
      </c>
    </row>
    <row r="522" spans="1:9">
      <c r="A522" s="11">
        <v>2030</v>
      </c>
      <c r="B522" s="11"/>
      <c r="C522" s="11">
        <v>0.111990079737336</v>
      </c>
      <c r="D522" s="11">
        <v>0.247294926531744</v>
      </c>
      <c r="E522" s="11">
        <v>0.113839045553145</v>
      </c>
      <c r="F522" s="11">
        <v>0.23646102484472</v>
      </c>
      <c r="G522" s="11">
        <v>0.431078666822673</v>
      </c>
      <c r="H522" s="11"/>
      <c r="I522" s="11" t="s">
        <v>453</v>
      </c>
    </row>
    <row r="523" spans="1:9">
      <c r="A523" s="11">
        <v>2035</v>
      </c>
      <c r="B523" s="11"/>
      <c r="C523" s="11">
        <v>0.106200164165103</v>
      </c>
      <c r="D523" s="11">
        <v>0.245624535625173</v>
      </c>
      <c r="E523" s="11">
        <v>0.114840563991323</v>
      </c>
      <c r="F523" s="11">
        <v>0.241559782608696</v>
      </c>
      <c r="G523" s="11">
        <v>0.435659450763485</v>
      </c>
      <c r="H523" s="11"/>
      <c r="I523" s="11" t="s">
        <v>453</v>
      </c>
    </row>
    <row r="524" spans="1:9">
      <c r="A524" s="11">
        <v>2040</v>
      </c>
      <c r="B524" s="11"/>
      <c r="C524" s="11">
        <v>0.101757739212008</v>
      </c>
      <c r="D524" s="11">
        <v>0.243512226226781</v>
      </c>
      <c r="E524" s="11">
        <v>0.114679826464208</v>
      </c>
      <c r="F524" s="11">
        <v>0.24883400621118</v>
      </c>
      <c r="G524" s="11">
        <v>0.447830749936179</v>
      </c>
      <c r="H524" s="11"/>
      <c r="I524" s="11" t="s">
        <v>453</v>
      </c>
    </row>
    <row r="525" spans="1:9">
      <c r="A525" s="11">
        <v>2045</v>
      </c>
      <c r="B525" s="11"/>
      <c r="C525" s="11">
        <v>0.0994945356472797</v>
      </c>
      <c r="D525" s="11">
        <v>0.243464430274466</v>
      </c>
      <c r="E525" s="11">
        <v>0.115111388286334</v>
      </c>
      <c r="F525" s="11">
        <v>0.258476863354037</v>
      </c>
      <c r="G525" s="11">
        <v>0.462386135470146</v>
      </c>
      <c r="H525" s="11"/>
      <c r="I525" s="11" t="s">
        <v>453</v>
      </c>
    </row>
    <row r="526" spans="1:9">
      <c r="A526" s="11">
        <v>2050</v>
      </c>
      <c r="B526" s="11"/>
      <c r="C526" s="11">
        <v>0.0991910178236399</v>
      </c>
      <c r="D526" s="11">
        <v>0.2478252564458</v>
      </c>
      <c r="E526" s="11">
        <v>0.117354772234273</v>
      </c>
      <c r="F526" s="11">
        <v>0.265786335403727</v>
      </c>
      <c r="G526" s="11">
        <v>0.48323563426228</v>
      </c>
      <c r="H526" s="11"/>
      <c r="I526" s="11" t="s">
        <v>453</v>
      </c>
    </row>
    <row r="527" spans="1:9">
      <c r="A527" s="11">
        <v>2021</v>
      </c>
      <c r="B527" s="11">
        <v>0</v>
      </c>
      <c r="C527" s="11">
        <v>242.641951993433</v>
      </c>
      <c r="D527" s="11">
        <v>417.814028389243</v>
      </c>
      <c r="E527" s="11">
        <v>44.8501370932755</v>
      </c>
      <c r="F527" s="11">
        <v>41.0942608695652</v>
      </c>
      <c r="G527" s="11">
        <v>147.147446978608</v>
      </c>
      <c r="H527" s="11">
        <v>0</v>
      </c>
      <c r="I527" s="11" t="s">
        <v>454</v>
      </c>
    </row>
    <row r="528" spans="1:9">
      <c r="A528" s="11">
        <v>2025</v>
      </c>
      <c r="B528" s="11">
        <v>0</v>
      </c>
      <c r="C528" s="11">
        <v>274.685518081613</v>
      </c>
      <c r="D528" s="11">
        <v>476.35021325201</v>
      </c>
      <c r="E528" s="11">
        <v>51.519747505423</v>
      </c>
      <c r="F528" s="11">
        <v>47.9989239130435</v>
      </c>
      <c r="G528" s="11">
        <v>173.438108921704</v>
      </c>
      <c r="H528" s="11">
        <v>0</v>
      </c>
      <c r="I528" s="11" t="s">
        <v>454</v>
      </c>
    </row>
    <row r="529" spans="1:9">
      <c r="A529" s="11">
        <v>2030</v>
      </c>
      <c r="B529" s="11">
        <v>0</v>
      </c>
      <c r="C529" s="11">
        <v>257.913153635084</v>
      </c>
      <c r="D529" s="11">
        <v>481.730516883837</v>
      </c>
      <c r="E529" s="11">
        <v>52.7074780911063</v>
      </c>
      <c r="F529" s="11">
        <v>49.6568152173913</v>
      </c>
      <c r="G529" s="11">
        <v>182.165586481812</v>
      </c>
      <c r="H529" s="11">
        <v>0</v>
      </c>
      <c r="I529" s="11" t="s">
        <v>454</v>
      </c>
    </row>
    <row r="530" spans="1:9">
      <c r="A530" s="11">
        <v>2035</v>
      </c>
      <c r="B530" s="11">
        <v>0</v>
      </c>
      <c r="C530" s="11">
        <v>244.578978072232</v>
      </c>
      <c r="D530" s="11">
        <v>478.476595397838</v>
      </c>
      <c r="E530" s="11">
        <v>53.1711811279826</v>
      </c>
      <c r="F530" s="11">
        <v>50.7275543478261</v>
      </c>
      <c r="G530" s="11">
        <v>184.101338021723</v>
      </c>
      <c r="H530" s="11">
        <v>0</v>
      </c>
      <c r="I530" s="11" t="s">
        <v>454</v>
      </c>
    </row>
    <row r="531" spans="1:9">
      <c r="A531" s="11">
        <v>2040</v>
      </c>
      <c r="B531" s="11">
        <v>0</v>
      </c>
      <c r="C531" s="11">
        <v>234.348073405253</v>
      </c>
      <c r="D531" s="11">
        <v>474.36181668977</v>
      </c>
      <c r="E531" s="11">
        <v>53.0967596529284</v>
      </c>
      <c r="F531" s="11">
        <v>52.2551413043478</v>
      </c>
      <c r="G531" s="11">
        <v>189.244695888122</v>
      </c>
      <c r="H531" s="11">
        <v>0</v>
      </c>
      <c r="I531" s="11" t="s">
        <v>454</v>
      </c>
    </row>
    <row r="532" spans="1:9">
      <c r="A532" s="11">
        <v>2045</v>
      </c>
      <c r="B532" s="11">
        <v>0</v>
      </c>
      <c r="C532" s="11">
        <v>229.135915595685</v>
      </c>
      <c r="D532" s="11">
        <v>474.26871017466</v>
      </c>
      <c r="E532" s="11">
        <v>53.2965727765727</v>
      </c>
      <c r="F532" s="11">
        <v>54.2801413043478</v>
      </c>
      <c r="G532" s="11">
        <v>195.395522979166</v>
      </c>
      <c r="H532" s="11">
        <v>0</v>
      </c>
      <c r="I532" s="11" t="s">
        <v>454</v>
      </c>
    </row>
    <row r="533" spans="1:9">
      <c r="A533" s="11">
        <v>2050</v>
      </c>
      <c r="B533" s="11">
        <v>0</v>
      </c>
      <c r="C533" s="11">
        <v>228.436914047842</v>
      </c>
      <c r="D533" s="11">
        <v>482.763599556418</v>
      </c>
      <c r="E533" s="11">
        <v>54.3352595444685</v>
      </c>
      <c r="F533" s="11">
        <v>55.8151304347826</v>
      </c>
      <c r="G533" s="11">
        <v>204.20612175761</v>
      </c>
      <c r="H533" s="11">
        <v>0</v>
      </c>
      <c r="I533" s="11" t="s">
        <v>454</v>
      </c>
    </row>
    <row r="534" spans="1:9">
      <c r="A534" s="11">
        <v>2021</v>
      </c>
      <c r="B534" s="11">
        <v>0</v>
      </c>
      <c r="C534" s="11">
        <v>1.79110429174484</v>
      </c>
      <c r="D534" s="11">
        <v>2.78828663709454</v>
      </c>
      <c r="E534" s="11">
        <v>0.193737093275488</v>
      </c>
      <c r="F534" s="11">
        <v>0.293530434782609</v>
      </c>
      <c r="G534" s="11">
        <v>2.23425812220489</v>
      </c>
      <c r="H534" s="11">
        <v>0</v>
      </c>
      <c r="I534" s="11" t="s">
        <v>455</v>
      </c>
    </row>
    <row r="535" spans="1:9">
      <c r="A535" s="11">
        <v>2025</v>
      </c>
      <c r="B535" s="11">
        <v>0</v>
      </c>
      <c r="C535" s="11">
        <v>2.02763951688555</v>
      </c>
      <c r="D535" s="11">
        <v>3.17892852786249</v>
      </c>
      <c r="E535" s="11">
        <v>0.222547505422993</v>
      </c>
      <c r="F535" s="11">
        <v>0.342849456521739</v>
      </c>
      <c r="G535" s="11">
        <v>2.63345040308112</v>
      </c>
      <c r="H535" s="11">
        <v>0</v>
      </c>
      <c r="I535" s="11" t="s">
        <v>455</v>
      </c>
    </row>
    <row r="536" spans="1:9">
      <c r="A536" s="11">
        <v>2030</v>
      </c>
      <c r="B536" s="11">
        <v>0</v>
      </c>
      <c r="C536" s="11">
        <v>1.90383135553471</v>
      </c>
      <c r="D536" s="11">
        <v>3.21483404491267</v>
      </c>
      <c r="E536" s="11">
        <v>0.22767809110629</v>
      </c>
      <c r="F536" s="11">
        <v>0.354691537267081</v>
      </c>
      <c r="G536" s="11">
        <v>2.76596671937077</v>
      </c>
      <c r="H536" s="11">
        <v>0</v>
      </c>
      <c r="I536" s="11" t="s">
        <v>455</v>
      </c>
    </row>
    <row r="537" spans="1:9">
      <c r="A537" s="11">
        <v>2035</v>
      </c>
      <c r="B537" s="11">
        <v>0</v>
      </c>
      <c r="C537" s="11">
        <v>1.80540279080675</v>
      </c>
      <c r="D537" s="11">
        <v>3.19311896312725</v>
      </c>
      <c r="E537" s="11">
        <v>0.229681127982646</v>
      </c>
      <c r="F537" s="11">
        <v>0.362339673913043</v>
      </c>
      <c r="G537" s="11">
        <v>2.79535879303172</v>
      </c>
      <c r="H537" s="11">
        <v>0</v>
      </c>
      <c r="I537" s="11" t="s">
        <v>455</v>
      </c>
    </row>
    <row r="538" spans="1:9">
      <c r="A538" s="11">
        <v>2040</v>
      </c>
      <c r="B538" s="11">
        <v>0</v>
      </c>
      <c r="C538" s="11">
        <v>1.72988156660413</v>
      </c>
      <c r="D538" s="11">
        <v>3.16565894094816</v>
      </c>
      <c r="E538" s="11">
        <v>0.229359652928416</v>
      </c>
      <c r="F538" s="11">
        <v>0.37325100931677</v>
      </c>
      <c r="G538" s="11">
        <v>2.87345453525741</v>
      </c>
      <c r="H538" s="11">
        <v>0</v>
      </c>
      <c r="I538" s="11" t="s">
        <v>455</v>
      </c>
    </row>
    <row r="539" spans="1:9">
      <c r="A539" s="11">
        <v>2045</v>
      </c>
      <c r="B539" s="11">
        <v>0</v>
      </c>
      <c r="C539" s="11">
        <v>1.69140710600375</v>
      </c>
      <c r="D539" s="11">
        <v>3.16503759356806</v>
      </c>
      <c r="E539" s="11">
        <v>0.230222776572668</v>
      </c>
      <c r="F539" s="11">
        <v>0.387715295031056</v>
      </c>
      <c r="G539" s="11">
        <v>2.96684749360374</v>
      </c>
      <c r="H539" s="11">
        <v>0</v>
      </c>
      <c r="I539" s="11" t="s">
        <v>455</v>
      </c>
    </row>
    <row r="540" spans="1:9">
      <c r="A540" s="11">
        <v>2050</v>
      </c>
      <c r="B540" s="11">
        <v>0</v>
      </c>
      <c r="C540" s="11">
        <v>1.68624730300188</v>
      </c>
      <c r="D540" s="11">
        <v>3.2217283337954</v>
      </c>
      <c r="E540" s="11">
        <v>0.234709544468546</v>
      </c>
      <c r="F540" s="11">
        <v>0.39867950310559</v>
      </c>
      <c r="G540" s="11">
        <v>3.10062590625325</v>
      </c>
      <c r="H540" s="11">
        <v>0</v>
      </c>
      <c r="I540" s="11" t="s">
        <v>455</v>
      </c>
    </row>
    <row r="541" spans="1:9">
      <c r="A541" s="11">
        <v>2021</v>
      </c>
      <c r="B541" s="11">
        <v>0</v>
      </c>
      <c r="C541" s="11">
        <v>5.6893901031895</v>
      </c>
      <c r="D541" s="11">
        <v>8.47210170501806</v>
      </c>
      <c r="E541" s="11">
        <v>0.387474186550976</v>
      </c>
      <c r="F541" s="11">
        <v>0.880591304347826</v>
      </c>
      <c r="G541" s="11">
        <v>4.4156456305252</v>
      </c>
      <c r="H541" s="11">
        <v>0</v>
      </c>
      <c r="I541" s="11" t="s">
        <v>456</v>
      </c>
    </row>
    <row r="542" spans="1:9">
      <c r="A542" s="11">
        <v>2025</v>
      </c>
      <c r="B542" s="11">
        <v>0</v>
      </c>
      <c r="C542" s="11">
        <v>6.44073728893058</v>
      </c>
      <c r="D542" s="11">
        <v>9.65905206542838</v>
      </c>
      <c r="E542" s="11">
        <v>0.445095010845987</v>
      </c>
      <c r="F542" s="11">
        <v>1.02854836956522</v>
      </c>
      <c r="G542" s="11">
        <v>5.20458386164194</v>
      </c>
      <c r="H542" s="11">
        <v>0</v>
      </c>
      <c r="I542" s="11" t="s">
        <v>456</v>
      </c>
    </row>
    <row r="543" spans="1:9">
      <c r="A543" s="11">
        <v>2030</v>
      </c>
      <c r="B543" s="11">
        <v>0</v>
      </c>
      <c r="C543" s="11">
        <v>6.04746430581614</v>
      </c>
      <c r="D543" s="11">
        <v>9.76814959800392</v>
      </c>
      <c r="E543" s="11">
        <v>0.455356182212582</v>
      </c>
      <c r="F543" s="11">
        <v>1.06407461180124</v>
      </c>
      <c r="G543" s="11">
        <v>5.46648067973217</v>
      </c>
      <c r="H543" s="11">
        <v>0</v>
      </c>
      <c r="I543" s="11" t="s">
        <v>456</v>
      </c>
    </row>
    <row r="544" spans="1:9">
      <c r="A544" s="11">
        <v>2035</v>
      </c>
      <c r="B544" s="11">
        <v>0</v>
      </c>
      <c r="C544" s="11">
        <v>5.73480886491557</v>
      </c>
      <c r="D544" s="11">
        <v>9.70216915719439</v>
      </c>
      <c r="E544" s="11">
        <v>0.459362255965293</v>
      </c>
      <c r="F544" s="11">
        <v>1.08701902173913</v>
      </c>
      <c r="G544" s="11">
        <v>5.52456930447215</v>
      </c>
      <c r="H544" s="11">
        <v>0</v>
      </c>
      <c r="I544" s="11" t="s">
        <v>456</v>
      </c>
    </row>
    <row r="545" spans="1:9">
      <c r="A545" s="11">
        <v>2040</v>
      </c>
      <c r="B545" s="11">
        <v>0</v>
      </c>
      <c r="C545" s="11">
        <v>5.49491791744841</v>
      </c>
      <c r="D545" s="11">
        <v>9.6187329359579</v>
      </c>
      <c r="E545" s="11">
        <v>0.458719305856833</v>
      </c>
      <c r="F545" s="11">
        <v>1.11975302795031</v>
      </c>
      <c r="G545" s="11">
        <v>5.67891276170044</v>
      </c>
      <c r="H545" s="11">
        <v>0</v>
      </c>
      <c r="I545" s="11" t="s">
        <v>456</v>
      </c>
    </row>
    <row r="546" spans="1:9">
      <c r="A546" s="11">
        <v>2045</v>
      </c>
      <c r="B546" s="11">
        <v>0</v>
      </c>
      <c r="C546" s="11">
        <v>5.3727049249531</v>
      </c>
      <c r="D546" s="11">
        <v>9.61684499584146</v>
      </c>
      <c r="E546" s="11">
        <v>0.460445553145337</v>
      </c>
      <c r="F546" s="11">
        <v>1.16314588509317</v>
      </c>
      <c r="G546" s="11">
        <v>5.86348866380653</v>
      </c>
      <c r="H546" s="11">
        <v>0</v>
      </c>
      <c r="I546" s="11" t="s">
        <v>456</v>
      </c>
    </row>
    <row r="547" spans="1:9">
      <c r="A547" s="11">
        <v>2050</v>
      </c>
      <c r="B547" s="11">
        <v>0</v>
      </c>
      <c r="C547" s="11">
        <v>5.35631496247655</v>
      </c>
      <c r="D547" s="11">
        <v>9.78909762960914</v>
      </c>
      <c r="E547" s="11">
        <v>0.469419088937094</v>
      </c>
      <c r="F547" s="11">
        <v>1.19603850931677</v>
      </c>
      <c r="G547" s="11">
        <v>6.12787980885983</v>
      </c>
      <c r="H547" s="11">
        <v>0</v>
      </c>
      <c r="I547" s="11" t="s">
        <v>456</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W72"/>
  <sheetViews>
    <sheetView zoomScale="62" zoomScaleNormal="62" workbookViewId="0">
      <selection activeCell="E39" sqref="E39"/>
    </sheetView>
  </sheetViews>
  <sheetFormatPr defaultColWidth="8.72727272727273" defaultRowHeight="14.5"/>
  <cols>
    <col min="1" max="1" width="22" style="2" customWidth="1"/>
    <col min="2" max="4" width="8.72727272727273" style="2"/>
    <col min="7" max="7" width="18.9090909090909" style="3" customWidth="1"/>
    <col min="8" max="14" width="8.72727272727273" style="3"/>
    <col min="16" max="16" width="30.4545454545455" style="3" customWidth="1"/>
    <col min="17" max="17" width="8.72727272727273" style="3"/>
    <col min="18" max="23" width="12.8181818181818" style="3"/>
  </cols>
  <sheetData>
    <row r="6" spans="7:23">
      <c r="G6" s="3" t="s">
        <v>457</v>
      </c>
      <c r="H6" s="4" t="s">
        <v>7</v>
      </c>
      <c r="I6" s="4" t="s">
        <v>8</v>
      </c>
      <c r="J6" s="4" t="s">
        <v>9</v>
      </c>
      <c r="K6" s="4" t="s">
        <v>10</v>
      </c>
      <c r="L6" s="4" t="s">
        <v>11</v>
      </c>
      <c r="M6" s="4" t="s">
        <v>12</v>
      </c>
      <c r="N6" s="4" t="s">
        <v>13</v>
      </c>
      <c r="P6" s="3" t="s">
        <v>458</v>
      </c>
      <c r="Q6" s="4" t="s">
        <v>7</v>
      </c>
      <c r="R6" s="4" t="s">
        <v>8</v>
      </c>
      <c r="S6" s="4" t="s">
        <v>9</v>
      </c>
      <c r="T6" s="4" t="s">
        <v>10</v>
      </c>
      <c r="U6" s="4" t="s">
        <v>11</v>
      </c>
      <c r="V6" s="4" t="s">
        <v>12</v>
      </c>
      <c r="W6" s="4" t="s">
        <v>13</v>
      </c>
    </row>
    <row r="7" spans="1:23">
      <c r="A7" s="5" t="s">
        <v>459</v>
      </c>
      <c r="B7" s="2" t="s">
        <v>460</v>
      </c>
      <c r="D7" s="2" t="s">
        <v>375</v>
      </c>
      <c r="G7" s="6" t="s">
        <v>15</v>
      </c>
      <c r="H7" s="3">
        <v>0.5</v>
      </c>
      <c r="I7" s="3">
        <v>1.8</v>
      </c>
      <c r="J7" s="3">
        <v>2.9</v>
      </c>
      <c r="K7" s="3">
        <v>0.2</v>
      </c>
      <c r="L7" s="3">
        <v>0.5</v>
      </c>
      <c r="M7" s="3">
        <v>1.3</v>
      </c>
      <c r="N7" s="3">
        <v>1</v>
      </c>
      <c r="P7" s="6" t="s">
        <v>461</v>
      </c>
      <c r="Q7" s="10">
        <f>SUM(H7:H16)</f>
        <v>10.3</v>
      </c>
      <c r="R7" s="10">
        <f t="shared" ref="R7:W7" si="0">SUM(I7:I16)</f>
        <v>40.1</v>
      </c>
      <c r="S7" s="10">
        <f t="shared" si="0"/>
        <v>65</v>
      </c>
      <c r="T7" s="10">
        <f t="shared" si="0"/>
        <v>5</v>
      </c>
      <c r="U7" s="10">
        <f t="shared" si="0"/>
        <v>7.4</v>
      </c>
      <c r="V7" s="10">
        <f t="shared" si="0"/>
        <v>23.3</v>
      </c>
      <c r="W7" s="10">
        <f t="shared" si="0"/>
        <v>21.2</v>
      </c>
    </row>
    <row r="8" spans="1:23">
      <c r="A8" s="5" t="s">
        <v>462</v>
      </c>
      <c r="B8" s="2" t="s">
        <v>460</v>
      </c>
      <c r="D8" s="2" t="s">
        <v>375</v>
      </c>
      <c r="G8" s="6" t="s">
        <v>30</v>
      </c>
      <c r="H8" s="3">
        <v>1.7</v>
      </c>
      <c r="I8" s="3">
        <v>6.3</v>
      </c>
      <c r="J8" s="3">
        <v>10.9</v>
      </c>
      <c r="K8" s="3">
        <v>0.9</v>
      </c>
      <c r="L8" s="3">
        <v>1.3</v>
      </c>
      <c r="M8" s="3">
        <v>4.5</v>
      </c>
      <c r="N8" s="3">
        <v>3.7</v>
      </c>
      <c r="P8" s="6"/>
      <c r="Q8" s="3">
        <f>Q7</f>
        <v>10.3</v>
      </c>
      <c r="R8" s="3">
        <f t="shared" ref="R8:W8" si="1">R7</f>
        <v>40.1</v>
      </c>
      <c r="S8" s="3">
        <f t="shared" si="1"/>
        <v>65</v>
      </c>
      <c r="T8" s="3">
        <f t="shared" si="1"/>
        <v>5</v>
      </c>
      <c r="U8" s="3">
        <f t="shared" si="1"/>
        <v>7.4</v>
      </c>
      <c r="V8" s="3">
        <f t="shared" si="1"/>
        <v>23.3</v>
      </c>
      <c r="W8" s="3">
        <f t="shared" si="1"/>
        <v>21.2</v>
      </c>
    </row>
    <row r="9" spans="1:23">
      <c r="A9" s="7" t="s">
        <v>463</v>
      </c>
      <c r="B9" s="2" t="s">
        <v>460</v>
      </c>
      <c r="G9" s="6" t="s">
        <v>31</v>
      </c>
      <c r="H9" s="3">
        <v>0.4</v>
      </c>
      <c r="I9" s="3">
        <v>1.2</v>
      </c>
      <c r="J9" s="3">
        <v>1.8</v>
      </c>
      <c r="K9" s="3">
        <v>0.2</v>
      </c>
      <c r="L9" s="3">
        <v>0.5</v>
      </c>
      <c r="M9" s="3">
        <v>1</v>
      </c>
      <c r="N9" s="3">
        <v>0.7</v>
      </c>
      <c r="P9" s="6"/>
      <c r="Q9" s="3">
        <f t="shared" ref="Q9:Q16" si="2">Q8</f>
        <v>10.3</v>
      </c>
      <c r="R9" s="3">
        <f t="shared" ref="R9:W9" si="3">R8</f>
        <v>40.1</v>
      </c>
      <c r="S9" s="3">
        <f t="shared" si="3"/>
        <v>65</v>
      </c>
      <c r="T9" s="3">
        <f t="shared" si="3"/>
        <v>5</v>
      </c>
      <c r="U9" s="3">
        <f t="shared" si="3"/>
        <v>7.4</v>
      </c>
      <c r="V9" s="3">
        <f t="shared" si="3"/>
        <v>23.3</v>
      </c>
      <c r="W9" s="3">
        <f t="shared" si="3"/>
        <v>21.2</v>
      </c>
    </row>
    <row r="10" spans="1:23">
      <c r="A10" s="7" t="s">
        <v>464</v>
      </c>
      <c r="B10" s="2" t="s">
        <v>460</v>
      </c>
      <c r="G10" s="6" t="s">
        <v>32</v>
      </c>
      <c r="H10" s="3">
        <v>0.2</v>
      </c>
      <c r="I10" s="3">
        <v>0.9</v>
      </c>
      <c r="J10" s="3">
        <v>1.2</v>
      </c>
      <c r="K10" s="3">
        <v>0.1</v>
      </c>
      <c r="L10" s="3">
        <v>0.1</v>
      </c>
      <c r="M10" s="3">
        <v>0.5</v>
      </c>
      <c r="N10" s="3">
        <v>0.3</v>
      </c>
      <c r="P10" s="6"/>
      <c r="Q10" s="3">
        <f t="shared" si="2"/>
        <v>10.3</v>
      </c>
      <c r="R10" s="3">
        <f t="shared" ref="R10:W10" si="4">R9</f>
        <v>40.1</v>
      </c>
      <c r="S10" s="3">
        <f t="shared" si="4"/>
        <v>65</v>
      </c>
      <c r="T10" s="3">
        <f t="shared" si="4"/>
        <v>5</v>
      </c>
      <c r="U10" s="3">
        <f t="shared" si="4"/>
        <v>7.4</v>
      </c>
      <c r="V10" s="3">
        <f t="shared" si="4"/>
        <v>23.3</v>
      </c>
      <c r="W10" s="3">
        <f t="shared" si="4"/>
        <v>21.2</v>
      </c>
    </row>
    <row r="11" spans="1:23">
      <c r="A11" s="7" t="s">
        <v>465</v>
      </c>
      <c r="B11" s="2" t="s">
        <v>460</v>
      </c>
      <c r="G11" s="6" t="s">
        <v>33</v>
      </c>
      <c r="H11" s="3">
        <v>3.3</v>
      </c>
      <c r="I11" s="3">
        <v>14.8</v>
      </c>
      <c r="J11" s="3">
        <v>25.9</v>
      </c>
      <c r="K11" s="3">
        <v>1.8</v>
      </c>
      <c r="L11" s="3">
        <v>2.2</v>
      </c>
      <c r="M11" s="3">
        <v>7.6</v>
      </c>
      <c r="N11" s="3">
        <v>6.5</v>
      </c>
      <c r="P11" s="6"/>
      <c r="Q11" s="3">
        <f t="shared" si="2"/>
        <v>10.3</v>
      </c>
      <c r="R11" s="3">
        <f t="shared" ref="R11:W11" si="5">R10</f>
        <v>40.1</v>
      </c>
      <c r="S11" s="3">
        <f t="shared" si="5"/>
        <v>65</v>
      </c>
      <c r="T11" s="3">
        <f t="shared" si="5"/>
        <v>5</v>
      </c>
      <c r="U11" s="3">
        <f t="shared" si="5"/>
        <v>7.4</v>
      </c>
      <c r="V11" s="3">
        <f t="shared" si="5"/>
        <v>23.3</v>
      </c>
      <c r="W11" s="3">
        <f t="shared" si="5"/>
        <v>21.2</v>
      </c>
    </row>
    <row r="12" spans="1:23">
      <c r="A12" s="7" t="s">
        <v>466</v>
      </c>
      <c r="B12" s="2" t="s">
        <v>460</v>
      </c>
      <c r="G12" s="6" t="s">
        <v>34</v>
      </c>
      <c r="H12" s="3">
        <v>1.4</v>
      </c>
      <c r="I12" s="3">
        <v>4.5</v>
      </c>
      <c r="J12" s="3">
        <v>7</v>
      </c>
      <c r="K12" s="3">
        <v>0.6</v>
      </c>
      <c r="L12" s="3">
        <v>1</v>
      </c>
      <c r="M12" s="3">
        <v>2.6</v>
      </c>
      <c r="N12" s="3">
        <v>2.2</v>
      </c>
      <c r="P12" s="6"/>
      <c r="Q12" s="3">
        <f t="shared" si="2"/>
        <v>10.3</v>
      </c>
      <c r="R12" s="3">
        <f t="shared" ref="R12:W12" si="6">R11</f>
        <v>40.1</v>
      </c>
      <c r="S12" s="3">
        <f t="shared" si="6"/>
        <v>65</v>
      </c>
      <c r="T12" s="3">
        <f t="shared" si="6"/>
        <v>5</v>
      </c>
      <c r="U12" s="3">
        <f t="shared" si="6"/>
        <v>7.4</v>
      </c>
      <c r="V12" s="3">
        <f t="shared" si="6"/>
        <v>23.3</v>
      </c>
      <c r="W12" s="3">
        <f t="shared" si="6"/>
        <v>21.2</v>
      </c>
    </row>
    <row r="13" spans="1:23">
      <c r="A13" s="7" t="s">
        <v>467</v>
      </c>
      <c r="B13" s="2" t="s">
        <v>460</v>
      </c>
      <c r="G13" s="6" t="s">
        <v>35</v>
      </c>
      <c r="H13" s="3">
        <v>1.7</v>
      </c>
      <c r="I13" s="3">
        <v>6.4</v>
      </c>
      <c r="J13" s="3">
        <v>9.8</v>
      </c>
      <c r="K13" s="3">
        <v>0.7</v>
      </c>
      <c r="L13" s="3">
        <v>1.2</v>
      </c>
      <c r="M13" s="3">
        <v>2.9</v>
      </c>
      <c r="N13" s="3">
        <v>4</v>
      </c>
      <c r="P13" s="6"/>
      <c r="Q13" s="3">
        <f t="shared" si="2"/>
        <v>10.3</v>
      </c>
      <c r="R13" s="3">
        <f t="shared" ref="R13:W13" si="7">R12</f>
        <v>40.1</v>
      </c>
      <c r="S13" s="3">
        <f t="shared" si="7"/>
        <v>65</v>
      </c>
      <c r="T13" s="3">
        <f t="shared" si="7"/>
        <v>5</v>
      </c>
      <c r="U13" s="3">
        <f t="shared" si="7"/>
        <v>7.4</v>
      </c>
      <c r="V13" s="3">
        <f t="shared" si="7"/>
        <v>23.3</v>
      </c>
      <c r="W13" s="3">
        <f t="shared" si="7"/>
        <v>21.2</v>
      </c>
    </row>
    <row r="14" spans="1:23">
      <c r="A14" s="7" t="s">
        <v>468</v>
      </c>
      <c r="B14" s="2" t="s">
        <v>460</v>
      </c>
      <c r="G14" s="6" t="s">
        <v>36</v>
      </c>
      <c r="H14" s="3">
        <v>0.2</v>
      </c>
      <c r="I14" s="3">
        <v>1.1</v>
      </c>
      <c r="J14" s="3">
        <v>1.2</v>
      </c>
      <c r="K14" s="3">
        <v>0.1</v>
      </c>
      <c r="L14" s="3">
        <v>0.1</v>
      </c>
      <c r="M14" s="3">
        <v>0.5</v>
      </c>
      <c r="N14" s="3">
        <v>0.6</v>
      </c>
      <c r="P14" s="6"/>
      <c r="Q14" s="3">
        <f t="shared" si="2"/>
        <v>10.3</v>
      </c>
      <c r="R14" s="3">
        <f t="shared" ref="R14:W14" si="8">R13</f>
        <v>40.1</v>
      </c>
      <c r="S14" s="3">
        <f t="shared" si="8"/>
        <v>65</v>
      </c>
      <c r="T14" s="3">
        <f t="shared" si="8"/>
        <v>5</v>
      </c>
      <c r="U14" s="3">
        <f t="shared" si="8"/>
        <v>7.4</v>
      </c>
      <c r="V14" s="3">
        <f t="shared" si="8"/>
        <v>23.3</v>
      </c>
      <c r="W14" s="3">
        <f t="shared" si="8"/>
        <v>21.2</v>
      </c>
    </row>
    <row r="15" spans="1:23">
      <c r="A15" s="7" t="s">
        <v>469</v>
      </c>
      <c r="B15" s="2" t="s">
        <v>460</v>
      </c>
      <c r="G15" s="6" t="s">
        <v>37</v>
      </c>
      <c r="H15" s="3">
        <v>0.7</v>
      </c>
      <c r="I15" s="3">
        <v>2.6</v>
      </c>
      <c r="J15" s="3">
        <v>3.4</v>
      </c>
      <c r="K15" s="3">
        <v>0.3</v>
      </c>
      <c r="L15" s="3">
        <v>0.4</v>
      </c>
      <c r="M15" s="3">
        <v>2</v>
      </c>
      <c r="N15" s="3">
        <v>1.9</v>
      </c>
      <c r="P15" s="6"/>
      <c r="Q15" s="3">
        <f t="shared" si="2"/>
        <v>10.3</v>
      </c>
      <c r="R15" s="3">
        <f t="shared" ref="R15:W15" si="9">R14</f>
        <v>40.1</v>
      </c>
      <c r="S15" s="3">
        <f t="shared" si="9"/>
        <v>65</v>
      </c>
      <c r="T15" s="3">
        <f t="shared" si="9"/>
        <v>5</v>
      </c>
      <c r="U15" s="3">
        <f t="shared" si="9"/>
        <v>7.4</v>
      </c>
      <c r="V15" s="3">
        <f t="shared" si="9"/>
        <v>23.3</v>
      </c>
      <c r="W15" s="3">
        <f t="shared" si="9"/>
        <v>21.2</v>
      </c>
    </row>
    <row r="16" spans="1:23">
      <c r="A16" s="5" t="s">
        <v>470</v>
      </c>
      <c r="B16" s="2" t="s">
        <v>460</v>
      </c>
      <c r="G16" s="6" t="s">
        <v>38</v>
      </c>
      <c r="H16" s="3">
        <v>0.2</v>
      </c>
      <c r="I16" s="3">
        <v>0.5</v>
      </c>
      <c r="J16" s="3">
        <v>0.9</v>
      </c>
      <c r="K16" s="3">
        <v>0.1</v>
      </c>
      <c r="L16" s="3">
        <v>0.1</v>
      </c>
      <c r="M16" s="3">
        <v>0.4</v>
      </c>
      <c r="N16" s="3">
        <v>0.3</v>
      </c>
      <c r="P16" s="6"/>
      <c r="Q16" s="3">
        <f t="shared" si="2"/>
        <v>10.3</v>
      </c>
      <c r="R16" s="3">
        <f t="shared" ref="R16:W16" si="10">R15</f>
        <v>40.1</v>
      </c>
      <c r="S16" s="3">
        <f t="shared" si="10"/>
        <v>65</v>
      </c>
      <c r="T16" s="3">
        <f t="shared" si="10"/>
        <v>5</v>
      </c>
      <c r="U16" s="3">
        <f t="shared" si="10"/>
        <v>7.4</v>
      </c>
      <c r="V16" s="3">
        <f t="shared" si="10"/>
        <v>23.3</v>
      </c>
      <c r="W16" s="3">
        <f t="shared" si="10"/>
        <v>21.2</v>
      </c>
    </row>
    <row r="17" spans="7:16">
      <c r="G17" s="8" t="s">
        <v>39</v>
      </c>
      <c r="P17" s="8" t="s">
        <v>39</v>
      </c>
    </row>
    <row r="18" spans="1:23">
      <c r="A18" s="5" t="s">
        <v>459</v>
      </c>
      <c r="B18" s="2" t="s">
        <v>471</v>
      </c>
      <c r="G18" s="6" t="s">
        <v>40</v>
      </c>
      <c r="H18" s="3">
        <v>0.1</v>
      </c>
      <c r="I18" s="3">
        <v>0.623703744273285</v>
      </c>
      <c r="J18" s="3">
        <v>1.62370374427329</v>
      </c>
      <c r="K18" s="3">
        <v>2.62370374427329</v>
      </c>
      <c r="L18" s="3">
        <v>3.62370374427329</v>
      </c>
      <c r="M18" s="3">
        <v>4.62370374427329</v>
      </c>
      <c r="N18" s="3">
        <v>5.62370374427329</v>
      </c>
      <c r="P18" s="6" t="s">
        <v>472</v>
      </c>
      <c r="Q18" s="10">
        <f>SUM(H18:H27)</f>
        <v>2.1</v>
      </c>
      <c r="R18" s="10">
        <f t="shared" ref="R18:W18" si="11">SUM(I18:I27)</f>
        <v>9.22370374427328</v>
      </c>
      <c r="S18" s="10">
        <f t="shared" si="11"/>
        <v>15.3237037442733</v>
      </c>
      <c r="T18" s="10">
        <f t="shared" si="11"/>
        <v>4.02370374427329</v>
      </c>
      <c r="U18" s="10">
        <f t="shared" si="11"/>
        <v>5.52370374427329</v>
      </c>
      <c r="V18" s="10">
        <f t="shared" si="11"/>
        <v>10.7237037442733</v>
      </c>
      <c r="W18" s="10">
        <f t="shared" si="11"/>
        <v>11.7237037442733</v>
      </c>
    </row>
    <row r="19" spans="1:23">
      <c r="A19" s="5" t="s">
        <v>462</v>
      </c>
      <c r="B19" s="2" t="s">
        <v>471</v>
      </c>
      <c r="G19" s="6" t="s">
        <v>41</v>
      </c>
      <c r="H19" s="3">
        <v>0.3</v>
      </c>
      <c r="I19" s="3">
        <v>1.1</v>
      </c>
      <c r="J19" s="3">
        <v>2.1</v>
      </c>
      <c r="K19" s="3">
        <v>0.2</v>
      </c>
      <c r="L19" s="3">
        <v>0.3</v>
      </c>
      <c r="M19" s="3">
        <v>1</v>
      </c>
      <c r="N19" s="3">
        <v>0.9</v>
      </c>
      <c r="P19" s="6"/>
      <c r="Q19" s="3">
        <f>Q18</f>
        <v>2.1</v>
      </c>
      <c r="R19" s="3">
        <f t="shared" ref="R19:W19" si="12">R18</f>
        <v>9.22370374427328</v>
      </c>
      <c r="S19" s="3">
        <f t="shared" si="12"/>
        <v>15.3237037442733</v>
      </c>
      <c r="T19" s="3">
        <f t="shared" si="12"/>
        <v>4.02370374427329</v>
      </c>
      <c r="U19" s="3">
        <f t="shared" si="12"/>
        <v>5.52370374427329</v>
      </c>
      <c r="V19" s="3">
        <f t="shared" si="12"/>
        <v>10.7237037442733</v>
      </c>
      <c r="W19" s="3">
        <f t="shared" si="12"/>
        <v>11.7237037442733</v>
      </c>
    </row>
    <row r="20" spans="1:23">
      <c r="A20" s="7" t="s">
        <v>463</v>
      </c>
      <c r="B20" s="2" t="s">
        <v>471</v>
      </c>
      <c r="G20" s="6" t="s">
        <v>42</v>
      </c>
      <c r="H20" s="3">
        <v>0.1</v>
      </c>
      <c r="I20" s="3">
        <v>0.3</v>
      </c>
      <c r="J20" s="3">
        <v>0.7</v>
      </c>
      <c r="K20" s="3">
        <v>0.1</v>
      </c>
      <c r="L20" s="3">
        <v>0.2</v>
      </c>
      <c r="M20" s="3">
        <v>0.3</v>
      </c>
      <c r="N20" s="3">
        <v>0.3</v>
      </c>
      <c r="P20" s="6"/>
      <c r="Q20" s="3">
        <f t="shared" ref="Q20:Q27" si="13">Q19</f>
        <v>2.1</v>
      </c>
      <c r="R20" s="3">
        <f t="shared" ref="R20:W20" si="14">R19</f>
        <v>9.22370374427328</v>
      </c>
      <c r="S20" s="3">
        <f t="shared" si="14"/>
        <v>15.3237037442733</v>
      </c>
      <c r="T20" s="3">
        <f t="shared" si="14"/>
        <v>4.02370374427329</v>
      </c>
      <c r="U20" s="3">
        <f t="shared" si="14"/>
        <v>5.52370374427329</v>
      </c>
      <c r="V20" s="3">
        <f t="shared" si="14"/>
        <v>10.7237037442733</v>
      </c>
      <c r="W20" s="3">
        <f t="shared" si="14"/>
        <v>11.7237037442733</v>
      </c>
    </row>
    <row r="21" spans="1:23">
      <c r="A21" s="7" t="s">
        <v>464</v>
      </c>
      <c r="B21" s="2" t="s">
        <v>471</v>
      </c>
      <c r="G21" s="6" t="s">
        <v>43</v>
      </c>
      <c r="H21" s="3">
        <v>0</v>
      </c>
      <c r="I21" s="3">
        <v>0.2</v>
      </c>
      <c r="J21" s="3">
        <v>0.2</v>
      </c>
      <c r="K21" s="3">
        <v>0</v>
      </c>
      <c r="L21" s="3">
        <v>0</v>
      </c>
      <c r="M21" s="3">
        <v>0.1</v>
      </c>
      <c r="N21" s="3">
        <v>0.1</v>
      </c>
      <c r="P21" s="6"/>
      <c r="Q21" s="3">
        <f t="shared" si="13"/>
        <v>2.1</v>
      </c>
      <c r="R21" s="3">
        <f t="shared" ref="R21:W21" si="15">R20</f>
        <v>9.22370374427328</v>
      </c>
      <c r="S21" s="3">
        <f t="shared" si="15"/>
        <v>15.3237037442733</v>
      </c>
      <c r="T21" s="3">
        <f t="shared" si="15"/>
        <v>4.02370374427329</v>
      </c>
      <c r="U21" s="3">
        <f t="shared" si="15"/>
        <v>5.52370374427329</v>
      </c>
      <c r="V21" s="3">
        <f t="shared" si="15"/>
        <v>10.7237037442733</v>
      </c>
      <c r="W21" s="3">
        <f t="shared" si="15"/>
        <v>11.7237037442733</v>
      </c>
    </row>
    <row r="22" spans="1:23">
      <c r="A22" s="7" t="s">
        <v>465</v>
      </c>
      <c r="B22" s="2" t="s">
        <v>471</v>
      </c>
      <c r="G22" s="6" t="s">
        <v>44</v>
      </c>
      <c r="H22" s="3">
        <v>0.6</v>
      </c>
      <c r="I22" s="3">
        <v>3.1</v>
      </c>
      <c r="J22" s="3">
        <v>5</v>
      </c>
      <c r="K22" s="3">
        <v>0.5</v>
      </c>
      <c r="L22" s="3">
        <v>0.6</v>
      </c>
      <c r="M22" s="3">
        <v>2.1</v>
      </c>
      <c r="N22" s="3">
        <v>1.8</v>
      </c>
      <c r="P22" s="6"/>
      <c r="Q22" s="3">
        <f t="shared" si="13"/>
        <v>2.1</v>
      </c>
      <c r="R22" s="3">
        <f t="shared" ref="R22:W22" si="16">R21</f>
        <v>9.22370374427328</v>
      </c>
      <c r="S22" s="3">
        <f t="shared" si="16"/>
        <v>15.3237037442733</v>
      </c>
      <c r="T22" s="3">
        <f t="shared" si="16"/>
        <v>4.02370374427329</v>
      </c>
      <c r="U22" s="3">
        <f t="shared" si="16"/>
        <v>5.52370374427329</v>
      </c>
      <c r="V22" s="3">
        <f t="shared" si="16"/>
        <v>10.7237037442733</v>
      </c>
      <c r="W22" s="3">
        <f t="shared" si="16"/>
        <v>11.7237037442733</v>
      </c>
    </row>
    <row r="23" spans="1:23">
      <c r="A23" s="7" t="s">
        <v>466</v>
      </c>
      <c r="B23" s="2" t="s">
        <v>471</v>
      </c>
      <c r="G23" s="6" t="s">
        <v>45</v>
      </c>
      <c r="H23" s="3">
        <v>0.3</v>
      </c>
      <c r="I23" s="3">
        <v>1.1</v>
      </c>
      <c r="J23" s="3">
        <v>1.8</v>
      </c>
      <c r="K23" s="3">
        <v>0.2</v>
      </c>
      <c r="L23" s="3">
        <v>0.3</v>
      </c>
      <c r="M23" s="3">
        <v>0.9</v>
      </c>
      <c r="N23" s="3">
        <v>0.8</v>
      </c>
      <c r="P23" s="6"/>
      <c r="Q23" s="3">
        <f t="shared" si="13"/>
        <v>2.1</v>
      </c>
      <c r="R23" s="3">
        <f t="shared" ref="R23:W23" si="17">R22</f>
        <v>9.22370374427328</v>
      </c>
      <c r="S23" s="3">
        <f t="shared" si="17"/>
        <v>15.3237037442733</v>
      </c>
      <c r="T23" s="3">
        <f t="shared" si="17"/>
        <v>4.02370374427329</v>
      </c>
      <c r="U23" s="3">
        <f t="shared" si="17"/>
        <v>5.52370374427329</v>
      </c>
      <c r="V23" s="3">
        <f t="shared" si="17"/>
        <v>10.7237037442733</v>
      </c>
      <c r="W23" s="3">
        <f t="shared" si="17"/>
        <v>11.7237037442733</v>
      </c>
    </row>
    <row r="24" spans="1:23">
      <c r="A24" s="7" t="s">
        <v>467</v>
      </c>
      <c r="B24" s="2" t="s">
        <v>471</v>
      </c>
      <c r="G24" s="6" t="s">
        <v>46</v>
      </c>
      <c r="H24" s="3">
        <v>0.5</v>
      </c>
      <c r="I24" s="3">
        <v>1.9</v>
      </c>
      <c r="J24" s="3">
        <v>2.5</v>
      </c>
      <c r="K24" s="3">
        <v>0.3</v>
      </c>
      <c r="L24" s="3">
        <v>0.4</v>
      </c>
      <c r="M24" s="3">
        <v>0.9</v>
      </c>
      <c r="N24" s="3">
        <v>1.3</v>
      </c>
      <c r="P24" s="6"/>
      <c r="Q24" s="3">
        <f t="shared" si="13"/>
        <v>2.1</v>
      </c>
      <c r="R24" s="3">
        <f t="shared" ref="R24:W24" si="18">R23</f>
        <v>9.22370374427328</v>
      </c>
      <c r="S24" s="3">
        <f t="shared" si="18"/>
        <v>15.3237037442733</v>
      </c>
      <c r="T24" s="3">
        <f t="shared" si="18"/>
        <v>4.02370374427329</v>
      </c>
      <c r="U24" s="3">
        <f t="shared" si="18"/>
        <v>5.52370374427329</v>
      </c>
      <c r="V24" s="3">
        <f t="shared" si="18"/>
        <v>10.7237037442733</v>
      </c>
      <c r="W24" s="3">
        <f t="shared" si="18"/>
        <v>11.7237037442733</v>
      </c>
    </row>
    <row r="25" spans="1:23">
      <c r="A25" s="7" t="s">
        <v>468</v>
      </c>
      <c r="B25" s="2" t="s">
        <v>471</v>
      </c>
      <c r="G25" s="6" t="s">
        <v>47</v>
      </c>
      <c r="H25" s="3">
        <v>0</v>
      </c>
      <c r="I25" s="3">
        <v>0.2</v>
      </c>
      <c r="J25" s="3">
        <v>0.3</v>
      </c>
      <c r="K25" s="3">
        <v>0</v>
      </c>
      <c r="L25" s="3">
        <v>0</v>
      </c>
      <c r="M25" s="3">
        <v>0.2</v>
      </c>
      <c r="N25" s="3">
        <v>0.2</v>
      </c>
      <c r="P25" s="6"/>
      <c r="Q25" s="3">
        <f t="shared" si="13"/>
        <v>2.1</v>
      </c>
      <c r="R25" s="3">
        <f t="shared" ref="R25:W25" si="19">R24</f>
        <v>9.22370374427328</v>
      </c>
      <c r="S25" s="3">
        <f t="shared" si="19"/>
        <v>15.3237037442733</v>
      </c>
      <c r="T25" s="3">
        <f t="shared" si="19"/>
        <v>4.02370374427329</v>
      </c>
      <c r="U25" s="3">
        <f t="shared" si="19"/>
        <v>5.52370374427329</v>
      </c>
      <c r="V25" s="3">
        <f t="shared" si="19"/>
        <v>10.7237037442733</v>
      </c>
      <c r="W25" s="3">
        <f t="shared" si="19"/>
        <v>11.7237037442733</v>
      </c>
    </row>
    <row r="26" spans="1:23">
      <c r="A26" s="7" t="s">
        <v>469</v>
      </c>
      <c r="B26" s="2" t="s">
        <v>471</v>
      </c>
      <c r="G26" s="6" t="s">
        <v>48</v>
      </c>
      <c r="H26" s="3">
        <v>0.2</v>
      </c>
      <c r="I26" s="3">
        <v>0.6</v>
      </c>
      <c r="J26" s="3">
        <v>0.9</v>
      </c>
      <c r="K26" s="3">
        <v>0.1</v>
      </c>
      <c r="L26" s="3">
        <v>0.1</v>
      </c>
      <c r="M26" s="3">
        <v>0.5</v>
      </c>
      <c r="N26" s="3">
        <v>0.6</v>
      </c>
      <c r="P26" s="6"/>
      <c r="Q26" s="3">
        <f t="shared" si="13"/>
        <v>2.1</v>
      </c>
      <c r="R26" s="3">
        <f t="shared" ref="R26:W26" si="20">R25</f>
        <v>9.22370374427328</v>
      </c>
      <c r="S26" s="3">
        <f t="shared" si="20"/>
        <v>15.3237037442733</v>
      </c>
      <c r="T26" s="3">
        <f t="shared" si="20"/>
        <v>4.02370374427329</v>
      </c>
      <c r="U26" s="3">
        <f t="shared" si="20"/>
        <v>5.52370374427329</v>
      </c>
      <c r="V26" s="3">
        <f t="shared" si="20"/>
        <v>10.7237037442733</v>
      </c>
      <c r="W26" s="3">
        <f t="shared" si="20"/>
        <v>11.7237037442733</v>
      </c>
    </row>
    <row r="27" spans="1:23">
      <c r="A27" s="5" t="s">
        <v>470</v>
      </c>
      <c r="B27" s="2" t="s">
        <v>471</v>
      </c>
      <c r="G27" s="6" t="s">
        <v>49</v>
      </c>
      <c r="H27" s="3">
        <v>0</v>
      </c>
      <c r="I27" s="3">
        <v>0.1</v>
      </c>
      <c r="J27" s="3">
        <v>0.2</v>
      </c>
      <c r="K27" s="3">
        <v>0</v>
      </c>
      <c r="L27" s="3">
        <v>0</v>
      </c>
      <c r="M27" s="3">
        <v>0.1</v>
      </c>
      <c r="N27" s="3">
        <v>0.1</v>
      </c>
      <c r="P27" s="6"/>
      <c r="Q27" s="3">
        <f t="shared" si="13"/>
        <v>2.1</v>
      </c>
      <c r="R27" s="3">
        <f t="shared" ref="R27:W27" si="21">R26</f>
        <v>9.22370374427328</v>
      </c>
      <c r="S27" s="3">
        <f t="shared" si="21"/>
        <v>15.3237037442733</v>
      </c>
      <c r="T27" s="3">
        <f t="shared" si="21"/>
        <v>4.02370374427329</v>
      </c>
      <c r="U27" s="3">
        <f t="shared" si="21"/>
        <v>5.52370374427329</v>
      </c>
      <c r="V27" s="3">
        <f t="shared" si="21"/>
        <v>10.7237037442733</v>
      </c>
      <c r="W27" s="3">
        <f t="shared" si="21"/>
        <v>11.7237037442733</v>
      </c>
    </row>
    <row r="28" spans="7:16">
      <c r="G28" s="8" t="s">
        <v>39</v>
      </c>
      <c r="P28" s="8" t="s">
        <v>39</v>
      </c>
    </row>
    <row r="29" spans="2:23">
      <c r="B29" s="2" t="s">
        <v>473</v>
      </c>
      <c r="G29" s="6" t="s">
        <v>50</v>
      </c>
      <c r="H29" s="3">
        <v>0.5</v>
      </c>
      <c r="I29" s="3">
        <v>2.1</v>
      </c>
      <c r="J29" s="3">
        <v>2.4</v>
      </c>
      <c r="K29" s="3">
        <v>0.2</v>
      </c>
      <c r="L29" s="3">
        <v>0.4</v>
      </c>
      <c r="M29" s="3">
        <v>1.7</v>
      </c>
      <c r="N29" s="3">
        <v>0.8</v>
      </c>
      <c r="P29" s="6" t="s">
        <v>50</v>
      </c>
      <c r="Q29" s="10">
        <f>SUM(H29:H38)</f>
        <v>10</v>
      </c>
      <c r="R29" s="10">
        <f t="shared" ref="R29:W29" si="22">SUM(I29:I38)</f>
        <v>45.7</v>
      </c>
      <c r="S29" s="10">
        <f t="shared" si="22"/>
        <v>65.9</v>
      </c>
      <c r="T29" s="10">
        <f t="shared" si="22"/>
        <v>4.9</v>
      </c>
      <c r="U29" s="10">
        <f t="shared" si="22"/>
        <v>6.5</v>
      </c>
      <c r="V29" s="10">
        <f t="shared" si="22"/>
        <v>30.4</v>
      </c>
      <c r="W29" s="10">
        <f t="shared" si="22"/>
        <v>19.9</v>
      </c>
    </row>
    <row r="30" spans="2:23">
      <c r="B30" s="2" t="s">
        <v>473</v>
      </c>
      <c r="G30" s="6" t="s">
        <v>51</v>
      </c>
      <c r="H30" s="3">
        <v>1.3</v>
      </c>
      <c r="I30" s="3">
        <v>5.2</v>
      </c>
      <c r="J30" s="3">
        <v>6.3</v>
      </c>
      <c r="K30" s="3">
        <v>0.5</v>
      </c>
      <c r="L30" s="3">
        <v>0.8</v>
      </c>
      <c r="M30" s="3">
        <v>4.1</v>
      </c>
      <c r="N30" s="3">
        <v>2.6</v>
      </c>
      <c r="P30" s="6" t="s">
        <v>51</v>
      </c>
      <c r="Q30" s="3">
        <f t="shared" ref="Q30:Q38" si="23">Q29</f>
        <v>10</v>
      </c>
      <c r="R30" s="3">
        <f t="shared" ref="R30:W30" si="24">R29</f>
        <v>45.7</v>
      </c>
      <c r="S30" s="3">
        <f t="shared" si="24"/>
        <v>65.9</v>
      </c>
      <c r="T30" s="3">
        <f t="shared" si="24"/>
        <v>4.9</v>
      </c>
      <c r="U30" s="3">
        <f t="shared" si="24"/>
        <v>6.5</v>
      </c>
      <c r="V30" s="3">
        <f t="shared" si="24"/>
        <v>30.4</v>
      </c>
      <c r="W30" s="3">
        <f t="shared" si="24"/>
        <v>19.9</v>
      </c>
    </row>
    <row r="31" spans="2:23">
      <c r="B31" s="2" t="s">
        <v>473</v>
      </c>
      <c r="G31" s="6" t="s">
        <v>52</v>
      </c>
      <c r="H31" s="3">
        <v>0.2</v>
      </c>
      <c r="I31" s="3">
        <v>1.2</v>
      </c>
      <c r="J31" s="3">
        <v>1.3</v>
      </c>
      <c r="K31" s="3">
        <v>0</v>
      </c>
      <c r="L31" s="3">
        <v>0</v>
      </c>
      <c r="M31" s="3">
        <v>0</v>
      </c>
      <c r="N31" s="3">
        <v>0.1</v>
      </c>
      <c r="P31" s="6" t="s">
        <v>52</v>
      </c>
      <c r="Q31" s="3">
        <f t="shared" si="23"/>
        <v>10</v>
      </c>
      <c r="R31" s="3">
        <f t="shared" ref="R31:W31" si="25">R30</f>
        <v>45.7</v>
      </c>
      <c r="S31" s="3">
        <f t="shared" si="25"/>
        <v>65.9</v>
      </c>
      <c r="T31" s="3">
        <f t="shared" si="25"/>
        <v>4.9</v>
      </c>
      <c r="U31" s="3">
        <f t="shared" si="25"/>
        <v>6.5</v>
      </c>
      <c r="V31" s="3">
        <f t="shared" si="25"/>
        <v>30.4</v>
      </c>
      <c r="W31" s="3">
        <f t="shared" si="25"/>
        <v>19.9</v>
      </c>
    </row>
    <row r="32" spans="2:23">
      <c r="B32" s="2" t="s">
        <v>473</v>
      </c>
      <c r="G32" s="6" t="s">
        <v>53</v>
      </c>
      <c r="H32" s="3">
        <v>0.2</v>
      </c>
      <c r="I32" s="3">
        <v>1.1</v>
      </c>
      <c r="J32" s="3">
        <v>0.8</v>
      </c>
      <c r="K32" s="3">
        <v>0.1</v>
      </c>
      <c r="L32" s="3">
        <v>0.1</v>
      </c>
      <c r="M32" s="3">
        <v>0.7</v>
      </c>
      <c r="N32" s="3">
        <v>0.2</v>
      </c>
      <c r="P32" s="6" t="s">
        <v>53</v>
      </c>
      <c r="Q32" s="3">
        <f t="shared" si="23"/>
        <v>10</v>
      </c>
      <c r="R32" s="3">
        <f t="shared" ref="R32:W32" si="26">R31</f>
        <v>45.7</v>
      </c>
      <c r="S32" s="3">
        <f t="shared" si="26"/>
        <v>65.9</v>
      </c>
      <c r="T32" s="3">
        <f t="shared" si="26"/>
        <v>4.9</v>
      </c>
      <c r="U32" s="3">
        <f t="shared" si="26"/>
        <v>6.5</v>
      </c>
      <c r="V32" s="3">
        <f t="shared" si="26"/>
        <v>30.4</v>
      </c>
      <c r="W32" s="3">
        <f t="shared" si="26"/>
        <v>19.9</v>
      </c>
    </row>
    <row r="33" spans="2:23">
      <c r="B33" s="2" t="s">
        <v>473</v>
      </c>
      <c r="G33" s="6" t="s">
        <v>54</v>
      </c>
      <c r="H33" s="3">
        <v>2.6</v>
      </c>
      <c r="I33" s="3">
        <v>14.7</v>
      </c>
      <c r="J33" s="3">
        <v>24.8</v>
      </c>
      <c r="K33" s="3">
        <v>1.7</v>
      </c>
      <c r="L33" s="3">
        <v>1.8</v>
      </c>
      <c r="M33" s="3">
        <v>8.6</v>
      </c>
      <c r="N33" s="3">
        <v>6.2</v>
      </c>
      <c r="P33" s="6" t="s">
        <v>54</v>
      </c>
      <c r="Q33" s="3">
        <f t="shared" si="23"/>
        <v>10</v>
      </c>
      <c r="R33" s="3">
        <f t="shared" ref="R33:W33" si="27">R32</f>
        <v>45.7</v>
      </c>
      <c r="S33" s="3">
        <f t="shared" si="27"/>
        <v>65.9</v>
      </c>
      <c r="T33" s="3">
        <f t="shared" si="27"/>
        <v>4.9</v>
      </c>
      <c r="U33" s="3">
        <f t="shared" si="27"/>
        <v>6.5</v>
      </c>
      <c r="V33" s="3">
        <f t="shared" si="27"/>
        <v>30.4</v>
      </c>
      <c r="W33" s="3">
        <f t="shared" si="27"/>
        <v>19.9</v>
      </c>
    </row>
    <row r="34" spans="2:23">
      <c r="B34" s="2" t="s">
        <v>473</v>
      </c>
      <c r="G34" s="6" t="s">
        <v>55</v>
      </c>
      <c r="H34" s="3">
        <v>1.3</v>
      </c>
      <c r="I34" s="3">
        <v>5.5</v>
      </c>
      <c r="J34" s="3">
        <v>8.1</v>
      </c>
      <c r="K34" s="3">
        <v>0.7</v>
      </c>
      <c r="L34" s="3">
        <v>1</v>
      </c>
      <c r="M34" s="3">
        <v>3.7</v>
      </c>
      <c r="N34" s="3">
        <v>2.3</v>
      </c>
      <c r="P34" s="6" t="s">
        <v>55</v>
      </c>
      <c r="Q34" s="3">
        <f t="shared" si="23"/>
        <v>10</v>
      </c>
      <c r="R34" s="3">
        <f t="shared" ref="R34:W34" si="28">R33</f>
        <v>45.7</v>
      </c>
      <c r="S34" s="3">
        <f t="shared" si="28"/>
        <v>65.9</v>
      </c>
      <c r="T34" s="3">
        <f t="shared" si="28"/>
        <v>4.9</v>
      </c>
      <c r="U34" s="3">
        <f t="shared" si="28"/>
        <v>6.5</v>
      </c>
      <c r="V34" s="3">
        <f t="shared" si="28"/>
        <v>30.4</v>
      </c>
      <c r="W34" s="3">
        <f t="shared" si="28"/>
        <v>19.9</v>
      </c>
    </row>
    <row r="35" spans="2:23">
      <c r="B35" s="2" t="s">
        <v>473</v>
      </c>
      <c r="G35" s="6" t="s">
        <v>56</v>
      </c>
      <c r="H35" s="3">
        <v>2.8</v>
      </c>
      <c r="I35" s="3">
        <v>11.3</v>
      </c>
      <c r="J35" s="3">
        <v>16.7</v>
      </c>
      <c r="K35" s="3">
        <v>1.3</v>
      </c>
      <c r="L35" s="3">
        <v>1.9</v>
      </c>
      <c r="M35" s="3">
        <v>8.2</v>
      </c>
      <c r="N35" s="3">
        <v>5.3</v>
      </c>
      <c r="P35" s="6" t="s">
        <v>56</v>
      </c>
      <c r="Q35" s="3">
        <f t="shared" si="23"/>
        <v>10</v>
      </c>
      <c r="R35" s="3">
        <f t="shared" ref="R35:W35" si="29">R34</f>
        <v>45.7</v>
      </c>
      <c r="S35" s="3">
        <f t="shared" si="29"/>
        <v>65.9</v>
      </c>
      <c r="T35" s="3">
        <f t="shared" si="29"/>
        <v>4.9</v>
      </c>
      <c r="U35" s="3">
        <f t="shared" si="29"/>
        <v>6.5</v>
      </c>
      <c r="V35" s="3">
        <f t="shared" si="29"/>
        <v>30.4</v>
      </c>
      <c r="W35" s="3">
        <f t="shared" si="29"/>
        <v>19.9</v>
      </c>
    </row>
    <row r="36" spans="2:23">
      <c r="B36" s="2" t="s">
        <v>473</v>
      </c>
      <c r="G36" s="6" t="s">
        <v>57</v>
      </c>
      <c r="H36" s="3">
        <v>0.2</v>
      </c>
      <c r="I36" s="3">
        <v>1.1</v>
      </c>
      <c r="J36" s="3">
        <v>1</v>
      </c>
      <c r="K36" s="3">
        <v>0.1</v>
      </c>
      <c r="L36" s="3">
        <v>0.1</v>
      </c>
      <c r="M36" s="3">
        <v>0.6</v>
      </c>
      <c r="N36" s="3">
        <v>0.4</v>
      </c>
      <c r="P36" s="6" t="s">
        <v>57</v>
      </c>
      <c r="Q36" s="3">
        <f t="shared" si="23"/>
        <v>10</v>
      </c>
      <c r="R36" s="3">
        <f t="shared" ref="R36:W36" si="30">R35</f>
        <v>45.7</v>
      </c>
      <c r="S36" s="3">
        <f t="shared" si="30"/>
        <v>65.9</v>
      </c>
      <c r="T36" s="3">
        <f t="shared" si="30"/>
        <v>4.9</v>
      </c>
      <c r="U36" s="3">
        <f t="shared" si="30"/>
        <v>6.5</v>
      </c>
      <c r="V36" s="3">
        <f t="shared" si="30"/>
        <v>30.4</v>
      </c>
      <c r="W36" s="3">
        <f t="shared" si="30"/>
        <v>19.9</v>
      </c>
    </row>
    <row r="37" spans="2:23">
      <c r="B37" s="2" t="s">
        <v>473</v>
      </c>
      <c r="G37" s="6" t="s">
        <v>58</v>
      </c>
      <c r="H37" s="3">
        <v>0.7</v>
      </c>
      <c r="I37" s="3">
        <v>3</v>
      </c>
      <c r="J37" s="3">
        <v>3.8</v>
      </c>
      <c r="K37" s="3">
        <v>0.2</v>
      </c>
      <c r="L37" s="3">
        <v>0.3</v>
      </c>
      <c r="M37" s="3">
        <v>2.3</v>
      </c>
      <c r="N37" s="3">
        <v>1.8</v>
      </c>
      <c r="P37" s="6" t="s">
        <v>58</v>
      </c>
      <c r="Q37" s="3">
        <f t="shared" si="23"/>
        <v>10</v>
      </c>
      <c r="R37" s="3">
        <f t="shared" ref="R37:W37" si="31">R36</f>
        <v>45.7</v>
      </c>
      <c r="S37" s="3">
        <f t="shared" si="31"/>
        <v>65.9</v>
      </c>
      <c r="T37" s="3">
        <f t="shared" si="31"/>
        <v>4.9</v>
      </c>
      <c r="U37" s="3">
        <f t="shared" si="31"/>
        <v>6.5</v>
      </c>
      <c r="V37" s="3">
        <f t="shared" si="31"/>
        <v>30.4</v>
      </c>
      <c r="W37" s="3">
        <f t="shared" si="31"/>
        <v>19.9</v>
      </c>
    </row>
    <row r="38" spans="2:23">
      <c r="B38" s="2" t="s">
        <v>473</v>
      </c>
      <c r="G38" s="6" t="s">
        <v>59</v>
      </c>
      <c r="H38" s="3">
        <v>0.2</v>
      </c>
      <c r="I38" s="3">
        <v>0.5</v>
      </c>
      <c r="J38" s="3">
        <v>0.7</v>
      </c>
      <c r="K38" s="3">
        <v>0.1</v>
      </c>
      <c r="L38" s="3">
        <v>0.1</v>
      </c>
      <c r="M38" s="3">
        <v>0.5</v>
      </c>
      <c r="N38" s="3">
        <v>0.2</v>
      </c>
      <c r="P38" s="6" t="s">
        <v>59</v>
      </c>
      <c r="Q38" s="3">
        <f t="shared" si="23"/>
        <v>10</v>
      </c>
      <c r="R38" s="3">
        <f t="shared" ref="R38:W38" si="32">R37</f>
        <v>45.7</v>
      </c>
      <c r="S38" s="3">
        <f t="shared" si="32"/>
        <v>65.9</v>
      </c>
      <c r="T38" s="3">
        <f t="shared" si="32"/>
        <v>4.9</v>
      </c>
      <c r="U38" s="3">
        <f t="shared" si="32"/>
        <v>6.5</v>
      </c>
      <c r="V38" s="3">
        <f t="shared" si="32"/>
        <v>30.4</v>
      </c>
      <c r="W38" s="3">
        <f t="shared" si="32"/>
        <v>19.9</v>
      </c>
    </row>
    <row r="39" spans="7:16">
      <c r="G39" s="8" t="s">
        <v>39</v>
      </c>
      <c r="P39" s="8" t="s">
        <v>39</v>
      </c>
    </row>
    <row r="40" spans="2:23">
      <c r="B40" s="2" t="s">
        <v>474</v>
      </c>
      <c r="G40" s="6" t="s">
        <v>60</v>
      </c>
      <c r="H40" s="3">
        <v>0.1</v>
      </c>
      <c r="I40" s="3">
        <v>0.6</v>
      </c>
      <c r="J40" s="3">
        <v>1.4</v>
      </c>
      <c r="K40" s="3">
        <v>0.1</v>
      </c>
      <c r="L40" s="3">
        <v>0.2</v>
      </c>
      <c r="M40" s="3">
        <v>0.6</v>
      </c>
      <c r="N40" s="3">
        <v>0.3</v>
      </c>
      <c r="P40" s="6" t="s">
        <v>60</v>
      </c>
      <c r="Q40" s="10">
        <f>SUM(H40:H49)</f>
        <v>1.9</v>
      </c>
      <c r="R40" s="10">
        <f t="shared" ref="R40:W40" si="33">SUM(I40:I49)</f>
        <v>13.3</v>
      </c>
      <c r="S40" s="10">
        <f t="shared" si="33"/>
        <v>27.4</v>
      </c>
      <c r="T40" s="10">
        <f t="shared" si="33"/>
        <v>1.4</v>
      </c>
      <c r="U40" s="10">
        <f t="shared" si="33"/>
        <v>2.7</v>
      </c>
      <c r="V40" s="10">
        <f t="shared" si="33"/>
        <v>12.4</v>
      </c>
      <c r="W40" s="10">
        <f t="shared" si="33"/>
        <v>6.8</v>
      </c>
    </row>
    <row r="41" spans="2:23">
      <c r="B41" s="2" t="s">
        <v>474</v>
      </c>
      <c r="G41" s="6" t="s">
        <v>61</v>
      </c>
      <c r="H41" s="3">
        <v>0.3</v>
      </c>
      <c r="I41" s="3">
        <v>1.6</v>
      </c>
      <c r="J41" s="3">
        <v>3.8</v>
      </c>
      <c r="K41" s="3">
        <v>0.2</v>
      </c>
      <c r="L41" s="3">
        <v>0.4</v>
      </c>
      <c r="M41" s="3">
        <v>1.7</v>
      </c>
      <c r="N41" s="3">
        <v>0.9</v>
      </c>
      <c r="P41" s="6" t="s">
        <v>61</v>
      </c>
      <c r="Q41" s="3">
        <f t="shared" ref="Q41:Q49" si="34">Q40</f>
        <v>1.9</v>
      </c>
      <c r="R41" s="3">
        <f t="shared" ref="R41:W41" si="35">R40</f>
        <v>13.3</v>
      </c>
      <c r="S41" s="3">
        <f t="shared" si="35"/>
        <v>27.4</v>
      </c>
      <c r="T41" s="3">
        <f t="shared" si="35"/>
        <v>1.4</v>
      </c>
      <c r="U41" s="3">
        <f t="shared" si="35"/>
        <v>2.7</v>
      </c>
      <c r="V41" s="3">
        <f t="shared" si="35"/>
        <v>12.4</v>
      </c>
      <c r="W41" s="3">
        <f t="shared" si="35"/>
        <v>6.8</v>
      </c>
    </row>
    <row r="42" spans="2:23">
      <c r="B42" s="2" t="s">
        <v>474</v>
      </c>
      <c r="G42" s="6" t="s">
        <v>62</v>
      </c>
      <c r="H42" s="3">
        <v>0.1</v>
      </c>
      <c r="I42" s="3">
        <v>0.3</v>
      </c>
      <c r="J42" s="3">
        <v>0.5</v>
      </c>
      <c r="K42" s="3">
        <v>0</v>
      </c>
      <c r="L42" s="3">
        <v>0.1</v>
      </c>
      <c r="M42" s="3">
        <v>0.2</v>
      </c>
      <c r="N42" s="3">
        <v>0.1</v>
      </c>
      <c r="P42" s="6" t="s">
        <v>62</v>
      </c>
      <c r="Q42" s="3">
        <f t="shared" si="34"/>
        <v>1.9</v>
      </c>
      <c r="R42" s="3">
        <f t="shared" ref="R42:W42" si="36">R41</f>
        <v>13.3</v>
      </c>
      <c r="S42" s="3">
        <f t="shared" si="36"/>
        <v>27.4</v>
      </c>
      <c r="T42" s="3">
        <f t="shared" si="36"/>
        <v>1.4</v>
      </c>
      <c r="U42" s="3">
        <f t="shared" si="36"/>
        <v>2.7</v>
      </c>
      <c r="V42" s="3">
        <f t="shared" si="36"/>
        <v>12.4</v>
      </c>
      <c r="W42" s="3">
        <f t="shared" si="36"/>
        <v>6.8</v>
      </c>
    </row>
    <row r="43" spans="2:23">
      <c r="B43" s="2" t="s">
        <v>474</v>
      </c>
      <c r="G43" s="6" t="s">
        <v>63</v>
      </c>
      <c r="H43" s="3">
        <v>0</v>
      </c>
      <c r="I43" s="3">
        <v>0.2</v>
      </c>
      <c r="J43" s="3">
        <v>0.6</v>
      </c>
      <c r="K43" s="3">
        <v>0</v>
      </c>
      <c r="L43" s="3">
        <v>0</v>
      </c>
      <c r="M43" s="3">
        <v>0.2</v>
      </c>
      <c r="N43" s="3">
        <v>0.1</v>
      </c>
      <c r="P43" s="6" t="s">
        <v>63</v>
      </c>
      <c r="Q43" s="3">
        <f t="shared" si="34"/>
        <v>1.9</v>
      </c>
      <c r="R43" s="3">
        <f t="shared" ref="R43:W43" si="37">R42</f>
        <v>13.3</v>
      </c>
      <c r="S43" s="3">
        <f t="shared" si="37"/>
        <v>27.4</v>
      </c>
      <c r="T43" s="3">
        <f t="shared" si="37"/>
        <v>1.4</v>
      </c>
      <c r="U43" s="3">
        <f t="shared" si="37"/>
        <v>2.7</v>
      </c>
      <c r="V43" s="3">
        <f t="shared" si="37"/>
        <v>12.4</v>
      </c>
      <c r="W43" s="3">
        <f t="shared" si="37"/>
        <v>6.8</v>
      </c>
    </row>
    <row r="44" spans="2:23">
      <c r="B44" s="2" t="s">
        <v>474</v>
      </c>
      <c r="G44" s="6" t="s">
        <v>64</v>
      </c>
      <c r="H44" s="3">
        <v>0.2</v>
      </c>
      <c r="I44" s="3">
        <v>1.8</v>
      </c>
      <c r="J44" s="3">
        <v>4.9</v>
      </c>
      <c r="K44" s="3">
        <v>0.2</v>
      </c>
      <c r="L44" s="3">
        <v>0.4</v>
      </c>
      <c r="M44" s="3">
        <v>1.8</v>
      </c>
      <c r="N44" s="3">
        <v>0.9</v>
      </c>
      <c r="P44" s="6" t="s">
        <v>64</v>
      </c>
      <c r="Q44" s="3">
        <f t="shared" si="34"/>
        <v>1.9</v>
      </c>
      <c r="R44" s="3">
        <f t="shared" ref="R44:W44" si="38">R43</f>
        <v>13.3</v>
      </c>
      <c r="S44" s="3">
        <f t="shared" si="38"/>
        <v>27.4</v>
      </c>
      <c r="T44" s="3">
        <f t="shared" si="38"/>
        <v>1.4</v>
      </c>
      <c r="U44" s="3">
        <f t="shared" si="38"/>
        <v>2.7</v>
      </c>
      <c r="V44" s="3">
        <f t="shared" si="38"/>
        <v>12.4</v>
      </c>
      <c r="W44" s="3">
        <f t="shared" si="38"/>
        <v>6.8</v>
      </c>
    </row>
    <row r="45" spans="2:23">
      <c r="B45" s="2" t="s">
        <v>474</v>
      </c>
      <c r="G45" s="6" t="s">
        <v>65</v>
      </c>
      <c r="H45" s="3">
        <v>0.3</v>
      </c>
      <c r="I45" s="3">
        <v>1.7</v>
      </c>
      <c r="J45" s="3">
        <v>3.9</v>
      </c>
      <c r="K45" s="3">
        <v>0.2</v>
      </c>
      <c r="L45" s="3">
        <v>0.4</v>
      </c>
      <c r="M45" s="3">
        <v>1.4</v>
      </c>
      <c r="N45" s="3">
        <v>0.7</v>
      </c>
      <c r="P45" s="6" t="s">
        <v>65</v>
      </c>
      <c r="Q45" s="3">
        <f t="shared" si="34"/>
        <v>1.9</v>
      </c>
      <c r="R45" s="3">
        <f t="shared" ref="R45:W45" si="39">R44</f>
        <v>13.3</v>
      </c>
      <c r="S45" s="3">
        <f t="shared" si="39"/>
        <v>27.4</v>
      </c>
      <c r="T45" s="3">
        <f t="shared" si="39"/>
        <v>1.4</v>
      </c>
      <c r="U45" s="3">
        <f t="shared" si="39"/>
        <v>2.7</v>
      </c>
      <c r="V45" s="3">
        <f t="shared" si="39"/>
        <v>12.4</v>
      </c>
      <c r="W45" s="3">
        <f t="shared" si="39"/>
        <v>6.8</v>
      </c>
    </row>
    <row r="46" spans="2:23">
      <c r="B46" s="2" t="s">
        <v>474</v>
      </c>
      <c r="G46" s="6" t="s">
        <v>66</v>
      </c>
      <c r="H46" s="3">
        <v>0.8</v>
      </c>
      <c r="I46" s="3">
        <v>5.9</v>
      </c>
      <c r="J46" s="3">
        <v>9.4</v>
      </c>
      <c r="K46" s="3">
        <v>0.6</v>
      </c>
      <c r="L46" s="3">
        <v>1</v>
      </c>
      <c r="M46" s="3">
        <v>5.1</v>
      </c>
      <c r="N46" s="3">
        <v>2.8</v>
      </c>
      <c r="P46" s="6" t="s">
        <v>66</v>
      </c>
      <c r="Q46" s="3">
        <f t="shared" si="34"/>
        <v>1.9</v>
      </c>
      <c r="R46" s="3">
        <f t="shared" ref="R46:W46" si="40">R45</f>
        <v>13.3</v>
      </c>
      <c r="S46" s="3">
        <f t="shared" si="40"/>
        <v>27.4</v>
      </c>
      <c r="T46" s="3">
        <f t="shared" si="40"/>
        <v>1.4</v>
      </c>
      <c r="U46" s="3">
        <f t="shared" si="40"/>
        <v>2.7</v>
      </c>
      <c r="V46" s="3">
        <f t="shared" si="40"/>
        <v>12.4</v>
      </c>
      <c r="W46" s="3">
        <f t="shared" si="40"/>
        <v>6.8</v>
      </c>
    </row>
    <row r="47" spans="2:23">
      <c r="B47" s="2" t="s">
        <v>474</v>
      </c>
      <c r="G47" s="6" t="s">
        <v>67</v>
      </c>
      <c r="H47" s="3">
        <v>0</v>
      </c>
      <c r="I47" s="3">
        <v>0.2</v>
      </c>
      <c r="J47" s="3">
        <v>0.5</v>
      </c>
      <c r="K47" s="3">
        <v>0</v>
      </c>
      <c r="L47" s="3">
        <v>0</v>
      </c>
      <c r="M47" s="3">
        <v>0.2</v>
      </c>
      <c r="N47" s="3">
        <v>0.1</v>
      </c>
      <c r="P47" s="6" t="s">
        <v>67</v>
      </c>
      <c r="Q47" s="3">
        <f t="shared" si="34"/>
        <v>1.9</v>
      </c>
      <c r="R47" s="3">
        <f t="shared" ref="R47:W47" si="41">R46</f>
        <v>13.3</v>
      </c>
      <c r="S47" s="3">
        <f t="shared" si="41"/>
        <v>27.4</v>
      </c>
      <c r="T47" s="3">
        <f t="shared" si="41"/>
        <v>1.4</v>
      </c>
      <c r="U47" s="3">
        <f t="shared" si="41"/>
        <v>2.7</v>
      </c>
      <c r="V47" s="3">
        <f t="shared" si="41"/>
        <v>12.4</v>
      </c>
      <c r="W47" s="3">
        <f t="shared" si="41"/>
        <v>6.8</v>
      </c>
    </row>
    <row r="48" spans="2:23">
      <c r="B48" s="2" t="s">
        <v>474</v>
      </c>
      <c r="G48" s="6" t="s">
        <v>68</v>
      </c>
      <c r="H48" s="3">
        <v>0.1</v>
      </c>
      <c r="I48" s="3">
        <v>0.9</v>
      </c>
      <c r="J48" s="3">
        <v>2</v>
      </c>
      <c r="K48" s="3">
        <v>0.1</v>
      </c>
      <c r="L48" s="3">
        <v>0.2</v>
      </c>
      <c r="M48" s="3">
        <v>1.1</v>
      </c>
      <c r="N48" s="3">
        <v>0.8</v>
      </c>
      <c r="P48" s="6" t="s">
        <v>68</v>
      </c>
      <c r="Q48" s="3">
        <f t="shared" si="34"/>
        <v>1.9</v>
      </c>
      <c r="R48" s="3">
        <f t="shared" ref="R48:W48" si="42">R47</f>
        <v>13.3</v>
      </c>
      <c r="S48" s="3">
        <f t="shared" si="42"/>
        <v>27.4</v>
      </c>
      <c r="T48" s="3">
        <f t="shared" si="42"/>
        <v>1.4</v>
      </c>
      <c r="U48" s="3">
        <f t="shared" si="42"/>
        <v>2.7</v>
      </c>
      <c r="V48" s="3">
        <f t="shared" si="42"/>
        <v>12.4</v>
      </c>
      <c r="W48" s="3">
        <f t="shared" si="42"/>
        <v>6.8</v>
      </c>
    </row>
    <row r="49" spans="2:23">
      <c r="B49" s="2" t="s">
        <v>474</v>
      </c>
      <c r="G49" s="6" t="s">
        <v>69</v>
      </c>
      <c r="H49" s="3">
        <v>0</v>
      </c>
      <c r="I49" s="3">
        <v>0.1</v>
      </c>
      <c r="J49" s="3">
        <v>0.4</v>
      </c>
      <c r="K49" s="3">
        <v>0</v>
      </c>
      <c r="L49" s="3">
        <v>0</v>
      </c>
      <c r="M49" s="3">
        <v>0.1</v>
      </c>
      <c r="N49" s="3">
        <v>0.1</v>
      </c>
      <c r="P49" s="6" t="s">
        <v>69</v>
      </c>
      <c r="Q49" s="3">
        <f t="shared" si="34"/>
        <v>1.9</v>
      </c>
      <c r="R49" s="3">
        <f t="shared" ref="R49:W49" si="43">R48</f>
        <v>13.3</v>
      </c>
      <c r="S49" s="3">
        <f t="shared" si="43"/>
        <v>27.4</v>
      </c>
      <c r="T49" s="3">
        <f t="shared" si="43"/>
        <v>1.4</v>
      </c>
      <c r="U49" s="3">
        <f t="shared" si="43"/>
        <v>2.7</v>
      </c>
      <c r="V49" s="3">
        <f t="shared" si="43"/>
        <v>12.4</v>
      </c>
      <c r="W49" s="3">
        <f t="shared" si="43"/>
        <v>6.8</v>
      </c>
    </row>
    <row r="50" spans="7:16">
      <c r="G50" s="8" t="s">
        <v>39</v>
      </c>
      <c r="P50" s="8" t="s">
        <v>39</v>
      </c>
    </row>
    <row r="51" spans="2:23">
      <c r="B51" s="2" t="s">
        <v>475</v>
      </c>
      <c r="G51" s="6" t="s">
        <v>70</v>
      </c>
      <c r="H51" s="3">
        <v>1.3</v>
      </c>
      <c r="I51" s="3">
        <v>4.4</v>
      </c>
      <c r="J51" s="3">
        <v>16.5</v>
      </c>
      <c r="K51" s="3">
        <v>2.1</v>
      </c>
      <c r="L51" s="3">
        <v>2.2</v>
      </c>
      <c r="M51" s="3">
        <v>7.9</v>
      </c>
      <c r="N51" s="3">
        <v>2.9</v>
      </c>
      <c r="P51" s="6" t="s">
        <v>70</v>
      </c>
      <c r="Q51" s="10">
        <f>SUM(H51:H60)</f>
        <v>24.7</v>
      </c>
      <c r="R51" s="10">
        <f t="shared" ref="R51:W51" si="44">SUM(I51:I60)</f>
        <v>92.1</v>
      </c>
      <c r="S51" s="10">
        <f t="shared" si="44"/>
        <v>297.4</v>
      </c>
      <c r="T51" s="10">
        <f t="shared" si="44"/>
        <v>34.7</v>
      </c>
      <c r="U51" s="10">
        <f t="shared" si="44"/>
        <v>32.5</v>
      </c>
      <c r="V51" s="10">
        <f t="shared" si="44"/>
        <v>144.2</v>
      </c>
      <c r="W51" s="10">
        <f t="shared" si="44"/>
        <v>62.6</v>
      </c>
    </row>
    <row r="52" spans="7:23">
      <c r="G52" s="6" t="s">
        <v>71</v>
      </c>
      <c r="H52" s="3">
        <v>4.2</v>
      </c>
      <c r="I52" s="3">
        <v>12.8</v>
      </c>
      <c r="J52" s="3">
        <v>45.4</v>
      </c>
      <c r="K52" s="3">
        <v>5.4</v>
      </c>
      <c r="L52" s="3">
        <v>4.7</v>
      </c>
      <c r="M52" s="3">
        <v>23.4</v>
      </c>
      <c r="N52" s="3">
        <v>9.2</v>
      </c>
      <c r="P52" s="6" t="s">
        <v>71</v>
      </c>
      <c r="Q52" s="3">
        <f t="shared" ref="Q52:Q60" si="45">Q51</f>
        <v>24.7</v>
      </c>
      <c r="R52" s="3">
        <f t="shared" ref="R52:W52" si="46">R51</f>
        <v>92.1</v>
      </c>
      <c r="S52" s="3">
        <f t="shared" si="46"/>
        <v>297.4</v>
      </c>
      <c r="T52" s="3">
        <f t="shared" si="46"/>
        <v>34.7</v>
      </c>
      <c r="U52" s="3">
        <f t="shared" si="46"/>
        <v>32.5</v>
      </c>
      <c r="V52" s="3">
        <f t="shared" si="46"/>
        <v>144.2</v>
      </c>
      <c r="W52" s="3">
        <f t="shared" si="46"/>
        <v>62.6</v>
      </c>
    </row>
    <row r="53" spans="7:23">
      <c r="G53" s="6" t="s">
        <v>72</v>
      </c>
      <c r="H53" s="3">
        <v>1</v>
      </c>
      <c r="I53" s="3">
        <v>2.8</v>
      </c>
      <c r="J53" s="3">
        <v>13.1</v>
      </c>
      <c r="K53" s="3">
        <v>2</v>
      </c>
      <c r="L53" s="3">
        <v>2.3</v>
      </c>
      <c r="M53" s="3">
        <v>7.1</v>
      </c>
      <c r="N53" s="3">
        <v>2.6</v>
      </c>
      <c r="P53" s="6" t="s">
        <v>72</v>
      </c>
      <c r="Q53" s="3">
        <f t="shared" si="45"/>
        <v>24.7</v>
      </c>
      <c r="R53" s="3">
        <f t="shared" ref="R53:W53" si="47">R52</f>
        <v>92.1</v>
      </c>
      <c r="S53" s="3">
        <f t="shared" si="47"/>
        <v>297.4</v>
      </c>
      <c r="T53" s="3">
        <f t="shared" si="47"/>
        <v>34.7</v>
      </c>
      <c r="U53" s="3">
        <f t="shared" si="47"/>
        <v>32.5</v>
      </c>
      <c r="V53" s="3">
        <f t="shared" si="47"/>
        <v>144.2</v>
      </c>
      <c r="W53" s="3">
        <f t="shared" si="47"/>
        <v>62.6</v>
      </c>
    </row>
    <row r="54" spans="7:23">
      <c r="G54" s="6" t="s">
        <v>73</v>
      </c>
      <c r="H54" s="3">
        <v>0.5</v>
      </c>
      <c r="I54" s="3">
        <v>2.3</v>
      </c>
      <c r="J54" s="3">
        <v>5.9</v>
      </c>
      <c r="K54" s="3">
        <v>0.7</v>
      </c>
      <c r="L54" s="3">
        <v>0.5</v>
      </c>
      <c r="M54" s="3">
        <v>3.1</v>
      </c>
      <c r="N54" s="3">
        <v>0.8</v>
      </c>
      <c r="P54" s="6" t="s">
        <v>73</v>
      </c>
      <c r="Q54" s="3">
        <f t="shared" si="45"/>
        <v>24.7</v>
      </c>
      <c r="R54" s="3">
        <f t="shared" ref="R54:W54" si="48">R53</f>
        <v>92.1</v>
      </c>
      <c r="S54" s="3">
        <f t="shared" si="48"/>
        <v>297.4</v>
      </c>
      <c r="T54" s="3">
        <f t="shared" si="48"/>
        <v>34.7</v>
      </c>
      <c r="U54" s="3">
        <f t="shared" si="48"/>
        <v>32.5</v>
      </c>
      <c r="V54" s="3">
        <f t="shared" si="48"/>
        <v>144.2</v>
      </c>
      <c r="W54" s="3">
        <f t="shared" si="48"/>
        <v>62.6</v>
      </c>
    </row>
    <row r="55" spans="7:23">
      <c r="G55" s="6" t="s">
        <v>74</v>
      </c>
      <c r="H55" s="3">
        <v>7.1</v>
      </c>
      <c r="I55" s="3">
        <v>29.4</v>
      </c>
      <c r="J55" s="3">
        <v>110.3</v>
      </c>
      <c r="K55" s="3">
        <v>11.3</v>
      </c>
      <c r="L55" s="3">
        <v>9.9</v>
      </c>
      <c r="M55" s="3">
        <v>48.7</v>
      </c>
      <c r="N55" s="3">
        <v>19.9</v>
      </c>
      <c r="P55" s="6" t="s">
        <v>74</v>
      </c>
      <c r="Q55" s="3">
        <f t="shared" si="45"/>
        <v>24.7</v>
      </c>
      <c r="R55" s="3">
        <f t="shared" ref="R55:W55" si="49">R54</f>
        <v>92.1</v>
      </c>
      <c r="S55" s="3">
        <f t="shared" si="49"/>
        <v>297.4</v>
      </c>
      <c r="T55" s="3">
        <f t="shared" si="49"/>
        <v>34.7</v>
      </c>
      <c r="U55" s="3">
        <f t="shared" si="49"/>
        <v>32.5</v>
      </c>
      <c r="V55" s="3">
        <f t="shared" si="49"/>
        <v>144.2</v>
      </c>
      <c r="W55" s="3">
        <f t="shared" si="49"/>
        <v>62.6</v>
      </c>
    </row>
    <row r="56" spans="7:23">
      <c r="G56" s="6" t="s">
        <v>75</v>
      </c>
      <c r="H56" s="3">
        <v>3.7</v>
      </c>
      <c r="I56" s="3">
        <v>12.2</v>
      </c>
      <c r="J56" s="3">
        <v>36.3</v>
      </c>
      <c r="K56" s="3">
        <v>5.3</v>
      </c>
      <c r="L56" s="3">
        <v>5.1</v>
      </c>
      <c r="M56" s="3">
        <v>20.2</v>
      </c>
      <c r="N56" s="3">
        <v>8</v>
      </c>
      <c r="P56" s="6" t="s">
        <v>75</v>
      </c>
      <c r="Q56" s="3">
        <f t="shared" si="45"/>
        <v>24.7</v>
      </c>
      <c r="R56" s="3">
        <f t="shared" ref="R56:W56" si="50">R55</f>
        <v>92.1</v>
      </c>
      <c r="S56" s="3">
        <f t="shared" si="50"/>
        <v>297.4</v>
      </c>
      <c r="T56" s="3">
        <f t="shared" si="50"/>
        <v>34.7</v>
      </c>
      <c r="U56" s="3">
        <f t="shared" si="50"/>
        <v>32.5</v>
      </c>
      <c r="V56" s="3">
        <f t="shared" si="50"/>
        <v>144.2</v>
      </c>
      <c r="W56" s="3">
        <f t="shared" si="50"/>
        <v>62.6</v>
      </c>
    </row>
    <row r="57" spans="7:23">
      <c r="G57" s="6" t="s">
        <v>76</v>
      </c>
      <c r="H57" s="3">
        <v>4.2</v>
      </c>
      <c r="I57" s="3">
        <v>17.4</v>
      </c>
      <c r="J57" s="3">
        <v>40.4</v>
      </c>
      <c r="K57" s="3">
        <v>4.5</v>
      </c>
      <c r="L57" s="3">
        <v>4.7</v>
      </c>
      <c r="M57" s="3">
        <v>15.8</v>
      </c>
      <c r="N57" s="3">
        <v>9.9</v>
      </c>
      <c r="P57" s="6" t="s">
        <v>76</v>
      </c>
      <c r="Q57" s="3">
        <f t="shared" si="45"/>
        <v>24.7</v>
      </c>
      <c r="R57" s="3">
        <f t="shared" ref="R57:W57" si="51">R56</f>
        <v>92.1</v>
      </c>
      <c r="S57" s="3">
        <f t="shared" si="51"/>
        <v>297.4</v>
      </c>
      <c r="T57" s="3">
        <f t="shared" si="51"/>
        <v>34.7</v>
      </c>
      <c r="U57" s="3">
        <f t="shared" si="51"/>
        <v>32.5</v>
      </c>
      <c r="V57" s="3">
        <f t="shared" si="51"/>
        <v>144.2</v>
      </c>
      <c r="W57" s="3">
        <f t="shared" si="51"/>
        <v>62.6</v>
      </c>
    </row>
    <row r="58" spans="7:23">
      <c r="G58" s="6" t="s">
        <v>77</v>
      </c>
      <c r="H58" s="3">
        <v>0.5</v>
      </c>
      <c r="I58" s="3">
        <v>2.6</v>
      </c>
      <c r="J58" s="3">
        <v>6.4</v>
      </c>
      <c r="K58" s="3">
        <v>0.6</v>
      </c>
      <c r="L58" s="3">
        <v>0.6</v>
      </c>
      <c r="M58" s="3">
        <v>3.3</v>
      </c>
      <c r="N58" s="3">
        <v>1.8</v>
      </c>
      <c r="P58" s="6" t="s">
        <v>77</v>
      </c>
      <c r="Q58" s="3">
        <f t="shared" si="45"/>
        <v>24.7</v>
      </c>
      <c r="R58" s="3">
        <f t="shared" ref="R58:W58" si="52">R57</f>
        <v>92.1</v>
      </c>
      <c r="S58" s="3">
        <f t="shared" si="52"/>
        <v>297.4</v>
      </c>
      <c r="T58" s="3">
        <f t="shared" si="52"/>
        <v>34.7</v>
      </c>
      <c r="U58" s="3">
        <f t="shared" si="52"/>
        <v>32.5</v>
      </c>
      <c r="V58" s="3">
        <f t="shared" si="52"/>
        <v>144.2</v>
      </c>
      <c r="W58" s="3">
        <f t="shared" si="52"/>
        <v>62.6</v>
      </c>
    </row>
    <row r="59" spans="7:23">
      <c r="G59" s="6" t="s">
        <v>78</v>
      </c>
      <c r="H59" s="3">
        <v>1.8</v>
      </c>
      <c r="I59" s="3">
        <v>7.1</v>
      </c>
      <c r="J59" s="3">
        <v>18.4</v>
      </c>
      <c r="K59" s="3">
        <v>2.2</v>
      </c>
      <c r="L59" s="3">
        <v>2</v>
      </c>
      <c r="M59" s="3">
        <v>12.4</v>
      </c>
      <c r="N59" s="3">
        <v>6.7</v>
      </c>
      <c r="P59" s="6" t="s">
        <v>78</v>
      </c>
      <c r="Q59" s="3">
        <f t="shared" si="45"/>
        <v>24.7</v>
      </c>
      <c r="R59" s="3">
        <f t="shared" ref="R59:W59" si="53">R58</f>
        <v>92.1</v>
      </c>
      <c r="S59" s="3">
        <f t="shared" si="53"/>
        <v>297.4</v>
      </c>
      <c r="T59" s="3">
        <f t="shared" si="53"/>
        <v>34.7</v>
      </c>
      <c r="U59" s="3">
        <f t="shared" si="53"/>
        <v>32.5</v>
      </c>
      <c r="V59" s="3">
        <f t="shared" si="53"/>
        <v>144.2</v>
      </c>
      <c r="W59" s="3">
        <f t="shared" si="53"/>
        <v>62.6</v>
      </c>
    </row>
    <row r="60" spans="7:23">
      <c r="G60" s="6" t="s">
        <v>79</v>
      </c>
      <c r="H60" s="3">
        <v>0.4</v>
      </c>
      <c r="I60" s="3">
        <v>1.1</v>
      </c>
      <c r="J60" s="3">
        <v>4.7</v>
      </c>
      <c r="K60" s="3">
        <v>0.6</v>
      </c>
      <c r="L60" s="3">
        <v>0.5</v>
      </c>
      <c r="M60" s="3">
        <v>2.3</v>
      </c>
      <c r="N60" s="3">
        <v>0.8</v>
      </c>
      <c r="P60" s="6" t="s">
        <v>79</v>
      </c>
      <c r="Q60" s="3">
        <f t="shared" si="45"/>
        <v>24.7</v>
      </c>
      <c r="R60" s="3">
        <f t="shared" ref="R60:W60" si="54">R59</f>
        <v>92.1</v>
      </c>
      <c r="S60" s="3">
        <f t="shared" si="54"/>
        <v>297.4</v>
      </c>
      <c r="T60" s="3">
        <f t="shared" si="54"/>
        <v>34.7</v>
      </c>
      <c r="U60" s="3">
        <f t="shared" si="54"/>
        <v>32.5</v>
      </c>
      <c r="V60" s="3">
        <f t="shared" si="54"/>
        <v>144.2</v>
      </c>
      <c r="W60" s="3">
        <f t="shared" si="54"/>
        <v>62.6</v>
      </c>
    </row>
    <row r="61" spans="7:7">
      <c r="G61" s="3" t="s">
        <v>39</v>
      </c>
    </row>
    <row r="62" spans="7:23">
      <c r="G62" s="9" t="s">
        <v>80</v>
      </c>
      <c r="H62" s="3">
        <v>0.3</v>
      </c>
      <c r="I62" s="3">
        <v>0.6</v>
      </c>
      <c r="J62" s="3">
        <v>1.8</v>
      </c>
      <c r="K62" s="3">
        <v>0.1</v>
      </c>
      <c r="L62" s="3">
        <v>0</v>
      </c>
      <c r="M62" s="3">
        <v>0.1</v>
      </c>
      <c r="N62" s="3">
        <v>0.2</v>
      </c>
      <c r="P62" s="9" t="s">
        <v>80</v>
      </c>
      <c r="Q62" s="10">
        <f>SUM(H62:H71)</f>
        <v>5.2</v>
      </c>
      <c r="R62" s="10">
        <f t="shared" ref="R62:W62" si="55">SUM(I62:I71)</f>
        <v>11.7</v>
      </c>
      <c r="S62" s="10">
        <f t="shared" si="55"/>
        <v>28.9</v>
      </c>
      <c r="T62" s="10">
        <f t="shared" si="55"/>
        <v>1.1</v>
      </c>
      <c r="U62" s="10">
        <f t="shared" si="55"/>
        <v>0.5</v>
      </c>
      <c r="V62" s="10">
        <f t="shared" si="55"/>
        <v>1.8</v>
      </c>
      <c r="W62" s="10">
        <f t="shared" si="55"/>
        <v>5.7</v>
      </c>
    </row>
    <row r="63" spans="7:23">
      <c r="G63" s="9" t="s">
        <v>81</v>
      </c>
      <c r="H63" s="3">
        <v>0.9</v>
      </c>
      <c r="I63" s="3">
        <v>1.6</v>
      </c>
      <c r="J63" s="3">
        <v>5</v>
      </c>
      <c r="K63" s="3">
        <v>0.2</v>
      </c>
      <c r="L63" s="3">
        <v>0.1</v>
      </c>
      <c r="M63" s="3">
        <v>0.3</v>
      </c>
      <c r="N63" s="3">
        <v>0.6</v>
      </c>
      <c r="P63" s="9" t="s">
        <v>81</v>
      </c>
      <c r="Q63" s="3">
        <f t="shared" ref="Q63:Q71" si="56">Q62</f>
        <v>5.2</v>
      </c>
      <c r="R63" s="3">
        <f t="shared" ref="R63:W63" si="57">R62</f>
        <v>11.7</v>
      </c>
      <c r="S63" s="3">
        <f t="shared" si="57"/>
        <v>28.9</v>
      </c>
      <c r="T63" s="3">
        <f t="shared" si="57"/>
        <v>1.1</v>
      </c>
      <c r="U63" s="3">
        <f t="shared" si="57"/>
        <v>0.5</v>
      </c>
      <c r="V63" s="3">
        <f t="shared" si="57"/>
        <v>1.8</v>
      </c>
      <c r="W63" s="3">
        <f t="shared" si="57"/>
        <v>5.7</v>
      </c>
    </row>
    <row r="64" spans="7:23">
      <c r="G64" s="9" t="s">
        <v>82</v>
      </c>
      <c r="H64" s="3">
        <v>0.2</v>
      </c>
      <c r="I64" s="3">
        <v>0.3</v>
      </c>
      <c r="J64" s="3">
        <v>0.9</v>
      </c>
      <c r="K64" s="3">
        <v>0</v>
      </c>
      <c r="L64" s="3">
        <v>0</v>
      </c>
      <c r="M64" s="3">
        <v>0.1</v>
      </c>
      <c r="N64" s="3">
        <v>0.1</v>
      </c>
      <c r="P64" s="9" t="s">
        <v>82</v>
      </c>
      <c r="Q64" s="3">
        <f t="shared" si="56"/>
        <v>5.2</v>
      </c>
      <c r="R64" s="3">
        <f t="shared" ref="R64:W64" si="58">R63</f>
        <v>11.7</v>
      </c>
      <c r="S64" s="3">
        <f t="shared" si="58"/>
        <v>28.9</v>
      </c>
      <c r="T64" s="3">
        <f t="shared" si="58"/>
        <v>1.1</v>
      </c>
      <c r="U64" s="3">
        <f t="shared" si="58"/>
        <v>0.5</v>
      </c>
      <c r="V64" s="3">
        <f t="shared" si="58"/>
        <v>1.8</v>
      </c>
      <c r="W64" s="3">
        <f t="shared" si="58"/>
        <v>5.7</v>
      </c>
    </row>
    <row r="65" spans="7:23">
      <c r="G65" s="9" t="s">
        <v>83</v>
      </c>
      <c r="H65" s="3">
        <v>0.1</v>
      </c>
      <c r="I65" s="3">
        <v>0.3</v>
      </c>
      <c r="J65" s="3">
        <v>0.6</v>
      </c>
      <c r="K65" s="3">
        <v>0</v>
      </c>
      <c r="L65" s="3">
        <v>0</v>
      </c>
      <c r="M65" s="3">
        <v>0.1</v>
      </c>
      <c r="N65" s="3">
        <v>0.1</v>
      </c>
      <c r="P65" s="9" t="s">
        <v>83</v>
      </c>
      <c r="Q65" s="3">
        <f t="shared" si="56"/>
        <v>5.2</v>
      </c>
      <c r="R65" s="3">
        <f t="shared" ref="R65:W65" si="59">R64</f>
        <v>11.7</v>
      </c>
      <c r="S65" s="3">
        <f t="shared" si="59"/>
        <v>28.9</v>
      </c>
      <c r="T65" s="3">
        <f t="shared" si="59"/>
        <v>1.1</v>
      </c>
      <c r="U65" s="3">
        <f t="shared" si="59"/>
        <v>0.5</v>
      </c>
      <c r="V65" s="3">
        <f t="shared" si="59"/>
        <v>1.8</v>
      </c>
      <c r="W65" s="3">
        <f t="shared" si="59"/>
        <v>5.7</v>
      </c>
    </row>
    <row r="66" spans="7:23">
      <c r="G66" s="9" t="s">
        <v>84</v>
      </c>
      <c r="H66" s="3">
        <v>1.4</v>
      </c>
      <c r="I66" s="3">
        <v>4.4</v>
      </c>
      <c r="J66" s="3">
        <v>10</v>
      </c>
      <c r="K66" s="3">
        <v>0.4</v>
      </c>
      <c r="L66" s="3">
        <v>0.2</v>
      </c>
      <c r="M66" s="3">
        <v>0.6</v>
      </c>
      <c r="N66" s="3">
        <v>2.8</v>
      </c>
      <c r="P66" s="9" t="s">
        <v>84</v>
      </c>
      <c r="Q66" s="3">
        <f t="shared" si="56"/>
        <v>5.2</v>
      </c>
      <c r="R66" s="3">
        <f t="shared" ref="R66:W66" si="60">R65</f>
        <v>11.7</v>
      </c>
      <c r="S66" s="3">
        <f t="shared" si="60"/>
        <v>28.9</v>
      </c>
      <c r="T66" s="3">
        <f t="shared" si="60"/>
        <v>1.1</v>
      </c>
      <c r="U66" s="3">
        <f t="shared" si="60"/>
        <v>0.5</v>
      </c>
      <c r="V66" s="3">
        <f t="shared" si="60"/>
        <v>1.8</v>
      </c>
      <c r="W66" s="3">
        <f t="shared" si="60"/>
        <v>5.7</v>
      </c>
    </row>
    <row r="67" spans="7:23">
      <c r="G67" s="9" t="s">
        <v>85</v>
      </c>
      <c r="H67" s="3">
        <v>0.8</v>
      </c>
      <c r="I67" s="3">
        <v>1.6</v>
      </c>
      <c r="J67" s="3">
        <v>3.8</v>
      </c>
      <c r="K67" s="3">
        <v>0.2</v>
      </c>
      <c r="L67" s="3">
        <v>0.1</v>
      </c>
      <c r="M67" s="3">
        <v>0.2</v>
      </c>
      <c r="N67" s="3">
        <v>0.6</v>
      </c>
      <c r="P67" s="9" t="s">
        <v>85</v>
      </c>
      <c r="Q67" s="3">
        <f t="shared" si="56"/>
        <v>5.2</v>
      </c>
      <c r="R67" s="3">
        <f t="shared" ref="R67:W67" si="61">R66</f>
        <v>11.7</v>
      </c>
      <c r="S67" s="3">
        <f t="shared" si="61"/>
        <v>28.9</v>
      </c>
      <c r="T67" s="3">
        <f t="shared" si="61"/>
        <v>1.1</v>
      </c>
      <c r="U67" s="3">
        <f t="shared" si="61"/>
        <v>0.5</v>
      </c>
      <c r="V67" s="3">
        <f t="shared" si="61"/>
        <v>1.8</v>
      </c>
      <c r="W67" s="3">
        <f t="shared" si="61"/>
        <v>5.7</v>
      </c>
    </row>
    <row r="68" spans="7:23">
      <c r="G68" s="9" t="s">
        <v>86</v>
      </c>
      <c r="H68" s="3">
        <v>0.8</v>
      </c>
      <c r="I68" s="3">
        <v>1.8</v>
      </c>
      <c r="J68" s="3">
        <v>3.6</v>
      </c>
      <c r="K68" s="3">
        <v>0.1</v>
      </c>
      <c r="L68" s="3">
        <v>0.1</v>
      </c>
      <c r="M68" s="3">
        <v>0.2</v>
      </c>
      <c r="N68" s="3">
        <v>0.7</v>
      </c>
      <c r="P68" s="9" t="s">
        <v>86</v>
      </c>
      <c r="Q68" s="3">
        <f t="shared" si="56"/>
        <v>5.2</v>
      </c>
      <c r="R68" s="3">
        <f t="shared" ref="R68:W68" si="62">R67</f>
        <v>11.7</v>
      </c>
      <c r="S68" s="3">
        <f t="shared" si="62"/>
        <v>28.9</v>
      </c>
      <c r="T68" s="3">
        <f t="shared" si="62"/>
        <v>1.1</v>
      </c>
      <c r="U68" s="3">
        <f t="shared" si="62"/>
        <v>0.5</v>
      </c>
      <c r="V68" s="3">
        <f t="shared" si="62"/>
        <v>1.8</v>
      </c>
      <c r="W68" s="3">
        <f t="shared" si="62"/>
        <v>5.7</v>
      </c>
    </row>
    <row r="69" spans="7:23">
      <c r="G69" s="9" t="s">
        <v>87</v>
      </c>
      <c r="H69" s="3">
        <v>0.1</v>
      </c>
      <c r="I69" s="3">
        <v>0.3</v>
      </c>
      <c r="J69" s="3">
        <v>0.7</v>
      </c>
      <c r="K69" s="3">
        <v>0</v>
      </c>
      <c r="L69" s="3">
        <v>0</v>
      </c>
      <c r="M69" s="3">
        <v>0</v>
      </c>
      <c r="N69" s="3">
        <v>0.1</v>
      </c>
      <c r="P69" s="9" t="s">
        <v>87</v>
      </c>
      <c r="Q69" s="3">
        <f t="shared" si="56"/>
        <v>5.2</v>
      </c>
      <c r="R69" s="3">
        <f t="shared" ref="R69:W69" si="63">R68</f>
        <v>11.7</v>
      </c>
      <c r="S69" s="3">
        <f t="shared" si="63"/>
        <v>28.9</v>
      </c>
      <c r="T69" s="3">
        <f t="shared" si="63"/>
        <v>1.1</v>
      </c>
      <c r="U69" s="3">
        <f t="shared" si="63"/>
        <v>0.5</v>
      </c>
      <c r="V69" s="3">
        <f t="shared" si="63"/>
        <v>1.8</v>
      </c>
      <c r="W69" s="3">
        <f t="shared" si="63"/>
        <v>5.7</v>
      </c>
    </row>
    <row r="70" spans="7:23">
      <c r="G70" s="9" t="s">
        <v>88</v>
      </c>
      <c r="H70" s="3">
        <v>0.5</v>
      </c>
      <c r="I70" s="3">
        <v>0.7</v>
      </c>
      <c r="J70" s="3">
        <v>2</v>
      </c>
      <c r="K70" s="3">
        <v>0.1</v>
      </c>
      <c r="L70" s="3">
        <v>0</v>
      </c>
      <c r="M70" s="3">
        <v>0.2</v>
      </c>
      <c r="N70" s="3">
        <v>0.5</v>
      </c>
      <c r="P70" s="9" t="s">
        <v>88</v>
      </c>
      <c r="Q70" s="3">
        <f t="shared" si="56"/>
        <v>5.2</v>
      </c>
      <c r="R70" s="3">
        <f t="shared" ref="R70:W70" si="64">R69</f>
        <v>11.7</v>
      </c>
      <c r="S70" s="3">
        <f t="shared" si="64"/>
        <v>28.9</v>
      </c>
      <c r="T70" s="3">
        <f t="shared" si="64"/>
        <v>1.1</v>
      </c>
      <c r="U70" s="3">
        <f t="shared" si="64"/>
        <v>0.5</v>
      </c>
      <c r="V70" s="3">
        <f t="shared" si="64"/>
        <v>1.8</v>
      </c>
      <c r="W70" s="3">
        <f t="shared" si="64"/>
        <v>5.7</v>
      </c>
    </row>
    <row r="71" spans="7:23">
      <c r="G71" s="9" t="s">
        <v>89</v>
      </c>
      <c r="H71" s="3">
        <v>0.1</v>
      </c>
      <c r="I71" s="3">
        <v>0.1</v>
      </c>
      <c r="J71" s="3">
        <v>0.5</v>
      </c>
      <c r="K71" s="3">
        <v>0</v>
      </c>
      <c r="L71" s="3">
        <v>0</v>
      </c>
      <c r="M71" s="3">
        <v>0</v>
      </c>
      <c r="N71" s="3">
        <v>0</v>
      </c>
      <c r="P71" s="9" t="s">
        <v>89</v>
      </c>
      <c r="Q71" s="3">
        <f t="shared" si="56"/>
        <v>5.2</v>
      </c>
      <c r="R71" s="3">
        <f t="shared" ref="R71:W71" si="65">R70</f>
        <v>11.7</v>
      </c>
      <c r="S71" s="3">
        <f t="shared" si="65"/>
        <v>28.9</v>
      </c>
      <c r="T71" s="3">
        <f t="shared" si="65"/>
        <v>1.1</v>
      </c>
      <c r="U71" s="3">
        <f t="shared" si="65"/>
        <v>0.5</v>
      </c>
      <c r="V71" s="3">
        <f t="shared" si="65"/>
        <v>1.8</v>
      </c>
      <c r="W71" s="3">
        <f t="shared" si="65"/>
        <v>5.7</v>
      </c>
    </row>
    <row r="72" spans="7:7">
      <c r="G72" s="3" t="s">
        <v>39</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N326"/>
  <sheetViews>
    <sheetView workbookViewId="0">
      <selection activeCell="J23" sqref="J23"/>
    </sheetView>
  </sheetViews>
  <sheetFormatPr defaultColWidth="8.72727272727273" defaultRowHeight="14.5"/>
  <cols>
    <col min="2" max="2" width="17.3636363636364" customWidth="1"/>
    <col min="4" max="4" width="12.8181818181818"/>
    <col min="5" max="5" width="14.5454545454545" customWidth="1"/>
  </cols>
  <sheetData>
    <row r="1" spans="2:14">
      <c r="B1" s="1" t="s">
        <v>215</v>
      </c>
      <c r="C1" s="1">
        <v>2020</v>
      </c>
      <c r="D1" s="1">
        <v>162.6601</v>
      </c>
      <c r="E1" s="1" t="s">
        <v>476</v>
      </c>
      <c r="F1" s="1" t="s">
        <v>217</v>
      </c>
      <c r="J1" s="1" t="s">
        <v>211</v>
      </c>
      <c r="K1" s="1" t="s">
        <v>5</v>
      </c>
      <c r="L1" s="1" t="s">
        <v>212</v>
      </c>
      <c r="M1" s="1" t="s">
        <v>213</v>
      </c>
      <c r="N1" s="1" t="s">
        <v>214</v>
      </c>
    </row>
    <row r="2" spans="2:9">
      <c r="B2" s="1" t="s">
        <v>215</v>
      </c>
      <c r="C2" s="1">
        <v>2021</v>
      </c>
      <c r="D2" s="1">
        <v>165.8202</v>
      </c>
      <c r="E2" s="1" t="s">
        <v>476</v>
      </c>
      <c r="F2" s="1" t="s">
        <v>217</v>
      </c>
      <c r="I2" t="s">
        <v>477</v>
      </c>
    </row>
    <row r="3" spans="2:14">
      <c r="B3" s="1" t="s">
        <v>215</v>
      </c>
      <c r="C3" s="1">
        <v>2025</v>
      </c>
      <c r="D3" s="1">
        <v>174.6396</v>
      </c>
      <c r="E3" s="1" t="s">
        <v>476</v>
      </c>
      <c r="F3" s="1" t="s">
        <v>217</v>
      </c>
      <c r="J3" s="1"/>
      <c r="K3" s="1"/>
      <c r="L3" s="1"/>
      <c r="M3" s="1"/>
      <c r="N3" s="1"/>
    </row>
    <row r="4" spans="2:14">
      <c r="B4" s="1" t="s">
        <v>215</v>
      </c>
      <c r="C4" s="1">
        <v>2030</v>
      </c>
      <c r="D4" s="1">
        <v>158.4166</v>
      </c>
      <c r="E4" s="1" t="s">
        <v>476</v>
      </c>
      <c r="F4" s="1" t="s">
        <v>217</v>
      </c>
      <c r="J4" s="1"/>
      <c r="K4" s="1"/>
      <c r="L4" s="1"/>
      <c r="M4" s="1"/>
      <c r="N4" s="1"/>
    </row>
    <row r="5" spans="2:14">
      <c r="B5" s="1" t="s">
        <v>215</v>
      </c>
      <c r="C5" s="1">
        <v>2035</v>
      </c>
      <c r="D5" s="1">
        <v>140.3742</v>
      </c>
      <c r="E5" s="1" t="s">
        <v>476</v>
      </c>
      <c r="F5" s="1" t="s">
        <v>217</v>
      </c>
      <c r="J5" s="1"/>
      <c r="K5" s="1"/>
      <c r="L5" s="1"/>
      <c r="M5" s="1"/>
      <c r="N5" s="1"/>
    </row>
    <row r="6" spans="2:14">
      <c r="B6" s="1" t="s">
        <v>215</v>
      </c>
      <c r="C6" s="1">
        <v>2040</v>
      </c>
      <c r="D6" s="1">
        <v>122.5576</v>
      </c>
      <c r="E6" s="1" t="s">
        <v>476</v>
      </c>
      <c r="F6" s="1" t="s">
        <v>217</v>
      </c>
      <c r="J6" s="1"/>
      <c r="K6" s="1"/>
      <c r="L6" s="1"/>
      <c r="M6" s="1"/>
      <c r="N6" s="1"/>
    </row>
    <row r="7" spans="2:6">
      <c r="B7" s="1" t="s">
        <v>215</v>
      </c>
      <c r="C7" s="1">
        <v>2050</v>
      </c>
      <c r="D7" s="1">
        <v>99.6438</v>
      </c>
      <c r="E7" s="1" t="s">
        <v>476</v>
      </c>
      <c r="F7" s="1" t="s">
        <v>217</v>
      </c>
    </row>
    <row r="8" spans="2:6">
      <c r="B8" s="1" t="s">
        <v>215</v>
      </c>
      <c r="C8" s="1">
        <v>2020</v>
      </c>
      <c r="D8" s="1">
        <v>327.6877</v>
      </c>
      <c r="E8" s="1" t="s">
        <v>476</v>
      </c>
      <c r="F8" s="1" t="s">
        <v>218</v>
      </c>
    </row>
    <row r="9" spans="2:6">
      <c r="B9" s="1" t="s">
        <v>215</v>
      </c>
      <c r="C9" s="1">
        <v>2021</v>
      </c>
      <c r="D9" s="1">
        <v>334.1766</v>
      </c>
      <c r="E9" s="1" t="s">
        <v>476</v>
      </c>
      <c r="F9" s="1" t="s">
        <v>218</v>
      </c>
    </row>
    <row r="10" spans="2:6">
      <c r="B10" s="1" t="s">
        <v>215</v>
      </c>
      <c r="C10" s="1">
        <v>2025</v>
      </c>
      <c r="D10" s="1">
        <v>385.8458</v>
      </c>
      <c r="E10" s="1" t="s">
        <v>476</v>
      </c>
      <c r="F10" s="1" t="s">
        <v>218</v>
      </c>
    </row>
    <row r="11" spans="2:6">
      <c r="B11" s="1" t="s">
        <v>215</v>
      </c>
      <c r="C11" s="1">
        <v>2030</v>
      </c>
      <c r="D11" s="1">
        <v>362.1201</v>
      </c>
      <c r="E11" s="1" t="s">
        <v>476</v>
      </c>
      <c r="F11" s="1" t="s">
        <v>218</v>
      </c>
    </row>
    <row r="12" spans="2:6">
      <c r="B12" s="1" t="s">
        <v>215</v>
      </c>
      <c r="C12" s="1">
        <v>2035</v>
      </c>
      <c r="D12" s="1">
        <v>339.1151</v>
      </c>
      <c r="E12" s="1" t="s">
        <v>476</v>
      </c>
      <c r="F12" s="1" t="s">
        <v>218</v>
      </c>
    </row>
    <row r="13" spans="2:6">
      <c r="B13" s="1" t="s">
        <v>215</v>
      </c>
      <c r="C13" s="1">
        <v>2040</v>
      </c>
      <c r="D13" s="1">
        <v>326.0416</v>
      </c>
      <c r="E13" s="1" t="s">
        <v>476</v>
      </c>
      <c r="F13" s="1" t="s">
        <v>218</v>
      </c>
    </row>
    <row r="14" spans="2:6">
      <c r="B14" s="1" t="s">
        <v>215</v>
      </c>
      <c r="C14" s="1">
        <v>2050</v>
      </c>
      <c r="D14" s="1">
        <v>336.0129</v>
      </c>
      <c r="E14" s="1" t="s">
        <v>476</v>
      </c>
      <c r="F14" s="1" t="s">
        <v>218</v>
      </c>
    </row>
    <row r="15" spans="1:6">
      <c r="A15" s="1">
        <v>71427</v>
      </c>
      <c r="B15" s="1" t="s">
        <v>215</v>
      </c>
      <c r="C15" s="1">
        <v>2020</v>
      </c>
      <c r="D15" s="1">
        <v>383.9261</v>
      </c>
      <c r="E15" s="1" t="s">
        <v>476</v>
      </c>
      <c r="F15" s="1" t="s">
        <v>219</v>
      </c>
    </row>
    <row r="16" spans="1:6">
      <c r="A16" s="1">
        <v>71496</v>
      </c>
      <c r="B16" s="1" t="s">
        <v>215</v>
      </c>
      <c r="C16" s="1">
        <v>2040</v>
      </c>
      <c r="D16" s="1">
        <v>395.8207</v>
      </c>
      <c r="E16" s="1" t="s">
        <v>476</v>
      </c>
      <c r="F16" s="1" t="s">
        <v>222</v>
      </c>
    </row>
    <row r="17" spans="1:6">
      <c r="A17" s="1">
        <v>71540</v>
      </c>
      <c r="B17" s="1" t="s">
        <v>215</v>
      </c>
      <c r="C17" s="1">
        <v>2050</v>
      </c>
      <c r="D17" s="1">
        <v>83.9008</v>
      </c>
      <c r="E17" s="1" t="s">
        <v>476</v>
      </c>
      <c r="F17" s="1" t="s">
        <v>220</v>
      </c>
    </row>
    <row r="18" spans="1:6">
      <c r="A18" s="1">
        <v>71667</v>
      </c>
      <c r="B18" s="1" t="s">
        <v>215</v>
      </c>
      <c r="C18" s="1">
        <v>2035</v>
      </c>
      <c r="D18" s="1">
        <v>431.3522</v>
      </c>
      <c r="E18" s="1" t="s">
        <v>476</v>
      </c>
      <c r="F18" s="1" t="s">
        <v>222</v>
      </c>
    </row>
    <row r="19" spans="1:6">
      <c r="A19" s="1">
        <v>71716</v>
      </c>
      <c r="B19" s="1" t="s">
        <v>215</v>
      </c>
      <c r="C19" s="1">
        <v>2050</v>
      </c>
      <c r="D19" s="1">
        <v>124.8997</v>
      </c>
      <c r="E19" s="1" t="s">
        <v>476</v>
      </c>
      <c r="F19" s="1" t="s">
        <v>223</v>
      </c>
    </row>
    <row r="20" spans="1:6">
      <c r="A20" s="1">
        <v>71815</v>
      </c>
      <c r="B20" s="1" t="s">
        <v>215</v>
      </c>
      <c r="C20" s="1">
        <v>2045</v>
      </c>
      <c r="D20" s="1">
        <v>85.303</v>
      </c>
      <c r="E20" s="1" t="s">
        <v>476</v>
      </c>
      <c r="F20" s="1" t="s">
        <v>220</v>
      </c>
    </row>
    <row r="21" spans="1:6">
      <c r="A21" s="1">
        <v>71825</v>
      </c>
      <c r="B21" s="1" t="s">
        <v>215</v>
      </c>
      <c r="C21" s="1">
        <v>2050</v>
      </c>
      <c r="D21" s="1">
        <v>695.0365</v>
      </c>
      <c r="E21" s="1" t="s">
        <v>476</v>
      </c>
      <c r="F21" s="1" t="s">
        <v>221</v>
      </c>
    </row>
    <row r="22" spans="1:6">
      <c r="A22" s="1">
        <v>71868</v>
      </c>
      <c r="B22" s="1" t="s">
        <v>215</v>
      </c>
      <c r="C22" s="1">
        <v>2040</v>
      </c>
      <c r="D22" s="1">
        <v>89.6495</v>
      </c>
      <c r="E22" s="1" t="s">
        <v>476</v>
      </c>
      <c r="F22" s="1" t="s">
        <v>220</v>
      </c>
    </row>
    <row r="23" spans="1:6">
      <c r="A23" s="1">
        <v>71877</v>
      </c>
      <c r="B23" s="1" t="s">
        <v>215</v>
      </c>
      <c r="C23" s="1">
        <v>2045</v>
      </c>
      <c r="D23" s="1">
        <v>127.291</v>
      </c>
      <c r="E23" s="1" t="s">
        <v>476</v>
      </c>
      <c r="F23" s="1" t="s">
        <v>223</v>
      </c>
    </row>
    <row r="24" spans="1:6">
      <c r="A24" s="1">
        <v>71991</v>
      </c>
      <c r="B24" s="1" t="s">
        <v>215</v>
      </c>
      <c r="C24" s="1">
        <v>2045</v>
      </c>
      <c r="D24" s="1">
        <v>718.7722</v>
      </c>
      <c r="E24" s="1" t="s">
        <v>476</v>
      </c>
      <c r="F24" s="1" t="s">
        <v>221</v>
      </c>
    </row>
    <row r="25" spans="1:6">
      <c r="A25" s="1">
        <v>72053</v>
      </c>
      <c r="B25" s="1" t="s">
        <v>215</v>
      </c>
      <c r="C25" s="1">
        <v>2030</v>
      </c>
      <c r="D25" s="1">
        <v>468.1082</v>
      </c>
      <c r="E25" s="1" t="s">
        <v>476</v>
      </c>
      <c r="F25" s="1" t="s">
        <v>222</v>
      </c>
    </row>
    <row r="26" spans="1:6">
      <c r="A26" s="1">
        <v>72136</v>
      </c>
      <c r="B26" s="1" t="s">
        <v>215</v>
      </c>
      <c r="C26" s="1">
        <v>2035</v>
      </c>
      <c r="D26" s="1">
        <v>97.322</v>
      </c>
      <c r="E26" s="1" t="s">
        <v>476</v>
      </c>
      <c r="F26" s="1" t="s">
        <v>220</v>
      </c>
    </row>
    <row r="27" spans="1:6">
      <c r="A27" s="1">
        <v>72147</v>
      </c>
      <c r="B27" s="1" t="s">
        <v>215</v>
      </c>
      <c r="C27" s="1">
        <v>2040</v>
      </c>
      <c r="D27" s="1">
        <v>748.6131</v>
      </c>
      <c r="E27" s="1" t="s">
        <v>476</v>
      </c>
      <c r="F27" s="1" t="s">
        <v>221</v>
      </c>
    </row>
    <row r="28" spans="1:6">
      <c r="A28" s="1">
        <v>72192</v>
      </c>
      <c r="B28" s="1" t="s">
        <v>215</v>
      </c>
      <c r="C28" s="1">
        <v>2050</v>
      </c>
      <c r="D28" s="1">
        <v>349.7229</v>
      </c>
      <c r="E28" s="1" t="s">
        <v>476</v>
      </c>
      <c r="F28" s="1" t="s">
        <v>219</v>
      </c>
    </row>
    <row r="29" spans="1:6">
      <c r="A29" s="1">
        <v>72210</v>
      </c>
      <c r="B29" s="1" t="s">
        <v>215</v>
      </c>
      <c r="C29" s="1">
        <v>2025</v>
      </c>
      <c r="D29" s="1">
        <v>500.2104</v>
      </c>
      <c r="E29" s="1" t="s">
        <v>476</v>
      </c>
      <c r="F29" s="1" t="s">
        <v>222</v>
      </c>
    </row>
    <row r="30" spans="1:6">
      <c r="A30" s="1">
        <v>72244</v>
      </c>
      <c r="B30" s="1" t="s">
        <v>215</v>
      </c>
      <c r="C30" s="1">
        <v>2045</v>
      </c>
      <c r="D30" s="1">
        <v>354.0224</v>
      </c>
      <c r="E30" s="1" t="s">
        <v>476</v>
      </c>
      <c r="F30" s="1" t="s">
        <v>219</v>
      </c>
    </row>
    <row r="31" spans="1:6">
      <c r="A31" s="1">
        <v>72258</v>
      </c>
      <c r="B31" s="1" t="s">
        <v>215</v>
      </c>
      <c r="C31" s="1">
        <v>2040</v>
      </c>
      <c r="D31" s="1">
        <v>133.1507</v>
      </c>
      <c r="E31" s="1" t="s">
        <v>476</v>
      </c>
      <c r="F31" s="1" t="s">
        <v>223</v>
      </c>
    </row>
    <row r="32" spans="1:6">
      <c r="A32" s="1">
        <v>72300</v>
      </c>
      <c r="B32" s="1" t="s">
        <v>215</v>
      </c>
      <c r="C32" s="1">
        <v>2040</v>
      </c>
      <c r="D32" s="1">
        <v>379.8495</v>
      </c>
      <c r="E32" s="1" t="s">
        <v>476</v>
      </c>
      <c r="F32" s="1" t="s">
        <v>219</v>
      </c>
    </row>
    <row r="33" spans="1:6">
      <c r="A33" s="1">
        <v>72318</v>
      </c>
      <c r="B33" s="1" t="s">
        <v>215</v>
      </c>
      <c r="C33" s="1">
        <v>2035</v>
      </c>
      <c r="D33" s="1">
        <v>805.9392</v>
      </c>
      <c r="E33" s="1" t="s">
        <v>476</v>
      </c>
      <c r="F33" s="1" t="s">
        <v>221</v>
      </c>
    </row>
    <row r="34" spans="1:6">
      <c r="A34" s="1">
        <v>72378</v>
      </c>
      <c r="B34" s="1" t="s">
        <v>215</v>
      </c>
      <c r="C34" s="1">
        <v>2020</v>
      </c>
      <c r="D34" s="1">
        <v>418.4124</v>
      </c>
      <c r="E34" s="1" t="s">
        <v>476</v>
      </c>
      <c r="F34" s="1" t="s">
        <v>222</v>
      </c>
    </row>
    <row r="35" spans="1:6">
      <c r="A35" s="1">
        <v>72409</v>
      </c>
      <c r="B35" s="1" t="s">
        <v>215</v>
      </c>
      <c r="C35" s="1">
        <v>2030</v>
      </c>
      <c r="D35" s="1">
        <v>102.735</v>
      </c>
      <c r="E35" s="1" t="s">
        <v>476</v>
      </c>
      <c r="F35" s="1" t="s">
        <v>220</v>
      </c>
    </row>
    <row r="36" spans="1:6">
      <c r="A36" s="1">
        <v>72421</v>
      </c>
      <c r="B36" s="1" t="s">
        <v>215</v>
      </c>
      <c r="C36" s="1">
        <v>2035</v>
      </c>
      <c r="D36" s="1">
        <v>144.1286</v>
      </c>
      <c r="E36" s="1" t="s">
        <v>476</v>
      </c>
      <c r="F36" s="1" t="s">
        <v>223</v>
      </c>
    </row>
    <row r="37" spans="1:6">
      <c r="A37" s="1">
        <v>72466</v>
      </c>
      <c r="B37" s="1" t="s">
        <v>215</v>
      </c>
      <c r="C37" s="1">
        <v>2025</v>
      </c>
      <c r="D37" s="1">
        <v>102.209</v>
      </c>
      <c r="E37" s="1" t="s">
        <v>476</v>
      </c>
      <c r="F37" s="1" t="s">
        <v>220</v>
      </c>
    </row>
    <row r="38" spans="1:6">
      <c r="A38" s="1">
        <v>72479</v>
      </c>
      <c r="B38" s="1" t="s">
        <v>215</v>
      </c>
      <c r="C38" s="1">
        <v>2030</v>
      </c>
      <c r="D38" s="1">
        <v>856.9283</v>
      </c>
      <c r="E38" s="1" t="s">
        <v>476</v>
      </c>
      <c r="F38" s="1" t="s">
        <v>221</v>
      </c>
    </row>
    <row r="39" spans="1:6">
      <c r="A39" s="1">
        <v>72516</v>
      </c>
      <c r="B39" s="1" t="s">
        <v>215</v>
      </c>
      <c r="C39" s="1">
        <v>2020</v>
      </c>
      <c r="D39" s="1">
        <v>86.9448</v>
      </c>
      <c r="E39" s="1" t="s">
        <v>476</v>
      </c>
      <c r="F39" s="1" t="s">
        <v>220</v>
      </c>
    </row>
    <row r="40" spans="1:6">
      <c r="A40" s="1">
        <v>72571</v>
      </c>
      <c r="B40" s="1" t="s">
        <v>215</v>
      </c>
      <c r="C40" s="1">
        <v>2035</v>
      </c>
      <c r="D40" s="1">
        <v>429.807</v>
      </c>
      <c r="E40" s="1" t="s">
        <v>476</v>
      </c>
      <c r="F40" s="1" t="s">
        <v>219</v>
      </c>
    </row>
    <row r="41" spans="1:6">
      <c r="A41" s="1">
        <v>72588</v>
      </c>
      <c r="B41" s="1" t="s">
        <v>215</v>
      </c>
      <c r="C41" s="1">
        <v>2030</v>
      </c>
      <c r="D41" s="1">
        <v>152.2323</v>
      </c>
      <c r="E41" s="1" t="s">
        <v>476</v>
      </c>
      <c r="F41" s="1" t="s">
        <v>223</v>
      </c>
    </row>
    <row r="42" spans="1:6">
      <c r="A42" s="1">
        <v>72644</v>
      </c>
      <c r="B42" s="1" t="s">
        <v>215</v>
      </c>
      <c r="C42" s="1">
        <v>2025</v>
      </c>
      <c r="D42" s="1">
        <v>869.7572</v>
      </c>
      <c r="E42" s="1" t="s">
        <v>476</v>
      </c>
      <c r="F42" s="1" t="s">
        <v>221</v>
      </c>
    </row>
    <row r="43" spans="1:6">
      <c r="A43" s="1">
        <v>72755</v>
      </c>
      <c r="B43" s="1" t="s">
        <v>215</v>
      </c>
      <c r="C43" s="1">
        <v>2025</v>
      </c>
      <c r="D43" s="1">
        <v>147.7552</v>
      </c>
      <c r="E43" s="1" t="s">
        <v>476</v>
      </c>
      <c r="F43" s="1" t="s">
        <v>223</v>
      </c>
    </row>
    <row r="44" spans="1:6">
      <c r="A44" s="1">
        <v>72803</v>
      </c>
      <c r="B44" s="1" t="s">
        <v>215</v>
      </c>
      <c r="C44" s="1">
        <v>2020</v>
      </c>
      <c r="D44" s="1">
        <v>728.7237</v>
      </c>
      <c r="E44" s="1" t="s">
        <v>476</v>
      </c>
      <c r="F44" s="1" t="s">
        <v>221</v>
      </c>
    </row>
    <row r="45" spans="1:6">
      <c r="A45" s="1">
        <v>72849</v>
      </c>
      <c r="B45" s="1" t="s">
        <v>215</v>
      </c>
      <c r="C45" s="1">
        <v>2030</v>
      </c>
      <c r="D45" s="1">
        <v>484.5827</v>
      </c>
      <c r="E45" s="1" t="s">
        <v>476</v>
      </c>
      <c r="F45" s="1" t="s">
        <v>219</v>
      </c>
    </row>
    <row r="46" spans="1:6">
      <c r="A46" s="1">
        <v>72917</v>
      </c>
      <c r="B46" s="1" t="s">
        <v>215</v>
      </c>
      <c r="C46" s="1">
        <v>2020</v>
      </c>
      <c r="D46" s="1">
        <v>122.1491</v>
      </c>
      <c r="E46" s="1" t="s">
        <v>476</v>
      </c>
      <c r="F46" s="1" t="s">
        <v>223</v>
      </c>
    </row>
    <row r="47" spans="1:6">
      <c r="A47" s="1">
        <v>73071</v>
      </c>
      <c r="B47" s="1" t="s">
        <v>215</v>
      </c>
      <c r="C47" s="1">
        <v>2045</v>
      </c>
      <c r="D47" s="1">
        <v>370.3153</v>
      </c>
      <c r="E47" s="1" t="s">
        <v>476</v>
      </c>
      <c r="F47" s="1" t="s">
        <v>222</v>
      </c>
    </row>
    <row r="48" spans="1:6">
      <c r="A48" s="1">
        <v>73113</v>
      </c>
      <c r="B48" s="1" t="s">
        <v>215</v>
      </c>
      <c r="C48" s="1">
        <v>2025</v>
      </c>
      <c r="D48" s="1">
        <v>486.9378</v>
      </c>
      <c r="E48" s="1" t="s">
        <v>476</v>
      </c>
      <c r="F48" s="1" t="s">
        <v>219</v>
      </c>
    </row>
    <row r="49" spans="1:6">
      <c r="A49" s="1">
        <v>73125</v>
      </c>
      <c r="B49" s="1" t="s">
        <v>215</v>
      </c>
      <c r="C49" s="1">
        <v>2050</v>
      </c>
      <c r="D49" s="1">
        <v>353.2777</v>
      </c>
      <c r="E49" s="1" t="s">
        <v>476</v>
      </c>
      <c r="F49" s="1" t="s">
        <v>222</v>
      </c>
    </row>
    <row r="50" spans="1:6">
      <c r="A50" s="1">
        <v>73968</v>
      </c>
      <c r="B50" s="1" t="s">
        <v>215</v>
      </c>
      <c r="C50" s="1">
        <v>2021</v>
      </c>
      <c r="D50" s="1">
        <v>411.412</v>
      </c>
      <c r="E50" s="1" t="s">
        <v>476</v>
      </c>
      <c r="F50" s="1" t="s">
        <v>219</v>
      </c>
    </row>
    <row r="51" spans="1:6">
      <c r="A51" s="1">
        <v>74034</v>
      </c>
      <c r="B51" s="1" t="s">
        <v>215</v>
      </c>
      <c r="C51" s="1">
        <v>2021</v>
      </c>
      <c r="D51" s="1">
        <v>89.3128</v>
      </c>
      <c r="E51" s="1" t="s">
        <v>476</v>
      </c>
      <c r="F51" s="1" t="s">
        <v>220</v>
      </c>
    </row>
    <row r="52" spans="1:6">
      <c r="A52" s="1">
        <v>74166</v>
      </c>
      <c r="B52" s="1" t="s">
        <v>215</v>
      </c>
      <c r="C52" s="1">
        <v>2021</v>
      </c>
      <c r="D52" s="1">
        <v>773.6423</v>
      </c>
      <c r="E52" s="1" t="s">
        <v>476</v>
      </c>
      <c r="F52" s="1" t="s">
        <v>221</v>
      </c>
    </row>
    <row r="53" spans="1:6">
      <c r="A53" s="1">
        <v>74210</v>
      </c>
      <c r="B53" s="1" t="s">
        <v>215</v>
      </c>
      <c r="C53" s="1">
        <v>2021</v>
      </c>
      <c r="D53" s="1">
        <v>449.2511</v>
      </c>
      <c r="E53" s="1" t="s">
        <v>476</v>
      </c>
      <c r="F53" s="1" t="s">
        <v>222</v>
      </c>
    </row>
    <row r="54" spans="1:6">
      <c r="A54" s="1">
        <v>74232</v>
      </c>
      <c r="B54" s="1" t="s">
        <v>215</v>
      </c>
      <c r="C54" s="1">
        <v>2021</v>
      </c>
      <c r="D54" s="1">
        <v>126.0224</v>
      </c>
      <c r="E54" s="1" t="s">
        <v>476</v>
      </c>
      <c r="F54" s="1" t="s">
        <v>223</v>
      </c>
    </row>
    <row r="55" spans="2:6">
      <c r="B55" s="1" t="s">
        <v>224</v>
      </c>
      <c r="C55" s="1">
        <v>2020</v>
      </c>
      <c r="D55" s="1">
        <v>162.6601</v>
      </c>
      <c r="E55" s="1" t="s">
        <v>476</v>
      </c>
      <c r="F55" s="1" t="s">
        <v>217</v>
      </c>
    </row>
    <row r="56" spans="2:6">
      <c r="B56" s="1" t="s">
        <v>224</v>
      </c>
      <c r="C56" s="1">
        <v>2021</v>
      </c>
      <c r="D56" s="1">
        <v>165.8202</v>
      </c>
      <c r="E56" s="1" t="s">
        <v>476</v>
      </c>
      <c r="F56" s="1" t="s">
        <v>217</v>
      </c>
    </row>
    <row r="57" spans="2:6">
      <c r="B57" s="1" t="s">
        <v>224</v>
      </c>
      <c r="C57" s="1">
        <v>2025</v>
      </c>
      <c r="D57" s="1">
        <v>179.3045</v>
      </c>
      <c r="E57" s="1" t="s">
        <v>476</v>
      </c>
      <c r="F57" s="1" t="s">
        <v>217</v>
      </c>
    </row>
    <row r="58" spans="2:6">
      <c r="B58" s="1" t="s">
        <v>224</v>
      </c>
      <c r="C58" s="1">
        <v>2030</v>
      </c>
      <c r="D58" s="1">
        <v>171.7432</v>
      </c>
      <c r="E58" s="1" t="s">
        <v>476</v>
      </c>
      <c r="F58" s="1" t="s">
        <v>217</v>
      </c>
    </row>
    <row r="59" spans="2:6">
      <c r="B59" s="1" t="s">
        <v>224</v>
      </c>
      <c r="C59" s="1">
        <v>2035</v>
      </c>
      <c r="D59" s="1">
        <v>161.2013</v>
      </c>
      <c r="E59" s="1" t="s">
        <v>476</v>
      </c>
      <c r="F59" s="1" t="s">
        <v>217</v>
      </c>
    </row>
    <row r="60" spans="2:6">
      <c r="B60" s="1" t="s">
        <v>224</v>
      </c>
      <c r="C60" s="1">
        <v>2040</v>
      </c>
      <c r="D60" s="1">
        <v>148.3983</v>
      </c>
      <c r="E60" s="1" t="s">
        <v>476</v>
      </c>
      <c r="F60" s="1" t="s">
        <v>217</v>
      </c>
    </row>
    <row r="61" spans="2:6">
      <c r="B61" s="1" t="s">
        <v>224</v>
      </c>
      <c r="C61" s="1">
        <v>2050</v>
      </c>
      <c r="D61" s="1">
        <v>131.7566</v>
      </c>
      <c r="E61" s="1" t="s">
        <v>476</v>
      </c>
      <c r="F61" s="1" t="s">
        <v>217</v>
      </c>
    </row>
    <row r="62" spans="2:6">
      <c r="B62" s="1" t="s">
        <v>224</v>
      </c>
      <c r="C62" s="1">
        <v>2020</v>
      </c>
      <c r="D62" s="1">
        <v>327.6877</v>
      </c>
      <c r="E62" s="1" t="s">
        <v>476</v>
      </c>
      <c r="F62" s="1" t="s">
        <v>218</v>
      </c>
    </row>
    <row r="63" spans="2:6">
      <c r="B63" s="1" t="s">
        <v>224</v>
      </c>
      <c r="C63" s="1">
        <v>2021</v>
      </c>
      <c r="D63" s="1">
        <v>334.1766</v>
      </c>
      <c r="E63" s="1" t="s">
        <v>476</v>
      </c>
      <c r="F63" s="1" t="s">
        <v>218</v>
      </c>
    </row>
    <row r="64" spans="2:6">
      <c r="B64" s="1" t="s">
        <v>224</v>
      </c>
      <c r="C64" s="1">
        <v>2025</v>
      </c>
      <c r="D64" s="1">
        <v>395.2902</v>
      </c>
      <c r="E64" s="1" t="s">
        <v>476</v>
      </c>
      <c r="F64" s="1" t="s">
        <v>218</v>
      </c>
    </row>
    <row r="65" spans="2:6">
      <c r="B65" s="1" t="s">
        <v>224</v>
      </c>
      <c r="C65" s="1">
        <v>2030</v>
      </c>
      <c r="D65" s="1">
        <v>387.4423</v>
      </c>
      <c r="E65" s="1" t="s">
        <v>476</v>
      </c>
      <c r="F65" s="1" t="s">
        <v>218</v>
      </c>
    </row>
    <row r="66" spans="2:6">
      <c r="B66" s="1" t="s">
        <v>224</v>
      </c>
      <c r="C66" s="1">
        <v>2035</v>
      </c>
      <c r="D66" s="1">
        <v>382.7889</v>
      </c>
      <c r="E66" s="1" t="s">
        <v>476</v>
      </c>
      <c r="F66" s="1" t="s">
        <v>218</v>
      </c>
    </row>
    <row r="67" spans="2:6">
      <c r="B67" s="1" t="s">
        <v>224</v>
      </c>
      <c r="C67" s="1">
        <v>2040</v>
      </c>
      <c r="D67" s="1">
        <v>380.0571</v>
      </c>
      <c r="E67" s="1" t="s">
        <v>476</v>
      </c>
      <c r="F67" s="1" t="s">
        <v>218</v>
      </c>
    </row>
    <row r="68" spans="2:6">
      <c r="B68" s="1" t="s">
        <v>224</v>
      </c>
      <c r="C68" s="1">
        <v>2050</v>
      </c>
      <c r="D68" s="1">
        <v>405.3048</v>
      </c>
      <c r="E68" s="1" t="s">
        <v>476</v>
      </c>
      <c r="F68" s="1" t="s">
        <v>218</v>
      </c>
    </row>
    <row r="69" spans="1:6">
      <c r="A69" s="1">
        <v>879</v>
      </c>
      <c r="B69" s="1" t="s">
        <v>224</v>
      </c>
      <c r="C69" s="1">
        <v>2021</v>
      </c>
      <c r="D69" s="1">
        <v>411.412</v>
      </c>
      <c r="E69" s="1" t="s">
        <v>476</v>
      </c>
      <c r="F69" s="1" t="s">
        <v>219</v>
      </c>
    </row>
    <row r="70" spans="1:6">
      <c r="A70" s="1">
        <v>4861</v>
      </c>
      <c r="B70" s="1" t="s">
        <v>224</v>
      </c>
      <c r="C70" s="1">
        <v>2030</v>
      </c>
      <c r="D70" s="1">
        <v>509.3198</v>
      </c>
      <c r="E70" s="1" t="s">
        <v>476</v>
      </c>
      <c r="F70" s="1" t="s">
        <v>219</v>
      </c>
    </row>
    <row r="71" spans="1:6">
      <c r="A71" s="1">
        <v>4870</v>
      </c>
      <c r="B71" s="1" t="s">
        <v>224</v>
      </c>
      <c r="C71" s="1">
        <v>2025</v>
      </c>
      <c r="D71" s="1">
        <v>484.9185</v>
      </c>
      <c r="E71" s="1" t="s">
        <v>476</v>
      </c>
      <c r="F71" s="1" t="s">
        <v>219</v>
      </c>
    </row>
    <row r="72" spans="1:6">
      <c r="A72" s="1">
        <v>4871</v>
      </c>
      <c r="B72" s="1" t="s">
        <v>224</v>
      </c>
      <c r="C72" s="1">
        <v>2020</v>
      </c>
      <c r="D72" s="1">
        <v>383.9261</v>
      </c>
      <c r="E72" s="1" t="s">
        <v>476</v>
      </c>
      <c r="F72" s="1" t="s">
        <v>219</v>
      </c>
    </row>
    <row r="73" spans="1:6">
      <c r="A73" s="1">
        <v>4890</v>
      </c>
      <c r="B73" s="1" t="s">
        <v>224</v>
      </c>
      <c r="C73" s="1">
        <v>2050</v>
      </c>
      <c r="D73" s="1">
        <v>570.9433</v>
      </c>
      <c r="E73" s="1" t="s">
        <v>476</v>
      </c>
      <c r="F73" s="1" t="s">
        <v>219</v>
      </c>
    </row>
    <row r="74" spans="1:6">
      <c r="A74" s="1">
        <v>4893</v>
      </c>
      <c r="B74" s="1" t="s">
        <v>224</v>
      </c>
      <c r="C74" s="1">
        <v>2040</v>
      </c>
      <c r="D74" s="1">
        <v>529.1124</v>
      </c>
      <c r="E74" s="1" t="s">
        <v>476</v>
      </c>
      <c r="F74" s="1" t="s">
        <v>219</v>
      </c>
    </row>
    <row r="75" spans="1:6">
      <c r="A75" s="1">
        <v>4897</v>
      </c>
      <c r="B75" s="1" t="s">
        <v>224</v>
      </c>
      <c r="C75" s="1">
        <v>2045</v>
      </c>
      <c r="D75" s="1">
        <v>546.3096</v>
      </c>
      <c r="E75" s="1" t="s">
        <v>476</v>
      </c>
      <c r="F75" s="1" t="s">
        <v>219</v>
      </c>
    </row>
    <row r="76" spans="1:6">
      <c r="A76" s="1">
        <v>4899</v>
      </c>
      <c r="B76" s="1" t="s">
        <v>224</v>
      </c>
      <c r="C76" s="1">
        <v>2035</v>
      </c>
      <c r="D76" s="1">
        <v>514.732</v>
      </c>
      <c r="E76" s="1" t="s">
        <v>476</v>
      </c>
      <c r="F76" s="1" t="s">
        <v>219</v>
      </c>
    </row>
    <row r="77" spans="1:6">
      <c r="A77" s="1">
        <v>16103</v>
      </c>
      <c r="B77" s="1" t="s">
        <v>224</v>
      </c>
      <c r="C77" s="1">
        <v>2021</v>
      </c>
      <c r="D77" s="1">
        <v>89.3128</v>
      </c>
      <c r="E77" s="1" t="s">
        <v>476</v>
      </c>
      <c r="F77" s="1" t="s">
        <v>220</v>
      </c>
    </row>
    <row r="78" spans="1:6">
      <c r="A78" s="1">
        <v>20097</v>
      </c>
      <c r="B78" s="1" t="s">
        <v>224</v>
      </c>
      <c r="C78" s="1">
        <v>2050</v>
      </c>
      <c r="D78" s="1">
        <v>108.2011</v>
      </c>
      <c r="E78" s="1" t="s">
        <v>476</v>
      </c>
      <c r="F78" s="1" t="s">
        <v>220</v>
      </c>
    </row>
    <row r="79" spans="1:6">
      <c r="A79" s="1">
        <v>20104</v>
      </c>
      <c r="B79" s="1" t="s">
        <v>224</v>
      </c>
      <c r="C79" s="1">
        <v>2045</v>
      </c>
      <c r="D79" s="1">
        <v>106.1327</v>
      </c>
      <c r="E79" s="1" t="s">
        <v>476</v>
      </c>
      <c r="F79" s="1" t="s">
        <v>220</v>
      </c>
    </row>
    <row r="80" spans="1:6">
      <c r="A80" s="1">
        <v>20106</v>
      </c>
      <c r="B80" s="1" t="s">
        <v>224</v>
      </c>
      <c r="C80" s="1">
        <v>2040</v>
      </c>
      <c r="D80" s="1">
        <v>105.7348</v>
      </c>
      <c r="E80" s="1" t="s">
        <v>476</v>
      </c>
      <c r="F80" s="1" t="s">
        <v>220</v>
      </c>
    </row>
    <row r="81" spans="1:6">
      <c r="A81" s="1">
        <v>20112</v>
      </c>
      <c r="B81" s="1" t="s">
        <v>224</v>
      </c>
      <c r="C81" s="1">
        <v>2035</v>
      </c>
      <c r="D81" s="1">
        <v>105.883</v>
      </c>
      <c r="E81" s="1" t="s">
        <v>476</v>
      </c>
      <c r="F81" s="1" t="s">
        <v>220</v>
      </c>
    </row>
    <row r="82" spans="1:6">
      <c r="A82" s="1">
        <v>20118</v>
      </c>
      <c r="B82" s="1" t="s">
        <v>224</v>
      </c>
      <c r="C82" s="1">
        <v>2030</v>
      </c>
      <c r="D82" s="1">
        <v>104.9596</v>
      </c>
      <c r="E82" s="1" t="s">
        <v>476</v>
      </c>
      <c r="F82" s="1" t="s">
        <v>220</v>
      </c>
    </row>
    <row r="83" spans="1:6">
      <c r="A83" s="1">
        <v>20121</v>
      </c>
      <c r="B83" s="1" t="s">
        <v>224</v>
      </c>
      <c r="C83" s="1">
        <v>2020</v>
      </c>
      <c r="D83" s="1">
        <v>86.9448</v>
      </c>
      <c r="E83" s="1" t="s">
        <v>476</v>
      </c>
      <c r="F83" s="1" t="s">
        <v>220</v>
      </c>
    </row>
    <row r="84" spans="1:6">
      <c r="A84" s="1">
        <v>20126</v>
      </c>
      <c r="B84" s="1" t="s">
        <v>224</v>
      </c>
      <c r="C84" s="1">
        <v>2025</v>
      </c>
      <c r="D84" s="1">
        <v>102.5944</v>
      </c>
      <c r="E84" s="1" t="s">
        <v>476</v>
      </c>
      <c r="F84" s="1" t="s">
        <v>220</v>
      </c>
    </row>
    <row r="85" spans="1:6">
      <c r="A85" s="1">
        <v>50519</v>
      </c>
      <c r="B85" s="1" t="s">
        <v>224</v>
      </c>
      <c r="C85" s="1">
        <v>2021</v>
      </c>
      <c r="D85" s="1">
        <v>773.6423</v>
      </c>
      <c r="E85" s="1" t="s">
        <v>476</v>
      </c>
      <c r="F85" s="1" t="s">
        <v>221</v>
      </c>
    </row>
    <row r="86" spans="1:6">
      <c r="A86" s="1">
        <v>52057</v>
      </c>
      <c r="B86" s="1" t="s">
        <v>224</v>
      </c>
      <c r="C86" s="1">
        <v>2020</v>
      </c>
      <c r="D86" s="1">
        <v>728.7237</v>
      </c>
      <c r="E86" s="1" t="s">
        <v>476</v>
      </c>
      <c r="F86" s="1" t="s">
        <v>221</v>
      </c>
    </row>
    <row r="87" spans="1:6">
      <c r="A87" s="1">
        <v>52158</v>
      </c>
      <c r="B87" s="1" t="s">
        <v>224</v>
      </c>
      <c r="C87" s="1">
        <v>2050</v>
      </c>
      <c r="D87" s="1">
        <v>893.9057</v>
      </c>
      <c r="E87" s="1" t="s">
        <v>476</v>
      </c>
      <c r="F87" s="1" t="s">
        <v>221</v>
      </c>
    </row>
    <row r="88" spans="1:6">
      <c r="A88" s="1">
        <v>52167</v>
      </c>
      <c r="B88" s="1" t="s">
        <v>224</v>
      </c>
      <c r="C88" s="1">
        <v>2045</v>
      </c>
      <c r="D88" s="1">
        <v>878.1762</v>
      </c>
      <c r="E88" s="1" t="s">
        <v>476</v>
      </c>
      <c r="F88" s="1" t="s">
        <v>221</v>
      </c>
    </row>
    <row r="89" spans="1:6">
      <c r="A89" s="1">
        <v>52169</v>
      </c>
      <c r="B89" s="1" t="s">
        <v>224</v>
      </c>
      <c r="C89" s="1">
        <v>2040</v>
      </c>
      <c r="D89" s="1">
        <v>878.3486</v>
      </c>
      <c r="E89" s="1" t="s">
        <v>476</v>
      </c>
      <c r="F89" s="1" t="s">
        <v>221</v>
      </c>
    </row>
    <row r="90" spans="1:6">
      <c r="A90" s="1">
        <v>52174</v>
      </c>
      <c r="B90" s="1" t="s">
        <v>224</v>
      </c>
      <c r="C90" s="1">
        <v>2035</v>
      </c>
      <c r="D90" s="1">
        <v>885.9677</v>
      </c>
      <c r="E90" s="1" t="s">
        <v>476</v>
      </c>
      <c r="F90" s="1" t="s">
        <v>221</v>
      </c>
    </row>
    <row r="91" spans="1:6">
      <c r="A91" s="1">
        <v>52177</v>
      </c>
      <c r="B91" s="1" t="s">
        <v>224</v>
      </c>
      <c r="C91" s="1">
        <v>2030</v>
      </c>
      <c r="D91" s="1">
        <v>891.9928</v>
      </c>
      <c r="E91" s="1" t="s">
        <v>476</v>
      </c>
      <c r="F91" s="1" t="s">
        <v>221</v>
      </c>
    </row>
    <row r="92" spans="1:6">
      <c r="A92" s="1">
        <v>52184</v>
      </c>
      <c r="B92" s="1" t="s">
        <v>224</v>
      </c>
      <c r="C92" s="1">
        <v>2025</v>
      </c>
      <c r="D92" s="1">
        <v>882.0304</v>
      </c>
      <c r="E92" s="1" t="s">
        <v>476</v>
      </c>
      <c r="F92" s="1" t="s">
        <v>221</v>
      </c>
    </row>
    <row r="93" spans="1:6">
      <c r="A93" s="1">
        <v>55695</v>
      </c>
      <c r="B93" s="1" t="s">
        <v>224</v>
      </c>
      <c r="C93" s="1">
        <v>2021</v>
      </c>
      <c r="D93" s="1">
        <v>449.2511</v>
      </c>
      <c r="E93" s="1" t="s">
        <v>476</v>
      </c>
      <c r="F93" s="1" t="s">
        <v>222</v>
      </c>
    </row>
    <row r="94" spans="1:6">
      <c r="A94" s="1">
        <v>55989</v>
      </c>
      <c r="B94" s="1" t="s">
        <v>224</v>
      </c>
      <c r="C94" s="1">
        <v>2050</v>
      </c>
      <c r="D94" s="1">
        <v>422.9505</v>
      </c>
      <c r="E94" s="1" t="s">
        <v>476</v>
      </c>
      <c r="F94" s="1" t="s">
        <v>222</v>
      </c>
    </row>
    <row r="95" spans="1:6">
      <c r="A95" s="1">
        <v>55992</v>
      </c>
      <c r="B95" s="1" t="s">
        <v>224</v>
      </c>
      <c r="C95" s="1">
        <v>2040</v>
      </c>
      <c r="D95" s="1">
        <v>433.895</v>
      </c>
      <c r="E95" s="1" t="s">
        <v>476</v>
      </c>
      <c r="F95" s="1" t="s">
        <v>222</v>
      </c>
    </row>
    <row r="96" spans="1:6">
      <c r="A96" s="1">
        <v>55996</v>
      </c>
      <c r="B96" s="1" t="s">
        <v>224</v>
      </c>
      <c r="C96" s="1">
        <v>2045</v>
      </c>
      <c r="D96" s="1">
        <v>424.2447</v>
      </c>
      <c r="E96" s="1" t="s">
        <v>476</v>
      </c>
      <c r="F96" s="1" t="s">
        <v>222</v>
      </c>
    </row>
    <row r="97" spans="1:6">
      <c r="A97" s="1">
        <v>55998</v>
      </c>
      <c r="B97" s="1" t="s">
        <v>224</v>
      </c>
      <c r="C97" s="1">
        <v>2035</v>
      </c>
      <c r="D97" s="1">
        <v>452.8375</v>
      </c>
      <c r="E97" s="1" t="s">
        <v>476</v>
      </c>
      <c r="F97" s="1" t="s">
        <v>222</v>
      </c>
    </row>
    <row r="98" spans="1:6">
      <c r="A98" s="1">
        <v>56006</v>
      </c>
      <c r="B98" s="1" t="s">
        <v>224</v>
      </c>
      <c r="C98" s="1">
        <v>2030</v>
      </c>
      <c r="D98" s="1">
        <v>477.5257</v>
      </c>
      <c r="E98" s="1" t="s">
        <v>476</v>
      </c>
      <c r="F98" s="1" t="s">
        <v>222</v>
      </c>
    </row>
    <row r="99" spans="1:6">
      <c r="A99" s="1">
        <v>56013</v>
      </c>
      <c r="B99" s="1" t="s">
        <v>224</v>
      </c>
      <c r="C99" s="1">
        <v>2025</v>
      </c>
      <c r="D99" s="1">
        <v>508.5797</v>
      </c>
      <c r="E99" s="1" t="s">
        <v>476</v>
      </c>
      <c r="F99" s="1" t="s">
        <v>222</v>
      </c>
    </row>
    <row r="100" spans="1:6">
      <c r="A100" s="1">
        <v>56015</v>
      </c>
      <c r="B100" s="1" t="s">
        <v>224</v>
      </c>
      <c r="C100" s="1">
        <v>2020</v>
      </c>
      <c r="D100" s="1">
        <v>418.4124</v>
      </c>
      <c r="E100" s="1" t="s">
        <v>476</v>
      </c>
      <c r="F100" s="1" t="s">
        <v>222</v>
      </c>
    </row>
    <row r="101" spans="1:6">
      <c r="A101" s="1">
        <v>57489</v>
      </c>
      <c r="B101" s="1" t="s">
        <v>224</v>
      </c>
      <c r="C101" s="1">
        <v>2021</v>
      </c>
      <c r="D101" s="1">
        <v>126.0224</v>
      </c>
      <c r="E101" s="1" t="s">
        <v>476</v>
      </c>
      <c r="F101" s="1" t="s">
        <v>223</v>
      </c>
    </row>
    <row r="102" spans="1:6">
      <c r="A102" s="1">
        <v>57776</v>
      </c>
      <c r="B102" s="1" t="s">
        <v>224</v>
      </c>
      <c r="C102" s="1">
        <v>2025</v>
      </c>
      <c r="D102" s="1">
        <v>147.1967</v>
      </c>
      <c r="E102" s="1" t="s">
        <v>476</v>
      </c>
      <c r="F102" s="1" t="s">
        <v>223</v>
      </c>
    </row>
    <row r="103" spans="1:6">
      <c r="A103" s="1">
        <v>57785</v>
      </c>
      <c r="B103" s="1" t="s">
        <v>224</v>
      </c>
      <c r="C103" s="1">
        <v>2020</v>
      </c>
      <c r="D103" s="1">
        <v>122.1491</v>
      </c>
      <c r="E103" s="1" t="s">
        <v>476</v>
      </c>
      <c r="F103" s="1" t="s">
        <v>223</v>
      </c>
    </row>
    <row r="104" spans="1:6">
      <c r="A104" s="1">
        <v>57792</v>
      </c>
      <c r="B104" s="1" t="s">
        <v>224</v>
      </c>
      <c r="C104" s="1">
        <v>2050</v>
      </c>
      <c r="D104" s="1">
        <v>171.1664</v>
      </c>
      <c r="E104" s="1" t="s">
        <v>476</v>
      </c>
      <c r="F104" s="1" t="s">
        <v>223</v>
      </c>
    </row>
    <row r="105" spans="1:6">
      <c r="A105" s="1">
        <v>57800</v>
      </c>
      <c r="B105" s="1" t="s">
        <v>224</v>
      </c>
      <c r="C105" s="1">
        <v>2045</v>
      </c>
      <c r="D105" s="1">
        <v>166.4591</v>
      </c>
      <c r="E105" s="1" t="s">
        <v>476</v>
      </c>
      <c r="F105" s="1" t="s">
        <v>223</v>
      </c>
    </row>
    <row r="106" spans="1:6">
      <c r="A106" s="1">
        <v>57806</v>
      </c>
      <c r="B106" s="1" t="s">
        <v>224</v>
      </c>
      <c r="C106" s="1">
        <v>2040</v>
      </c>
      <c r="D106" s="1">
        <v>160.2491</v>
      </c>
      <c r="E106" s="1" t="s">
        <v>476</v>
      </c>
      <c r="F106" s="1" t="s">
        <v>223</v>
      </c>
    </row>
    <row r="107" spans="1:6">
      <c r="A107" s="1">
        <v>57813</v>
      </c>
      <c r="B107" s="1" t="s">
        <v>224</v>
      </c>
      <c r="C107" s="1">
        <v>2035</v>
      </c>
      <c r="D107" s="1">
        <v>155.5645</v>
      </c>
      <c r="E107" s="1" t="s">
        <v>476</v>
      </c>
      <c r="F107" s="1" t="s">
        <v>223</v>
      </c>
    </row>
    <row r="108" spans="1:6">
      <c r="A108" s="1">
        <v>57814</v>
      </c>
      <c r="B108" s="1" t="s">
        <v>224</v>
      </c>
      <c r="C108" s="1">
        <v>2030</v>
      </c>
      <c r="D108" s="1">
        <v>152.2809</v>
      </c>
      <c r="E108" s="1" t="s">
        <v>476</v>
      </c>
      <c r="F108" s="1" t="s">
        <v>223</v>
      </c>
    </row>
    <row r="109" spans="2:6">
      <c r="B109" s="1" t="s">
        <v>225</v>
      </c>
      <c r="C109" s="1">
        <v>2020</v>
      </c>
      <c r="D109" s="1">
        <v>162.6601</v>
      </c>
      <c r="E109" s="1" t="s">
        <v>476</v>
      </c>
      <c r="F109" s="1" t="s">
        <v>217</v>
      </c>
    </row>
    <row r="110" spans="2:6">
      <c r="B110" s="1" t="s">
        <v>225</v>
      </c>
      <c r="C110" s="1">
        <v>2021</v>
      </c>
      <c r="D110" s="1">
        <v>165.8202</v>
      </c>
      <c r="E110" s="1" t="s">
        <v>476</v>
      </c>
      <c r="F110" s="1" t="s">
        <v>217</v>
      </c>
    </row>
    <row r="111" spans="2:6">
      <c r="B111" s="1" t="s">
        <v>225</v>
      </c>
      <c r="C111" s="1">
        <v>2025</v>
      </c>
      <c r="D111" s="1">
        <v>175.3451</v>
      </c>
      <c r="E111" s="1" t="s">
        <v>476</v>
      </c>
      <c r="F111" s="1" t="s">
        <v>217</v>
      </c>
    </row>
    <row r="112" spans="2:6">
      <c r="B112" s="1" t="s">
        <v>225</v>
      </c>
      <c r="C112" s="1">
        <v>2030</v>
      </c>
      <c r="D112" s="1">
        <v>159.5508</v>
      </c>
      <c r="E112" s="1" t="s">
        <v>476</v>
      </c>
      <c r="F112" s="1" t="s">
        <v>217</v>
      </c>
    </row>
    <row r="113" spans="2:6">
      <c r="B113" s="1" t="s">
        <v>225</v>
      </c>
      <c r="C113" s="1">
        <v>2035</v>
      </c>
      <c r="D113" s="1">
        <v>140.1617</v>
      </c>
      <c r="E113" s="1" t="s">
        <v>476</v>
      </c>
      <c r="F113" s="1" t="s">
        <v>217</v>
      </c>
    </row>
    <row r="114" spans="2:6">
      <c r="B114" s="1" t="s">
        <v>225</v>
      </c>
      <c r="C114" s="1">
        <v>2040</v>
      </c>
      <c r="D114" s="1">
        <v>122.941</v>
      </c>
      <c r="E114" s="1" t="s">
        <v>476</v>
      </c>
      <c r="F114" s="1" t="s">
        <v>217</v>
      </c>
    </row>
    <row r="115" spans="2:6">
      <c r="B115" s="1" t="s">
        <v>225</v>
      </c>
      <c r="C115" s="1">
        <v>2050</v>
      </c>
      <c r="D115" s="1">
        <v>99.6107</v>
      </c>
      <c r="E115" s="1" t="s">
        <v>476</v>
      </c>
      <c r="F115" s="1" t="s">
        <v>217</v>
      </c>
    </row>
    <row r="116" spans="2:6">
      <c r="B116" s="1" t="s">
        <v>225</v>
      </c>
      <c r="C116" s="1">
        <v>2020</v>
      </c>
      <c r="D116" s="1">
        <v>327.6877</v>
      </c>
      <c r="E116" s="1" t="s">
        <v>476</v>
      </c>
      <c r="F116" s="1" t="s">
        <v>218</v>
      </c>
    </row>
    <row r="117" spans="2:6">
      <c r="B117" s="1" t="s">
        <v>225</v>
      </c>
      <c r="C117" s="1">
        <v>2021</v>
      </c>
      <c r="D117" s="1">
        <v>334.1766</v>
      </c>
      <c r="E117" s="1" t="s">
        <v>476</v>
      </c>
      <c r="F117" s="1" t="s">
        <v>218</v>
      </c>
    </row>
    <row r="118" spans="2:6">
      <c r="B118" s="1" t="s">
        <v>225</v>
      </c>
      <c r="C118" s="1">
        <v>2025</v>
      </c>
      <c r="D118" s="1">
        <v>385.3629</v>
      </c>
      <c r="E118" s="1" t="s">
        <v>476</v>
      </c>
      <c r="F118" s="1" t="s">
        <v>218</v>
      </c>
    </row>
    <row r="119" spans="2:6">
      <c r="B119" s="1" t="s">
        <v>225</v>
      </c>
      <c r="C119" s="1">
        <v>2030</v>
      </c>
      <c r="D119" s="1">
        <v>356.122</v>
      </c>
      <c r="E119" s="1" t="s">
        <v>476</v>
      </c>
      <c r="F119" s="1" t="s">
        <v>218</v>
      </c>
    </row>
    <row r="120" spans="2:6">
      <c r="B120" s="1" t="s">
        <v>225</v>
      </c>
      <c r="C120" s="1">
        <v>2035</v>
      </c>
      <c r="D120" s="1">
        <v>333.5377</v>
      </c>
      <c r="E120" s="1" t="s">
        <v>476</v>
      </c>
      <c r="F120" s="1" t="s">
        <v>218</v>
      </c>
    </row>
    <row r="121" spans="2:6">
      <c r="B121" s="1" t="s">
        <v>225</v>
      </c>
      <c r="C121" s="1">
        <v>2040</v>
      </c>
      <c r="D121" s="1">
        <v>322.0589</v>
      </c>
      <c r="E121" s="1" t="s">
        <v>476</v>
      </c>
      <c r="F121" s="1" t="s">
        <v>218</v>
      </c>
    </row>
    <row r="122" spans="2:6">
      <c r="B122" s="1" t="s">
        <v>225</v>
      </c>
      <c r="C122" s="1">
        <v>2050</v>
      </c>
      <c r="D122" s="1">
        <v>315.2459</v>
      </c>
      <c r="E122" s="1" t="s">
        <v>476</v>
      </c>
      <c r="F122" s="1" t="s">
        <v>218</v>
      </c>
    </row>
    <row r="123" spans="1:6">
      <c r="A123" s="1">
        <v>71429</v>
      </c>
      <c r="B123" s="1" t="s">
        <v>225</v>
      </c>
      <c r="C123" s="1">
        <v>2035</v>
      </c>
      <c r="D123" s="1">
        <v>829.4845</v>
      </c>
      <c r="E123" s="1" t="s">
        <v>476</v>
      </c>
      <c r="F123" s="1" t="s">
        <v>221</v>
      </c>
    </row>
    <row r="124" spans="1:6">
      <c r="A124" s="1">
        <v>71475</v>
      </c>
      <c r="B124" s="1" t="s">
        <v>225</v>
      </c>
      <c r="C124" s="1">
        <v>2040</v>
      </c>
      <c r="D124" s="1">
        <v>761.8638</v>
      </c>
      <c r="E124" s="1" t="s">
        <v>476</v>
      </c>
      <c r="F124" s="1" t="s">
        <v>221</v>
      </c>
    </row>
    <row r="125" spans="1:6">
      <c r="A125" s="1">
        <v>71501</v>
      </c>
      <c r="B125" s="1" t="s">
        <v>225</v>
      </c>
      <c r="C125" s="1">
        <v>2035</v>
      </c>
      <c r="D125" s="1">
        <v>98.9794</v>
      </c>
      <c r="E125" s="1" t="s">
        <v>476</v>
      </c>
      <c r="F125" s="1" t="s">
        <v>220</v>
      </c>
    </row>
    <row r="126" spans="1:6">
      <c r="A126" s="1">
        <v>71544</v>
      </c>
      <c r="B126" s="1" t="s">
        <v>225</v>
      </c>
      <c r="C126" s="1">
        <v>2025</v>
      </c>
      <c r="D126" s="1">
        <v>500.2931</v>
      </c>
      <c r="E126" s="1" t="s">
        <v>476</v>
      </c>
      <c r="F126" s="1" t="s">
        <v>222</v>
      </c>
    </row>
    <row r="127" spans="1:6">
      <c r="A127" s="1">
        <v>71549</v>
      </c>
      <c r="B127" s="1" t="s">
        <v>225</v>
      </c>
      <c r="C127" s="1">
        <v>2050</v>
      </c>
      <c r="D127" s="1">
        <v>301.6814</v>
      </c>
      <c r="E127" s="1" t="s">
        <v>476</v>
      </c>
      <c r="F127" s="1" t="s">
        <v>219</v>
      </c>
    </row>
    <row r="128" spans="1:6">
      <c r="A128" s="1">
        <v>71600</v>
      </c>
      <c r="B128" s="1" t="s">
        <v>225</v>
      </c>
      <c r="C128" s="1">
        <v>2040</v>
      </c>
      <c r="D128" s="1">
        <v>133.039</v>
      </c>
      <c r="E128" s="1" t="s">
        <v>476</v>
      </c>
      <c r="F128" s="1" t="s">
        <v>223</v>
      </c>
    </row>
    <row r="129" spans="1:6">
      <c r="A129" s="1">
        <v>71604</v>
      </c>
      <c r="B129" s="1" t="s">
        <v>225</v>
      </c>
      <c r="C129" s="1">
        <v>2045</v>
      </c>
      <c r="D129" s="1">
        <v>313.8632</v>
      </c>
      <c r="E129" s="1" t="s">
        <v>476</v>
      </c>
      <c r="F129" s="1" t="s">
        <v>219</v>
      </c>
    </row>
    <row r="130" spans="1:6">
      <c r="A130" s="1">
        <v>71655</v>
      </c>
      <c r="B130" s="1" t="s">
        <v>225</v>
      </c>
      <c r="C130" s="1">
        <v>2045</v>
      </c>
      <c r="D130" s="1">
        <v>122.6967</v>
      </c>
      <c r="E130" s="1" t="s">
        <v>476</v>
      </c>
      <c r="F130" s="1" t="s">
        <v>223</v>
      </c>
    </row>
    <row r="131" spans="1:6">
      <c r="A131" s="1">
        <v>71678</v>
      </c>
      <c r="B131" s="1" t="s">
        <v>225</v>
      </c>
      <c r="C131" s="1">
        <v>2040</v>
      </c>
      <c r="D131" s="1">
        <v>89.6455</v>
      </c>
      <c r="E131" s="1" t="s">
        <v>476</v>
      </c>
      <c r="F131" s="1" t="s">
        <v>220</v>
      </c>
    </row>
    <row r="132" spans="1:6">
      <c r="A132" s="1">
        <v>71758</v>
      </c>
      <c r="B132" s="1" t="s">
        <v>225</v>
      </c>
      <c r="C132" s="1">
        <v>2045</v>
      </c>
      <c r="D132" s="1">
        <v>731.2044</v>
      </c>
      <c r="E132" s="1" t="s">
        <v>476</v>
      </c>
      <c r="F132" s="1" t="s">
        <v>221</v>
      </c>
    </row>
    <row r="133" spans="1:6">
      <c r="A133" s="1">
        <v>71813</v>
      </c>
      <c r="B133" s="1" t="s">
        <v>225</v>
      </c>
      <c r="C133" s="1">
        <v>2030</v>
      </c>
      <c r="D133" s="1">
        <v>472.0071</v>
      </c>
      <c r="E133" s="1" t="s">
        <v>476</v>
      </c>
      <c r="F133" s="1" t="s">
        <v>222</v>
      </c>
    </row>
    <row r="134" spans="1:6">
      <c r="A134" s="1">
        <v>71886</v>
      </c>
      <c r="B134" s="1" t="s">
        <v>225</v>
      </c>
      <c r="C134" s="1">
        <v>2020</v>
      </c>
      <c r="D134" s="1">
        <v>86.9448</v>
      </c>
      <c r="E134" s="1" t="s">
        <v>476</v>
      </c>
      <c r="F134" s="1" t="s">
        <v>220</v>
      </c>
    </row>
    <row r="135" spans="1:6">
      <c r="A135" s="1">
        <v>71927</v>
      </c>
      <c r="B135" s="1" t="s">
        <v>225</v>
      </c>
      <c r="C135" s="1">
        <v>2030</v>
      </c>
      <c r="D135" s="1">
        <v>152.7673</v>
      </c>
      <c r="E135" s="1" t="s">
        <v>476</v>
      </c>
      <c r="F135" s="1" t="s">
        <v>223</v>
      </c>
    </row>
    <row r="136" spans="1:6">
      <c r="A136" s="1">
        <v>71933</v>
      </c>
      <c r="B136" s="1" t="s">
        <v>225</v>
      </c>
      <c r="C136" s="1">
        <v>2035</v>
      </c>
      <c r="D136" s="1">
        <v>410.5075</v>
      </c>
      <c r="E136" s="1" t="s">
        <v>476</v>
      </c>
      <c r="F136" s="1" t="s">
        <v>219</v>
      </c>
    </row>
    <row r="137" spans="1:6">
      <c r="A137" s="1">
        <v>71974</v>
      </c>
      <c r="B137" s="1" t="s">
        <v>225</v>
      </c>
      <c r="C137" s="1">
        <v>2025</v>
      </c>
      <c r="D137" s="1">
        <v>870.0838</v>
      </c>
      <c r="E137" s="1" t="s">
        <v>476</v>
      </c>
      <c r="F137" s="1" t="s">
        <v>221</v>
      </c>
    </row>
    <row r="138" spans="1:6">
      <c r="A138" s="1">
        <v>72092</v>
      </c>
      <c r="B138" s="1" t="s">
        <v>225</v>
      </c>
      <c r="C138" s="1">
        <v>2040</v>
      </c>
      <c r="D138" s="1">
        <v>346.9574</v>
      </c>
      <c r="E138" s="1" t="s">
        <v>476</v>
      </c>
      <c r="F138" s="1" t="s">
        <v>219</v>
      </c>
    </row>
    <row r="139" spans="1:6">
      <c r="A139" s="1">
        <v>72138</v>
      </c>
      <c r="B139" s="1" t="s">
        <v>225</v>
      </c>
      <c r="C139" s="1">
        <v>2020</v>
      </c>
      <c r="D139" s="1">
        <v>418.4124</v>
      </c>
      <c r="E139" s="1" t="s">
        <v>476</v>
      </c>
      <c r="F139" s="1" t="s">
        <v>222</v>
      </c>
    </row>
    <row r="140" spans="1:6">
      <c r="A140" s="1">
        <v>72200</v>
      </c>
      <c r="B140" s="1" t="s">
        <v>225</v>
      </c>
      <c r="C140" s="1">
        <v>2035</v>
      </c>
      <c r="D140" s="1">
        <v>148.267</v>
      </c>
      <c r="E140" s="1" t="s">
        <v>476</v>
      </c>
      <c r="F140" s="1" t="s">
        <v>223</v>
      </c>
    </row>
    <row r="141" spans="1:6">
      <c r="A141" s="1">
        <v>72216</v>
      </c>
      <c r="B141" s="1" t="s">
        <v>225</v>
      </c>
      <c r="C141" s="1">
        <v>2030</v>
      </c>
      <c r="D141" s="1">
        <v>104.0155</v>
      </c>
      <c r="E141" s="1" t="s">
        <v>476</v>
      </c>
      <c r="F141" s="1" t="s">
        <v>220</v>
      </c>
    </row>
    <row r="142" spans="1:6">
      <c r="A142" s="1">
        <v>72247</v>
      </c>
      <c r="B142" s="1" t="s">
        <v>225</v>
      </c>
      <c r="C142" s="1">
        <v>2030</v>
      </c>
      <c r="D142" s="1">
        <v>872.9373</v>
      </c>
      <c r="E142" s="1" t="s">
        <v>476</v>
      </c>
      <c r="F142" s="1" t="s">
        <v>221</v>
      </c>
    </row>
    <row r="143" spans="1:6">
      <c r="A143" s="1">
        <v>72270</v>
      </c>
      <c r="B143" s="1" t="s">
        <v>225</v>
      </c>
      <c r="C143" s="1">
        <v>2025</v>
      </c>
      <c r="D143" s="1">
        <v>102.2339</v>
      </c>
      <c r="E143" s="1" t="s">
        <v>476</v>
      </c>
      <c r="F143" s="1" t="s">
        <v>220</v>
      </c>
    </row>
    <row r="144" spans="1:6">
      <c r="A144" s="1">
        <v>72414</v>
      </c>
      <c r="B144" s="1" t="s">
        <v>225</v>
      </c>
      <c r="C144" s="1">
        <v>2045</v>
      </c>
      <c r="D144" s="1">
        <v>368.8652</v>
      </c>
      <c r="E144" s="1" t="s">
        <v>476</v>
      </c>
      <c r="F144" s="1" t="s">
        <v>222</v>
      </c>
    </row>
    <row r="145" spans="1:6">
      <c r="A145" s="1">
        <v>72470</v>
      </c>
      <c r="B145" s="1" t="s">
        <v>225</v>
      </c>
      <c r="C145" s="1">
        <v>2050</v>
      </c>
      <c r="D145" s="1">
        <v>347.0608</v>
      </c>
      <c r="E145" s="1" t="s">
        <v>476</v>
      </c>
      <c r="F145" s="1" t="s">
        <v>222</v>
      </c>
    </row>
    <row r="146" spans="1:6">
      <c r="A146" s="1">
        <v>72472</v>
      </c>
      <c r="B146" s="1" t="s">
        <v>225</v>
      </c>
      <c r="C146" s="1">
        <v>2025</v>
      </c>
      <c r="D146" s="1">
        <v>484.4139</v>
      </c>
      <c r="E146" s="1" t="s">
        <v>476</v>
      </c>
      <c r="F146" s="1" t="s">
        <v>219</v>
      </c>
    </row>
    <row r="147" spans="1:6">
      <c r="A147" s="1">
        <v>72520</v>
      </c>
      <c r="B147" s="1" t="s">
        <v>225</v>
      </c>
      <c r="C147" s="1">
        <v>2025</v>
      </c>
      <c r="D147" s="1">
        <v>147.6194</v>
      </c>
      <c r="E147" s="1" t="s">
        <v>476</v>
      </c>
      <c r="F147" s="1" t="s">
        <v>223</v>
      </c>
    </row>
    <row r="148" spans="1:6">
      <c r="A148" s="1">
        <v>72574</v>
      </c>
      <c r="B148" s="1" t="s">
        <v>225</v>
      </c>
      <c r="C148" s="1">
        <v>2020</v>
      </c>
      <c r="D148" s="1">
        <v>728.7237</v>
      </c>
      <c r="E148" s="1" t="s">
        <v>476</v>
      </c>
      <c r="F148" s="1" t="s">
        <v>221</v>
      </c>
    </row>
    <row r="149" spans="1:6">
      <c r="A149" s="1">
        <v>72638</v>
      </c>
      <c r="B149" s="1" t="s">
        <v>225</v>
      </c>
      <c r="C149" s="1">
        <v>2030</v>
      </c>
      <c r="D149" s="1">
        <v>479.1032</v>
      </c>
      <c r="E149" s="1" t="s">
        <v>476</v>
      </c>
      <c r="F149" s="1" t="s">
        <v>219</v>
      </c>
    </row>
    <row r="150" spans="1:6">
      <c r="A150" s="1">
        <v>72684</v>
      </c>
      <c r="B150" s="1" t="s">
        <v>225</v>
      </c>
      <c r="C150" s="1">
        <v>2020</v>
      </c>
      <c r="D150" s="1">
        <v>122.1491</v>
      </c>
      <c r="E150" s="1" t="s">
        <v>476</v>
      </c>
      <c r="F150" s="1" t="s">
        <v>223</v>
      </c>
    </row>
    <row r="151" spans="1:6">
      <c r="A151" s="1">
        <v>72742</v>
      </c>
      <c r="B151" s="1" t="s">
        <v>225</v>
      </c>
      <c r="C151" s="1">
        <v>2035</v>
      </c>
      <c r="D151" s="1">
        <v>437.8024</v>
      </c>
      <c r="E151" s="1" t="s">
        <v>476</v>
      </c>
      <c r="F151" s="1" t="s">
        <v>222</v>
      </c>
    </row>
    <row r="152" spans="1:6">
      <c r="A152" s="1">
        <v>72793</v>
      </c>
      <c r="B152" s="1" t="s">
        <v>225</v>
      </c>
      <c r="C152" s="1">
        <v>2050</v>
      </c>
      <c r="D152" s="1">
        <v>120.7697</v>
      </c>
      <c r="E152" s="1" t="s">
        <v>476</v>
      </c>
      <c r="F152" s="1" t="s">
        <v>223</v>
      </c>
    </row>
    <row r="153" spans="1:6">
      <c r="A153" s="1">
        <v>72905</v>
      </c>
      <c r="B153" s="1" t="s">
        <v>225</v>
      </c>
      <c r="C153" s="1">
        <v>2050</v>
      </c>
      <c r="D153" s="1">
        <v>706.2858</v>
      </c>
      <c r="E153" s="1" t="s">
        <v>476</v>
      </c>
      <c r="F153" s="1" t="s">
        <v>221</v>
      </c>
    </row>
    <row r="154" spans="1:6">
      <c r="A154" s="1">
        <v>72913</v>
      </c>
      <c r="B154" s="1" t="s">
        <v>225</v>
      </c>
      <c r="C154" s="1">
        <v>2045</v>
      </c>
      <c r="D154" s="1">
        <v>84.2691</v>
      </c>
      <c r="E154" s="1" t="s">
        <v>476</v>
      </c>
      <c r="F154" s="1" t="s">
        <v>220</v>
      </c>
    </row>
    <row r="155" spans="1:6">
      <c r="A155" s="1">
        <v>72966</v>
      </c>
      <c r="B155" s="1" t="s">
        <v>225</v>
      </c>
      <c r="C155" s="1">
        <v>2020</v>
      </c>
      <c r="D155" s="1">
        <v>383.9261</v>
      </c>
      <c r="E155" s="1" t="s">
        <v>476</v>
      </c>
      <c r="F155" s="1" t="s">
        <v>219</v>
      </c>
    </row>
    <row r="156" spans="1:6">
      <c r="A156" s="1">
        <v>73016</v>
      </c>
      <c r="B156" s="1" t="s">
        <v>225</v>
      </c>
      <c r="C156" s="1">
        <v>2040</v>
      </c>
      <c r="D156" s="1">
        <v>398.4729</v>
      </c>
      <c r="E156" s="1" t="s">
        <v>476</v>
      </c>
      <c r="F156" s="1" t="s">
        <v>222</v>
      </c>
    </row>
    <row r="157" spans="1:6">
      <c r="A157" s="1">
        <v>73078</v>
      </c>
      <c r="B157" s="1" t="s">
        <v>225</v>
      </c>
      <c r="C157" s="1">
        <v>2050</v>
      </c>
      <c r="D157" s="1">
        <v>82.6196</v>
      </c>
      <c r="E157" s="1" t="s">
        <v>476</v>
      </c>
      <c r="F157" s="1" t="s">
        <v>220</v>
      </c>
    </row>
    <row r="158" spans="1:6">
      <c r="A158" s="1">
        <v>75059</v>
      </c>
      <c r="B158" s="1" t="s">
        <v>225</v>
      </c>
      <c r="C158" s="1">
        <v>2021</v>
      </c>
      <c r="D158" s="1">
        <v>411.412</v>
      </c>
      <c r="E158" s="1" t="s">
        <v>476</v>
      </c>
      <c r="F158" s="1" t="s">
        <v>219</v>
      </c>
    </row>
    <row r="159" spans="1:6">
      <c r="A159" s="1">
        <v>75125</v>
      </c>
      <c r="B159" s="1" t="s">
        <v>225</v>
      </c>
      <c r="C159" s="1">
        <v>2021</v>
      </c>
      <c r="D159" s="1">
        <v>89.3128</v>
      </c>
      <c r="E159" s="1" t="s">
        <v>476</v>
      </c>
      <c r="F159" s="1" t="s">
        <v>220</v>
      </c>
    </row>
    <row r="160" spans="1:6">
      <c r="A160" s="1">
        <v>75257</v>
      </c>
      <c r="B160" s="1" t="s">
        <v>225</v>
      </c>
      <c r="C160" s="1">
        <v>2021</v>
      </c>
      <c r="D160" s="1">
        <v>773.6423</v>
      </c>
      <c r="E160" s="1" t="s">
        <v>476</v>
      </c>
      <c r="F160" s="1" t="s">
        <v>221</v>
      </c>
    </row>
    <row r="161" spans="1:6">
      <c r="A161" s="1">
        <v>75301</v>
      </c>
      <c r="B161" s="1" t="s">
        <v>225</v>
      </c>
      <c r="C161" s="1">
        <v>2021</v>
      </c>
      <c r="D161" s="1">
        <v>449.2511</v>
      </c>
      <c r="E161" s="1" t="s">
        <v>476</v>
      </c>
      <c r="F161" s="1" t="s">
        <v>222</v>
      </c>
    </row>
    <row r="162" spans="1:6">
      <c r="A162" s="1">
        <v>75323</v>
      </c>
      <c r="B162" s="1" t="s">
        <v>225</v>
      </c>
      <c r="C162" s="1">
        <v>2021</v>
      </c>
      <c r="D162" s="1">
        <v>126.0224</v>
      </c>
      <c r="E162" s="1" t="s">
        <v>476</v>
      </c>
      <c r="F162" s="1" t="s">
        <v>223</v>
      </c>
    </row>
    <row r="169" spans="2:6">
      <c r="B169" s="1"/>
      <c r="C169" s="1"/>
      <c r="D169" s="1"/>
      <c r="E169" s="1"/>
      <c r="F169" s="1"/>
    </row>
    <row r="170" spans="2:6">
      <c r="B170" s="1"/>
      <c r="C170" s="1"/>
      <c r="D170" s="1"/>
      <c r="E170" s="1"/>
      <c r="F170" s="1"/>
    </row>
    <row r="171" spans="2:6">
      <c r="B171" s="1"/>
      <c r="C171" s="1"/>
      <c r="D171" s="1"/>
      <c r="E171" s="1"/>
      <c r="F171" s="1"/>
    </row>
    <row r="172" spans="2:6">
      <c r="B172" s="1"/>
      <c r="C172" s="1"/>
      <c r="D172" s="1"/>
      <c r="E172" s="1"/>
      <c r="F172" s="1"/>
    </row>
    <row r="173" spans="2:6">
      <c r="B173" s="1"/>
      <c r="C173" s="1"/>
      <c r="D173" s="1"/>
      <c r="E173" s="1"/>
      <c r="F173" s="1"/>
    </row>
    <row r="174" spans="2:6">
      <c r="B174" s="1"/>
      <c r="C174" s="1"/>
      <c r="D174" s="1"/>
      <c r="E174" s="1"/>
      <c r="F174" s="1"/>
    </row>
    <row r="175" spans="2:6">
      <c r="B175" s="1"/>
      <c r="C175" s="1"/>
      <c r="D175" s="1"/>
      <c r="E175" s="1"/>
      <c r="F175" s="1"/>
    </row>
    <row r="176" spans="2:6">
      <c r="B176" s="1"/>
      <c r="C176" s="1"/>
      <c r="D176" s="1"/>
      <c r="E176" s="1"/>
      <c r="F176" s="1"/>
    </row>
    <row r="177" spans="2:6">
      <c r="B177" s="1"/>
      <c r="C177" s="1"/>
      <c r="D177" s="1"/>
      <c r="E177" s="1"/>
      <c r="F177" s="1"/>
    </row>
    <row r="178" spans="2:6">
      <c r="B178" s="1"/>
      <c r="C178" s="1"/>
      <c r="D178" s="1"/>
      <c r="E178" s="1"/>
      <c r="F178" s="1"/>
    </row>
    <row r="179" spans="2:6">
      <c r="B179" s="1"/>
      <c r="C179" s="1"/>
      <c r="D179" s="1"/>
      <c r="E179" s="1"/>
      <c r="F179" s="1"/>
    </row>
    <row r="180" spans="2:6">
      <c r="B180" s="1"/>
      <c r="C180" s="1"/>
      <c r="D180" s="1"/>
      <c r="E180" s="1"/>
      <c r="F180" s="1"/>
    </row>
    <row r="181" spans="2:6">
      <c r="B181" s="1"/>
      <c r="C181" s="1"/>
      <c r="D181" s="1"/>
      <c r="E181" s="1"/>
      <c r="F181" s="1"/>
    </row>
    <row r="182" spans="2:6">
      <c r="B182" s="1"/>
      <c r="C182" s="1"/>
      <c r="D182" s="1"/>
      <c r="E182" s="1"/>
      <c r="F182" s="1"/>
    </row>
    <row r="183" spans="2:6">
      <c r="B183" s="1"/>
      <c r="C183" s="1"/>
      <c r="D183" s="1"/>
      <c r="E183" s="1"/>
      <c r="F183" s="1"/>
    </row>
    <row r="184" spans="2:6">
      <c r="B184" s="1"/>
      <c r="C184" s="1"/>
      <c r="D184" s="1"/>
      <c r="E184" s="1"/>
      <c r="F184" s="1"/>
    </row>
    <row r="185" spans="2:6">
      <c r="B185" s="1"/>
      <c r="C185" s="1"/>
      <c r="D185" s="1"/>
      <c r="E185" s="1"/>
      <c r="F185" s="1"/>
    </row>
    <row r="186" spans="2:6">
      <c r="B186" s="1"/>
      <c r="C186" s="1"/>
      <c r="D186" s="1"/>
      <c r="E186" s="1"/>
      <c r="F186" s="1"/>
    </row>
    <row r="187" spans="2:6">
      <c r="B187" s="1"/>
      <c r="C187" s="1"/>
      <c r="D187" s="1"/>
      <c r="E187" s="1"/>
      <c r="F187" s="1"/>
    </row>
    <row r="188" spans="2:6">
      <c r="B188" s="1"/>
      <c r="C188" s="1"/>
      <c r="D188" s="1"/>
      <c r="E188" s="1"/>
      <c r="F188" s="1"/>
    </row>
    <row r="189" spans="2:6">
      <c r="B189" s="1"/>
      <c r="C189" s="1"/>
      <c r="D189" s="1"/>
      <c r="E189" s="1"/>
      <c r="F189" s="1"/>
    </row>
    <row r="190" spans="2:6">
      <c r="B190" s="1"/>
      <c r="C190" s="1"/>
      <c r="D190" s="1"/>
      <c r="E190" s="1"/>
      <c r="F190" s="1"/>
    </row>
    <row r="191" spans="2:6">
      <c r="B191" s="1"/>
      <c r="C191" s="1"/>
      <c r="D191" s="1"/>
      <c r="E191" s="1"/>
      <c r="F191" s="1"/>
    </row>
    <row r="192" spans="2:6">
      <c r="B192" s="1"/>
      <c r="C192" s="1"/>
      <c r="D192" s="1"/>
      <c r="E192" s="1"/>
      <c r="F192" s="1"/>
    </row>
    <row r="193" spans="2:6">
      <c r="B193" s="1"/>
      <c r="C193" s="1"/>
      <c r="D193" s="1"/>
      <c r="E193" s="1"/>
      <c r="F193" s="1"/>
    </row>
    <row r="194" spans="2:6">
      <c r="B194" s="1"/>
      <c r="C194" s="1"/>
      <c r="D194" s="1"/>
      <c r="E194" s="1"/>
      <c r="F194" s="1"/>
    </row>
    <row r="195" spans="2:6">
      <c r="B195" s="1"/>
      <c r="C195" s="1"/>
      <c r="D195" s="1"/>
      <c r="E195" s="1"/>
      <c r="F195" s="1"/>
    </row>
    <row r="196" spans="2:6">
      <c r="B196" s="1"/>
      <c r="C196" s="1"/>
      <c r="D196" s="1"/>
      <c r="E196" s="1"/>
      <c r="F196" s="1"/>
    </row>
    <row r="197" spans="2:6">
      <c r="B197" s="1"/>
      <c r="C197" s="1"/>
      <c r="D197" s="1"/>
      <c r="E197" s="1"/>
      <c r="F197" s="1"/>
    </row>
    <row r="198" spans="2:6">
      <c r="B198" s="1"/>
      <c r="C198" s="1"/>
      <c r="D198" s="1"/>
      <c r="E198" s="1"/>
      <c r="F198" s="1"/>
    </row>
    <row r="199" spans="2:6">
      <c r="B199" s="1"/>
      <c r="C199" s="1"/>
      <c r="D199" s="1"/>
      <c r="E199" s="1"/>
      <c r="F199" s="1"/>
    </row>
    <row r="200" spans="2:6">
      <c r="B200" s="1"/>
      <c r="C200" s="1"/>
      <c r="D200" s="1"/>
      <c r="E200" s="1"/>
      <c r="F200" s="1"/>
    </row>
    <row r="201" spans="2:6">
      <c r="B201" s="1"/>
      <c r="C201" s="1"/>
      <c r="D201" s="1"/>
      <c r="E201" s="1"/>
      <c r="F201" s="1"/>
    </row>
    <row r="202" spans="2:6">
      <c r="B202" s="1"/>
      <c r="C202" s="1"/>
      <c r="D202" s="1"/>
      <c r="E202" s="1"/>
      <c r="F202" s="1"/>
    </row>
    <row r="203" spans="2:6">
      <c r="B203" s="1"/>
      <c r="C203" s="1"/>
      <c r="D203" s="1"/>
      <c r="E203" s="1"/>
      <c r="F203" s="1"/>
    </row>
    <row r="204" spans="2:6">
      <c r="B204" s="1"/>
      <c r="C204" s="1"/>
      <c r="D204" s="1"/>
      <c r="E204" s="1"/>
      <c r="F204" s="1"/>
    </row>
    <row r="205" spans="2:6">
      <c r="B205" s="1"/>
      <c r="C205" s="1"/>
      <c r="D205" s="1"/>
      <c r="E205" s="1"/>
      <c r="F205" s="1"/>
    </row>
    <row r="206" spans="2:6">
      <c r="B206" s="1"/>
      <c r="C206" s="1"/>
      <c r="D206" s="1"/>
      <c r="E206" s="1"/>
      <c r="F206" s="1"/>
    </row>
    <row r="207" spans="1:6">
      <c r="A207" s="1"/>
      <c r="B207" s="1"/>
      <c r="C207" s="1"/>
      <c r="D207" s="1"/>
      <c r="E207" s="1"/>
      <c r="F207" s="1"/>
    </row>
    <row r="208" spans="1:6">
      <c r="A208" s="1"/>
      <c r="B208" s="1"/>
      <c r="C208" s="1"/>
      <c r="D208" s="1"/>
      <c r="E208" s="1"/>
      <c r="F208" s="1"/>
    </row>
    <row r="209" spans="1:6">
      <c r="A209" s="1"/>
      <c r="B209" s="1"/>
      <c r="C209" s="1"/>
      <c r="D209" s="1"/>
      <c r="E209" s="1"/>
      <c r="F209" s="1"/>
    </row>
    <row r="210" spans="1:6">
      <c r="A210" s="1"/>
      <c r="B210" s="1"/>
      <c r="C210" s="1"/>
      <c r="D210" s="1"/>
      <c r="E210" s="1"/>
      <c r="F210" s="1"/>
    </row>
    <row r="211" spans="1:6">
      <c r="A211" s="1"/>
      <c r="B211" s="1"/>
      <c r="C211" s="1"/>
      <c r="D211" s="1"/>
      <c r="E211" s="1"/>
      <c r="F211" s="1"/>
    </row>
    <row r="212" spans="1:6">
      <c r="A212" s="1"/>
      <c r="B212" s="1"/>
      <c r="C212" s="1"/>
      <c r="D212" s="1"/>
      <c r="E212" s="1"/>
      <c r="F212" s="1"/>
    </row>
    <row r="213" spans="1:6">
      <c r="A213" s="1"/>
      <c r="B213" s="1"/>
      <c r="C213" s="1"/>
      <c r="D213" s="1"/>
      <c r="E213" s="1"/>
      <c r="F213" s="1"/>
    </row>
    <row r="214" spans="1:6">
      <c r="A214" s="1"/>
      <c r="B214" s="1"/>
      <c r="C214" s="1"/>
      <c r="D214" s="1"/>
      <c r="E214" s="1"/>
      <c r="F214" s="1"/>
    </row>
    <row r="215" spans="1:6">
      <c r="A215" s="1"/>
      <c r="B215" s="1"/>
      <c r="C215" s="1"/>
      <c r="D215" s="1"/>
      <c r="E215" s="1"/>
      <c r="F215" s="1"/>
    </row>
    <row r="216" spans="1:6">
      <c r="A216" s="1"/>
      <c r="B216" s="1"/>
      <c r="C216" s="1"/>
      <c r="D216" s="1"/>
      <c r="E216" s="1"/>
      <c r="F216" s="1"/>
    </row>
    <row r="217" spans="1:6">
      <c r="A217" s="1"/>
      <c r="B217" s="1"/>
      <c r="C217" s="1"/>
      <c r="D217" s="1"/>
      <c r="E217" s="1"/>
      <c r="F217" s="1"/>
    </row>
    <row r="218" spans="1:6">
      <c r="A218" s="1"/>
      <c r="B218" s="1"/>
      <c r="C218" s="1"/>
      <c r="D218" s="1"/>
      <c r="E218" s="1"/>
      <c r="F218" s="1"/>
    </row>
    <row r="219" spans="1:6">
      <c r="A219" s="1"/>
      <c r="B219" s="1"/>
      <c r="C219" s="1"/>
      <c r="D219" s="1"/>
      <c r="E219" s="1"/>
      <c r="F219" s="1"/>
    </row>
    <row r="220" spans="1:6">
      <c r="A220" s="1"/>
      <c r="B220" s="1"/>
      <c r="C220" s="1"/>
      <c r="D220" s="1"/>
      <c r="E220" s="1"/>
      <c r="F220" s="1"/>
    </row>
    <row r="221" spans="1:6">
      <c r="A221" s="1"/>
      <c r="B221" s="1"/>
      <c r="C221" s="1"/>
      <c r="D221" s="1"/>
      <c r="E221" s="1"/>
      <c r="F221" s="1"/>
    </row>
    <row r="222" spans="1:6">
      <c r="A222" s="1"/>
      <c r="B222" s="1"/>
      <c r="C222" s="1"/>
      <c r="D222" s="1"/>
      <c r="E222" s="1"/>
      <c r="F222" s="1"/>
    </row>
    <row r="223" spans="1:6">
      <c r="A223" s="1"/>
      <c r="B223" s="1"/>
      <c r="C223" s="1"/>
      <c r="D223" s="1"/>
      <c r="E223" s="1"/>
      <c r="F223" s="1"/>
    </row>
    <row r="224" spans="1:6">
      <c r="A224" s="1"/>
      <c r="B224" s="1"/>
      <c r="C224" s="1"/>
      <c r="D224" s="1"/>
      <c r="E224" s="1"/>
      <c r="F224" s="1"/>
    </row>
    <row r="225" spans="1:6">
      <c r="A225" s="1"/>
      <c r="B225" s="1"/>
      <c r="C225" s="1"/>
      <c r="D225" s="1"/>
      <c r="E225" s="1"/>
      <c r="F225" s="1"/>
    </row>
    <row r="226" spans="1:6">
      <c r="A226" s="1"/>
      <c r="B226" s="1"/>
      <c r="C226" s="1"/>
      <c r="D226" s="1"/>
      <c r="E226" s="1"/>
      <c r="F226" s="1"/>
    </row>
    <row r="227" spans="1:6">
      <c r="A227" s="1"/>
      <c r="B227" s="1"/>
      <c r="C227" s="1"/>
      <c r="D227" s="1"/>
      <c r="E227" s="1"/>
      <c r="F227" s="1"/>
    </row>
    <row r="228" spans="1:6">
      <c r="A228" s="1"/>
      <c r="B228" s="1"/>
      <c r="C228" s="1"/>
      <c r="D228" s="1"/>
      <c r="E228" s="1"/>
      <c r="F228" s="1"/>
    </row>
    <row r="229" spans="1:6">
      <c r="A229" s="1"/>
      <c r="B229" s="1"/>
      <c r="C229" s="1"/>
      <c r="D229" s="1"/>
      <c r="E229" s="1"/>
      <c r="F229" s="1"/>
    </row>
    <row r="230" spans="1:6">
      <c r="A230" s="1"/>
      <c r="B230" s="1"/>
      <c r="C230" s="1"/>
      <c r="D230" s="1"/>
      <c r="E230" s="1"/>
      <c r="F230" s="1"/>
    </row>
    <row r="231" spans="1:6">
      <c r="A231" s="1"/>
      <c r="B231" s="1"/>
      <c r="C231" s="1"/>
      <c r="D231" s="1"/>
      <c r="E231" s="1"/>
      <c r="F231" s="1"/>
    </row>
    <row r="232" spans="1:6">
      <c r="A232" s="1"/>
      <c r="B232" s="1"/>
      <c r="C232" s="1"/>
      <c r="D232" s="1"/>
      <c r="E232" s="1"/>
      <c r="F232" s="1"/>
    </row>
    <row r="233" spans="1:6">
      <c r="A233" s="1"/>
      <c r="B233" s="1"/>
      <c r="C233" s="1"/>
      <c r="D233" s="1"/>
      <c r="E233" s="1"/>
      <c r="F233" s="1"/>
    </row>
    <row r="234" spans="1:6">
      <c r="A234" s="1"/>
      <c r="B234" s="1"/>
      <c r="C234" s="1"/>
      <c r="D234" s="1"/>
      <c r="E234" s="1"/>
      <c r="F234" s="1"/>
    </row>
    <row r="235" spans="1:6">
      <c r="A235" s="1"/>
      <c r="B235" s="1"/>
      <c r="C235" s="1"/>
      <c r="D235" s="1"/>
      <c r="E235" s="1"/>
      <c r="F235" s="1"/>
    </row>
    <row r="236" spans="1:6">
      <c r="A236" s="1"/>
      <c r="B236" s="1"/>
      <c r="C236" s="1"/>
      <c r="D236" s="1"/>
      <c r="E236" s="1"/>
      <c r="F236" s="1"/>
    </row>
    <row r="237" spans="1:6">
      <c r="A237" s="1"/>
      <c r="B237" s="1"/>
      <c r="C237" s="1"/>
      <c r="D237" s="1"/>
      <c r="E237" s="1"/>
      <c r="F237" s="1"/>
    </row>
    <row r="238" spans="1:6">
      <c r="A238" s="1"/>
      <c r="B238" s="1"/>
      <c r="C238" s="1"/>
      <c r="D238" s="1"/>
      <c r="E238" s="1"/>
      <c r="F238" s="1"/>
    </row>
    <row r="239" spans="1:6">
      <c r="A239" s="1"/>
      <c r="B239" s="1"/>
      <c r="C239" s="1"/>
      <c r="D239" s="1"/>
      <c r="E239" s="1"/>
      <c r="F239" s="1"/>
    </row>
    <row r="240" spans="1:6">
      <c r="A240" s="1"/>
      <c r="B240" s="1"/>
      <c r="C240" s="1"/>
      <c r="D240" s="1"/>
      <c r="E240" s="1"/>
      <c r="F240" s="1"/>
    </row>
    <row r="241" spans="1:6">
      <c r="A241" s="1"/>
      <c r="B241" s="1"/>
      <c r="C241" s="1"/>
      <c r="D241" s="1"/>
      <c r="E241" s="1"/>
      <c r="F241" s="1"/>
    </row>
    <row r="242" spans="1:6">
      <c r="A242" s="1"/>
      <c r="B242" s="1"/>
      <c r="C242" s="1"/>
      <c r="D242" s="1"/>
      <c r="E242" s="1"/>
      <c r="F242" s="1"/>
    </row>
    <row r="243" spans="1:6">
      <c r="A243" s="1"/>
      <c r="B243" s="1"/>
      <c r="C243" s="1"/>
      <c r="D243" s="1"/>
      <c r="E243" s="1"/>
      <c r="F243" s="1"/>
    </row>
    <row r="244" spans="1:6">
      <c r="A244" s="1"/>
      <c r="B244" s="1"/>
      <c r="C244" s="1"/>
      <c r="D244" s="1"/>
      <c r="E244" s="1"/>
      <c r="F244" s="1"/>
    </row>
    <row r="245" spans="1:6">
      <c r="A245" s="1"/>
      <c r="B245" s="1"/>
      <c r="C245" s="1"/>
      <c r="D245" s="1"/>
      <c r="E245" s="1"/>
      <c r="F245" s="1"/>
    </row>
    <row r="246" spans="1:6">
      <c r="A246" s="1"/>
      <c r="B246" s="1"/>
      <c r="C246" s="1"/>
      <c r="D246" s="1"/>
      <c r="E246" s="1"/>
      <c r="F246" s="1"/>
    </row>
    <row r="247" spans="1:6">
      <c r="A247" s="1"/>
      <c r="B247" s="1"/>
      <c r="C247" s="1"/>
      <c r="D247" s="1"/>
      <c r="E247" s="1"/>
      <c r="F247" s="1"/>
    </row>
    <row r="248" spans="1:6">
      <c r="A248" s="1"/>
      <c r="B248" s="1"/>
      <c r="C248" s="1"/>
      <c r="D248" s="1"/>
      <c r="E248" s="1"/>
      <c r="F248" s="1"/>
    </row>
    <row r="249" spans="1:6">
      <c r="A249" s="1"/>
      <c r="B249" s="1"/>
      <c r="C249" s="1"/>
      <c r="D249" s="1"/>
      <c r="E249" s="1"/>
      <c r="F249" s="1"/>
    </row>
    <row r="250" spans="1:6">
      <c r="A250" s="1"/>
      <c r="B250" s="1"/>
      <c r="C250" s="1"/>
      <c r="D250" s="1"/>
      <c r="E250" s="1"/>
      <c r="F250" s="1"/>
    </row>
    <row r="251" spans="1:6">
      <c r="A251" s="1"/>
      <c r="B251" s="1"/>
      <c r="C251" s="1"/>
      <c r="D251" s="1"/>
      <c r="E251" s="1"/>
      <c r="F251" s="1"/>
    </row>
    <row r="252" spans="1:6">
      <c r="A252" s="1"/>
      <c r="B252" s="1"/>
      <c r="C252" s="1"/>
      <c r="D252" s="1"/>
      <c r="E252" s="1"/>
      <c r="F252" s="1"/>
    </row>
    <row r="253" spans="1:6">
      <c r="A253" s="1"/>
      <c r="B253" s="1"/>
      <c r="C253" s="1"/>
      <c r="D253" s="1"/>
      <c r="E253" s="1"/>
      <c r="F253" s="1"/>
    </row>
    <row r="254" spans="1:6">
      <c r="A254" s="1"/>
      <c r="B254" s="1"/>
      <c r="C254" s="1"/>
      <c r="D254" s="1"/>
      <c r="E254" s="1"/>
      <c r="F254" s="1"/>
    </row>
    <row r="255" spans="1:6">
      <c r="A255" s="1"/>
      <c r="B255" s="1"/>
      <c r="C255" s="1"/>
      <c r="D255" s="1"/>
      <c r="E255" s="1"/>
      <c r="F255" s="1"/>
    </row>
    <row r="256" spans="1:6">
      <c r="A256" s="1"/>
      <c r="B256" s="1"/>
      <c r="C256" s="1"/>
      <c r="D256" s="1"/>
      <c r="E256" s="1"/>
      <c r="F256" s="1"/>
    </row>
    <row r="257" spans="1:6">
      <c r="A257" s="1"/>
      <c r="B257" s="1"/>
      <c r="C257" s="1"/>
      <c r="D257" s="1"/>
      <c r="E257" s="1"/>
      <c r="F257" s="1"/>
    </row>
    <row r="258" spans="1:6">
      <c r="A258" s="1"/>
      <c r="B258" s="1"/>
      <c r="C258" s="1"/>
      <c r="D258" s="1"/>
      <c r="E258" s="1"/>
      <c r="F258" s="1"/>
    </row>
    <row r="259" spans="1:6">
      <c r="A259" s="1"/>
      <c r="B259" s="1"/>
      <c r="C259" s="1"/>
      <c r="D259" s="1"/>
      <c r="E259" s="1"/>
      <c r="F259" s="1"/>
    </row>
    <row r="260" spans="1:6">
      <c r="A260" s="1"/>
      <c r="B260" s="1"/>
      <c r="C260" s="1"/>
      <c r="D260" s="1"/>
      <c r="E260" s="1"/>
      <c r="F260" s="1"/>
    </row>
    <row r="261" spans="1:6">
      <c r="A261" s="1"/>
      <c r="B261" s="1"/>
      <c r="C261" s="1"/>
      <c r="D261" s="1"/>
      <c r="E261" s="1"/>
      <c r="F261" s="1"/>
    </row>
    <row r="262" spans="1:6">
      <c r="A262" s="1"/>
      <c r="B262" s="1"/>
      <c r="C262" s="1"/>
      <c r="D262" s="1"/>
      <c r="E262" s="1"/>
      <c r="F262" s="1"/>
    </row>
    <row r="263" spans="1:6">
      <c r="A263" s="1"/>
      <c r="B263" s="1"/>
      <c r="C263" s="1"/>
      <c r="D263" s="1"/>
      <c r="E263" s="1"/>
      <c r="F263" s="1"/>
    </row>
    <row r="264" spans="1:6">
      <c r="A264" s="1"/>
      <c r="B264" s="1"/>
      <c r="C264" s="1"/>
      <c r="D264" s="1"/>
      <c r="E264" s="1"/>
      <c r="F264" s="1"/>
    </row>
    <row r="265" spans="1:6">
      <c r="A265" s="1"/>
      <c r="B265" s="1"/>
      <c r="C265" s="1"/>
      <c r="D265" s="1"/>
      <c r="E265" s="1"/>
      <c r="F265" s="1"/>
    </row>
    <row r="266" spans="1:6">
      <c r="A266" s="1"/>
      <c r="B266" s="1"/>
      <c r="C266" s="1"/>
      <c r="D266" s="1"/>
      <c r="E266" s="1"/>
      <c r="F266" s="1"/>
    </row>
    <row r="267" spans="1:6">
      <c r="A267" s="1"/>
      <c r="B267" s="1"/>
      <c r="C267" s="1"/>
      <c r="D267" s="1"/>
      <c r="E267" s="1"/>
      <c r="F267" s="1"/>
    </row>
    <row r="268" spans="1:6">
      <c r="A268" s="1"/>
      <c r="B268" s="1"/>
      <c r="C268" s="1"/>
      <c r="D268" s="1"/>
      <c r="E268" s="1"/>
      <c r="F268" s="1"/>
    </row>
    <row r="269" spans="1:6">
      <c r="A269" s="1"/>
      <c r="B269" s="1"/>
      <c r="C269" s="1"/>
      <c r="D269" s="1"/>
      <c r="E269" s="1"/>
      <c r="F269" s="1"/>
    </row>
    <row r="270" spans="1:6">
      <c r="A270" s="1"/>
      <c r="B270" s="1"/>
      <c r="C270" s="1"/>
      <c r="D270" s="1"/>
      <c r="E270" s="1"/>
      <c r="F270" s="1"/>
    </row>
    <row r="271" spans="1:6">
      <c r="A271" s="1"/>
      <c r="B271" s="1"/>
      <c r="C271" s="1"/>
      <c r="D271" s="1"/>
      <c r="E271" s="1"/>
      <c r="F271" s="1"/>
    </row>
    <row r="272" spans="1:6">
      <c r="A272" s="1"/>
      <c r="B272" s="1"/>
      <c r="C272" s="1"/>
      <c r="D272" s="1"/>
      <c r="E272" s="1"/>
      <c r="F272" s="1"/>
    </row>
    <row r="273" spans="1:6">
      <c r="A273" s="1"/>
      <c r="B273" s="1"/>
      <c r="C273" s="1"/>
      <c r="D273" s="1"/>
      <c r="E273" s="1"/>
      <c r="F273" s="1"/>
    </row>
    <row r="274" spans="1:6">
      <c r="A274" s="1"/>
      <c r="B274" s="1"/>
      <c r="C274" s="1"/>
      <c r="D274" s="1"/>
      <c r="E274" s="1"/>
      <c r="F274" s="1"/>
    </row>
    <row r="275" spans="1:6">
      <c r="A275" s="1"/>
      <c r="B275" s="1"/>
      <c r="C275" s="1"/>
      <c r="D275" s="1"/>
      <c r="E275" s="1"/>
      <c r="F275" s="1"/>
    </row>
    <row r="276" spans="1:6">
      <c r="A276" s="1"/>
      <c r="B276" s="1"/>
      <c r="C276" s="1"/>
      <c r="D276" s="1"/>
      <c r="E276" s="1"/>
      <c r="F276" s="1"/>
    </row>
    <row r="277" spans="1:6">
      <c r="A277" s="1"/>
      <c r="B277" s="1"/>
      <c r="C277" s="1"/>
      <c r="D277" s="1"/>
      <c r="E277" s="1"/>
      <c r="F277" s="1"/>
    </row>
    <row r="278" spans="1:6">
      <c r="A278" s="1"/>
      <c r="B278" s="1"/>
      <c r="C278" s="1"/>
      <c r="D278" s="1"/>
      <c r="E278" s="1"/>
      <c r="F278" s="1"/>
    </row>
    <row r="279" spans="1:6">
      <c r="A279" s="1"/>
      <c r="B279" s="1"/>
      <c r="C279" s="1"/>
      <c r="D279" s="1"/>
      <c r="E279" s="1"/>
      <c r="F279" s="1"/>
    </row>
    <row r="280" spans="1:6">
      <c r="A280" s="1"/>
      <c r="B280" s="1"/>
      <c r="C280" s="1"/>
      <c r="D280" s="1"/>
      <c r="E280" s="1"/>
      <c r="F280" s="1"/>
    </row>
    <row r="281" spans="1:6">
      <c r="A281" s="1"/>
      <c r="B281" s="1"/>
      <c r="C281" s="1"/>
      <c r="D281" s="1"/>
      <c r="E281" s="1"/>
      <c r="F281" s="1"/>
    </row>
    <row r="282" spans="1:6">
      <c r="A282" s="1"/>
      <c r="B282" s="1"/>
      <c r="C282" s="1"/>
      <c r="D282" s="1"/>
      <c r="E282" s="1"/>
      <c r="F282" s="1"/>
    </row>
    <row r="283" spans="1:6">
      <c r="A283" s="1"/>
      <c r="B283" s="1"/>
      <c r="C283" s="1"/>
      <c r="D283" s="1"/>
      <c r="E283" s="1"/>
      <c r="F283" s="1"/>
    </row>
    <row r="284" spans="1:6">
      <c r="A284" s="1"/>
      <c r="B284" s="1"/>
      <c r="C284" s="1"/>
      <c r="D284" s="1"/>
      <c r="E284" s="1"/>
      <c r="F284" s="1"/>
    </row>
    <row r="285" spans="1:6">
      <c r="A285" s="1"/>
      <c r="B285" s="1"/>
      <c r="C285" s="1"/>
      <c r="D285" s="1"/>
      <c r="E285" s="1"/>
      <c r="F285" s="1"/>
    </row>
    <row r="286" spans="1:6">
      <c r="A286" s="1"/>
      <c r="B286" s="1"/>
      <c r="C286" s="1"/>
      <c r="D286" s="1"/>
      <c r="E286" s="1"/>
      <c r="F286" s="1"/>
    </row>
    <row r="287" spans="1:6">
      <c r="A287" s="1"/>
      <c r="B287" s="1"/>
      <c r="C287" s="1"/>
      <c r="D287" s="1"/>
      <c r="E287" s="1"/>
      <c r="F287" s="1"/>
    </row>
    <row r="288" spans="1:6">
      <c r="A288" s="1"/>
      <c r="B288" s="1"/>
      <c r="C288" s="1"/>
      <c r="D288" s="1"/>
      <c r="E288" s="1"/>
      <c r="F288" s="1"/>
    </row>
    <row r="289" spans="1:6">
      <c r="A289" s="1"/>
      <c r="B289" s="1"/>
      <c r="C289" s="1"/>
      <c r="D289" s="1"/>
      <c r="E289" s="1"/>
      <c r="F289" s="1"/>
    </row>
    <row r="290" spans="1:6">
      <c r="A290" s="1"/>
      <c r="B290" s="1"/>
      <c r="C290" s="1"/>
      <c r="D290" s="1"/>
      <c r="E290" s="1"/>
      <c r="F290" s="1"/>
    </row>
    <row r="291" spans="1:6">
      <c r="A291" s="1"/>
      <c r="B291" s="1"/>
      <c r="C291" s="1"/>
      <c r="D291" s="1"/>
      <c r="E291" s="1"/>
      <c r="F291" s="1"/>
    </row>
    <row r="292" spans="1:6">
      <c r="A292" s="1"/>
      <c r="B292" s="1"/>
      <c r="C292" s="1"/>
      <c r="D292" s="1"/>
      <c r="E292" s="1"/>
      <c r="F292" s="1"/>
    </row>
    <row r="293" spans="1:6">
      <c r="A293" s="1"/>
      <c r="B293" s="1"/>
      <c r="C293" s="1"/>
      <c r="D293" s="1"/>
      <c r="E293" s="1"/>
      <c r="F293" s="1"/>
    </row>
    <row r="294" spans="1:6">
      <c r="A294" s="1"/>
      <c r="B294" s="1"/>
      <c r="C294" s="1"/>
      <c r="D294" s="1"/>
      <c r="E294" s="1"/>
      <c r="F294" s="1"/>
    </row>
    <row r="295" spans="1:6">
      <c r="A295" s="1"/>
      <c r="B295" s="1"/>
      <c r="C295" s="1"/>
      <c r="D295" s="1"/>
      <c r="E295" s="1"/>
      <c r="F295" s="1"/>
    </row>
    <row r="296" spans="1:6">
      <c r="A296" s="1"/>
      <c r="B296" s="1"/>
      <c r="C296" s="1"/>
      <c r="D296" s="1"/>
      <c r="E296" s="1"/>
      <c r="F296" s="1"/>
    </row>
    <row r="297" spans="1:6">
      <c r="A297" s="1"/>
      <c r="B297" s="1"/>
      <c r="C297" s="1"/>
      <c r="D297" s="1"/>
      <c r="E297" s="1"/>
      <c r="F297" s="1"/>
    </row>
    <row r="298" spans="1:6">
      <c r="A298" s="1"/>
      <c r="B298" s="1"/>
      <c r="C298" s="1"/>
      <c r="D298" s="1"/>
      <c r="E298" s="1"/>
      <c r="F298" s="1"/>
    </row>
    <row r="299" spans="1:6">
      <c r="A299" s="1"/>
      <c r="B299" s="1"/>
      <c r="C299" s="1"/>
      <c r="D299" s="1"/>
      <c r="E299" s="1"/>
      <c r="F299" s="1"/>
    </row>
    <row r="300" spans="1:6">
      <c r="A300" s="1"/>
      <c r="B300" s="1"/>
      <c r="C300" s="1"/>
      <c r="D300" s="1"/>
      <c r="E300" s="1"/>
      <c r="F300" s="1"/>
    </row>
    <row r="301" spans="1:6">
      <c r="A301" s="1"/>
      <c r="B301" s="1"/>
      <c r="C301" s="1"/>
      <c r="D301" s="1"/>
      <c r="E301" s="1"/>
      <c r="F301" s="1"/>
    </row>
    <row r="302" spans="1:6">
      <c r="A302" s="1"/>
      <c r="B302" s="1"/>
      <c r="C302" s="1"/>
      <c r="D302" s="1"/>
      <c r="E302" s="1"/>
      <c r="F302" s="1"/>
    </row>
    <row r="303" spans="1:6">
      <c r="A303" s="1"/>
      <c r="B303" s="1"/>
      <c r="C303" s="1"/>
      <c r="D303" s="1"/>
      <c r="E303" s="1"/>
      <c r="F303" s="1"/>
    </row>
    <row r="304" spans="1:6">
      <c r="A304" s="1"/>
      <c r="B304" s="1"/>
      <c r="C304" s="1"/>
      <c r="D304" s="1"/>
      <c r="E304" s="1"/>
      <c r="F304" s="1"/>
    </row>
    <row r="305" spans="1:6">
      <c r="A305" s="1"/>
      <c r="B305" s="1"/>
      <c r="C305" s="1"/>
      <c r="D305" s="1"/>
      <c r="E305" s="1"/>
      <c r="F305" s="1"/>
    </row>
    <row r="306" spans="1:6">
      <c r="A306" s="1"/>
      <c r="B306" s="1"/>
      <c r="C306" s="1"/>
      <c r="D306" s="1"/>
      <c r="E306" s="1"/>
      <c r="F306" s="1"/>
    </row>
    <row r="307" spans="1:6">
      <c r="A307" s="1"/>
      <c r="B307" s="1"/>
      <c r="C307" s="1"/>
      <c r="D307" s="1"/>
      <c r="E307" s="1"/>
      <c r="F307" s="1"/>
    </row>
    <row r="308" spans="1:6">
      <c r="A308" s="1"/>
      <c r="B308" s="1"/>
      <c r="C308" s="1"/>
      <c r="D308" s="1"/>
      <c r="E308" s="1"/>
      <c r="F308" s="1"/>
    </row>
    <row r="309" spans="1:6">
      <c r="A309" s="1"/>
      <c r="B309" s="1"/>
      <c r="C309" s="1"/>
      <c r="D309" s="1"/>
      <c r="E309" s="1"/>
      <c r="F309" s="1"/>
    </row>
    <row r="310" spans="1:6">
      <c r="A310" s="1"/>
      <c r="B310" s="1"/>
      <c r="C310" s="1"/>
      <c r="D310" s="1"/>
      <c r="E310" s="1"/>
      <c r="F310" s="1"/>
    </row>
    <row r="311" spans="1:6">
      <c r="A311" s="1"/>
      <c r="B311" s="1"/>
      <c r="C311" s="1"/>
      <c r="D311" s="1"/>
      <c r="E311" s="1"/>
      <c r="F311" s="1"/>
    </row>
    <row r="312" spans="1:6">
      <c r="A312" s="1"/>
      <c r="B312" s="1"/>
      <c r="C312" s="1"/>
      <c r="D312" s="1"/>
      <c r="E312" s="1"/>
      <c r="F312" s="1"/>
    </row>
    <row r="313" spans="1:6">
      <c r="A313" s="1"/>
      <c r="B313" s="1"/>
      <c r="C313" s="1"/>
      <c r="D313" s="1"/>
      <c r="E313" s="1"/>
      <c r="F313" s="1"/>
    </row>
    <row r="314" spans="1:6">
      <c r="A314" s="1"/>
      <c r="B314" s="1"/>
      <c r="C314" s="1"/>
      <c r="D314" s="1"/>
      <c r="E314" s="1"/>
      <c r="F314" s="1"/>
    </row>
    <row r="315" spans="1:6">
      <c r="A315" s="1"/>
      <c r="B315" s="1"/>
      <c r="C315" s="1"/>
      <c r="D315" s="1"/>
      <c r="E315" s="1"/>
      <c r="F315" s="1"/>
    </row>
    <row r="316" spans="1:6">
      <c r="A316" s="1"/>
      <c r="B316" s="1"/>
      <c r="C316" s="1"/>
      <c r="D316" s="1"/>
      <c r="E316" s="1"/>
      <c r="F316" s="1"/>
    </row>
    <row r="317" spans="1:6">
      <c r="A317" s="1"/>
      <c r="B317" s="1"/>
      <c r="C317" s="1"/>
      <c r="D317" s="1"/>
      <c r="E317" s="1"/>
      <c r="F317" s="1"/>
    </row>
    <row r="318" spans="1:6">
      <c r="A318" s="1"/>
      <c r="B318" s="1"/>
      <c r="C318" s="1"/>
      <c r="D318" s="1"/>
      <c r="E318" s="1"/>
      <c r="F318" s="1"/>
    </row>
    <row r="319" spans="1:6">
      <c r="A319" s="1"/>
      <c r="B319" s="1"/>
      <c r="C319" s="1"/>
      <c r="D319" s="1"/>
      <c r="E319" s="1"/>
      <c r="F319" s="1"/>
    </row>
    <row r="320" spans="1:6">
      <c r="A320" s="1"/>
      <c r="B320" s="1"/>
      <c r="C320" s="1"/>
      <c r="D320" s="1"/>
      <c r="E320" s="1"/>
      <c r="F320" s="1"/>
    </row>
    <row r="321" spans="1:6">
      <c r="A321" s="1"/>
      <c r="B321" s="1"/>
      <c r="C321" s="1"/>
      <c r="D321" s="1"/>
      <c r="E321" s="1"/>
      <c r="F321" s="1"/>
    </row>
    <row r="322" spans="1:6">
      <c r="A322" s="1"/>
      <c r="B322" s="1"/>
      <c r="C322" s="1"/>
      <c r="D322" s="1"/>
      <c r="E322" s="1"/>
      <c r="F322" s="1"/>
    </row>
    <row r="323" spans="1:6">
      <c r="A323" s="1"/>
      <c r="B323" s="1"/>
      <c r="C323" s="1"/>
      <c r="D323" s="1"/>
      <c r="E323" s="1"/>
      <c r="F323" s="1"/>
    </row>
    <row r="324" spans="1:6">
      <c r="A324" s="1"/>
      <c r="B324" s="1"/>
      <c r="C324" s="1"/>
      <c r="D324" s="1"/>
      <c r="E324" s="1"/>
      <c r="F324" s="1"/>
    </row>
    <row r="325" spans="1:6">
      <c r="A325" s="1"/>
      <c r="B325" s="1"/>
      <c r="C325" s="1"/>
      <c r="D325" s="1"/>
      <c r="E325" s="1"/>
      <c r="F325" s="1"/>
    </row>
    <row r="326" spans="1:6">
      <c r="A326" s="1"/>
      <c r="B326" s="1"/>
      <c r="C326" s="1"/>
      <c r="D326" s="1"/>
      <c r="E326" s="1"/>
      <c r="F326" s="1"/>
    </row>
  </sheetData>
  <autoFilter xmlns:etc="http://www.wps.cn/officeDocument/2017/etCustomData" ref="F1:F326" etc:filterBottomFollowUsedRange="0">
    <extLst/>
  </autoFilter>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9661"/>
  <sheetViews>
    <sheetView workbookViewId="0">
      <selection activeCell="A6" sqref="A6:G9656"/>
    </sheetView>
  </sheetViews>
  <sheetFormatPr defaultColWidth="8.72727272727273" defaultRowHeight="14.5"/>
  <cols>
    <col min="1" max="3" width="9.81818181818182" style="1"/>
    <col min="4" max="4" width="13.5454545454545" style="1" customWidth="1"/>
    <col min="5" max="5" width="9.81818181818182" style="1"/>
    <col min="6" max="6" width="11.7272727272727" style="1"/>
    <col min="7" max="7" width="9.81818181818182" style="1"/>
  </cols>
  <sheetData>
    <row r="1" spans="10:15">
      <c r="J1" s="1"/>
      <c r="K1" s="1"/>
      <c r="L1" s="1"/>
      <c r="M1" s="1"/>
      <c r="N1" s="1"/>
      <c r="O1" s="1"/>
    </row>
    <row r="2" hidden="1"/>
    <row r="3" hidden="1"/>
    <row r="4" hidden="1"/>
    <row r="5" hidden="1"/>
    <row r="6" spans="1:7">
      <c r="A6" s="1">
        <v>877</v>
      </c>
      <c r="B6" s="1" t="s">
        <v>224</v>
      </c>
      <c r="C6" s="1" t="s">
        <v>219</v>
      </c>
      <c r="D6" s="1" t="s">
        <v>478</v>
      </c>
      <c r="E6" s="1">
        <v>2021</v>
      </c>
      <c r="F6" s="1">
        <v>209.9818</v>
      </c>
      <c r="G6" s="1" t="s">
        <v>216</v>
      </c>
    </row>
    <row r="7" hidden="1"/>
    <row r="8" spans="1:7">
      <c r="A8" s="1">
        <v>879</v>
      </c>
      <c r="B8" s="1" t="s">
        <v>224</v>
      </c>
      <c r="C8" s="1" t="s">
        <v>219</v>
      </c>
      <c r="D8" s="1" t="s">
        <v>478</v>
      </c>
      <c r="E8" s="1">
        <v>2021</v>
      </c>
      <c r="F8" s="1">
        <v>411.412</v>
      </c>
      <c r="G8" s="1" t="s">
        <v>476</v>
      </c>
    </row>
    <row r="9" hidden="1"/>
    <row r="10" hidden="1"/>
    <row r="11" hidden="1" spans="1:7">
      <c r="A11" s="1">
        <v>882</v>
      </c>
      <c r="B11" s="1" t="s">
        <v>224</v>
      </c>
      <c r="C11" s="1" t="s">
        <v>219</v>
      </c>
      <c r="D11" s="1" t="s">
        <v>478</v>
      </c>
      <c r="E11" s="1">
        <v>2022</v>
      </c>
      <c r="F11" s="1">
        <v>219.407</v>
      </c>
      <c r="G11" s="1" t="s">
        <v>216</v>
      </c>
    </row>
    <row r="12" hidden="1"/>
    <row r="13" hidden="1" spans="1:7">
      <c r="A13" s="1">
        <v>884</v>
      </c>
      <c r="B13" s="1" t="s">
        <v>224</v>
      </c>
      <c r="C13" s="1" t="s">
        <v>219</v>
      </c>
      <c r="D13" s="1" t="s">
        <v>478</v>
      </c>
      <c r="E13" s="1">
        <v>2022</v>
      </c>
      <c r="F13" s="1">
        <v>449.9235</v>
      </c>
      <c r="G13" s="1" t="s">
        <v>476</v>
      </c>
    </row>
    <row r="14" hidden="1"/>
    <row r="15" hidden="1"/>
    <row r="16" hidden="1"/>
    <row r="17" hidden="1"/>
    <row r="18" hidden="1"/>
    <row r="19" hidden="1"/>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spans="1:7">
      <c r="A66" s="1">
        <v>3253</v>
      </c>
      <c r="B66" s="1" t="s">
        <v>224</v>
      </c>
      <c r="C66" s="1" t="s">
        <v>219</v>
      </c>
      <c r="D66" s="1" t="s">
        <v>478</v>
      </c>
      <c r="E66" s="1">
        <v>2005</v>
      </c>
      <c r="F66" s="1">
        <v>180.6778</v>
      </c>
      <c r="G66" s="1" t="s">
        <v>216</v>
      </c>
    </row>
    <row r="67" hidden="1"/>
    <row r="68" hidden="1"/>
    <row r="69" hidden="1" spans="1:7">
      <c r="A69" s="1">
        <v>3256</v>
      </c>
      <c r="B69" s="1" t="s">
        <v>224</v>
      </c>
      <c r="C69" s="1" t="s">
        <v>219</v>
      </c>
      <c r="D69" s="1" t="s">
        <v>478</v>
      </c>
      <c r="E69" s="1">
        <v>2006</v>
      </c>
      <c r="F69" s="1">
        <v>183.2164</v>
      </c>
      <c r="G69" s="1" t="s">
        <v>216</v>
      </c>
    </row>
    <row r="70" hidden="1"/>
    <row r="71" hidden="1"/>
    <row r="72" hidden="1" spans="1:7">
      <c r="A72" s="1">
        <v>3259</v>
      </c>
      <c r="B72" s="1" t="s">
        <v>224</v>
      </c>
      <c r="C72" s="1" t="s">
        <v>219</v>
      </c>
      <c r="D72" s="1" t="s">
        <v>478</v>
      </c>
      <c r="E72" s="1">
        <v>2007</v>
      </c>
      <c r="F72" s="1">
        <v>213.2181</v>
      </c>
      <c r="G72" s="1" t="s">
        <v>216</v>
      </c>
    </row>
    <row r="73" hidden="1"/>
    <row r="74" hidden="1"/>
    <row r="75" hidden="1" spans="1:7">
      <c r="A75" s="1">
        <v>3262</v>
      </c>
      <c r="B75" s="1" t="s">
        <v>224</v>
      </c>
      <c r="C75" s="1" t="s">
        <v>219</v>
      </c>
      <c r="D75" s="1" t="s">
        <v>478</v>
      </c>
      <c r="E75" s="1">
        <v>2008</v>
      </c>
      <c r="F75" s="1">
        <v>211.1211</v>
      </c>
      <c r="G75" s="1" t="s">
        <v>216</v>
      </c>
    </row>
    <row r="76" hidden="1"/>
    <row r="77" hidden="1"/>
    <row r="78" hidden="1" spans="1:7">
      <c r="A78" s="1">
        <v>3265</v>
      </c>
      <c r="B78" s="1" t="s">
        <v>224</v>
      </c>
      <c r="C78" s="1" t="s">
        <v>219</v>
      </c>
      <c r="D78" s="1" t="s">
        <v>478</v>
      </c>
      <c r="E78" s="1">
        <v>2009</v>
      </c>
      <c r="F78" s="1">
        <v>209.3986</v>
      </c>
      <c r="G78" s="1" t="s">
        <v>216</v>
      </c>
    </row>
    <row r="79" hidden="1"/>
    <row r="80" hidden="1"/>
    <row r="81" hidden="1" spans="1:7">
      <c r="A81" s="1">
        <v>3268</v>
      </c>
      <c r="B81" s="1" t="s">
        <v>224</v>
      </c>
      <c r="C81" s="1" t="s">
        <v>219</v>
      </c>
      <c r="D81" s="1" t="s">
        <v>478</v>
      </c>
      <c r="E81" s="1">
        <v>2010</v>
      </c>
      <c r="F81" s="1">
        <v>201.6568</v>
      </c>
      <c r="G81" s="1" t="s">
        <v>216</v>
      </c>
    </row>
    <row r="82" hidden="1"/>
    <row r="83" hidden="1"/>
    <row r="84" hidden="1" spans="1:7">
      <c r="A84" s="1">
        <v>3271</v>
      </c>
      <c r="B84" s="1" t="s">
        <v>224</v>
      </c>
      <c r="C84" s="1" t="s">
        <v>219</v>
      </c>
      <c r="D84" s="1" t="s">
        <v>478</v>
      </c>
      <c r="E84" s="1">
        <v>2011</v>
      </c>
      <c r="F84" s="1">
        <v>213.1175</v>
      </c>
      <c r="G84" s="1" t="s">
        <v>216</v>
      </c>
    </row>
    <row r="85" hidden="1"/>
    <row r="86" hidden="1"/>
    <row r="87" hidden="1" spans="1:7">
      <c r="A87" s="1">
        <v>3274</v>
      </c>
      <c r="B87" s="1" t="s">
        <v>224</v>
      </c>
      <c r="C87" s="1" t="s">
        <v>219</v>
      </c>
      <c r="D87" s="1" t="s">
        <v>478</v>
      </c>
      <c r="E87" s="1">
        <v>2012</v>
      </c>
      <c r="F87" s="1">
        <v>212.7508</v>
      </c>
      <c r="G87" s="1" t="s">
        <v>216</v>
      </c>
    </row>
    <row r="88" hidden="1"/>
    <row r="89" hidden="1"/>
    <row r="90" hidden="1" spans="1:7">
      <c r="A90" s="1">
        <v>3277</v>
      </c>
      <c r="B90" s="1" t="s">
        <v>224</v>
      </c>
      <c r="C90" s="1" t="s">
        <v>219</v>
      </c>
      <c r="D90" s="1" t="s">
        <v>478</v>
      </c>
      <c r="E90" s="1">
        <v>2013</v>
      </c>
      <c r="F90" s="1">
        <v>214.5326</v>
      </c>
      <c r="G90" s="1" t="s">
        <v>216</v>
      </c>
    </row>
    <row r="91" hidden="1"/>
    <row r="92" hidden="1"/>
    <row r="93" hidden="1" spans="1:7">
      <c r="A93" s="1">
        <v>3280</v>
      </c>
      <c r="B93" s="1" t="s">
        <v>224</v>
      </c>
      <c r="C93" s="1" t="s">
        <v>219</v>
      </c>
      <c r="D93" s="1" t="s">
        <v>478</v>
      </c>
      <c r="E93" s="1">
        <v>2014</v>
      </c>
      <c r="F93" s="1">
        <v>213.9571</v>
      </c>
      <c r="G93" s="1" t="s">
        <v>216</v>
      </c>
    </row>
    <row r="94" hidden="1"/>
    <row r="95" hidden="1"/>
    <row r="96" hidden="1" spans="1:7">
      <c r="A96" s="1">
        <v>3283</v>
      </c>
      <c r="B96" s="1" t="s">
        <v>224</v>
      </c>
      <c r="C96" s="1" t="s">
        <v>219</v>
      </c>
      <c r="D96" s="1" t="s">
        <v>478</v>
      </c>
      <c r="E96" s="1">
        <v>2015</v>
      </c>
      <c r="F96" s="1">
        <v>207.5991</v>
      </c>
      <c r="G96" s="1" t="s">
        <v>216</v>
      </c>
    </row>
    <row r="97" hidden="1"/>
    <row r="98" hidden="1"/>
    <row r="99" hidden="1" spans="1:7">
      <c r="A99" s="1">
        <v>3286</v>
      </c>
      <c r="B99" s="1" t="s">
        <v>224</v>
      </c>
      <c r="C99" s="1" t="s">
        <v>219</v>
      </c>
      <c r="D99" s="1" t="s">
        <v>478</v>
      </c>
      <c r="E99" s="1">
        <v>2016</v>
      </c>
      <c r="F99" s="1">
        <v>181.9068</v>
      </c>
      <c r="G99" s="1" t="s">
        <v>216</v>
      </c>
    </row>
    <row r="100" hidden="1"/>
    <row r="101" hidden="1"/>
    <row r="102" hidden="1" spans="1:7">
      <c r="A102" s="1">
        <v>3289</v>
      </c>
      <c r="B102" s="1" t="s">
        <v>224</v>
      </c>
      <c r="C102" s="1" t="s">
        <v>219</v>
      </c>
      <c r="D102" s="1" t="s">
        <v>478</v>
      </c>
      <c r="E102" s="1">
        <v>2017</v>
      </c>
      <c r="F102" s="1">
        <v>212.1993</v>
      </c>
      <c r="G102" s="1" t="s">
        <v>216</v>
      </c>
    </row>
    <row r="103" hidden="1"/>
    <row r="104" hidden="1"/>
    <row r="105" hidden="1" spans="1:7">
      <c r="A105" s="1">
        <v>3292</v>
      </c>
      <c r="B105" s="1" t="s">
        <v>224</v>
      </c>
      <c r="C105" s="1" t="s">
        <v>219</v>
      </c>
      <c r="D105" s="1" t="s">
        <v>478</v>
      </c>
      <c r="E105" s="1">
        <v>2018</v>
      </c>
      <c r="F105" s="1">
        <v>220.7782</v>
      </c>
      <c r="G105" s="1" t="s">
        <v>216</v>
      </c>
    </row>
    <row r="106" hidden="1"/>
    <row r="107" hidden="1"/>
    <row r="108" hidden="1" spans="1:7">
      <c r="A108" s="1">
        <v>3295</v>
      </c>
      <c r="B108" s="1" t="s">
        <v>224</v>
      </c>
      <c r="C108" s="1" t="s">
        <v>219</v>
      </c>
      <c r="D108" s="1" t="s">
        <v>478</v>
      </c>
      <c r="E108" s="1">
        <v>2019</v>
      </c>
      <c r="F108" s="1">
        <v>219.2716</v>
      </c>
      <c r="G108" s="1" t="s">
        <v>216</v>
      </c>
    </row>
    <row r="109" hidden="1"/>
    <row r="110" hidden="1"/>
    <row r="111" spans="1:7">
      <c r="A111" s="1">
        <v>3298</v>
      </c>
      <c r="B111" s="1" t="s">
        <v>224</v>
      </c>
      <c r="C111" s="1" t="s">
        <v>219</v>
      </c>
      <c r="D111" s="1" t="s">
        <v>478</v>
      </c>
      <c r="E111" s="1">
        <v>2020</v>
      </c>
      <c r="F111" s="1">
        <v>221.7087</v>
      </c>
      <c r="G111" s="1" t="s">
        <v>216</v>
      </c>
    </row>
    <row r="112" hidden="1"/>
    <row r="113" hidden="1"/>
    <row r="114" hidden="1" spans="1:7">
      <c r="A114" s="1">
        <v>3301</v>
      </c>
      <c r="B114" s="1" t="s">
        <v>224</v>
      </c>
      <c r="C114" s="1" t="s">
        <v>219</v>
      </c>
      <c r="D114" s="1" t="s">
        <v>478</v>
      </c>
      <c r="E114" s="1">
        <v>2023</v>
      </c>
      <c r="F114" s="1">
        <v>223.9451</v>
      </c>
      <c r="G114" s="1" t="s">
        <v>216</v>
      </c>
    </row>
    <row r="115" hidden="1"/>
    <row r="116" hidden="1"/>
    <row r="117" hidden="1" spans="1:7">
      <c r="A117" s="1">
        <v>3304</v>
      </c>
      <c r="B117" s="1" t="s">
        <v>224</v>
      </c>
      <c r="C117" s="1" t="s">
        <v>219</v>
      </c>
      <c r="D117" s="1" t="s">
        <v>478</v>
      </c>
      <c r="E117" s="1">
        <v>2024</v>
      </c>
      <c r="F117" s="1">
        <v>225.305</v>
      </c>
      <c r="G117" s="1" t="s">
        <v>216</v>
      </c>
    </row>
    <row r="118" hidden="1"/>
    <row r="119" hidden="1"/>
    <row r="120" spans="1:7">
      <c r="A120" s="1">
        <v>3307</v>
      </c>
      <c r="B120" s="1" t="s">
        <v>224</v>
      </c>
      <c r="C120" s="1" t="s">
        <v>219</v>
      </c>
      <c r="D120" s="1" t="s">
        <v>478</v>
      </c>
      <c r="E120" s="1">
        <v>2025</v>
      </c>
      <c r="F120" s="1">
        <v>226.5256</v>
      </c>
      <c r="G120" s="1" t="s">
        <v>216</v>
      </c>
    </row>
    <row r="121" hidden="1"/>
    <row r="122" hidden="1"/>
    <row r="123" hidden="1" spans="1:7">
      <c r="A123" s="1">
        <v>3310</v>
      </c>
      <c r="B123" s="1" t="s">
        <v>224</v>
      </c>
      <c r="C123" s="1" t="s">
        <v>219</v>
      </c>
      <c r="D123" s="1" t="s">
        <v>478</v>
      </c>
      <c r="E123" s="1">
        <v>2026</v>
      </c>
      <c r="F123" s="1">
        <v>227.553</v>
      </c>
      <c r="G123" s="1" t="s">
        <v>216</v>
      </c>
    </row>
    <row r="124" hidden="1"/>
    <row r="125" hidden="1"/>
    <row r="126" hidden="1" spans="1:7">
      <c r="A126" s="1">
        <v>3313</v>
      </c>
      <c r="B126" s="1" t="s">
        <v>224</v>
      </c>
      <c r="C126" s="1" t="s">
        <v>219</v>
      </c>
      <c r="D126" s="1" t="s">
        <v>478</v>
      </c>
      <c r="E126" s="1">
        <v>2027</v>
      </c>
      <c r="F126" s="1">
        <v>228.5337</v>
      </c>
      <c r="G126" s="1" t="s">
        <v>216</v>
      </c>
    </row>
    <row r="127" hidden="1"/>
    <row r="128" hidden="1"/>
    <row r="129" hidden="1" spans="1:7">
      <c r="A129" s="1">
        <v>3316</v>
      </c>
      <c r="B129" s="1" t="s">
        <v>224</v>
      </c>
      <c r="C129" s="1" t="s">
        <v>219</v>
      </c>
      <c r="D129" s="1" t="s">
        <v>478</v>
      </c>
      <c r="E129" s="1">
        <v>2028</v>
      </c>
      <c r="F129" s="1">
        <v>229.5925</v>
      </c>
      <c r="G129" s="1" t="s">
        <v>216</v>
      </c>
    </row>
    <row r="130" hidden="1"/>
    <row r="131" hidden="1"/>
    <row r="132" hidden="1" spans="1:7">
      <c r="A132" s="1">
        <v>3319</v>
      </c>
      <c r="B132" s="1" t="s">
        <v>224</v>
      </c>
      <c r="C132" s="1" t="s">
        <v>219</v>
      </c>
      <c r="D132" s="1" t="s">
        <v>478</v>
      </c>
      <c r="E132" s="1">
        <v>2029</v>
      </c>
      <c r="F132" s="1">
        <v>230.481</v>
      </c>
      <c r="G132" s="1" t="s">
        <v>216</v>
      </c>
    </row>
    <row r="133" hidden="1"/>
    <row r="134" hidden="1"/>
    <row r="135" spans="1:7">
      <c r="A135" s="1">
        <v>3322</v>
      </c>
      <c r="B135" s="1" t="s">
        <v>224</v>
      </c>
      <c r="C135" s="1" t="s">
        <v>219</v>
      </c>
      <c r="D135" s="1" t="s">
        <v>478</v>
      </c>
      <c r="E135" s="1">
        <v>2030</v>
      </c>
      <c r="F135" s="1">
        <v>231.1245</v>
      </c>
      <c r="G135" s="1" t="s">
        <v>216</v>
      </c>
    </row>
    <row r="136" hidden="1"/>
    <row r="137" hidden="1"/>
    <row r="138" hidden="1" spans="1:7">
      <c r="A138" s="1">
        <v>3325</v>
      </c>
      <c r="B138" s="1" t="s">
        <v>224</v>
      </c>
      <c r="C138" s="1" t="s">
        <v>219</v>
      </c>
      <c r="D138" s="1" t="s">
        <v>478</v>
      </c>
      <c r="E138" s="1">
        <v>2031</v>
      </c>
      <c r="F138" s="1">
        <v>231.972</v>
      </c>
      <c r="G138" s="1" t="s">
        <v>216</v>
      </c>
    </row>
    <row r="139" hidden="1"/>
    <row r="140" hidden="1"/>
    <row r="141" hidden="1" spans="1:7">
      <c r="A141" s="1">
        <v>3328</v>
      </c>
      <c r="B141" s="1" t="s">
        <v>224</v>
      </c>
      <c r="C141" s="1" t="s">
        <v>219</v>
      </c>
      <c r="D141" s="1" t="s">
        <v>478</v>
      </c>
      <c r="E141" s="1">
        <v>2032</v>
      </c>
      <c r="F141" s="1">
        <v>232.947</v>
      </c>
      <c r="G141" s="1" t="s">
        <v>216</v>
      </c>
    </row>
    <row r="142" hidden="1"/>
    <row r="143" hidden="1"/>
    <row r="144" hidden="1" spans="1:7">
      <c r="A144" s="1">
        <v>3331</v>
      </c>
      <c r="B144" s="1" t="s">
        <v>224</v>
      </c>
      <c r="C144" s="1" t="s">
        <v>219</v>
      </c>
      <c r="D144" s="1" t="s">
        <v>478</v>
      </c>
      <c r="E144" s="1">
        <v>2033</v>
      </c>
      <c r="F144" s="1">
        <v>233.8233</v>
      </c>
      <c r="G144" s="1" t="s">
        <v>216</v>
      </c>
    </row>
    <row r="145" hidden="1"/>
    <row r="146" hidden="1"/>
    <row r="147" hidden="1" spans="1:7">
      <c r="A147" s="1">
        <v>3334</v>
      </c>
      <c r="B147" s="1" t="s">
        <v>224</v>
      </c>
      <c r="C147" s="1" t="s">
        <v>219</v>
      </c>
      <c r="D147" s="1" t="s">
        <v>478</v>
      </c>
      <c r="E147" s="1">
        <v>2034</v>
      </c>
      <c r="F147" s="1">
        <v>234.689</v>
      </c>
      <c r="G147" s="1" t="s">
        <v>216</v>
      </c>
    </row>
    <row r="148" hidden="1"/>
    <row r="149" hidden="1"/>
    <row r="150" spans="1:7">
      <c r="A150" s="1">
        <v>3337</v>
      </c>
      <c r="B150" s="1" t="s">
        <v>224</v>
      </c>
      <c r="C150" s="1" t="s">
        <v>219</v>
      </c>
      <c r="D150" s="1" t="s">
        <v>478</v>
      </c>
      <c r="E150" s="1">
        <v>2035</v>
      </c>
      <c r="F150" s="1">
        <v>235.6001</v>
      </c>
      <c r="G150" s="1" t="s">
        <v>216</v>
      </c>
    </row>
    <row r="151" hidden="1"/>
    <row r="152" hidden="1"/>
    <row r="153" hidden="1" spans="1:7">
      <c r="A153" s="1">
        <v>3340</v>
      </c>
      <c r="B153" s="1" t="s">
        <v>224</v>
      </c>
      <c r="C153" s="1" t="s">
        <v>219</v>
      </c>
      <c r="D153" s="1" t="s">
        <v>478</v>
      </c>
      <c r="E153" s="1">
        <v>2036</v>
      </c>
      <c r="F153" s="1">
        <v>236.6432</v>
      </c>
      <c r="G153" s="1" t="s">
        <v>216</v>
      </c>
    </row>
    <row r="154" hidden="1"/>
    <row r="155" hidden="1"/>
    <row r="156" hidden="1" spans="1:7">
      <c r="A156" s="1">
        <v>3343</v>
      </c>
      <c r="B156" s="1" t="s">
        <v>224</v>
      </c>
      <c r="C156" s="1" t="s">
        <v>219</v>
      </c>
      <c r="D156" s="1" t="s">
        <v>478</v>
      </c>
      <c r="E156" s="1">
        <v>2037</v>
      </c>
      <c r="F156" s="1">
        <v>237.9315</v>
      </c>
      <c r="G156" s="1" t="s">
        <v>216</v>
      </c>
    </row>
    <row r="157" hidden="1"/>
    <row r="158" hidden="1"/>
    <row r="159" hidden="1" spans="1:7">
      <c r="A159" s="1">
        <v>3346</v>
      </c>
      <c r="B159" s="1" t="s">
        <v>224</v>
      </c>
      <c r="C159" s="1" t="s">
        <v>219</v>
      </c>
      <c r="D159" s="1" t="s">
        <v>478</v>
      </c>
      <c r="E159" s="1">
        <v>2038</v>
      </c>
      <c r="F159" s="1">
        <v>239.4535</v>
      </c>
      <c r="G159" s="1" t="s">
        <v>216</v>
      </c>
    </row>
    <row r="160" hidden="1"/>
    <row r="161" hidden="1"/>
    <row r="162" hidden="1" spans="1:7">
      <c r="A162" s="1">
        <v>3349</v>
      </c>
      <c r="B162" s="1" t="s">
        <v>224</v>
      </c>
      <c r="C162" s="1" t="s">
        <v>219</v>
      </c>
      <c r="D162" s="1" t="s">
        <v>478</v>
      </c>
      <c r="E162" s="1">
        <v>2039</v>
      </c>
      <c r="F162" s="1">
        <v>241.1278</v>
      </c>
      <c r="G162" s="1" t="s">
        <v>216</v>
      </c>
    </row>
    <row r="163" hidden="1"/>
    <row r="164" hidden="1"/>
    <row r="165" spans="1:7">
      <c r="A165" s="1">
        <v>3352</v>
      </c>
      <c r="B165" s="1" t="s">
        <v>224</v>
      </c>
      <c r="C165" s="1" t="s">
        <v>219</v>
      </c>
      <c r="D165" s="1" t="s">
        <v>478</v>
      </c>
      <c r="E165" s="1">
        <v>2040</v>
      </c>
      <c r="F165" s="1">
        <v>242.8674</v>
      </c>
      <c r="G165" s="1" t="s">
        <v>216</v>
      </c>
    </row>
    <row r="166" hidden="1"/>
    <row r="167" hidden="1"/>
    <row r="168" hidden="1" spans="1:7">
      <c r="A168" s="1">
        <v>3355</v>
      </c>
      <c r="B168" s="1" t="s">
        <v>224</v>
      </c>
      <c r="C168" s="1" t="s">
        <v>219</v>
      </c>
      <c r="D168" s="1" t="s">
        <v>478</v>
      </c>
      <c r="E168" s="1">
        <v>2041</v>
      </c>
      <c r="F168" s="1">
        <v>244.6956</v>
      </c>
      <c r="G168" s="1" t="s">
        <v>216</v>
      </c>
    </row>
    <row r="169" hidden="1"/>
    <row r="170" hidden="1"/>
    <row r="171" hidden="1" spans="1:7">
      <c r="A171" s="1">
        <v>3358</v>
      </c>
      <c r="B171" s="1" t="s">
        <v>224</v>
      </c>
      <c r="C171" s="1" t="s">
        <v>219</v>
      </c>
      <c r="D171" s="1" t="s">
        <v>478</v>
      </c>
      <c r="E171" s="1">
        <v>2042</v>
      </c>
      <c r="F171" s="1">
        <v>246.4588</v>
      </c>
      <c r="G171" s="1" t="s">
        <v>216</v>
      </c>
    </row>
    <row r="172" hidden="1"/>
    <row r="173" hidden="1"/>
    <row r="174" hidden="1" spans="1:7">
      <c r="A174" s="1">
        <v>3361</v>
      </c>
      <c r="B174" s="1" t="s">
        <v>224</v>
      </c>
      <c r="C174" s="1" t="s">
        <v>219</v>
      </c>
      <c r="D174" s="1" t="s">
        <v>478</v>
      </c>
      <c r="E174" s="1">
        <v>2043</v>
      </c>
      <c r="F174" s="1">
        <v>248.2398</v>
      </c>
      <c r="G174" s="1" t="s">
        <v>216</v>
      </c>
    </row>
    <row r="175" hidden="1"/>
    <row r="176" hidden="1"/>
    <row r="177" hidden="1" spans="1:7">
      <c r="A177" s="1">
        <v>3364</v>
      </c>
      <c r="B177" s="1" t="s">
        <v>224</v>
      </c>
      <c r="C177" s="1" t="s">
        <v>219</v>
      </c>
      <c r="D177" s="1" t="s">
        <v>478</v>
      </c>
      <c r="E177" s="1">
        <v>2044</v>
      </c>
      <c r="F177" s="1">
        <v>249.9365</v>
      </c>
      <c r="G177" s="1" t="s">
        <v>216</v>
      </c>
    </row>
    <row r="178" hidden="1"/>
    <row r="179" hidden="1"/>
    <row r="180" spans="1:7">
      <c r="A180" s="1">
        <v>3367</v>
      </c>
      <c r="B180" s="1" t="s">
        <v>224</v>
      </c>
      <c r="C180" s="1" t="s">
        <v>219</v>
      </c>
      <c r="D180" s="1" t="s">
        <v>478</v>
      </c>
      <c r="E180" s="1">
        <v>2045</v>
      </c>
      <c r="F180" s="1">
        <v>251.6125</v>
      </c>
      <c r="G180" s="1" t="s">
        <v>216</v>
      </c>
    </row>
    <row r="181" hidden="1"/>
    <row r="182" hidden="1"/>
    <row r="183" hidden="1"/>
    <row r="184" hidden="1"/>
    <row r="185" hidden="1" spans="1:7">
      <c r="A185" s="1">
        <v>3888</v>
      </c>
      <c r="B185" s="1" t="s">
        <v>224</v>
      </c>
      <c r="C185" s="1" t="s">
        <v>219</v>
      </c>
      <c r="D185" s="1" t="s">
        <v>478</v>
      </c>
      <c r="E185" s="1">
        <v>2046</v>
      </c>
      <c r="F185" s="1">
        <v>253.1735</v>
      </c>
      <c r="G185" s="1" t="s">
        <v>216</v>
      </c>
    </row>
    <row r="186" hidden="1"/>
    <row r="187" hidden="1"/>
    <row r="188" hidden="1" spans="1:7">
      <c r="A188" s="1">
        <v>3891</v>
      </c>
      <c r="B188" s="1" t="s">
        <v>224</v>
      </c>
      <c r="C188" s="1" t="s">
        <v>219</v>
      </c>
      <c r="D188" s="1" t="s">
        <v>478</v>
      </c>
      <c r="E188" s="1">
        <v>2047</v>
      </c>
      <c r="F188" s="1">
        <v>254.7035</v>
      </c>
      <c r="G188" s="1" t="s">
        <v>216</v>
      </c>
    </row>
    <row r="189" hidden="1"/>
    <row r="190" hidden="1"/>
    <row r="191" hidden="1" spans="1:7">
      <c r="A191" s="1">
        <v>3894</v>
      </c>
      <c r="B191" s="1" t="s">
        <v>224</v>
      </c>
      <c r="C191" s="1" t="s">
        <v>219</v>
      </c>
      <c r="D191" s="1" t="s">
        <v>478</v>
      </c>
      <c r="E191" s="1">
        <v>2048</v>
      </c>
      <c r="F191" s="1">
        <v>256.3038</v>
      </c>
      <c r="G191" s="1" t="s">
        <v>216</v>
      </c>
    </row>
    <row r="192" hidden="1"/>
    <row r="193" hidden="1"/>
    <row r="194" hidden="1" spans="1:7">
      <c r="A194" s="1">
        <v>3897</v>
      </c>
      <c r="B194" s="1" t="s">
        <v>224</v>
      </c>
      <c r="C194" s="1" t="s">
        <v>219</v>
      </c>
      <c r="D194" s="1" t="s">
        <v>478</v>
      </c>
      <c r="E194" s="1">
        <v>2049</v>
      </c>
      <c r="F194" s="1">
        <v>257.9389</v>
      </c>
      <c r="G194" s="1" t="s">
        <v>216</v>
      </c>
    </row>
    <row r="195" hidden="1"/>
    <row r="196" hidden="1"/>
    <row r="197" spans="1:7">
      <c r="A197" s="1">
        <v>3900</v>
      </c>
      <c r="B197" s="1" t="s">
        <v>224</v>
      </c>
      <c r="C197" s="1" t="s">
        <v>219</v>
      </c>
      <c r="D197" s="1" t="s">
        <v>478</v>
      </c>
      <c r="E197" s="1">
        <v>2050</v>
      </c>
      <c r="F197" s="1">
        <v>259.56</v>
      </c>
      <c r="G197" s="1" t="s">
        <v>216</v>
      </c>
    </row>
    <row r="198" hidden="1"/>
    <row r="199" hidden="1"/>
    <row r="200" hidden="1" spans="1:7">
      <c r="A200" s="1">
        <v>4859</v>
      </c>
      <c r="B200" s="1" t="s">
        <v>224</v>
      </c>
      <c r="C200" s="1" t="s">
        <v>219</v>
      </c>
      <c r="D200" s="1" t="s">
        <v>478</v>
      </c>
      <c r="E200" s="1">
        <v>2023</v>
      </c>
      <c r="F200" s="1">
        <v>471.9881</v>
      </c>
      <c r="G200" s="1" t="s">
        <v>476</v>
      </c>
    </row>
    <row r="201" hidden="1" spans="1:7">
      <c r="A201" s="1">
        <v>4860</v>
      </c>
      <c r="B201" s="1" t="s">
        <v>224</v>
      </c>
      <c r="C201" s="1" t="s">
        <v>219</v>
      </c>
      <c r="D201" s="1" t="s">
        <v>478</v>
      </c>
      <c r="E201" s="1">
        <v>2049</v>
      </c>
      <c r="F201" s="1">
        <v>565.2104</v>
      </c>
      <c r="G201" s="1" t="s">
        <v>476</v>
      </c>
    </row>
    <row r="202" spans="1:7">
      <c r="A202" s="1">
        <v>4861</v>
      </c>
      <c r="B202" s="1" t="s">
        <v>224</v>
      </c>
      <c r="C202" s="1" t="s">
        <v>219</v>
      </c>
      <c r="D202" s="1" t="s">
        <v>478</v>
      </c>
      <c r="E202" s="1">
        <v>2030</v>
      </c>
      <c r="F202" s="1">
        <v>509.3198</v>
      </c>
      <c r="G202" s="1" t="s">
        <v>476</v>
      </c>
    </row>
    <row r="203" hidden="1" spans="1:7">
      <c r="A203" s="1">
        <v>4862</v>
      </c>
      <c r="B203" s="1" t="s">
        <v>224</v>
      </c>
      <c r="C203" s="1" t="s">
        <v>219</v>
      </c>
      <c r="D203" s="1" t="s">
        <v>478</v>
      </c>
      <c r="E203" s="1">
        <v>2042</v>
      </c>
      <c r="F203" s="1">
        <v>535.5845</v>
      </c>
      <c r="G203" s="1" t="s">
        <v>476</v>
      </c>
    </row>
    <row r="204" hidden="1" spans="1:7">
      <c r="A204" s="1">
        <v>4863</v>
      </c>
      <c r="B204" s="1" t="s">
        <v>224</v>
      </c>
      <c r="C204" s="1" t="s">
        <v>219</v>
      </c>
      <c r="D204" s="1" t="s">
        <v>478</v>
      </c>
      <c r="E204" s="1">
        <v>2011</v>
      </c>
      <c r="F204" s="1">
        <v>421.6046</v>
      </c>
      <c r="G204" s="1" t="s">
        <v>476</v>
      </c>
    </row>
    <row r="205" hidden="1" spans="1:7">
      <c r="A205" s="1">
        <v>4864</v>
      </c>
      <c r="B205" s="1" t="s">
        <v>224</v>
      </c>
      <c r="C205" s="1" t="s">
        <v>219</v>
      </c>
      <c r="D205" s="1" t="s">
        <v>478</v>
      </c>
      <c r="E205" s="1">
        <v>2037</v>
      </c>
      <c r="F205" s="1">
        <v>518.9817</v>
      </c>
      <c r="G205" s="1" t="s">
        <v>476</v>
      </c>
    </row>
    <row r="206" hidden="1" spans="1:7">
      <c r="A206" s="1">
        <v>4865</v>
      </c>
      <c r="B206" s="1" t="s">
        <v>224</v>
      </c>
      <c r="C206" s="1" t="s">
        <v>219</v>
      </c>
      <c r="D206" s="1" t="s">
        <v>478</v>
      </c>
      <c r="E206" s="1">
        <v>2006</v>
      </c>
      <c r="F206" s="1">
        <v>392.3312</v>
      </c>
      <c r="G206" s="1" t="s">
        <v>476</v>
      </c>
    </row>
    <row r="207" hidden="1" spans="1:7">
      <c r="A207" s="1">
        <v>4866</v>
      </c>
      <c r="B207" s="1" t="s">
        <v>224</v>
      </c>
      <c r="C207" s="1" t="s">
        <v>219</v>
      </c>
      <c r="D207" s="1" t="s">
        <v>478</v>
      </c>
      <c r="E207" s="1">
        <v>2032</v>
      </c>
      <c r="F207" s="1">
        <v>512.3032</v>
      </c>
      <c r="G207" s="1" t="s">
        <v>476</v>
      </c>
    </row>
    <row r="208" hidden="1" spans="1:7">
      <c r="A208" s="1">
        <v>4867</v>
      </c>
      <c r="B208" s="1" t="s">
        <v>224</v>
      </c>
      <c r="C208" s="1" t="s">
        <v>219</v>
      </c>
      <c r="D208" s="1" t="s">
        <v>478</v>
      </c>
      <c r="E208" s="1">
        <v>2018</v>
      </c>
      <c r="F208" s="1">
        <v>459.6805</v>
      </c>
      <c r="G208" s="1" t="s">
        <v>476</v>
      </c>
    </row>
    <row r="209" hidden="1" spans="1:7">
      <c r="A209" s="1">
        <v>4868</v>
      </c>
      <c r="B209" s="1" t="s">
        <v>224</v>
      </c>
      <c r="C209" s="1" t="s">
        <v>219</v>
      </c>
      <c r="D209" s="1" t="s">
        <v>478</v>
      </c>
      <c r="E209" s="1">
        <v>2044</v>
      </c>
      <c r="F209" s="1">
        <v>542.4135</v>
      </c>
      <c r="G209" s="1" t="s">
        <v>476</v>
      </c>
    </row>
    <row r="210" hidden="1" spans="1:7">
      <c r="A210" s="1">
        <v>4869</v>
      </c>
      <c r="B210" s="1" t="s">
        <v>224</v>
      </c>
      <c r="C210" s="1" t="s">
        <v>219</v>
      </c>
      <c r="D210" s="1" t="s">
        <v>478</v>
      </c>
      <c r="E210" s="1">
        <v>2013</v>
      </c>
      <c r="F210" s="1">
        <v>476.526</v>
      </c>
      <c r="G210" s="1" t="s">
        <v>476</v>
      </c>
    </row>
    <row r="211" spans="1:7">
      <c r="A211" s="1">
        <v>4870</v>
      </c>
      <c r="B211" s="1" t="s">
        <v>224</v>
      </c>
      <c r="C211" s="1" t="s">
        <v>219</v>
      </c>
      <c r="D211" s="1" t="s">
        <v>478</v>
      </c>
      <c r="E211" s="1">
        <v>2025</v>
      </c>
      <c r="F211" s="1">
        <v>484.9185</v>
      </c>
      <c r="G211" s="1" t="s">
        <v>476</v>
      </c>
    </row>
    <row r="212" spans="1:7">
      <c r="A212" s="1">
        <v>4871</v>
      </c>
      <c r="B212" s="1" t="s">
        <v>224</v>
      </c>
      <c r="C212" s="1" t="s">
        <v>219</v>
      </c>
      <c r="D212" s="1" t="s">
        <v>478</v>
      </c>
      <c r="E212" s="1">
        <v>2020</v>
      </c>
      <c r="F212" s="1">
        <v>383.9261</v>
      </c>
      <c r="G212" s="1" t="s">
        <v>476</v>
      </c>
    </row>
    <row r="213" hidden="1" spans="1:7">
      <c r="A213" s="1">
        <v>4872</v>
      </c>
      <c r="B213" s="1" t="s">
        <v>224</v>
      </c>
      <c r="C213" s="1" t="s">
        <v>219</v>
      </c>
      <c r="D213" s="1" t="s">
        <v>478</v>
      </c>
      <c r="E213" s="1">
        <v>2046</v>
      </c>
      <c r="F213" s="1">
        <v>550.597</v>
      </c>
      <c r="G213" s="1" t="s">
        <v>476</v>
      </c>
    </row>
    <row r="214" hidden="1" spans="1:7">
      <c r="A214" s="1">
        <v>4873</v>
      </c>
      <c r="B214" s="1" t="s">
        <v>224</v>
      </c>
      <c r="C214" s="1" t="s">
        <v>219</v>
      </c>
      <c r="D214" s="1" t="s">
        <v>478</v>
      </c>
      <c r="E214" s="1">
        <v>2027</v>
      </c>
      <c r="F214" s="1">
        <v>498.3848</v>
      </c>
      <c r="G214" s="1" t="s">
        <v>476</v>
      </c>
    </row>
    <row r="215" hidden="1" spans="1:7">
      <c r="A215" s="1">
        <v>4874</v>
      </c>
      <c r="B215" s="1" t="s">
        <v>224</v>
      </c>
      <c r="C215" s="1" t="s">
        <v>219</v>
      </c>
      <c r="D215" s="1" t="s">
        <v>478</v>
      </c>
      <c r="E215" s="1">
        <v>2039</v>
      </c>
      <c r="F215" s="1">
        <v>525.4232</v>
      </c>
      <c r="G215" s="1" t="s">
        <v>476</v>
      </c>
    </row>
    <row r="216" hidden="1" spans="1:7">
      <c r="A216" s="1">
        <v>4875</v>
      </c>
      <c r="B216" s="1" t="s">
        <v>224</v>
      </c>
      <c r="C216" s="1" t="s">
        <v>219</v>
      </c>
      <c r="D216" s="1" t="s">
        <v>478</v>
      </c>
      <c r="E216" s="1">
        <v>2008</v>
      </c>
      <c r="F216" s="1">
        <v>419.5535</v>
      </c>
      <c r="G216" s="1" t="s">
        <v>476</v>
      </c>
    </row>
    <row r="217" hidden="1" spans="1:7">
      <c r="A217" s="1">
        <v>4876</v>
      </c>
      <c r="B217" s="1" t="s">
        <v>224</v>
      </c>
      <c r="C217" s="1" t="s">
        <v>219</v>
      </c>
      <c r="D217" s="1" t="s">
        <v>478</v>
      </c>
      <c r="E217" s="1">
        <v>2034</v>
      </c>
      <c r="F217" s="1">
        <v>513.7029</v>
      </c>
      <c r="G217" s="1" t="s">
        <v>476</v>
      </c>
    </row>
    <row r="218" hidden="1" spans="1:7">
      <c r="A218" s="1">
        <v>4877</v>
      </c>
      <c r="B218" s="1" t="s">
        <v>224</v>
      </c>
      <c r="C218" s="1" t="s">
        <v>219</v>
      </c>
      <c r="D218" s="1" t="s">
        <v>478</v>
      </c>
      <c r="E218" s="1">
        <v>2029</v>
      </c>
      <c r="F218" s="1">
        <v>506.5951</v>
      </c>
      <c r="G218" s="1" t="s">
        <v>476</v>
      </c>
    </row>
    <row r="219" hidden="1" spans="1:7">
      <c r="A219" s="1">
        <v>4878</v>
      </c>
      <c r="B219" s="1" t="s">
        <v>224</v>
      </c>
      <c r="C219" s="1" t="s">
        <v>219</v>
      </c>
      <c r="D219" s="1" t="s">
        <v>478</v>
      </c>
      <c r="E219" s="1">
        <v>2015</v>
      </c>
      <c r="F219" s="1">
        <v>457.7101</v>
      </c>
      <c r="G219" s="1" t="s">
        <v>476</v>
      </c>
    </row>
    <row r="220" hidden="1" spans="1:7">
      <c r="A220" s="1">
        <v>4879</v>
      </c>
      <c r="B220" s="1" t="s">
        <v>224</v>
      </c>
      <c r="C220" s="1" t="s">
        <v>219</v>
      </c>
      <c r="D220" s="1" t="s">
        <v>478</v>
      </c>
      <c r="E220" s="1">
        <v>2041</v>
      </c>
      <c r="F220" s="1">
        <v>532.379</v>
      </c>
      <c r="G220" s="1" t="s">
        <v>476</v>
      </c>
    </row>
    <row r="221" hidden="1" spans="1:7">
      <c r="A221" s="1">
        <v>4880</v>
      </c>
      <c r="B221" s="1" t="s">
        <v>224</v>
      </c>
      <c r="C221" s="1" t="s">
        <v>219</v>
      </c>
      <c r="D221" s="1" t="s">
        <v>478</v>
      </c>
      <c r="E221" s="1">
        <v>2010</v>
      </c>
      <c r="F221" s="1">
        <v>438.1374</v>
      </c>
      <c r="G221" s="1" t="s">
        <v>476</v>
      </c>
    </row>
    <row r="222" hidden="1" spans="1:7">
      <c r="A222" s="1">
        <v>4881</v>
      </c>
      <c r="B222" s="1" t="s">
        <v>224</v>
      </c>
      <c r="C222" s="1" t="s">
        <v>219</v>
      </c>
      <c r="D222" s="1" t="s">
        <v>478</v>
      </c>
      <c r="E222" s="1">
        <v>2048</v>
      </c>
      <c r="F222" s="1">
        <v>559.8306</v>
      </c>
      <c r="G222" s="1" t="s">
        <v>476</v>
      </c>
    </row>
    <row r="223" hidden="1" spans="1:7">
      <c r="A223" s="1">
        <v>4882</v>
      </c>
      <c r="B223" s="1" t="s">
        <v>224</v>
      </c>
      <c r="C223" s="1" t="s">
        <v>219</v>
      </c>
      <c r="D223" s="1" t="s">
        <v>478</v>
      </c>
      <c r="E223" s="1">
        <v>2017</v>
      </c>
      <c r="F223" s="1">
        <v>440.3906</v>
      </c>
      <c r="G223" s="1" t="s">
        <v>476</v>
      </c>
    </row>
    <row r="224" hidden="1" spans="1:7">
      <c r="A224" s="1">
        <v>4883</v>
      </c>
      <c r="B224" s="1" t="s">
        <v>224</v>
      </c>
      <c r="C224" s="1" t="s">
        <v>219</v>
      </c>
      <c r="D224" s="1" t="s">
        <v>478</v>
      </c>
      <c r="E224" s="1">
        <v>2043</v>
      </c>
      <c r="F224" s="1">
        <v>538.8594</v>
      </c>
      <c r="G224" s="1" t="s">
        <v>476</v>
      </c>
    </row>
    <row r="225" hidden="1" spans="1:7">
      <c r="A225" s="1">
        <v>4884</v>
      </c>
      <c r="B225" s="1" t="s">
        <v>224</v>
      </c>
      <c r="C225" s="1" t="s">
        <v>219</v>
      </c>
      <c r="D225" s="1" t="s">
        <v>478</v>
      </c>
      <c r="E225" s="1">
        <v>2024</v>
      </c>
      <c r="F225" s="1">
        <v>478.5345</v>
      </c>
      <c r="G225" s="1" t="s">
        <v>476</v>
      </c>
    </row>
    <row r="226" hidden="1" spans="1:7">
      <c r="A226" s="1">
        <v>4885</v>
      </c>
      <c r="B226" s="1" t="s">
        <v>224</v>
      </c>
      <c r="C226" s="1" t="s">
        <v>219</v>
      </c>
      <c r="D226" s="1" t="s">
        <v>478</v>
      </c>
      <c r="E226" s="1">
        <v>2036</v>
      </c>
      <c r="F226" s="1">
        <v>516.2459</v>
      </c>
      <c r="G226" s="1" t="s">
        <v>476</v>
      </c>
    </row>
    <row r="227" hidden="1" spans="1:7">
      <c r="A227" s="1">
        <v>4886</v>
      </c>
      <c r="B227" s="1" t="s">
        <v>224</v>
      </c>
      <c r="C227" s="1" t="s">
        <v>219</v>
      </c>
      <c r="D227" s="1" t="s">
        <v>478</v>
      </c>
      <c r="E227" s="1">
        <v>2005</v>
      </c>
      <c r="F227" s="1">
        <v>370.6379</v>
      </c>
      <c r="G227" s="1" t="s">
        <v>476</v>
      </c>
    </row>
    <row r="228" hidden="1" spans="1:7">
      <c r="A228" s="1">
        <v>4887</v>
      </c>
      <c r="B228" s="1" t="s">
        <v>224</v>
      </c>
      <c r="C228" s="1" t="s">
        <v>219</v>
      </c>
      <c r="D228" s="1" t="s">
        <v>478</v>
      </c>
      <c r="E228" s="1">
        <v>2031</v>
      </c>
      <c r="F228" s="1">
        <v>511.2633</v>
      </c>
      <c r="G228" s="1" t="s">
        <v>476</v>
      </c>
    </row>
    <row r="229" hidden="1" spans="1:7">
      <c r="A229" s="1">
        <v>4888</v>
      </c>
      <c r="B229" s="1" t="s">
        <v>224</v>
      </c>
      <c r="C229" s="1" t="s">
        <v>219</v>
      </c>
      <c r="D229" s="1" t="s">
        <v>478</v>
      </c>
      <c r="E229" s="1">
        <v>2012</v>
      </c>
      <c r="F229" s="1">
        <v>444.4338</v>
      </c>
      <c r="G229" s="1" t="s">
        <v>476</v>
      </c>
    </row>
    <row r="230" hidden="1" spans="1:7">
      <c r="A230" s="1">
        <v>4889</v>
      </c>
      <c r="B230" s="1" t="s">
        <v>224</v>
      </c>
      <c r="C230" s="1" t="s">
        <v>219</v>
      </c>
      <c r="D230" s="1" t="s">
        <v>478</v>
      </c>
      <c r="E230" s="1">
        <v>2038</v>
      </c>
      <c r="F230" s="1">
        <v>522.0057</v>
      </c>
      <c r="G230" s="1" t="s">
        <v>476</v>
      </c>
    </row>
    <row r="231" spans="1:7">
      <c r="A231" s="1">
        <v>4890</v>
      </c>
      <c r="B231" s="1" t="s">
        <v>224</v>
      </c>
      <c r="C231" s="1" t="s">
        <v>219</v>
      </c>
      <c r="D231" s="1" t="s">
        <v>478</v>
      </c>
      <c r="E231" s="1">
        <v>2050</v>
      </c>
      <c r="F231" s="1">
        <v>570.9433</v>
      </c>
      <c r="G231" s="1" t="s">
        <v>476</v>
      </c>
    </row>
    <row r="232" hidden="1" spans="1:7">
      <c r="A232" s="1">
        <v>4891</v>
      </c>
      <c r="B232" s="1" t="s">
        <v>224</v>
      </c>
      <c r="C232" s="1" t="s">
        <v>219</v>
      </c>
      <c r="D232" s="1" t="s">
        <v>478</v>
      </c>
      <c r="E232" s="1">
        <v>2019</v>
      </c>
      <c r="F232" s="1">
        <v>469.1578</v>
      </c>
      <c r="G232" s="1" t="s">
        <v>476</v>
      </c>
    </row>
    <row r="233" hidden="1" spans="1:7">
      <c r="A233" s="1">
        <v>4892</v>
      </c>
      <c r="B233" s="1" t="s">
        <v>224</v>
      </c>
      <c r="C233" s="1" t="s">
        <v>219</v>
      </c>
      <c r="D233" s="1" t="s">
        <v>478</v>
      </c>
      <c r="E233" s="1">
        <v>2014</v>
      </c>
      <c r="F233" s="1">
        <v>497.6657</v>
      </c>
      <c r="G233" s="1" t="s">
        <v>476</v>
      </c>
    </row>
    <row r="234" spans="1:7">
      <c r="A234" s="1">
        <v>4893</v>
      </c>
      <c r="B234" s="1" t="s">
        <v>224</v>
      </c>
      <c r="C234" s="1" t="s">
        <v>219</v>
      </c>
      <c r="D234" s="1" t="s">
        <v>478</v>
      </c>
      <c r="E234" s="1">
        <v>2040</v>
      </c>
      <c r="F234" s="1">
        <v>529.1124</v>
      </c>
      <c r="G234" s="1" t="s">
        <v>476</v>
      </c>
    </row>
    <row r="235" hidden="1" spans="1:7">
      <c r="A235" s="1">
        <v>4894</v>
      </c>
      <c r="B235" s="1" t="s">
        <v>224</v>
      </c>
      <c r="C235" s="1" t="s">
        <v>219</v>
      </c>
      <c r="D235" s="1" t="s">
        <v>478</v>
      </c>
      <c r="E235" s="1">
        <v>2026</v>
      </c>
      <c r="F235" s="1">
        <v>492.1954</v>
      </c>
      <c r="G235" s="1" t="s">
        <v>476</v>
      </c>
    </row>
    <row r="236" hidden="1" spans="1:7">
      <c r="A236" s="1">
        <v>4895</v>
      </c>
      <c r="B236" s="1" t="s">
        <v>224</v>
      </c>
      <c r="C236" s="1" t="s">
        <v>219</v>
      </c>
      <c r="D236" s="1" t="s">
        <v>478</v>
      </c>
      <c r="E236" s="1">
        <v>2007</v>
      </c>
      <c r="F236" s="1">
        <v>423.7721</v>
      </c>
      <c r="G236" s="1" t="s">
        <v>476</v>
      </c>
    </row>
    <row r="237" hidden="1" spans="1:7">
      <c r="A237" s="1">
        <v>4896</v>
      </c>
      <c r="B237" s="1" t="s">
        <v>224</v>
      </c>
      <c r="C237" s="1" t="s">
        <v>219</v>
      </c>
      <c r="D237" s="1" t="s">
        <v>478</v>
      </c>
      <c r="E237" s="1">
        <v>2033</v>
      </c>
      <c r="F237" s="1">
        <v>513.4307</v>
      </c>
      <c r="G237" s="1" t="s">
        <v>476</v>
      </c>
    </row>
    <row r="238" spans="1:7">
      <c r="A238" s="1">
        <v>4897</v>
      </c>
      <c r="B238" s="1" t="s">
        <v>224</v>
      </c>
      <c r="C238" s="1" t="s">
        <v>219</v>
      </c>
      <c r="D238" s="1" t="s">
        <v>478</v>
      </c>
      <c r="E238" s="1">
        <v>2045</v>
      </c>
      <c r="F238" s="1">
        <v>546.3096</v>
      </c>
      <c r="G238" s="1" t="s">
        <v>476</v>
      </c>
    </row>
    <row r="239" hidden="1" spans="1:7">
      <c r="A239" s="1">
        <v>4898</v>
      </c>
      <c r="B239" s="1" t="s">
        <v>224</v>
      </c>
      <c r="C239" s="1" t="s">
        <v>219</v>
      </c>
      <c r="D239" s="1" t="s">
        <v>478</v>
      </c>
      <c r="E239" s="1">
        <v>2009</v>
      </c>
      <c r="F239" s="1">
        <v>416.3836</v>
      </c>
      <c r="G239" s="1" t="s">
        <v>476</v>
      </c>
    </row>
    <row r="240" spans="1:7">
      <c r="A240" s="1">
        <v>4899</v>
      </c>
      <c r="B240" s="1" t="s">
        <v>224</v>
      </c>
      <c r="C240" s="1" t="s">
        <v>219</v>
      </c>
      <c r="D240" s="1" t="s">
        <v>478</v>
      </c>
      <c r="E240" s="1">
        <v>2035</v>
      </c>
      <c r="F240" s="1">
        <v>514.732</v>
      </c>
      <c r="G240" s="1" t="s">
        <v>476</v>
      </c>
    </row>
    <row r="241" hidden="1" spans="1:7">
      <c r="A241" s="1">
        <v>4900</v>
      </c>
      <c r="B241" s="1" t="s">
        <v>224</v>
      </c>
      <c r="C241" s="1" t="s">
        <v>219</v>
      </c>
      <c r="D241" s="1" t="s">
        <v>478</v>
      </c>
      <c r="E241" s="1">
        <v>2047</v>
      </c>
      <c r="F241" s="1">
        <v>555.0195</v>
      </c>
      <c r="G241" s="1" t="s">
        <v>476</v>
      </c>
    </row>
    <row r="242" hidden="1" spans="1:7">
      <c r="A242" s="1">
        <v>4901</v>
      </c>
      <c r="B242" s="1" t="s">
        <v>224</v>
      </c>
      <c r="C242" s="1" t="s">
        <v>219</v>
      </c>
      <c r="D242" s="1" t="s">
        <v>478</v>
      </c>
      <c r="E242" s="1">
        <v>2016</v>
      </c>
      <c r="F242" s="1">
        <v>428.1693</v>
      </c>
      <c r="G242" s="1" t="s">
        <v>476</v>
      </c>
    </row>
    <row r="243" hidden="1" spans="1:7">
      <c r="A243" s="1">
        <v>4902</v>
      </c>
      <c r="B243" s="1" t="s">
        <v>224</v>
      </c>
      <c r="C243" s="1" t="s">
        <v>219</v>
      </c>
      <c r="D243" s="1" t="s">
        <v>478</v>
      </c>
      <c r="E243" s="1">
        <v>2028</v>
      </c>
      <c r="F243" s="1">
        <v>503.0643</v>
      </c>
      <c r="G243" s="1" t="s">
        <v>476</v>
      </c>
    </row>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spans="1:7">
      <c r="A734" s="1">
        <v>16101</v>
      </c>
      <c r="B734" s="1" t="s">
        <v>224</v>
      </c>
      <c r="C734" s="1" t="s">
        <v>220</v>
      </c>
      <c r="D734" s="1" t="s">
        <v>478</v>
      </c>
      <c r="E734" s="1">
        <v>2021</v>
      </c>
      <c r="F734" s="1">
        <v>55.27</v>
      </c>
      <c r="G734" s="1" t="s">
        <v>216</v>
      </c>
    </row>
    <row r="735" hidden="1"/>
    <row r="736" spans="1:7">
      <c r="A736" s="1">
        <v>16103</v>
      </c>
      <c r="B736" s="1" t="s">
        <v>224</v>
      </c>
      <c r="C736" s="1" t="s">
        <v>220</v>
      </c>
      <c r="D736" s="1" t="s">
        <v>478</v>
      </c>
      <c r="E736" s="1">
        <v>2021</v>
      </c>
      <c r="F736" s="1">
        <v>89.3128</v>
      </c>
      <c r="G736" s="1" t="s">
        <v>476</v>
      </c>
    </row>
    <row r="737" hidden="1"/>
    <row r="738" hidden="1"/>
    <row r="739" hidden="1" spans="1:7">
      <c r="A739" s="1">
        <v>16106</v>
      </c>
      <c r="B739" s="1" t="s">
        <v>224</v>
      </c>
      <c r="C739" s="1" t="s">
        <v>220</v>
      </c>
      <c r="D739" s="1" t="s">
        <v>478</v>
      </c>
      <c r="E739" s="1">
        <v>2022</v>
      </c>
      <c r="F739" s="1">
        <v>57.3067</v>
      </c>
      <c r="G739" s="1" t="s">
        <v>216</v>
      </c>
    </row>
    <row r="740" hidden="1"/>
    <row r="741" hidden="1" spans="1:7">
      <c r="A741" s="1">
        <v>16108</v>
      </c>
      <c r="B741" s="1" t="s">
        <v>224</v>
      </c>
      <c r="C741" s="1" t="s">
        <v>220</v>
      </c>
      <c r="D741" s="1" t="s">
        <v>478</v>
      </c>
      <c r="E741" s="1">
        <v>2022</v>
      </c>
      <c r="F741" s="1">
        <v>97.2502</v>
      </c>
      <c r="G741" s="1" t="s">
        <v>476</v>
      </c>
    </row>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spans="1:7">
      <c r="A794" s="1">
        <v>18477</v>
      </c>
      <c r="B794" s="1" t="s">
        <v>224</v>
      </c>
      <c r="C794" s="1" t="s">
        <v>220</v>
      </c>
      <c r="D794" s="1" t="s">
        <v>478</v>
      </c>
      <c r="E794" s="1">
        <v>2005</v>
      </c>
      <c r="F794" s="1">
        <v>46.7771</v>
      </c>
      <c r="G794" s="1" t="s">
        <v>216</v>
      </c>
    </row>
    <row r="795" hidden="1"/>
    <row r="796" hidden="1"/>
    <row r="797" hidden="1" spans="1:7">
      <c r="A797" s="1">
        <v>18480</v>
      </c>
      <c r="B797" s="1" t="s">
        <v>224</v>
      </c>
      <c r="C797" s="1" t="s">
        <v>220</v>
      </c>
      <c r="D797" s="1" t="s">
        <v>478</v>
      </c>
      <c r="E797" s="1">
        <v>2006</v>
      </c>
      <c r="F797" s="1">
        <v>41.5719</v>
      </c>
      <c r="G797" s="1" t="s">
        <v>216</v>
      </c>
    </row>
    <row r="798" hidden="1"/>
    <row r="799" hidden="1"/>
    <row r="800" hidden="1" spans="1:7">
      <c r="A800" s="1">
        <v>18483</v>
      </c>
      <c r="B800" s="1" t="s">
        <v>224</v>
      </c>
      <c r="C800" s="1" t="s">
        <v>220</v>
      </c>
      <c r="D800" s="1" t="s">
        <v>478</v>
      </c>
      <c r="E800" s="1">
        <v>2007</v>
      </c>
      <c r="F800" s="1">
        <v>50.2601</v>
      </c>
      <c r="G800" s="1" t="s">
        <v>216</v>
      </c>
    </row>
    <row r="801" hidden="1"/>
    <row r="802" hidden="1"/>
    <row r="803" hidden="1" spans="1:7">
      <c r="A803" s="1">
        <v>18486</v>
      </c>
      <c r="B803" s="1" t="s">
        <v>224</v>
      </c>
      <c r="C803" s="1" t="s">
        <v>220</v>
      </c>
      <c r="D803" s="1" t="s">
        <v>478</v>
      </c>
      <c r="E803" s="1">
        <v>2008</v>
      </c>
      <c r="F803" s="1">
        <v>52.2981</v>
      </c>
      <c r="G803" s="1" t="s">
        <v>216</v>
      </c>
    </row>
    <row r="804" hidden="1"/>
    <row r="805" hidden="1"/>
    <row r="806" hidden="1" spans="1:7">
      <c r="A806" s="1">
        <v>18489</v>
      </c>
      <c r="B806" s="1" t="s">
        <v>224</v>
      </c>
      <c r="C806" s="1" t="s">
        <v>220</v>
      </c>
      <c r="D806" s="1" t="s">
        <v>478</v>
      </c>
      <c r="E806" s="1">
        <v>2009</v>
      </c>
      <c r="F806" s="1">
        <v>52.25</v>
      </c>
      <c r="G806" s="1" t="s">
        <v>216</v>
      </c>
    </row>
    <row r="807" hidden="1"/>
    <row r="808" hidden="1"/>
    <row r="809" hidden="1" spans="1:7">
      <c r="A809" s="1">
        <v>18492</v>
      </c>
      <c r="B809" s="1" t="s">
        <v>224</v>
      </c>
      <c r="C809" s="1" t="s">
        <v>220</v>
      </c>
      <c r="D809" s="1" t="s">
        <v>478</v>
      </c>
      <c r="E809" s="1">
        <v>2010</v>
      </c>
      <c r="F809" s="1">
        <v>49.9299</v>
      </c>
      <c r="G809" s="1" t="s">
        <v>216</v>
      </c>
    </row>
    <row r="810" hidden="1"/>
    <row r="811" hidden="1"/>
    <row r="812" hidden="1" spans="1:7">
      <c r="A812" s="1">
        <v>18495</v>
      </c>
      <c r="B812" s="1" t="s">
        <v>224</v>
      </c>
      <c r="C812" s="1" t="s">
        <v>220</v>
      </c>
      <c r="D812" s="1" t="s">
        <v>478</v>
      </c>
      <c r="E812" s="1">
        <v>2011</v>
      </c>
      <c r="F812" s="1">
        <v>52.548</v>
      </c>
      <c r="G812" s="1" t="s">
        <v>216</v>
      </c>
    </row>
    <row r="813" hidden="1"/>
    <row r="814" hidden="1"/>
    <row r="815" hidden="1" spans="1:7">
      <c r="A815" s="1">
        <v>18498</v>
      </c>
      <c r="B815" s="1" t="s">
        <v>224</v>
      </c>
      <c r="C815" s="1" t="s">
        <v>220</v>
      </c>
      <c r="D815" s="1" t="s">
        <v>478</v>
      </c>
      <c r="E815" s="1">
        <v>2012</v>
      </c>
      <c r="F815" s="1">
        <v>51.6359</v>
      </c>
      <c r="G815" s="1" t="s">
        <v>216</v>
      </c>
    </row>
    <row r="816" hidden="1"/>
    <row r="817" hidden="1"/>
    <row r="818" hidden="1" spans="1:7">
      <c r="A818" s="1">
        <v>18501</v>
      </c>
      <c r="B818" s="1" t="s">
        <v>224</v>
      </c>
      <c r="C818" s="1" t="s">
        <v>220</v>
      </c>
      <c r="D818" s="1" t="s">
        <v>478</v>
      </c>
      <c r="E818" s="1">
        <v>2013</v>
      </c>
      <c r="F818" s="1">
        <v>57.9061</v>
      </c>
      <c r="G818" s="1" t="s">
        <v>216</v>
      </c>
    </row>
    <row r="819" hidden="1"/>
    <row r="820" hidden="1"/>
    <row r="821" hidden="1" spans="1:7">
      <c r="A821" s="1">
        <v>18504</v>
      </c>
      <c r="B821" s="1" t="s">
        <v>224</v>
      </c>
      <c r="C821" s="1" t="s">
        <v>220</v>
      </c>
      <c r="D821" s="1" t="s">
        <v>478</v>
      </c>
      <c r="E821" s="1">
        <v>2014</v>
      </c>
      <c r="F821" s="1">
        <v>59.198</v>
      </c>
      <c r="G821" s="1" t="s">
        <v>216</v>
      </c>
    </row>
    <row r="822" hidden="1"/>
    <row r="823" hidden="1"/>
    <row r="824" hidden="1" spans="1:7">
      <c r="A824" s="1">
        <v>18507</v>
      </c>
      <c r="B824" s="1" t="s">
        <v>224</v>
      </c>
      <c r="C824" s="1" t="s">
        <v>220</v>
      </c>
      <c r="D824" s="1" t="s">
        <v>478</v>
      </c>
      <c r="E824" s="1">
        <v>2015</v>
      </c>
      <c r="F824" s="1">
        <v>52.7053</v>
      </c>
      <c r="G824" s="1" t="s">
        <v>216</v>
      </c>
    </row>
    <row r="825" hidden="1"/>
    <row r="826" hidden="1"/>
    <row r="827" hidden="1" spans="1:7">
      <c r="A827" s="1">
        <v>18510</v>
      </c>
      <c r="B827" s="1" t="s">
        <v>224</v>
      </c>
      <c r="C827" s="1" t="s">
        <v>220</v>
      </c>
      <c r="D827" s="1" t="s">
        <v>478</v>
      </c>
      <c r="E827" s="1">
        <v>2016</v>
      </c>
      <c r="F827" s="1">
        <v>52.5851</v>
      </c>
      <c r="G827" s="1" t="s">
        <v>216</v>
      </c>
    </row>
    <row r="828" hidden="1"/>
    <row r="829" hidden="1"/>
    <row r="830" hidden="1" spans="1:7">
      <c r="A830" s="1">
        <v>18513</v>
      </c>
      <c r="B830" s="1" t="s">
        <v>224</v>
      </c>
      <c r="C830" s="1" t="s">
        <v>220</v>
      </c>
      <c r="D830" s="1" t="s">
        <v>478</v>
      </c>
      <c r="E830" s="1">
        <v>2017</v>
      </c>
      <c r="F830" s="1">
        <v>54.5749</v>
      </c>
      <c r="G830" s="1" t="s">
        <v>216</v>
      </c>
    </row>
    <row r="831" hidden="1"/>
    <row r="832" hidden="1"/>
    <row r="833" hidden="1" spans="1:7">
      <c r="A833" s="1">
        <v>18516</v>
      </c>
      <c r="B833" s="1" t="s">
        <v>224</v>
      </c>
      <c r="C833" s="1" t="s">
        <v>220</v>
      </c>
      <c r="D833" s="1" t="s">
        <v>478</v>
      </c>
      <c r="E833" s="1">
        <v>2018</v>
      </c>
      <c r="F833" s="1">
        <v>58.6251</v>
      </c>
      <c r="G833" s="1" t="s">
        <v>216</v>
      </c>
    </row>
    <row r="834" hidden="1"/>
    <row r="835" hidden="1"/>
    <row r="836" hidden="1" spans="1:7">
      <c r="A836" s="1">
        <v>18519</v>
      </c>
      <c r="B836" s="1" t="s">
        <v>224</v>
      </c>
      <c r="C836" s="1" t="s">
        <v>220</v>
      </c>
      <c r="D836" s="1" t="s">
        <v>478</v>
      </c>
      <c r="E836" s="1">
        <v>2019</v>
      </c>
      <c r="F836" s="1">
        <v>58.3147</v>
      </c>
      <c r="G836" s="1" t="s">
        <v>216</v>
      </c>
    </row>
    <row r="837" hidden="1"/>
    <row r="838" hidden="1"/>
    <row r="839" spans="1:7">
      <c r="A839" s="1">
        <v>18522</v>
      </c>
      <c r="B839" s="1" t="s">
        <v>224</v>
      </c>
      <c r="C839" s="1" t="s">
        <v>220</v>
      </c>
      <c r="D839" s="1" t="s">
        <v>478</v>
      </c>
      <c r="E839" s="1">
        <v>2020</v>
      </c>
      <c r="F839" s="1">
        <v>57.2368</v>
      </c>
      <c r="G839" s="1" t="s">
        <v>216</v>
      </c>
    </row>
    <row r="840" hidden="1"/>
    <row r="841" hidden="1"/>
    <row r="842" hidden="1" spans="1:7">
      <c r="A842" s="1">
        <v>18525</v>
      </c>
      <c r="B842" s="1" t="s">
        <v>224</v>
      </c>
      <c r="C842" s="1" t="s">
        <v>220</v>
      </c>
      <c r="D842" s="1" t="s">
        <v>478</v>
      </c>
      <c r="E842" s="1">
        <v>2023</v>
      </c>
      <c r="F842" s="1">
        <v>58.0778</v>
      </c>
      <c r="G842" s="1" t="s">
        <v>216</v>
      </c>
    </row>
    <row r="843" hidden="1"/>
    <row r="844" hidden="1"/>
    <row r="845" hidden="1" spans="1:7">
      <c r="A845" s="1">
        <v>18528</v>
      </c>
      <c r="B845" s="1" t="s">
        <v>224</v>
      </c>
      <c r="C845" s="1" t="s">
        <v>220</v>
      </c>
      <c r="D845" s="1" t="s">
        <v>478</v>
      </c>
      <c r="E845" s="1">
        <v>2024</v>
      </c>
      <c r="F845" s="1">
        <v>58.3097</v>
      </c>
      <c r="G845" s="1" t="s">
        <v>216</v>
      </c>
    </row>
    <row r="846" hidden="1"/>
    <row r="847" hidden="1"/>
    <row r="848" spans="1:7">
      <c r="A848" s="1">
        <v>18531</v>
      </c>
      <c r="B848" s="1" t="s">
        <v>224</v>
      </c>
      <c r="C848" s="1" t="s">
        <v>220</v>
      </c>
      <c r="D848" s="1" t="s">
        <v>478</v>
      </c>
      <c r="E848" s="1">
        <v>2025</v>
      </c>
      <c r="F848" s="1">
        <v>58.5323</v>
      </c>
      <c r="G848" s="1" t="s">
        <v>216</v>
      </c>
    </row>
    <row r="849" hidden="1"/>
    <row r="850" hidden="1"/>
    <row r="851" hidden="1" spans="1:7">
      <c r="A851" s="1">
        <v>18534</v>
      </c>
      <c r="B851" s="1" t="s">
        <v>224</v>
      </c>
      <c r="C851" s="1" t="s">
        <v>220</v>
      </c>
      <c r="D851" s="1" t="s">
        <v>478</v>
      </c>
      <c r="E851" s="1">
        <v>2026</v>
      </c>
      <c r="F851" s="1">
        <v>58.6759</v>
      </c>
      <c r="G851" s="1" t="s">
        <v>216</v>
      </c>
    </row>
    <row r="852" hidden="1"/>
    <row r="853" hidden="1"/>
    <row r="854" hidden="1" spans="1:7">
      <c r="A854" s="1">
        <v>18537</v>
      </c>
      <c r="B854" s="1" t="s">
        <v>224</v>
      </c>
      <c r="C854" s="1" t="s">
        <v>220</v>
      </c>
      <c r="D854" s="1" t="s">
        <v>478</v>
      </c>
      <c r="E854" s="1">
        <v>2027</v>
      </c>
      <c r="F854" s="1">
        <v>58.7955</v>
      </c>
      <c r="G854" s="1" t="s">
        <v>216</v>
      </c>
    </row>
    <row r="855" hidden="1"/>
    <row r="856" hidden="1"/>
    <row r="857" hidden="1" spans="1:7">
      <c r="A857" s="1">
        <v>18540</v>
      </c>
      <c r="B857" s="1" t="s">
        <v>224</v>
      </c>
      <c r="C857" s="1" t="s">
        <v>220</v>
      </c>
      <c r="D857" s="1" t="s">
        <v>478</v>
      </c>
      <c r="E857" s="1">
        <v>2028</v>
      </c>
      <c r="F857" s="1">
        <v>58.8687</v>
      </c>
      <c r="G857" s="1" t="s">
        <v>216</v>
      </c>
    </row>
    <row r="858" hidden="1"/>
    <row r="859" hidden="1"/>
    <row r="860" hidden="1" spans="1:7">
      <c r="A860" s="1">
        <v>18543</v>
      </c>
      <c r="B860" s="1" t="s">
        <v>224</v>
      </c>
      <c r="C860" s="1" t="s">
        <v>220</v>
      </c>
      <c r="D860" s="1" t="s">
        <v>478</v>
      </c>
      <c r="E860" s="1">
        <v>2029</v>
      </c>
      <c r="F860" s="1">
        <v>58.9396</v>
      </c>
      <c r="G860" s="1" t="s">
        <v>216</v>
      </c>
    </row>
    <row r="861" hidden="1"/>
    <row r="862" hidden="1"/>
    <row r="863" spans="1:7">
      <c r="A863" s="1">
        <v>18546</v>
      </c>
      <c r="B863" s="1" t="s">
        <v>224</v>
      </c>
      <c r="C863" s="1" t="s">
        <v>220</v>
      </c>
      <c r="D863" s="1" t="s">
        <v>478</v>
      </c>
      <c r="E863" s="1">
        <v>2030</v>
      </c>
      <c r="F863" s="1">
        <v>58.9789</v>
      </c>
      <c r="G863" s="1" t="s">
        <v>216</v>
      </c>
    </row>
    <row r="864" hidden="1"/>
    <row r="865" hidden="1"/>
    <row r="866" hidden="1" spans="1:7">
      <c r="A866" s="1">
        <v>18549</v>
      </c>
      <c r="B866" s="1" t="s">
        <v>224</v>
      </c>
      <c r="C866" s="1" t="s">
        <v>220</v>
      </c>
      <c r="D866" s="1" t="s">
        <v>478</v>
      </c>
      <c r="E866" s="1">
        <v>2031</v>
      </c>
      <c r="F866" s="1">
        <v>59.0869</v>
      </c>
      <c r="G866" s="1" t="s">
        <v>216</v>
      </c>
    </row>
    <row r="867" hidden="1"/>
    <row r="868" hidden="1"/>
    <row r="869" hidden="1" spans="1:7">
      <c r="A869" s="1">
        <v>18552</v>
      </c>
      <c r="B869" s="1" t="s">
        <v>224</v>
      </c>
      <c r="C869" s="1" t="s">
        <v>220</v>
      </c>
      <c r="D869" s="1" t="s">
        <v>478</v>
      </c>
      <c r="E869" s="1">
        <v>2032</v>
      </c>
      <c r="F869" s="1">
        <v>59.2563</v>
      </c>
      <c r="G869" s="1" t="s">
        <v>216</v>
      </c>
    </row>
    <row r="870" hidden="1"/>
    <row r="871" hidden="1"/>
    <row r="872" hidden="1" spans="1:7">
      <c r="A872" s="1">
        <v>18555</v>
      </c>
      <c r="B872" s="1" t="s">
        <v>224</v>
      </c>
      <c r="C872" s="1" t="s">
        <v>220</v>
      </c>
      <c r="D872" s="1" t="s">
        <v>478</v>
      </c>
      <c r="E872" s="1">
        <v>2033</v>
      </c>
      <c r="F872" s="1">
        <v>59.4818</v>
      </c>
      <c r="G872" s="1" t="s">
        <v>216</v>
      </c>
    </row>
    <row r="873" hidden="1"/>
    <row r="874" hidden="1"/>
    <row r="875" hidden="1" spans="1:7">
      <c r="A875" s="1">
        <v>18558</v>
      </c>
      <c r="B875" s="1" t="s">
        <v>224</v>
      </c>
      <c r="C875" s="1" t="s">
        <v>220</v>
      </c>
      <c r="D875" s="1" t="s">
        <v>478</v>
      </c>
      <c r="E875" s="1">
        <v>2034</v>
      </c>
      <c r="F875" s="1">
        <v>59.7421</v>
      </c>
      <c r="G875" s="1" t="s">
        <v>216</v>
      </c>
    </row>
    <row r="876" hidden="1"/>
    <row r="877" hidden="1"/>
    <row r="878" spans="1:7">
      <c r="A878" s="1">
        <v>18561</v>
      </c>
      <c r="B878" s="1" t="s">
        <v>224</v>
      </c>
      <c r="C878" s="1" t="s">
        <v>220</v>
      </c>
      <c r="D878" s="1" t="s">
        <v>478</v>
      </c>
      <c r="E878" s="1">
        <v>2035</v>
      </c>
      <c r="F878" s="1">
        <v>59.9884</v>
      </c>
      <c r="G878" s="1" t="s">
        <v>216</v>
      </c>
    </row>
    <row r="879" hidden="1"/>
    <row r="880" hidden="1"/>
    <row r="881" hidden="1" spans="1:7">
      <c r="A881" s="1">
        <v>18564</v>
      </c>
      <c r="B881" s="1" t="s">
        <v>224</v>
      </c>
      <c r="C881" s="1" t="s">
        <v>220</v>
      </c>
      <c r="D881" s="1" t="s">
        <v>478</v>
      </c>
      <c r="E881" s="1">
        <v>2036</v>
      </c>
      <c r="F881" s="1">
        <v>60.2261</v>
      </c>
      <c r="G881" s="1" t="s">
        <v>216</v>
      </c>
    </row>
    <row r="882" hidden="1"/>
    <row r="883" hidden="1"/>
    <row r="884" hidden="1" spans="1:7">
      <c r="A884" s="1">
        <v>18567</v>
      </c>
      <c r="B884" s="1" t="s">
        <v>224</v>
      </c>
      <c r="C884" s="1" t="s">
        <v>220</v>
      </c>
      <c r="D884" s="1" t="s">
        <v>478</v>
      </c>
      <c r="E884" s="1">
        <v>2037</v>
      </c>
      <c r="F884" s="1">
        <v>60.4535</v>
      </c>
      <c r="G884" s="1" t="s">
        <v>216</v>
      </c>
    </row>
    <row r="885" hidden="1"/>
    <row r="886" hidden="1"/>
    <row r="887" hidden="1" spans="1:7">
      <c r="A887" s="1">
        <v>18570</v>
      </c>
      <c r="B887" s="1" t="s">
        <v>224</v>
      </c>
      <c r="C887" s="1" t="s">
        <v>220</v>
      </c>
      <c r="D887" s="1" t="s">
        <v>478</v>
      </c>
      <c r="E887" s="1">
        <v>2038</v>
      </c>
      <c r="F887" s="1">
        <v>60.6738</v>
      </c>
      <c r="G887" s="1" t="s">
        <v>216</v>
      </c>
    </row>
    <row r="888" hidden="1"/>
    <row r="889" hidden="1"/>
    <row r="890" hidden="1" spans="1:7">
      <c r="A890" s="1">
        <v>18573</v>
      </c>
      <c r="B890" s="1" t="s">
        <v>224</v>
      </c>
      <c r="C890" s="1" t="s">
        <v>220</v>
      </c>
      <c r="D890" s="1" t="s">
        <v>478</v>
      </c>
      <c r="E890" s="1">
        <v>2039</v>
      </c>
      <c r="F890" s="1">
        <v>60.8838</v>
      </c>
      <c r="G890" s="1" t="s">
        <v>216</v>
      </c>
    </row>
    <row r="891" hidden="1"/>
    <row r="892" hidden="1"/>
    <row r="893" spans="1:7">
      <c r="A893" s="1">
        <v>18576</v>
      </c>
      <c r="B893" s="1" t="s">
        <v>224</v>
      </c>
      <c r="C893" s="1" t="s">
        <v>220</v>
      </c>
      <c r="D893" s="1" t="s">
        <v>478</v>
      </c>
      <c r="E893" s="1">
        <v>2040</v>
      </c>
      <c r="F893" s="1">
        <v>61.0819</v>
      </c>
      <c r="G893" s="1" t="s">
        <v>216</v>
      </c>
    </row>
    <row r="894" hidden="1"/>
    <row r="895" hidden="1"/>
    <row r="896" hidden="1" spans="1:7">
      <c r="A896" s="1">
        <v>18579</v>
      </c>
      <c r="B896" s="1" t="s">
        <v>224</v>
      </c>
      <c r="C896" s="1" t="s">
        <v>220</v>
      </c>
      <c r="D896" s="1" t="s">
        <v>478</v>
      </c>
      <c r="E896" s="1">
        <v>2041</v>
      </c>
      <c r="F896" s="1">
        <v>61.3007</v>
      </c>
      <c r="G896" s="1" t="s">
        <v>216</v>
      </c>
    </row>
    <row r="897" hidden="1"/>
    <row r="898" hidden="1"/>
    <row r="899" hidden="1" spans="1:7">
      <c r="A899" s="1">
        <v>18582</v>
      </c>
      <c r="B899" s="1" t="s">
        <v>224</v>
      </c>
      <c r="C899" s="1" t="s">
        <v>220</v>
      </c>
      <c r="D899" s="1" t="s">
        <v>478</v>
      </c>
      <c r="E899" s="1">
        <v>2042</v>
      </c>
      <c r="F899" s="1">
        <v>61.528</v>
      </c>
      <c r="G899" s="1" t="s">
        <v>216</v>
      </c>
    </row>
    <row r="900" hidden="1"/>
    <row r="901" hidden="1"/>
    <row r="902" hidden="1" spans="1:7">
      <c r="A902" s="1">
        <v>18585</v>
      </c>
      <c r="B902" s="1" t="s">
        <v>224</v>
      </c>
      <c r="C902" s="1" t="s">
        <v>220</v>
      </c>
      <c r="D902" s="1" t="s">
        <v>478</v>
      </c>
      <c r="E902" s="1">
        <v>2043</v>
      </c>
      <c r="F902" s="1">
        <v>61.768</v>
      </c>
      <c r="G902" s="1" t="s">
        <v>216</v>
      </c>
    </row>
    <row r="903" hidden="1"/>
    <row r="904" hidden="1"/>
    <row r="905" hidden="1" spans="1:7">
      <c r="A905" s="1">
        <v>18588</v>
      </c>
      <c r="B905" s="1" t="s">
        <v>224</v>
      </c>
      <c r="C905" s="1" t="s">
        <v>220</v>
      </c>
      <c r="D905" s="1" t="s">
        <v>478</v>
      </c>
      <c r="E905" s="1">
        <v>2044</v>
      </c>
      <c r="F905" s="1">
        <v>62.0028</v>
      </c>
      <c r="G905" s="1" t="s">
        <v>216</v>
      </c>
    </row>
    <row r="906" hidden="1"/>
    <row r="907" hidden="1"/>
    <row r="908" spans="1:7">
      <c r="A908" s="1">
        <v>18591</v>
      </c>
      <c r="B908" s="1" t="s">
        <v>224</v>
      </c>
      <c r="C908" s="1" t="s">
        <v>220</v>
      </c>
      <c r="D908" s="1" t="s">
        <v>478</v>
      </c>
      <c r="E908" s="1">
        <v>2045</v>
      </c>
      <c r="F908" s="1">
        <v>62.2632</v>
      </c>
      <c r="G908" s="1" t="s">
        <v>216</v>
      </c>
    </row>
    <row r="909" hidden="1"/>
    <row r="910" hidden="1"/>
    <row r="911" hidden="1" spans="1:7">
      <c r="A911" s="1">
        <v>18594</v>
      </c>
      <c r="B911" s="1" t="s">
        <v>224</v>
      </c>
      <c r="C911" s="1" t="s">
        <v>220</v>
      </c>
      <c r="D911" s="1" t="s">
        <v>478</v>
      </c>
      <c r="E911" s="1">
        <v>2046</v>
      </c>
      <c r="F911" s="1">
        <v>62.4907</v>
      </c>
      <c r="G911" s="1" t="s">
        <v>216</v>
      </c>
    </row>
    <row r="912" hidden="1"/>
    <row r="913" hidden="1"/>
    <row r="914" hidden="1" spans="1:7">
      <c r="A914" s="1">
        <v>18597</v>
      </c>
      <c r="B914" s="1" t="s">
        <v>224</v>
      </c>
      <c r="C914" s="1" t="s">
        <v>220</v>
      </c>
      <c r="D914" s="1" t="s">
        <v>478</v>
      </c>
      <c r="E914" s="1">
        <v>2047</v>
      </c>
      <c r="F914" s="1">
        <v>62.6994</v>
      </c>
      <c r="G914" s="1" t="s">
        <v>216</v>
      </c>
    </row>
    <row r="915" hidden="1"/>
    <row r="916" hidden="1"/>
    <row r="917" hidden="1" spans="1:7">
      <c r="A917" s="1">
        <v>18600</v>
      </c>
      <c r="B917" s="1" t="s">
        <v>224</v>
      </c>
      <c r="C917" s="1" t="s">
        <v>220</v>
      </c>
      <c r="D917" s="1" t="s">
        <v>478</v>
      </c>
      <c r="E917" s="1">
        <v>2048</v>
      </c>
      <c r="F917" s="1">
        <v>62.8962</v>
      </c>
      <c r="G917" s="1" t="s">
        <v>216</v>
      </c>
    </row>
    <row r="918" hidden="1"/>
    <row r="919" hidden="1"/>
    <row r="920" hidden="1" spans="1:7">
      <c r="A920" s="1">
        <v>18603</v>
      </c>
      <c r="B920" s="1" t="s">
        <v>224</v>
      </c>
      <c r="C920" s="1" t="s">
        <v>220</v>
      </c>
      <c r="D920" s="1" t="s">
        <v>478</v>
      </c>
      <c r="E920" s="1">
        <v>2049</v>
      </c>
      <c r="F920" s="1">
        <v>63.1091</v>
      </c>
      <c r="G920" s="1" t="s">
        <v>216</v>
      </c>
    </row>
    <row r="921" hidden="1"/>
    <row r="922" hidden="1"/>
    <row r="923" spans="1:7">
      <c r="A923" s="1">
        <v>18606</v>
      </c>
      <c r="B923" s="1" t="s">
        <v>224</v>
      </c>
      <c r="C923" s="1" t="s">
        <v>220</v>
      </c>
      <c r="D923" s="1" t="s">
        <v>478</v>
      </c>
      <c r="E923" s="1">
        <v>2050</v>
      </c>
      <c r="F923" s="1">
        <v>63.3183</v>
      </c>
      <c r="G923" s="1" t="s">
        <v>216</v>
      </c>
    </row>
    <row r="924" hidden="1"/>
    <row r="925" hidden="1"/>
    <row r="926" hidden="1"/>
    <row r="927" hidden="1"/>
    <row r="928" hidden="1" spans="1:7">
      <c r="A928" s="1">
        <v>20083</v>
      </c>
      <c r="B928" s="1" t="s">
        <v>224</v>
      </c>
      <c r="C928" s="1" t="s">
        <v>220</v>
      </c>
      <c r="D928" s="1" t="s">
        <v>478</v>
      </c>
      <c r="E928" s="1">
        <v>2034</v>
      </c>
      <c r="F928" s="1">
        <v>105.7504</v>
      </c>
      <c r="G928" s="1" t="s">
        <v>476</v>
      </c>
    </row>
    <row r="929" hidden="1" spans="1:7">
      <c r="A929" s="1">
        <v>20084</v>
      </c>
      <c r="B929" s="1" t="s">
        <v>224</v>
      </c>
      <c r="C929" s="1" t="s">
        <v>220</v>
      </c>
      <c r="D929" s="1" t="s">
        <v>478</v>
      </c>
      <c r="E929" s="1">
        <v>2046</v>
      </c>
      <c r="F929" s="1">
        <v>106.4234</v>
      </c>
      <c r="G929" s="1" t="s">
        <v>476</v>
      </c>
    </row>
    <row r="930" hidden="1" spans="1:7">
      <c r="A930" s="1">
        <v>20085</v>
      </c>
      <c r="B930" s="1" t="s">
        <v>224</v>
      </c>
      <c r="C930" s="1" t="s">
        <v>220</v>
      </c>
      <c r="D930" s="1" t="s">
        <v>478</v>
      </c>
      <c r="E930" s="1">
        <v>2015</v>
      </c>
      <c r="F930" s="1">
        <v>89.5427</v>
      </c>
      <c r="G930" s="1" t="s">
        <v>476</v>
      </c>
    </row>
    <row r="931" hidden="1" spans="1:7">
      <c r="A931" s="1">
        <v>20086</v>
      </c>
      <c r="B931" s="1" t="s">
        <v>224</v>
      </c>
      <c r="C931" s="1" t="s">
        <v>220</v>
      </c>
      <c r="D931" s="1" t="s">
        <v>478</v>
      </c>
      <c r="E931" s="1">
        <v>2027</v>
      </c>
      <c r="F931" s="1">
        <v>103.8746</v>
      </c>
      <c r="G931" s="1" t="s">
        <v>476</v>
      </c>
    </row>
    <row r="932" hidden="1" spans="1:7">
      <c r="A932" s="1">
        <v>20087</v>
      </c>
      <c r="B932" s="1" t="s">
        <v>224</v>
      </c>
      <c r="C932" s="1" t="s">
        <v>220</v>
      </c>
      <c r="D932" s="1" t="s">
        <v>478</v>
      </c>
      <c r="E932" s="1">
        <v>2008</v>
      </c>
      <c r="F932" s="1">
        <v>76.2773</v>
      </c>
      <c r="G932" s="1" t="s">
        <v>476</v>
      </c>
    </row>
    <row r="933" hidden="1" spans="1:7">
      <c r="A933" s="1">
        <v>20088</v>
      </c>
      <c r="B933" s="1" t="s">
        <v>224</v>
      </c>
      <c r="C933" s="1" t="s">
        <v>220</v>
      </c>
      <c r="D933" s="1" t="s">
        <v>478</v>
      </c>
      <c r="E933" s="1">
        <v>2029</v>
      </c>
      <c r="F933" s="1">
        <v>104.7011</v>
      </c>
      <c r="G933" s="1" t="s">
        <v>476</v>
      </c>
    </row>
    <row r="934" hidden="1" spans="1:7">
      <c r="A934" s="1">
        <v>20089</v>
      </c>
      <c r="B934" s="1" t="s">
        <v>224</v>
      </c>
      <c r="C934" s="1" t="s">
        <v>220</v>
      </c>
      <c r="D934" s="1" t="s">
        <v>478</v>
      </c>
      <c r="E934" s="1">
        <v>2041</v>
      </c>
      <c r="F934" s="1">
        <v>105.6992</v>
      </c>
      <c r="G934" s="1" t="s">
        <v>476</v>
      </c>
    </row>
    <row r="935" hidden="1" spans="1:7">
      <c r="A935" s="1">
        <v>20090</v>
      </c>
      <c r="B935" s="1" t="s">
        <v>224</v>
      </c>
      <c r="C935" s="1" t="s">
        <v>220</v>
      </c>
      <c r="D935" s="1" t="s">
        <v>478</v>
      </c>
      <c r="E935" s="1">
        <v>2036</v>
      </c>
      <c r="F935" s="1">
        <v>105.921</v>
      </c>
      <c r="G935" s="1" t="s">
        <v>476</v>
      </c>
    </row>
    <row r="936" hidden="1" spans="1:7">
      <c r="A936" s="1">
        <v>20091</v>
      </c>
      <c r="B936" s="1" t="s">
        <v>224</v>
      </c>
      <c r="C936" s="1" t="s">
        <v>220</v>
      </c>
      <c r="D936" s="1" t="s">
        <v>478</v>
      </c>
      <c r="E936" s="1">
        <v>2010</v>
      </c>
      <c r="F936" s="1">
        <v>86.8845</v>
      </c>
      <c r="G936" s="1" t="s">
        <v>476</v>
      </c>
    </row>
    <row r="937" hidden="1" spans="1:7">
      <c r="A937" s="1">
        <v>20092</v>
      </c>
      <c r="B937" s="1" t="s">
        <v>224</v>
      </c>
      <c r="C937" s="1" t="s">
        <v>220</v>
      </c>
      <c r="D937" s="1" t="s">
        <v>478</v>
      </c>
      <c r="E937" s="1">
        <v>2048</v>
      </c>
      <c r="F937" s="1">
        <v>107.121</v>
      </c>
      <c r="G937" s="1" t="s">
        <v>476</v>
      </c>
    </row>
    <row r="938" hidden="1" spans="1:7">
      <c r="A938" s="1">
        <v>20093</v>
      </c>
      <c r="B938" s="1" t="s">
        <v>224</v>
      </c>
      <c r="C938" s="1" t="s">
        <v>220</v>
      </c>
      <c r="D938" s="1" t="s">
        <v>478</v>
      </c>
      <c r="E938" s="1">
        <v>2017</v>
      </c>
      <c r="F938" s="1">
        <v>97.4226</v>
      </c>
      <c r="G938" s="1" t="s">
        <v>476</v>
      </c>
    </row>
    <row r="939" hidden="1" spans="1:7">
      <c r="A939" s="1">
        <v>20094</v>
      </c>
      <c r="B939" s="1" t="s">
        <v>224</v>
      </c>
      <c r="C939" s="1" t="s">
        <v>220</v>
      </c>
      <c r="D939" s="1" t="s">
        <v>478</v>
      </c>
      <c r="E939" s="1">
        <v>2043</v>
      </c>
      <c r="F939" s="1">
        <v>105.7779</v>
      </c>
      <c r="G939" s="1" t="s">
        <v>476</v>
      </c>
    </row>
    <row r="940" hidden="1" spans="1:7">
      <c r="A940" s="1">
        <v>20095</v>
      </c>
      <c r="B940" s="1" t="s">
        <v>224</v>
      </c>
      <c r="C940" s="1" t="s">
        <v>220</v>
      </c>
      <c r="D940" s="1" t="s">
        <v>478</v>
      </c>
      <c r="E940" s="1">
        <v>2012</v>
      </c>
      <c r="F940" s="1">
        <v>100.2345</v>
      </c>
      <c r="G940" s="1" t="s">
        <v>476</v>
      </c>
    </row>
    <row r="941" hidden="1" spans="1:7">
      <c r="A941" s="1">
        <v>20096</v>
      </c>
      <c r="B941" s="1" t="s">
        <v>224</v>
      </c>
      <c r="C941" s="1" t="s">
        <v>220</v>
      </c>
      <c r="D941" s="1" t="s">
        <v>478</v>
      </c>
      <c r="E941" s="1">
        <v>2024</v>
      </c>
      <c r="F941" s="1">
        <v>101.7357</v>
      </c>
      <c r="G941" s="1" t="s">
        <v>476</v>
      </c>
    </row>
    <row r="942" spans="1:7">
      <c r="A942" s="1">
        <v>20097</v>
      </c>
      <c r="B942" s="1" t="s">
        <v>224</v>
      </c>
      <c r="C942" s="1" t="s">
        <v>220</v>
      </c>
      <c r="D942" s="1" t="s">
        <v>478</v>
      </c>
      <c r="E942" s="1">
        <v>2050</v>
      </c>
      <c r="F942" s="1">
        <v>108.2011</v>
      </c>
      <c r="G942" s="1" t="s">
        <v>476</v>
      </c>
    </row>
    <row r="943" hidden="1" spans="1:7">
      <c r="A943" s="1">
        <v>20098</v>
      </c>
      <c r="B943" s="1" t="s">
        <v>224</v>
      </c>
      <c r="C943" s="1" t="s">
        <v>220</v>
      </c>
      <c r="D943" s="1" t="s">
        <v>478</v>
      </c>
      <c r="E943" s="1">
        <v>2031</v>
      </c>
      <c r="F943" s="1">
        <v>105.1593</v>
      </c>
      <c r="G943" s="1" t="s">
        <v>476</v>
      </c>
    </row>
    <row r="944" hidden="1" spans="1:7">
      <c r="A944" s="1">
        <v>20099</v>
      </c>
      <c r="B944" s="1" t="s">
        <v>224</v>
      </c>
      <c r="C944" s="1" t="s">
        <v>220</v>
      </c>
      <c r="D944" s="1" t="s">
        <v>478</v>
      </c>
      <c r="E944" s="1">
        <v>2005</v>
      </c>
      <c r="F944" s="1">
        <v>77.3674</v>
      </c>
      <c r="G944" s="1" t="s">
        <v>476</v>
      </c>
    </row>
    <row r="945" hidden="1" spans="1:7">
      <c r="A945" s="1">
        <v>20100</v>
      </c>
      <c r="B945" s="1" t="s">
        <v>224</v>
      </c>
      <c r="C945" s="1" t="s">
        <v>220</v>
      </c>
      <c r="D945" s="1" t="s">
        <v>478</v>
      </c>
      <c r="E945" s="1">
        <v>2026</v>
      </c>
      <c r="F945" s="1">
        <v>103.2874</v>
      </c>
      <c r="G945" s="1" t="s">
        <v>476</v>
      </c>
    </row>
    <row r="946" hidden="1" spans="1:7">
      <c r="A946" s="1">
        <v>20101</v>
      </c>
      <c r="B946" s="1" t="s">
        <v>224</v>
      </c>
      <c r="C946" s="1" t="s">
        <v>220</v>
      </c>
      <c r="D946" s="1" t="s">
        <v>478</v>
      </c>
      <c r="E946" s="1">
        <v>2038</v>
      </c>
      <c r="F946" s="1">
        <v>105.8816</v>
      </c>
      <c r="G946" s="1" t="s">
        <v>476</v>
      </c>
    </row>
    <row r="947" hidden="1" spans="1:7">
      <c r="A947" s="1">
        <v>20102</v>
      </c>
      <c r="B947" s="1" t="s">
        <v>224</v>
      </c>
      <c r="C947" s="1" t="s">
        <v>220</v>
      </c>
      <c r="D947" s="1" t="s">
        <v>478</v>
      </c>
      <c r="E947" s="1">
        <v>2007</v>
      </c>
      <c r="F947" s="1">
        <v>80.7328</v>
      </c>
      <c r="G947" s="1" t="s">
        <v>476</v>
      </c>
    </row>
    <row r="948" hidden="1" spans="1:7">
      <c r="A948" s="1">
        <v>20103</v>
      </c>
      <c r="B948" s="1" t="s">
        <v>224</v>
      </c>
      <c r="C948" s="1" t="s">
        <v>220</v>
      </c>
      <c r="D948" s="1" t="s">
        <v>478</v>
      </c>
      <c r="E948" s="1">
        <v>2019</v>
      </c>
      <c r="F948" s="1">
        <v>106.1135</v>
      </c>
      <c r="G948" s="1" t="s">
        <v>476</v>
      </c>
    </row>
    <row r="949" spans="1:7">
      <c r="A949" s="1">
        <v>20104</v>
      </c>
      <c r="B949" s="1" t="s">
        <v>224</v>
      </c>
      <c r="C949" s="1" t="s">
        <v>220</v>
      </c>
      <c r="D949" s="1" t="s">
        <v>478</v>
      </c>
      <c r="E949" s="1">
        <v>2045</v>
      </c>
      <c r="F949" s="1">
        <v>106.1327</v>
      </c>
      <c r="G949" s="1" t="s">
        <v>476</v>
      </c>
    </row>
    <row r="950" hidden="1" spans="1:7">
      <c r="A950" s="1">
        <v>20105</v>
      </c>
      <c r="B950" s="1" t="s">
        <v>224</v>
      </c>
      <c r="C950" s="1" t="s">
        <v>220</v>
      </c>
      <c r="D950" s="1" t="s">
        <v>478</v>
      </c>
      <c r="E950" s="1">
        <v>2014</v>
      </c>
      <c r="F950" s="1">
        <v>94.7168</v>
      </c>
      <c r="G950" s="1" t="s">
        <v>476</v>
      </c>
    </row>
    <row r="951" spans="1:7">
      <c r="A951" s="1">
        <v>20106</v>
      </c>
      <c r="B951" s="1" t="s">
        <v>224</v>
      </c>
      <c r="C951" s="1" t="s">
        <v>220</v>
      </c>
      <c r="D951" s="1" t="s">
        <v>478</v>
      </c>
      <c r="E951" s="1">
        <v>2040</v>
      </c>
      <c r="F951" s="1">
        <v>105.7348</v>
      </c>
      <c r="G951" s="1" t="s">
        <v>476</v>
      </c>
    </row>
    <row r="952" hidden="1" spans="1:7">
      <c r="A952" s="1">
        <v>20107</v>
      </c>
      <c r="B952" s="1" t="s">
        <v>224</v>
      </c>
      <c r="C952" s="1" t="s">
        <v>220</v>
      </c>
      <c r="D952" s="1" t="s">
        <v>478</v>
      </c>
      <c r="E952" s="1">
        <v>2009</v>
      </c>
      <c r="F952" s="1">
        <v>81.4513</v>
      </c>
      <c r="G952" s="1" t="s">
        <v>476</v>
      </c>
    </row>
    <row r="953" hidden="1" spans="1:7">
      <c r="A953" s="1">
        <v>20108</v>
      </c>
      <c r="B953" s="1" t="s">
        <v>224</v>
      </c>
      <c r="C953" s="1" t="s">
        <v>220</v>
      </c>
      <c r="D953" s="1" t="s">
        <v>478</v>
      </c>
      <c r="E953" s="1">
        <v>2047</v>
      </c>
      <c r="F953" s="1">
        <v>106.7436</v>
      </c>
      <c r="G953" s="1" t="s">
        <v>476</v>
      </c>
    </row>
    <row r="954" hidden="1" spans="1:7">
      <c r="A954" s="1">
        <v>20109</v>
      </c>
      <c r="B954" s="1" t="s">
        <v>224</v>
      </c>
      <c r="C954" s="1" t="s">
        <v>220</v>
      </c>
      <c r="D954" s="1" t="s">
        <v>478</v>
      </c>
      <c r="E954" s="1">
        <v>2033</v>
      </c>
      <c r="F954" s="1">
        <v>105.5881</v>
      </c>
      <c r="G954" s="1" t="s">
        <v>476</v>
      </c>
    </row>
    <row r="955" hidden="1" spans="1:7">
      <c r="A955" s="1">
        <v>20110</v>
      </c>
      <c r="B955" s="1" t="s">
        <v>224</v>
      </c>
      <c r="C955" s="1" t="s">
        <v>220</v>
      </c>
      <c r="D955" s="1" t="s">
        <v>478</v>
      </c>
      <c r="E955" s="1">
        <v>2028</v>
      </c>
      <c r="F955" s="1">
        <v>104.3143</v>
      </c>
      <c r="G955" s="1" t="s">
        <v>476</v>
      </c>
    </row>
    <row r="956" hidden="1" spans="1:7">
      <c r="A956" s="1">
        <v>20111</v>
      </c>
      <c r="B956" s="1" t="s">
        <v>224</v>
      </c>
      <c r="C956" s="1" t="s">
        <v>220</v>
      </c>
      <c r="D956" s="1" t="s">
        <v>478</v>
      </c>
      <c r="E956" s="1">
        <v>2023</v>
      </c>
      <c r="F956" s="1">
        <v>100.9081</v>
      </c>
      <c r="G956" s="1" t="s">
        <v>476</v>
      </c>
    </row>
    <row r="957" spans="1:7">
      <c r="A957" s="1">
        <v>20112</v>
      </c>
      <c r="B957" s="1" t="s">
        <v>224</v>
      </c>
      <c r="C957" s="1" t="s">
        <v>220</v>
      </c>
      <c r="D957" s="1" t="s">
        <v>478</v>
      </c>
      <c r="E957" s="1">
        <v>2035</v>
      </c>
      <c r="F957" s="1">
        <v>105.883</v>
      </c>
      <c r="G957" s="1" t="s">
        <v>476</v>
      </c>
    </row>
    <row r="958" hidden="1" spans="1:7">
      <c r="A958" s="1">
        <v>20113</v>
      </c>
      <c r="B958" s="1" t="s">
        <v>224</v>
      </c>
      <c r="C958" s="1" t="s">
        <v>220</v>
      </c>
      <c r="D958" s="1" t="s">
        <v>478</v>
      </c>
      <c r="E958" s="1">
        <v>2016</v>
      </c>
      <c r="F958" s="1">
        <v>92.9044</v>
      </c>
      <c r="G958" s="1" t="s">
        <v>476</v>
      </c>
    </row>
    <row r="959" hidden="1" spans="1:7">
      <c r="A959" s="1">
        <v>20114</v>
      </c>
      <c r="B959" s="1" t="s">
        <v>224</v>
      </c>
      <c r="C959" s="1" t="s">
        <v>220</v>
      </c>
      <c r="D959" s="1" t="s">
        <v>478</v>
      </c>
      <c r="E959" s="1">
        <v>2042</v>
      </c>
      <c r="F959" s="1">
        <v>105.7142</v>
      </c>
      <c r="G959" s="1" t="s">
        <v>476</v>
      </c>
    </row>
    <row r="960" hidden="1" spans="1:7">
      <c r="A960" s="1">
        <v>20115</v>
      </c>
      <c r="B960" s="1" t="s">
        <v>224</v>
      </c>
      <c r="C960" s="1" t="s">
        <v>220</v>
      </c>
      <c r="D960" s="1" t="s">
        <v>478</v>
      </c>
      <c r="E960" s="1">
        <v>2037</v>
      </c>
      <c r="F960" s="1">
        <v>105.9337</v>
      </c>
      <c r="G960" s="1" t="s">
        <v>476</v>
      </c>
    </row>
    <row r="961" hidden="1" spans="1:7">
      <c r="A961" s="1">
        <v>20116</v>
      </c>
      <c r="B961" s="1" t="s">
        <v>224</v>
      </c>
      <c r="C961" s="1" t="s">
        <v>220</v>
      </c>
      <c r="D961" s="1" t="s">
        <v>478</v>
      </c>
      <c r="E961" s="1">
        <v>2049</v>
      </c>
      <c r="F961" s="1">
        <v>107.6038</v>
      </c>
      <c r="G961" s="1" t="s">
        <v>476</v>
      </c>
    </row>
    <row r="962" hidden="1" spans="1:7">
      <c r="A962" s="1">
        <v>20117</v>
      </c>
      <c r="B962" s="1" t="s">
        <v>224</v>
      </c>
      <c r="C962" s="1" t="s">
        <v>220</v>
      </c>
      <c r="D962" s="1" t="s">
        <v>478</v>
      </c>
      <c r="E962" s="1">
        <v>2018</v>
      </c>
      <c r="F962" s="1">
        <v>105.1365</v>
      </c>
      <c r="G962" s="1" t="s">
        <v>476</v>
      </c>
    </row>
    <row r="963" spans="1:7">
      <c r="A963" s="1">
        <v>20118</v>
      </c>
      <c r="B963" s="1" t="s">
        <v>224</v>
      </c>
      <c r="C963" s="1" t="s">
        <v>220</v>
      </c>
      <c r="D963" s="1" t="s">
        <v>478</v>
      </c>
      <c r="E963" s="1">
        <v>2030</v>
      </c>
      <c r="F963" s="1">
        <v>104.9596</v>
      </c>
      <c r="G963" s="1" t="s">
        <v>476</v>
      </c>
    </row>
    <row r="964" hidden="1" spans="1:7">
      <c r="A964" s="1">
        <v>20119</v>
      </c>
      <c r="B964" s="1" t="s">
        <v>224</v>
      </c>
      <c r="C964" s="1" t="s">
        <v>220</v>
      </c>
      <c r="D964" s="1" t="s">
        <v>478</v>
      </c>
      <c r="E964" s="1">
        <v>2011</v>
      </c>
      <c r="F964" s="1">
        <v>87.592</v>
      </c>
      <c r="G964" s="1" t="s">
        <v>476</v>
      </c>
    </row>
    <row r="965" hidden="1" spans="1:7">
      <c r="A965" s="1">
        <v>20120</v>
      </c>
      <c r="B965" s="1" t="s">
        <v>224</v>
      </c>
      <c r="C965" s="1" t="s">
        <v>220</v>
      </c>
      <c r="D965" s="1" t="s">
        <v>478</v>
      </c>
      <c r="E965" s="1">
        <v>2006</v>
      </c>
      <c r="F965" s="1">
        <v>78.8248</v>
      </c>
      <c r="G965" s="1" t="s">
        <v>476</v>
      </c>
    </row>
    <row r="966" spans="1:7">
      <c r="A966" s="1">
        <v>20121</v>
      </c>
      <c r="B966" s="1" t="s">
        <v>224</v>
      </c>
      <c r="C966" s="1" t="s">
        <v>220</v>
      </c>
      <c r="D966" s="1" t="s">
        <v>478</v>
      </c>
      <c r="E966" s="1">
        <v>2020</v>
      </c>
      <c r="F966" s="1">
        <v>86.9448</v>
      </c>
      <c r="G966" s="1" t="s">
        <v>476</v>
      </c>
    </row>
    <row r="967" hidden="1" spans="1:7">
      <c r="A967" s="1">
        <v>20122</v>
      </c>
      <c r="B967" s="1" t="s">
        <v>224</v>
      </c>
      <c r="C967" s="1" t="s">
        <v>220</v>
      </c>
      <c r="D967" s="1" t="s">
        <v>478</v>
      </c>
      <c r="E967" s="1">
        <v>2032</v>
      </c>
      <c r="F967" s="1">
        <v>105.3911</v>
      </c>
      <c r="G967" s="1" t="s">
        <v>476</v>
      </c>
    </row>
    <row r="968" hidden="1" spans="1:7">
      <c r="A968" s="1">
        <v>20123</v>
      </c>
      <c r="B968" s="1" t="s">
        <v>224</v>
      </c>
      <c r="C968" s="1" t="s">
        <v>220</v>
      </c>
      <c r="D968" s="1" t="s">
        <v>478</v>
      </c>
      <c r="E968" s="1">
        <v>2044</v>
      </c>
      <c r="F968" s="1">
        <v>105.9117</v>
      </c>
      <c r="G968" s="1" t="s">
        <v>476</v>
      </c>
    </row>
    <row r="969" hidden="1" spans="1:7">
      <c r="A969" s="1">
        <v>20124</v>
      </c>
      <c r="B969" s="1" t="s">
        <v>224</v>
      </c>
      <c r="C969" s="1" t="s">
        <v>220</v>
      </c>
      <c r="D969" s="1" t="s">
        <v>478</v>
      </c>
      <c r="E969" s="1">
        <v>2013</v>
      </c>
      <c r="F969" s="1">
        <v>94.7488</v>
      </c>
      <c r="G969" s="1" t="s">
        <v>476</v>
      </c>
    </row>
    <row r="970" hidden="1" spans="1:7">
      <c r="A970" s="1">
        <v>20125</v>
      </c>
      <c r="B970" s="1" t="s">
        <v>224</v>
      </c>
      <c r="C970" s="1" t="s">
        <v>220</v>
      </c>
      <c r="D970" s="1" t="s">
        <v>478</v>
      </c>
      <c r="E970" s="1">
        <v>2039</v>
      </c>
      <c r="F970" s="1">
        <v>105.7985</v>
      </c>
      <c r="G970" s="1" t="s">
        <v>476</v>
      </c>
    </row>
    <row r="971" spans="1:7">
      <c r="A971" s="1">
        <v>20126</v>
      </c>
      <c r="B971" s="1" t="s">
        <v>224</v>
      </c>
      <c r="C971" s="1" t="s">
        <v>220</v>
      </c>
      <c r="D971" s="1" t="s">
        <v>478</v>
      </c>
      <c r="E971" s="1">
        <v>2025</v>
      </c>
      <c r="F971" s="1">
        <v>102.5944</v>
      </c>
      <c r="G971" s="1" t="s">
        <v>476</v>
      </c>
    </row>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row r="1003" hidden="1"/>
    <row r="1004" hidden="1"/>
    <row r="1005" hidden="1"/>
    <row r="1006" hidden="1"/>
    <row r="1007" hidden="1"/>
    <row r="1008"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row r="1025" hidden="1"/>
    <row r="1026" hidden="1"/>
    <row r="1027" hidden="1"/>
    <row r="1028" hidden="1"/>
    <row r="1029" hidden="1"/>
    <row r="1030" hidden="1"/>
    <row r="1031" hidden="1"/>
    <row r="1032" hidden="1"/>
    <row r="1033" hidden="1"/>
    <row r="1034" hidden="1"/>
    <row r="1035" hidden="1"/>
    <row r="1036" hidden="1"/>
    <row r="1037" hidden="1"/>
    <row r="1038" hidden="1"/>
    <row r="1039" hidden="1"/>
    <row r="1040" hidden="1"/>
    <row r="1041" hidden="1"/>
    <row r="1042" hidden="1"/>
    <row r="1043" hidden="1"/>
    <row r="1044" hidden="1"/>
    <row r="1045" hidden="1"/>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8" hidden="1"/>
    <row r="1069" hidden="1"/>
    <row r="1070" hidden="1"/>
    <row r="1071" hidden="1"/>
    <row r="1072" hidden="1"/>
    <row r="1073" hidden="1"/>
    <row r="1074" hidden="1"/>
    <row r="1075" hidden="1"/>
    <row r="1076" hidden="1"/>
    <row r="1077" hidden="1"/>
    <row r="1078" hidden="1"/>
    <row r="1079" hidden="1"/>
    <row r="1080" hidden="1"/>
    <row r="1081" hidden="1"/>
    <row r="1082" hidden="1"/>
    <row r="1083" hidden="1"/>
    <row r="1084" hidden="1"/>
    <row r="1085" hidden="1"/>
    <row r="1086" hidden="1"/>
    <row r="1087" hidden="1"/>
    <row r="1088" hidden="1"/>
    <row r="1089" hidden="1"/>
    <row r="1090" hidden="1"/>
    <row r="1091" hidden="1"/>
    <row r="1092" hidden="1"/>
    <row r="1093" hidden="1"/>
    <row r="1094" hidden="1"/>
    <row r="1095" hidden="1"/>
    <row r="1096" hidden="1"/>
    <row r="1097" hidden="1"/>
    <row r="1098" hidden="1"/>
    <row r="1099" hidden="1"/>
    <row r="1100" hidden="1"/>
    <row r="1101" hidden="1"/>
    <row r="1102" hidden="1"/>
    <row r="1103" hidden="1"/>
    <row r="1104" hidden="1"/>
    <row r="1105" hidden="1"/>
    <row r="1106" hidden="1"/>
    <row r="1107" hidden="1"/>
    <row r="1108" hidden="1"/>
    <row r="1109" hidden="1"/>
    <row r="1110" hidden="1"/>
    <row r="1111" hidden="1"/>
    <row r="1112" hidden="1"/>
    <row r="1113" hidden="1"/>
    <row r="1114" hidden="1"/>
    <row r="1115" hidden="1"/>
    <row r="1116" hidden="1"/>
    <row r="1117" hidden="1"/>
    <row r="1118" hidden="1"/>
    <row r="1119" hidden="1"/>
    <row r="1120" hidden="1"/>
    <row r="1121" hidden="1"/>
    <row r="1122" hidden="1"/>
    <row r="1123" hidden="1"/>
    <row r="1124" hidden="1"/>
    <row r="1125" hidden="1"/>
    <row r="1126" hidden="1"/>
    <row r="1127" hidden="1"/>
    <row r="1128" hidden="1"/>
    <row r="1129" hidden="1"/>
    <row r="1130" hidden="1"/>
    <row r="1131" hidden="1"/>
    <row r="1132" hidden="1"/>
    <row r="1133" hidden="1"/>
    <row r="1134" hidden="1"/>
    <row r="1135" hidden="1"/>
    <row r="1136" hidden="1"/>
    <row r="1137" hidden="1"/>
    <row r="1138" hidden="1"/>
    <row r="1139" hidden="1"/>
    <row r="1140" hidden="1"/>
    <row r="1141" hidden="1"/>
    <row r="1142" hidden="1"/>
    <row r="1143" hidden="1"/>
    <row r="1144" hidden="1"/>
    <row r="1145" hidden="1"/>
    <row r="1146" hidden="1"/>
    <row r="1147" hidden="1"/>
    <row r="1148" hidden="1"/>
    <row r="1149" hidden="1"/>
    <row r="1150" hidden="1"/>
    <row r="1151" hidden="1"/>
    <row r="1152" hidden="1"/>
    <row r="1153" hidden="1"/>
    <row r="1154" hidden="1"/>
    <row r="1155" hidden="1"/>
    <row r="1156" hidden="1"/>
    <row r="1157" hidden="1"/>
    <row r="1158" hidden="1"/>
    <row r="1159" hidden="1"/>
    <row r="1160" hidden="1"/>
    <row r="1161" hidden="1"/>
    <row r="1162" hidden="1"/>
    <row r="1163" hidden="1"/>
    <row r="1164" hidden="1"/>
    <row r="1165" hidden="1"/>
    <row r="1166" hidden="1"/>
    <row r="1167" hidden="1"/>
    <row r="1168" hidden="1"/>
    <row r="1169" hidden="1"/>
    <row r="1170" hidden="1"/>
    <row r="1171" hidden="1"/>
    <row r="1172" hidden="1"/>
    <row r="1173" hidden="1"/>
    <row r="1174" hidden="1"/>
    <row r="1175" hidden="1"/>
    <row r="1176" hidden="1"/>
    <row r="1177" hidden="1"/>
    <row r="1178" hidden="1"/>
    <row r="1179" hidden="1"/>
    <row r="1180" hidden="1"/>
    <row r="1181" hidden="1"/>
    <row r="1182" hidden="1"/>
    <row r="1183" hidden="1"/>
    <row r="1184" hidden="1"/>
    <row r="1185" hidden="1"/>
    <row r="1186" hidden="1"/>
    <row r="1187" hidden="1"/>
    <row r="1188" hidden="1"/>
    <row r="1189" hidden="1"/>
    <row r="1190" hidden="1"/>
    <row r="1191" hidden="1"/>
    <row r="1192" hidden="1"/>
    <row r="1193" hidden="1"/>
    <row r="1194" hidden="1"/>
    <row r="1195" hidden="1"/>
    <row r="1196" hidden="1"/>
    <row r="1197" hidden="1"/>
    <row r="1198" hidden="1"/>
    <row r="1199" hidden="1"/>
    <row r="1200" hidden="1"/>
    <row r="1201" hidden="1"/>
    <row r="1202" hidden="1"/>
    <row r="1203" hidden="1"/>
    <row r="1204" hidden="1"/>
    <row r="1205" hidden="1"/>
    <row r="1206" hidden="1"/>
    <row r="1207" hidden="1"/>
    <row r="1208" hidden="1"/>
    <row r="1209" hidden="1"/>
    <row r="1210" hidden="1"/>
    <row r="1211" hidden="1"/>
    <row r="1212" hidden="1"/>
    <row r="1213" hidden="1"/>
    <row r="1214" hidden="1"/>
    <row r="1215" hidden="1"/>
    <row r="1216" hidden="1"/>
    <row r="1217" hidden="1"/>
    <row r="1218" hidden="1"/>
    <row r="1219" hidden="1"/>
    <row r="1220" hidden="1"/>
    <row r="1221" hidden="1"/>
    <row r="1222" hidden="1"/>
    <row r="1223" hidden="1"/>
    <row r="1224" hidden="1"/>
    <row r="1225" hidden="1"/>
    <row r="1226" hidden="1"/>
    <row r="1227" hidden="1"/>
    <row r="1228" hidden="1"/>
    <row r="1229" hidden="1"/>
    <row r="1230" hidden="1"/>
    <row r="1231" hidden="1"/>
    <row r="1232" hidden="1"/>
    <row r="1233" hidden="1"/>
    <row r="1234" hidden="1"/>
    <row r="1235" hidden="1"/>
    <row r="1236" hidden="1"/>
    <row r="1237" hidden="1"/>
    <row r="1238" hidden="1"/>
    <row r="1239" hidden="1"/>
    <row r="1240" hidden="1"/>
    <row r="1241" hidden="1"/>
    <row r="1242" hidden="1"/>
    <row r="1243" hidden="1"/>
    <row r="1244" hidden="1"/>
    <row r="1245" hidden="1"/>
    <row r="1246" hidden="1"/>
    <row r="1247" hidden="1"/>
    <row r="1248" hidden="1"/>
    <row r="1249" hidden="1"/>
    <row r="1250" hidden="1"/>
    <row r="1251" hidden="1"/>
    <row r="1252" hidden="1"/>
    <row r="1253" hidden="1"/>
    <row r="1254" hidden="1"/>
    <row r="1255" hidden="1"/>
    <row r="1256" hidden="1"/>
    <row r="1257" hidden="1"/>
    <row r="1258" hidden="1"/>
    <row r="1259" hidden="1"/>
    <row r="1260" hidden="1"/>
    <row r="1261" hidden="1"/>
    <row r="1262" hidden="1"/>
    <row r="1263" hidden="1"/>
    <row r="1264" hidden="1"/>
    <row r="1265" hidden="1"/>
    <row r="1266" hidden="1"/>
    <row r="1267" hidden="1"/>
    <row r="1268" hidden="1"/>
    <row r="1269" hidden="1"/>
    <row r="1270" hidden="1"/>
    <row r="1271" hidden="1"/>
    <row r="1272" hidden="1"/>
    <row r="1273" hidden="1"/>
    <row r="1274" hidden="1"/>
    <row r="1275" hidden="1"/>
    <row r="1276" hidden="1"/>
    <row r="1277" hidden="1"/>
    <row r="1278" hidden="1"/>
    <row r="1279" hidden="1"/>
    <row r="1280" hidden="1"/>
    <row r="1281" hidden="1"/>
    <row r="1282" hidden="1"/>
    <row r="1283" hidden="1"/>
    <row r="1284" hidden="1"/>
    <row r="1285" hidden="1"/>
    <row r="1286" hidden="1"/>
    <row r="1287" hidden="1"/>
    <row r="1288" hidden="1"/>
    <row r="1289" hidden="1"/>
    <row r="1290" hidden="1"/>
    <row r="1291" hidden="1"/>
    <row r="1292" hidden="1"/>
    <row r="1293" hidden="1"/>
    <row r="1294" hidden="1"/>
    <row r="1295" hidden="1"/>
    <row r="1296" hidden="1"/>
    <row r="1297" hidden="1"/>
    <row r="1298" hidden="1"/>
    <row r="1299" hidden="1"/>
    <row r="1300" hidden="1"/>
    <row r="1301" hidden="1"/>
    <row r="1302" hidden="1"/>
    <row r="1303" hidden="1"/>
    <row r="1304" hidden="1"/>
    <row r="1305" hidden="1"/>
    <row r="1306" hidden="1"/>
    <row r="1307" hidden="1"/>
    <row r="1308" hidden="1"/>
    <row r="1309" hidden="1"/>
    <row r="1310" hidden="1"/>
    <row r="1311" hidden="1"/>
    <row r="1312" hidden="1"/>
    <row r="1313" hidden="1"/>
    <row r="1314" hidden="1"/>
    <row r="1315" hidden="1"/>
    <row r="1316" hidden="1"/>
    <row r="1317" hidden="1"/>
    <row r="1318" hidden="1"/>
    <row r="1319" hidden="1"/>
    <row r="1320" hidden="1"/>
    <row r="1321" hidden="1"/>
    <row r="1322" hidden="1"/>
    <row r="1323" hidden="1"/>
    <row r="1324" hidden="1"/>
    <row r="1325" hidden="1"/>
    <row r="1326" hidden="1"/>
    <row r="1327" hidden="1"/>
    <row r="1328" hidden="1"/>
    <row r="1329" hidden="1"/>
    <row r="1330" hidden="1"/>
    <row r="1331" hidden="1"/>
    <row r="1332" hidden="1"/>
    <row r="1333" hidden="1"/>
    <row r="1334" hidden="1"/>
    <row r="1335" hidden="1"/>
    <row r="1336" hidden="1"/>
    <row r="1337" hidden="1"/>
    <row r="1338" hidden="1"/>
    <row r="1339" hidden="1"/>
    <row r="1340" hidden="1"/>
    <row r="1341" hidden="1"/>
    <row r="1342" hidden="1"/>
    <row r="1343" hidden="1"/>
    <row r="1344" hidden="1"/>
    <row r="1345" hidden="1"/>
    <row r="1346" hidden="1"/>
    <row r="1347" hidden="1"/>
    <row r="1348" hidden="1"/>
    <row r="1349" hidden="1"/>
    <row r="1350" hidden="1"/>
    <row r="1351" hidden="1"/>
    <row r="1352" hidden="1"/>
    <row r="1353" hidden="1"/>
    <row r="1354" hidden="1"/>
    <row r="1355" hidden="1"/>
    <row r="1356" hidden="1"/>
    <row r="1357" hidden="1"/>
    <row r="1358" hidden="1"/>
    <row r="1359" hidden="1"/>
    <row r="1360" hidden="1"/>
    <row r="1361" hidden="1"/>
    <row r="1362" hidden="1"/>
    <row r="1363" hidden="1"/>
    <row r="1364" hidden="1"/>
    <row r="1365" hidden="1"/>
    <row r="1366" hidden="1"/>
    <row r="1367" hidden="1"/>
    <row r="1368" hidden="1"/>
    <row r="1369" hidden="1"/>
    <row r="1370" hidden="1"/>
    <row r="1371" hidden="1"/>
    <row r="1372" hidden="1"/>
    <row r="1373" hidden="1"/>
    <row r="1374" hidden="1"/>
    <row r="1375" hidden="1"/>
    <row r="1376" hidden="1"/>
    <row r="1377" hidden="1"/>
    <row r="1378" hidden="1"/>
    <row r="1379" hidden="1"/>
    <row r="1380" hidden="1"/>
    <row r="1381" hidden="1"/>
    <row r="1382" hidden="1"/>
    <row r="1383" hidden="1"/>
    <row r="1384" hidden="1"/>
    <row r="1385" hidden="1"/>
    <row r="1386" hidden="1"/>
    <row r="1387" hidden="1"/>
    <row r="1388" hidden="1"/>
    <row r="1389" hidden="1"/>
    <row r="1390" hidden="1"/>
    <row r="1391" hidden="1"/>
    <row r="1392" hidden="1"/>
    <row r="1393" hidden="1"/>
    <row r="1394" hidden="1"/>
    <row r="1395" hidden="1"/>
    <row r="1396" hidden="1"/>
    <row r="1397" hidden="1"/>
    <row r="1398" hidden="1"/>
    <row r="1399" hidden="1"/>
    <row r="1400" hidden="1"/>
    <row r="1401" hidden="1"/>
    <row r="1402" hidden="1"/>
    <row r="1403" hidden="1"/>
    <row r="1404" hidden="1"/>
    <row r="1405" hidden="1"/>
    <row r="1406" hidden="1"/>
    <row r="1407" hidden="1"/>
    <row r="1408" hidden="1"/>
    <row r="1409" hidden="1"/>
    <row r="1410" hidden="1"/>
    <row r="1411" hidden="1"/>
    <row r="1412" hidden="1"/>
    <row r="1413" hidden="1"/>
    <row r="1414" hidden="1"/>
    <row r="1415" hidden="1"/>
    <row r="1416" hidden="1"/>
    <row r="1417" hidden="1"/>
    <row r="1418" hidden="1"/>
    <row r="1419" hidden="1"/>
    <row r="1420" hidden="1"/>
    <row r="1421" hidden="1"/>
    <row r="1422" hidden="1"/>
    <row r="1423" hidden="1"/>
    <row r="1424" hidden="1"/>
    <row r="1425" hidden="1"/>
    <row r="1426" hidden="1"/>
    <row r="1427" hidden="1"/>
    <row r="1428" hidden="1"/>
    <row r="1429" hidden="1"/>
    <row r="1430" hidden="1"/>
    <row r="1431" hidden="1"/>
    <row r="1432" hidden="1"/>
    <row r="1433" hidden="1"/>
    <row r="1434" hidden="1"/>
    <row r="1435" hidden="1"/>
    <row r="1436" hidden="1"/>
    <row r="1437" hidden="1"/>
    <row r="1438" hidden="1"/>
    <row r="1439" hidden="1"/>
    <row r="1440" hidden="1"/>
    <row r="1441" hidden="1"/>
    <row r="1442" hidden="1"/>
    <row r="1443" hidden="1"/>
    <row r="1444" hidden="1"/>
    <row r="1445" hidden="1"/>
    <row r="1446" hidden="1"/>
    <row r="1447" hidden="1"/>
    <row r="1448" hidden="1"/>
    <row r="1449" hidden="1"/>
    <row r="1450" hidden="1"/>
    <row r="1451" hidden="1"/>
    <row r="1452" hidden="1"/>
    <row r="1453" hidden="1"/>
    <row r="1454" hidden="1"/>
    <row r="1455" hidden="1"/>
    <row r="1456" hidden="1"/>
    <row r="1457" hidden="1"/>
    <row r="1458" hidden="1"/>
    <row r="1459" hidden="1"/>
    <row r="1460" hidden="1"/>
    <row r="1461" hidden="1"/>
    <row r="1462" hidden="1"/>
    <row r="1463" hidden="1"/>
    <row r="1464" hidden="1"/>
    <row r="1465" hidden="1"/>
    <row r="1466" hidden="1"/>
    <row r="1467" hidden="1"/>
    <row r="1468" hidden="1"/>
    <row r="1469" hidden="1"/>
    <row r="1470" hidden="1"/>
    <row r="1471" hidden="1"/>
    <row r="1472" hidden="1"/>
    <row r="1473" hidden="1"/>
    <row r="1474" hidden="1"/>
    <row r="1475" hidden="1"/>
    <row r="1476" hidden="1"/>
    <row r="1477" hidden="1"/>
    <row r="1478" hidden="1"/>
    <row r="1479" hidden="1"/>
    <row r="1480" hidden="1"/>
    <row r="1481" hidden="1"/>
    <row r="1482" hidden="1"/>
    <row r="1483" hidden="1"/>
    <row r="1484" hidden="1"/>
    <row r="1485" hidden="1"/>
    <row r="1486" hidden="1"/>
    <row r="1487" hidden="1"/>
    <row r="1488" hidden="1"/>
    <row r="1489" hidden="1"/>
    <row r="1490" hidden="1"/>
    <row r="1491" hidden="1"/>
    <row r="1492" hidden="1"/>
    <row r="1493" hidden="1"/>
    <row r="1494" hidden="1"/>
    <row r="1495" hidden="1"/>
    <row r="1496" hidden="1"/>
    <row r="1497" hidden="1"/>
    <row r="1498" hidden="1"/>
    <row r="1499" hidden="1"/>
    <row r="1500" hidden="1"/>
    <row r="1501" hidden="1"/>
    <row r="1502" hidden="1"/>
    <row r="1503" hidden="1"/>
    <row r="1504" hidden="1"/>
    <row r="1505" hidden="1"/>
    <row r="1506" hidden="1"/>
    <row r="1507" hidden="1"/>
    <row r="1508" hidden="1"/>
    <row r="1509" hidden="1"/>
    <row r="1510" hidden="1"/>
    <row r="1511" hidden="1"/>
    <row r="1512" hidden="1"/>
    <row r="1513" hidden="1"/>
    <row r="1514" hidden="1"/>
    <row r="1515" hidden="1"/>
    <row r="1516" hidden="1"/>
    <row r="1517" hidden="1"/>
    <row r="1518" hidden="1"/>
    <row r="1519" hidden="1"/>
    <row r="1520" hidden="1"/>
    <row r="1521" hidden="1"/>
    <row r="1522" hidden="1"/>
    <row r="1523" hidden="1"/>
    <row r="1524" hidden="1"/>
    <row r="1525" hidden="1"/>
    <row r="1526" hidden="1"/>
    <row r="1527" hidden="1"/>
    <row r="1528" hidden="1"/>
    <row r="1529" hidden="1"/>
    <row r="1530" hidden="1"/>
    <row r="1531" hidden="1"/>
    <row r="1532" hidden="1"/>
    <row r="1533" hidden="1"/>
    <row r="1534" hidden="1"/>
    <row r="1535" hidden="1"/>
    <row r="1536" hidden="1"/>
    <row r="1537" hidden="1"/>
    <row r="1538" hidden="1"/>
    <row r="1539" hidden="1"/>
    <row r="1540" hidden="1"/>
    <row r="1541" hidden="1"/>
    <row r="1542" hidden="1"/>
    <row r="1543" hidden="1"/>
    <row r="1544" hidden="1"/>
    <row r="1545" hidden="1"/>
    <row r="1546" hidden="1"/>
    <row r="1547" hidden="1"/>
    <row r="1548" hidden="1"/>
    <row r="1549" hidden="1"/>
    <row r="1550" hidden="1"/>
    <row r="1551" hidden="1"/>
    <row r="1552" hidden="1"/>
    <row r="1553" hidden="1"/>
    <row r="1554" hidden="1"/>
    <row r="1555" hidden="1"/>
    <row r="1556" hidden="1"/>
    <row r="1557" hidden="1"/>
    <row r="1558" hidden="1"/>
    <row r="1559" hidden="1"/>
    <row r="1560" hidden="1"/>
    <row r="1561" hidden="1"/>
    <row r="1562" hidden="1"/>
    <row r="1563" hidden="1"/>
    <row r="1564" hidden="1"/>
    <row r="1565" hidden="1"/>
    <row r="1566" hidden="1"/>
    <row r="1567" hidden="1"/>
    <row r="1568" hidden="1"/>
    <row r="1569" hidden="1"/>
    <row r="1570" hidden="1"/>
    <row r="1571" hidden="1"/>
    <row r="1572" hidden="1"/>
    <row r="1573" hidden="1"/>
    <row r="1574" hidden="1"/>
    <row r="1575" hidden="1"/>
    <row r="1576" hidden="1"/>
    <row r="1577" hidden="1"/>
    <row r="1578" hidden="1"/>
    <row r="1579" hidden="1"/>
    <row r="1580" hidden="1"/>
    <row r="1581" hidden="1"/>
    <row r="1582" hidden="1"/>
    <row r="1583" hidden="1"/>
    <row r="1584" hidden="1"/>
    <row r="1585" hidden="1"/>
    <row r="1586" hidden="1"/>
    <row r="1587" hidden="1"/>
    <row r="1588" hidden="1"/>
    <row r="1589" hidden="1"/>
    <row r="1590" hidden="1"/>
    <row r="1591" hidden="1"/>
    <row r="1592" hidden="1"/>
    <row r="1593" hidden="1"/>
    <row r="1594" hidden="1"/>
    <row r="1595" hidden="1"/>
    <row r="1596" hidden="1"/>
    <row r="1597" hidden="1"/>
    <row r="1598" hidden="1"/>
    <row r="1599" hidden="1"/>
    <row r="1600" hidden="1"/>
    <row r="1601" hidden="1"/>
    <row r="1602" hidden="1"/>
    <row r="1603" hidden="1"/>
    <row r="1604" hidden="1"/>
    <row r="1605" hidden="1"/>
    <row r="1606" hidden="1"/>
    <row r="1607" hidden="1"/>
    <row r="1608" hidden="1"/>
    <row r="1609" hidden="1"/>
    <row r="1610" hidden="1"/>
    <row r="1611" hidden="1"/>
    <row r="1612" hidden="1"/>
    <row r="1613" hidden="1"/>
    <row r="1614" hidden="1"/>
    <row r="1615" hidden="1"/>
    <row r="1616" hidden="1"/>
    <row r="1617" hidden="1"/>
    <row r="1618" hidden="1"/>
    <row r="1619" hidden="1"/>
    <row r="1620" hidden="1"/>
    <row r="1621" hidden="1"/>
    <row r="1622" hidden="1"/>
    <row r="1623" hidden="1"/>
    <row r="1624" hidden="1"/>
    <row r="1625" hidden="1"/>
    <row r="1626" hidden="1"/>
    <row r="1627" hidden="1"/>
    <row r="1628" hidden="1"/>
    <row r="1629" hidden="1"/>
    <row r="1630" hidden="1"/>
    <row r="1631" hidden="1"/>
    <row r="1632" hidden="1"/>
    <row r="1633" hidden="1"/>
    <row r="1634" hidden="1"/>
    <row r="1635" hidden="1"/>
    <row r="1636" hidden="1"/>
    <row r="1637" hidden="1"/>
    <row r="1638" hidden="1"/>
    <row r="1639" hidden="1"/>
    <row r="1640" hidden="1"/>
    <row r="1641" hidden="1"/>
    <row r="1642" hidden="1"/>
    <row r="1643" hidden="1"/>
    <row r="1644" hidden="1"/>
    <row r="1645" hidden="1"/>
    <row r="1646" hidden="1"/>
    <row r="1647" hidden="1"/>
    <row r="1648" hidden="1"/>
    <row r="1649" hidden="1"/>
    <row r="1650" hidden="1"/>
    <row r="1651" hidden="1"/>
    <row r="1652" hidden="1"/>
    <row r="1653" hidden="1"/>
    <row r="1654" hidden="1"/>
    <row r="1655" hidden="1"/>
    <row r="1656" hidden="1"/>
    <row r="1657" hidden="1"/>
    <row r="1658" hidden="1"/>
    <row r="1659" hidden="1"/>
    <row r="1660" hidden="1"/>
    <row r="1661" hidden="1"/>
    <row r="1662" hidden="1"/>
    <row r="1663" hidden="1"/>
    <row r="1664" hidden="1"/>
    <row r="1665" hidden="1"/>
    <row r="1666" hidden="1"/>
    <row r="1667" hidden="1"/>
    <row r="1668" hidden="1"/>
    <row r="1669" hidden="1"/>
    <row r="1670" hidden="1"/>
    <row r="1671" hidden="1"/>
    <row r="1672" hidden="1"/>
    <row r="1673" hidden="1"/>
    <row r="1674" hidden="1"/>
    <row r="1675" hidden="1"/>
    <row r="1676" hidden="1"/>
    <row r="1677" hidden="1"/>
    <row r="1678" hidden="1"/>
    <row r="1679" hidden="1"/>
    <row r="1680" hidden="1"/>
    <row r="1681" hidden="1"/>
    <row r="1682" hidden="1"/>
    <row r="1683" hidden="1"/>
    <row r="1684" hidden="1"/>
    <row r="1685" hidden="1"/>
    <row r="1686" hidden="1"/>
    <row r="1687" hidden="1"/>
    <row r="1688" hidden="1"/>
    <row r="1689" hidden="1"/>
    <row r="1690" hidden="1"/>
    <row r="1691" hidden="1"/>
    <row r="1692" hidden="1"/>
    <row r="1693" hidden="1"/>
    <row r="1694" hidden="1"/>
    <row r="1695" hidden="1"/>
    <row r="1696" hidden="1"/>
    <row r="1697" hidden="1"/>
    <row r="1698" hidden="1"/>
    <row r="1699" hidden="1"/>
    <row r="1700" hidden="1"/>
    <row r="1701" hidden="1"/>
    <row r="1702" hidden="1"/>
    <row r="1703" hidden="1"/>
    <row r="1704" hidden="1"/>
    <row r="1705" hidden="1"/>
    <row r="1706" hidden="1"/>
    <row r="1707" hidden="1"/>
    <row r="1708" hidden="1"/>
    <row r="1709" hidden="1"/>
    <row r="1710" hidden="1"/>
    <row r="1711" hidden="1"/>
    <row r="1712" hidden="1"/>
    <row r="1713" hidden="1"/>
    <row r="1714" hidden="1"/>
    <row r="1715" hidden="1"/>
    <row r="1716" hidden="1"/>
    <row r="1717" hidden="1"/>
    <row r="1718" hidden="1"/>
    <row r="1719" hidden="1"/>
    <row r="1720" hidden="1"/>
    <row r="1721" hidden="1"/>
    <row r="1722" hidden="1"/>
    <row r="1723" hidden="1"/>
    <row r="1724" hidden="1"/>
    <row r="1725" hidden="1"/>
    <row r="1726" hidden="1"/>
    <row r="1727" hidden="1"/>
    <row r="1728" hidden="1"/>
    <row r="1729" hidden="1"/>
    <row r="1730" hidden="1"/>
    <row r="1731" hidden="1"/>
    <row r="1732" hidden="1"/>
    <row r="1733" hidden="1"/>
    <row r="1734" hidden="1"/>
    <row r="1735" hidden="1"/>
    <row r="1736" hidden="1"/>
    <row r="1737" hidden="1"/>
    <row r="1738" hidden="1"/>
    <row r="1739" hidden="1"/>
    <row r="1740" hidden="1"/>
    <row r="1741" hidden="1"/>
    <row r="1742" hidden="1"/>
    <row r="1743" hidden="1"/>
    <row r="1744" hidden="1"/>
    <row r="1745" hidden="1"/>
    <row r="1746" hidden="1"/>
    <row r="1747" hidden="1"/>
    <row r="1748" hidden="1"/>
    <row r="1749" hidden="1"/>
    <row r="1750" hidden="1"/>
    <row r="1751" hidden="1"/>
    <row r="1752" hidden="1"/>
    <row r="1753" hidden="1"/>
    <row r="1754" hidden="1"/>
    <row r="1755" hidden="1"/>
    <row r="1756" hidden="1"/>
    <row r="1757" hidden="1"/>
    <row r="1758" hidden="1"/>
    <row r="1759" hidden="1"/>
    <row r="1760" hidden="1"/>
    <row r="1761" hidden="1"/>
    <row r="1762" hidden="1"/>
    <row r="1763" hidden="1"/>
    <row r="1764" hidden="1"/>
    <row r="1765" hidden="1"/>
    <row r="1766" hidden="1"/>
    <row r="1767" hidden="1"/>
    <row r="1768" hidden="1"/>
    <row r="1769" hidden="1"/>
    <row r="1770" hidden="1"/>
    <row r="1771" hidden="1"/>
    <row r="1772" hidden="1"/>
    <row r="1773" hidden="1"/>
    <row r="1774" hidden="1"/>
    <row r="1775" hidden="1"/>
    <row r="1776" hidden="1"/>
    <row r="1777" hidden="1"/>
    <row r="1778" hidden="1"/>
    <row r="1779" hidden="1"/>
    <row r="1780" hidden="1"/>
    <row r="1781" hidden="1"/>
    <row r="1782" hidden="1"/>
    <row r="1783" hidden="1"/>
    <row r="1784" hidden="1"/>
    <row r="1785" hidden="1"/>
    <row r="1786" hidden="1"/>
    <row r="1787" hidden="1"/>
    <row r="1788" hidden="1"/>
    <row r="1789" hidden="1"/>
    <row r="1790" hidden="1"/>
    <row r="1791" hidden="1"/>
    <row r="1792" hidden="1"/>
    <row r="1793" hidden="1"/>
    <row r="1794" hidden="1"/>
    <row r="1795" hidden="1"/>
    <row r="1796" hidden="1"/>
    <row r="1797" hidden="1"/>
    <row r="1798" hidden="1"/>
    <row r="1799" hidden="1"/>
    <row r="1800" hidden="1"/>
    <row r="1801" hidden="1"/>
    <row r="1802" hidden="1"/>
    <row r="1803" hidden="1"/>
    <row r="1804" hidden="1"/>
    <row r="1805" hidden="1"/>
    <row r="1806" hidden="1"/>
    <row r="1807" hidden="1"/>
    <row r="1808" hidden="1"/>
    <row r="1809" hidden="1"/>
    <row r="1810" hidden="1"/>
    <row r="1811" hidden="1"/>
    <row r="1812" hidden="1"/>
    <row r="1813" hidden="1"/>
    <row r="1814" hidden="1"/>
    <row r="1815" hidden="1"/>
    <row r="1816" hidden="1"/>
    <row r="1817" hidden="1"/>
    <row r="1818" hidden="1"/>
    <row r="1819" hidden="1"/>
    <row r="1820" hidden="1"/>
    <row r="1821" hidden="1"/>
    <row r="1822" hidden="1"/>
    <row r="1823" hidden="1"/>
    <row r="1824" hidden="1"/>
    <row r="1825" hidden="1"/>
    <row r="1826" hidden="1"/>
    <row r="1827" hidden="1"/>
    <row r="1828" hidden="1"/>
    <row r="1829" hidden="1"/>
    <row r="1830" hidden="1"/>
    <row r="1831" hidden="1"/>
    <row r="1832" hidden="1"/>
    <row r="1833" hidden="1"/>
    <row r="1834" hidden="1"/>
    <row r="1835" hidden="1"/>
    <row r="1836" hidden="1"/>
    <row r="1837" hidden="1"/>
    <row r="1838" hidden="1"/>
    <row r="1839" hidden="1"/>
    <row r="1840" hidden="1"/>
    <row r="1841" hidden="1"/>
    <row r="1842" hidden="1"/>
    <row r="1843" hidden="1"/>
    <row r="1844" hidden="1"/>
    <row r="1845" hidden="1"/>
    <row r="1846" hidden="1"/>
    <row r="1847" hidden="1"/>
    <row r="1848" hidden="1"/>
    <row r="1849" hidden="1"/>
    <row r="1850" hidden="1"/>
    <row r="1851" hidden="1"/>
    <row r="1852" hidden="1"/>
    <row r="1853" hidden="1"/>
    <row r="1854" hidden="1"/>
    <row r="1855" hidden="1"/>
    <row r="1856" hidden="1"/>
    <row r="1857" hidden="1"/>
    <row r="1858" hidden="1"/>
    <row r="1859" hidden="1"/>
    <row r="1860" hidden="1"/>
    <row r="1861" hidden="1"/>
    <row r="1862" hidden="1"/>
    <row r="1863" hidden="1"/>
    <row r="1864" hidden="1"/>
    <row r="1865" hidden="1"/>
    <row r="1866" hidden="1"/>
    <row r="1867" hidden="1"/>
    <row r="1868" hidden="1"/>
    <row r="1869" hidden="1"/>
    <row r="1870" hidden="1"/>
    <row r="1871" hidden="1"/>
    <row r="1872" hidden="1"/>
    <row r="1873" hidden="1"/>
    <row r="1874" hidden="1"/>
    <row r="1875" hidden="1"/>
    <row r="1876" hidden="1"/>
    <row r="1877" hidden="1"/>
    <row r="1878" hidden="1"/>
    <row r="1879" hidden="1"/>
    <row r="1880" hidden="1"/>
    <row r="1881" hidden="1"/>
    <row r="1882" hidden="1"/>
    <row r="1883" hidden="1"/>
    <row r="1884" hidden="1"/>
    <row r="1885" hidden="1"/>
    <row r="1886" hidden="1"/>
    <row r="1887" hidden="1"/>
    <row r="1888" hidden="1"/>
    <row r="1889" hidden="1"/>
    <row r="1890" hidden="1"/>
    <row r="1891" hidden="1"/>
    <row r="1892" hidden="1"/>
    <row r="1893" hidden="1"/>
    <row r="1894" hidden="1"/>
    <row r="1895" hidden="1"/>
    <row r="1896" hidden="1"/>
    <row r="1897" hidden="1"/>
    <row r="1898" hidden="1"/>
    <row r="1899" hidden="1"/>
    <row r="1900" hidden="1"/>
    <row r="1901" hidden="1"/>
    <row r="1902" hidden="1"/>
    <row r="1903" hidden="1"/>
    <row r="1904" hidden="1"/>
    <row r="1905" hidden="1"/>
    <row r="1906" hidden="1"/>
    <row r="1907" hidden="1"/>
    <row r="1908" hidden="1"/>
    <row r="1909" hidden="1"/>
    <row r="1910" hidden="1"/>
    <row r="1911" hidden="1"/>
    <row r="1912" hidden="1"/>
    <row r="1913" hidden="1"/>
    <row r="1914" hidden="1"/>
    <row r="1915" hidden="1"/>
    <row r="1916" hidden="1"/>
    <row r="1917" hidden="1"/>
    <row r="1918" hidden="1"/>
    <row r="1919" hidden="1"/>
    <row r="1920" hidden="1"/>
    <row r="1921" hidden="1"/>
    <row r="1922" hidden="1"/>
    <row r="1923" hidden="1"/>
    <row r="1924" hidden="1"/>
    <row r="1925" hidden="1"/>
    <row r="1926" hidden="1"/>
    <row r="1927" hidden="1"/>
    <row r="1928" hidden="1"/>
    <row r="1929" hidden="1"/>
    <row r="1930" hidden="1"/>
    <row r="1931" hidden="1"/>
    <row r="1932" hidden="1"/>
    <row r="1933" hidden="1"/>
    <row r="1934" hidden="1"/>
    <row r="1935" hidden="1"/>
    <row r="1936" hidden="1"/>
    <row r="1937" hidden="1"/>
    <row r="1938" hidden="1"/>
    <row r="1939" hidden="1"/>
    <row r="1940" hidden="1"/>
    <row r="1941" hidden="1"/>
    <row r="1942" hidden="1"/>
    <row r="1943" hidden="1"/>
    <row r="1944" hidden="1"/>
    <row r="1945" hidden="1"/>
    <row r="1946" hidden="1"/>
    <row r="1947" hidden="1"/>
    <row r="1948" hidden="1"/>
    <row r="1949" hidden="1"/>
    <row r="1950" hidden="1"/>
    <row r="1951" hidden="1"/>
    <row r="1952" hidden="1"/>
    <row r="1953" hidden="1"/>
    <row r="1954" hidden="1"/>
    <row r="1955" hidden="1"/>
    <row r="1956" hidden="1"/>
    <row r="1957" hidden="1"/>
    <row r="1958" hidden="1"/>
    <row r="1959" hidden="1"/>
    <row r="1960" hidden="1"/>
    <row r="1961" hidden="1"/>
    <row r="1962" hidden="1"/>
    <row r="1963" hidden="1"/>
    <row r="1964" hidden="1"/>
    <row r="1965" hidden="1"/>
    <row r="1966" hidden="1"/>
    <row r="1967" hidden="1"/>
    <row r="1968" hidden="1"/>
    <row r="1969" hidden="1"/>
    <row r="1970" hidden="1"/>
    <row r="1971" hidden="1"/>
    <row r="1972" hidden="1"/>
    <row r="1973" hidden="1"/>
    <row r="1974" hidden="1"/>
    <row r="1975" hidden="1"/>
    <row r="1976" hidden="1"/>
    <row r="1977" hidden="1"/>
    <row r="1978" hidden="1"/>
    <row r="1979" hidden="1"/>
    <row r="1980" hidden="1"/>
    <row r="1981" hidden="1"/>
    <row r="1982" hidden="1"/>
    <row r="1983" hidden="1"/>
    <row r="1984" hidden="1"/>
    <row r="1985" hidden="1"/>
    <row r="1986" hidden="1"/>
    <row r="1987" hidden="1"/>
    <row r="1988" hidden="1"/>
    <row r="1989" hidden="1"/>
    <row r="1990" hidden="1"/>
    <row r="1991" hidden="1"/>
    <row r="1992" hidden="1"/>
    <row r="1993" hidden="1"/>
    <row r="1994" hidden="1"/>
    <row r="1995" hidden="1"/>
    <row r="1996" hidden="1"/>
    <row r="1997" hidden="1"/>
    <row r="1998" hidden="1"/>
    <row r="1999" hidden="1"/>
    <row r="2000" hidden="1"/>
    <row r="2001" hidden="1"/>
    <row r="2002" hidden="1"/>
    <row r="2003" hidden="1"/>
    <row r="2004" hidden="1"/>
    <row r="2005" hidden="1"/>
    <row r="2006" hidden="1"/>
    <row r="2007" hidden="1"/>
    <row r="2008" hidden="1"/>
    <row r="2009" hidden="1"/>
    <row r="2010" hidden="1"/>
    <row r="2011" hidden="1"/>
    <row r="2012" hidden="1"/>
    <row r="2013" hidden="1"/>
    <row r="2014" hidden="1"/>
    <row r="2015" hidden="1"/>
    <row r="2016" hidden="1"/>
    <row r="2017" hidden="1"/>
    <row r="2018" hidden="1"/>
    <row r="2019" hidden="1"/>
    <row r="2020" hidden="1"/>
    <row r="2021" hidden="1"/>
    <row r="2022" hidden="1"/>
    <row r="2023" hidden="1"/>
    <row r="2024" hidden="1"/>
    <row r="2025" hidden="1"/>
    <row r="2026" hidden="1"/>
    <row r="2027" hidden="1"/>
    <row r="2028" hidden="1"/>
    <row r="2029" hidden="1"/>
    <row r="2030" hidden="1"/>
    <row r="2031" hidden="1"/>
    <row r="2032" hidden="1"/>
    <row r="2033" hidden="1"/>
    <row r="2034" hidden="1"/>
    <row r="2035" hidden="1"/>
    <row r="2036" hidden="1"/>
    <row r="2037" hidden="1"/>
    <row r="2038" hidden="1"/>
    <row r="2039" hidden="1"/>
    <row r="2040" hidden="1"/>
    <row r="2041" hidden="1"/>
    <row r="2042" hidden="1"/>
    <row r="2043" hidden="1"/>
    <row r="2044" hidden="1"/>
    <row r="2045" hidden="1"/>
    <row r="2046" hidden="1"/>
    <row r="2047" hidden="1"/>
    <row r="2048" hidden="1"/>
    <row r="2049" hidden="1"/>
    <row r="2050" hidden="1"/>
    <row r="2051" hidden="1"/>
    <row r="2052" hidden="1"/>
    <row r="2053" hidden="1"/>
    <row r="2054" hidden="1"/>
    <row r="2055" hidden="1"/>
    <row r="2056" hidden="1"/>
    <row r="2057" hidden="1"/>
    <row r="2058" hidden="1"/>
    <row r="2059" hidden="1"/>
    <row r="2060" hidden="1"/>
    <row r="2061" hidden="1"/>
    <row r="2062" hidden="1"/>
    <row r="2063" hidden="1"/>
    <row r="2064" hidden="1"/>
    <row r="2065" hidden="1"/>
    <row r="2066" hidden="1"/>
    <row r="2067" hidden="1"/>
    <row r="2068" hidden="1"/>
    <row r="2069" hidden="1"/>
    <row r="2070" hidden="1"/>
    <row r="2071" hidden="1"/>
    <row r="2072" hidden="1"/>
    <row r="2073" hidden="1"/>
    <row r="2074" hidden="1"/>
    <row r="2075" hidden="1"/>
    <row r="2076" hidden="1"/>
    <row r="2077" hidden="1"/>
    <row r="2078" hidden="1"/>
    <row r="2079" hidden="1"/>
    <row r="2080" hidden="1"/>
    <row r="2081" hidden="1"/>
    <row r="2082" hidden="1"/>
    <row r="2083" hidden="1"/>
    <row r="2084" hidden="1"/>
    <row r="2085" hidden="1"/>
    <row r="2086" hidden="1"/>
    <row r="2087" hidden="1"/>
    <row r="2088" hidden="1"/>
    <row r="2089" hidden="1"/>
    <row r="2090" hidden="1"/>
    <row r="2091" hidden="1"/>
    <row r="2092" hidden="1"/>
    <row r="2093" hidden="1"/>
    <row r="2094" hidden="1"/>
    <row r="2095" hidden="1"/>
    <row r="2096" hidden="1"/>
    <row r="2097" hidden="1"/>
    <row r="2098" hidden="1"/>
    <row r="2099" hidden="1"/>
    <row r="2100" hidden="1"/>
    <row r="2101" hidden="1"/>
    <row r="2102" hidden="1"/>
    <row r="2103" hidden="1"/>
    <row r="2104" hidden="1"/>
    <row r="2105" hidden="1"/>
    <row r="2106" hidden="1"/>
    <row r="2107" hidden="1"/>
    <row r="2108" hidden="1"/>
    <row r="2109" hidden="1"/>
    <row r="2110" hidden="1"/>
    <row r="2111" hidden="1"/>
    <row r="2112" hidden="1"/>
    <row r="2113" hidden="1"/>
    <row r="2114" hidden="1"/>
    <row r="2115" hidden="1"/>
    <row r="2116" hidden="1"/>
    <row r="2117" hidden="1"/>
    <row r="2118" hidden="1"/>
    <row r="2119" hidden="1"/>
    <row r="2120" hidden="1"/>
    <row r="2121" hidden="1"/>
    <row r="2122" hidden="1"/>
    <row r="2123" hidden="1"/>
    <row r="2124" hidden="1"/>
    <row r="2125" hidden="1"/>
    <row r="2126" hidden="1"/>
    <row r="2127" hidden="1"/>
    <row r="2128" hidden="1"/>
    <row r="2129" hidden="1"/>
    <row r="2130" hidden="1"/>
    <row r="2131" hidden="1"/>
    <row r="2132" hidden="1"/>
    <row r="2133" hidden="1"/>
    <row r="2134" hidden="1"/>
    <row r="2135" hidden="1"/>
    <row r="2136" hidden="1"/>
    <row r="2137" hidden="1"/>
    <row r="2138" hidden="1"/>
    <row r="2139" hidden="1"/>
    <row r="2140" hidden="1"/>
    <row r="2141" hidden="1"/>
    <row r="2142" hidden="1"/>
    <row r="2143" hidden="1"/>
    <row r="2144" hidden="1"/>
    <row r="2145" hidden="1"/>
    <row r="2146" hidden="1"/>
    <row r="2147" hidden="1"/>
    <row r="2148" hidden="1"/>
    <row r="2149" hidden="1"/>
    <row r="2150" hidden="1"/>
    <row r="2151" hidden="1"/>
    <row r="2152" hidden="1"/>
    <row r="2153" hidden="1"/>
    <row r="2154" hidden="1"/>
    <row r="2155" hidden="1"/>
    <row r="2156" hidden="1"/>
    <row r="2157" hidden="1"/>
    <row r="2158" hidden="1"/>
    <row r="2159" hidden="1"/>
    <row r="2160" hidden="1"/>
    <row r="2161" hidden="1"/>
    <row r="2162" hidden="1"/>
    <row r="2163" hidden="1"/>
    <row r="2164" hidden="1"/>
    <row r="2165" hidden="1"/>
    <row r="2166" hidden="1"/>
    <row r="2167" hidden="1"/>
    <row r="2168" hidden="1"/>
    <row r="2169" hidden="1"/>
    <row r="2170" hidden="1"/>
    <row r="2171" hidden="1"/>
    <row r="2172" hidden="1"/>
    <row r="2173" hidden="1"/>
    <row r="2174" hidden="1"/>
    <row r="2175" hidden="1"/>
    <row r="2176" hidden="1"/>
    <row r="2177" hidden="1"/>
    <row r="2178" hidden="1"/>
    <row r="2179" hidden="1"/>
    <row r="2180" hidden="1"/>
    <row r="2181" hidden="1"/>
    <row r="2182" hidden="1"/>
    <row r="2183" hidden="1"/>
    <row r="2184" hidden="1"/>
    <row r="2185" hidden="1"/>
    <row r="2186" hidden="1"/>
    <row r="2187" hidden="1"/>
    <row r="2188" hidden="1"/>
    <row r="2189" hidden="1"/>
    <row r="2190" hidden="1"/>
    <row r="2191" hidden="1"/>
    <row r="2192" hidden="1"/>
    <row r="2193" hidden="1"/>
    <row r="2194" hidden="1"/>
    <row r="2195" hidden="1"/>
    <row r="2196" hidden="1"/>
    <row r="2197" hidden="1"/>
    <row r="2198" hidden="1"/>
    <row r="2199" hidden="1"/>
    <row r="2200" hidden="1"/>
    <row r="2201" hidden="1"/>
    <row r="2202" hidden="1"/>
    <row r="2203" hidden="1"/>
    <row r="2204" hidden="1"/>
    <row r="2205" hidden="1"/>
    <row r="2206" hidden="1"/>
    <row r="2207" hidden="1"/>
    <row r="2208" hidden="1"/>
    <row r="2209" hidden="1"/>
    <row r="2210" hidden="1"/>
    <row r="2211" hidden="1"/>
    <row r="2212" hidden="1"/>
    <row r="2213" hidden="1"/>
    <row r="2214" hidden="1"/>
    <row r="2215" hidden="1"/>
    <row r="2216" hidden="1"/>
    <row r="2217" hidden="1"/>
    <row r="2218" hidden="1"/>
    <row r="2219" hidden="1"/>
    <row r="2220" hidden="1"/>
    <row r="2221" hidden="1"/>
    <row r="2222" hidden="1"/>
    <row r="2223" hidden="1"/>
    <row r="2224" hidden="1"/>
    <row r="2225" hidden="1"/>
    <row r="2226" hidden="1"/>
    <row r="2227" hidden="1"/>
    <row r="2228" hidden="1"/>
    <row r="2229" hidden="1"/>
    <row r="2230" hidden="1"/>
    <row r="2231" hidden="1"/>
    <row r="2232" hidden="1"/>
    <row r="2233" hidden="1"/>
    <row r="2234" hidden="1"/>
    <row r="2235" hidden="1"/>
    <row r="2236" hidden="1"/>
    <row r="2237" hidden="1"/>
    <row r="2238" hidden="1"/>
    <row r="2239" hidden="1"/>
    <row r="2240" hidden="1"/>
    <row r="2241" hidden="1"/>
    <row r="2242" hidden="1"/>
    <row r="2243" hidden="1"/>
    <row r="2244" hidden="1"/>
    <row r="2245" hidden="1"/>
    <row r="2246" hidden="1"/>
    <row r="2247" hidden="1"/>
    <row r="2248" hidden="1"/>
    <row r="2249" hidden="1"/>
    <row r="2250" hidden="1"/>
    <row r="2251" hidden="1"/>
    <row r="2252" hidden="1"/>
    <row r="2253" hidden="1"/>
    <row r="2254" hidden="1"/>
    <row r="2255" hidden="1"/>
    <row r="2256" hidden="1"/>
    <row r="2257" hidden="1"/>
    <row r="2258" hidden="1"/>
    <row r="2259" hidden="1"/>
    <row r="2260" hidden="1"/>
    <row r="2261" hidden="1"/>
    <row r="2262" hidden="1"/>
    <row r="2263" hidden="1"/>
    <row r="2264" hidden="1"/>
    <row r="2265" hidden="1"/>
    <row r="2266" hidden="1"/>
    <row r="2267" hidden="1"/>
    <row r="2268" hidden="1"/>
    <row r="2269" hidden="1"/>
    <row r="2270" hidden="1"/>
    <row r="2271" hidden="1"/>
    <row r="2272" hidden="1"/>
    <row r="2273" hidden="1"/>
    <row r="2274" hidden="1"/>
    <row r="2275" hidden="1"/>
    <row r="2276" hidden="1"/>
    <row r="2277" hidden="1"/>
    <row r="2278" hidden="1"/>
    <row r="2279" hidden="1"/>
    <row r="2280" hidden="1"/>
    <row r="2281" hidden="1"/>
    <row r="2282" hidden="1"/>
    <row r="2283" hidden="1"/>
    <row r="2284" hidden="1"/>
    <row r="2285" hidden="1"/>
    <row r="2286" hidden="1"/>
    <row r="2287" hidden="1"/>
    <row r="2288" hidden="1"/>
    <row r="2289" hidden="1"/>
    <row r="2290" hidden="1"/>
    <row r="2291" hidden="1"/>
    <row r="2292" hidden="1"/>
    <row r="2293" hidden="1"/>
    <row r="2294" hidden="1"/>
    <row r="2295" hidden="1"/>
    <row r="2296" hidden="1"/>
    <row r="2297" hidden="1"/>
    <row r="2298" hidden="1"/>
    <row r="2299" hidden="1"/>
    <row r="2300" hidden="1"/>
    <row r="2301" hidden="1"/>
    <row r="2302" hidden="1"/>
    <row r="2303" hidden="1"/>
    <row r="2304" hidden="1"/>
    <row r="2305" hidden="1"/>
    <row r="2306" hidden="1"/>
    <row r="2307" hidden="1"/>
    <row r="2308" hidden="1"/>
    <row r="2309" hidden="1"/>
    <row r="2310" hidden="1"/>
    <row r="2311" hidden="1"/>
    <row r="2312" hidden="1"/>
    <row r="2313" hidden="1"/>
    <row r="2314" hidden="1"/>
    <row r="2315" hidden="1"/>
    <row r="2316" hidden="1"/>
    <row r="2317" hidden="1"/>
    <row r="2318" hidden="1"/>
    <row r="2319" hidden="1"/>
    <row r="2320" hidden="1"/>
    <row r="2321" hidden="1"/>
    <row r="2322" hidden="1"/>
    <row r="2323" hidden="1"/>
    <row r="2324" hidden="1"/>
    <row r="2325" hidden="1"/>
    <row r="2326" hidden="1"/>
    <row r="2327" hidden="1"/>
    <row r="2328" hidden="1"/>
    <row r="2329" hidden="1"/>
    <row r="2330" hidden="1"/>
    <row r="2331" hidden="1"/>
    <row r="2332" hidden="1"/>
    <row r="2333" hidden="1"/>
    <row r="2334" hidden="1"/>
    <row r="2335" hidden="1"/>
    <row r="2336" hidden="1"/>
    <row r="2337" hidden="1"/>
    <row r="2338" hidden="1"/>
    <row r="2339" hidden="1"/>
    <row r="2340" hidden="1"/>
    <row r="2341" hidden="1"/>
    <row r="2342" hidden="1"/>
    <row r="2343" hidden="1"/>
    <row r="2344" hidden="1"/>
    <row r="2345" hidden="1"/>
    <row r="2346" hidden="1"/>
    <row r="2347" hidden="1"/>
    <row r="2348" hidden="1"/>
    <row r="2349" hidden="1"/>
    <row r="2350" hidden="1"/>
    <row r="2351" hidden="1"/>
    <row r="2352" hidden="1"/>
    <row r="2353" hidden="1"/>
    <row r="2354" hidden="1"/>
    <row r="2355" hidden="1"/>
    <row r="2356" hidden="1"/>
    <row r="2357" hidden="1"/>
    <row r="2358" hidden="1"/>
    <row r="2359" hidden="1"/>
    <row r="2360" hidden="1"/>
    <row r="2361" hidden="1"/>
    <row r="2362" hidden="1"/>
    <row r="2363" hidden="1"/>
    <row r="2364" hidden="1"/>
    <row r="2365" hidden="1"/>
    <row r="2366" hidden="1"/>
    <row r="2367" hidden="1"/>
    <row r="2368" hidden="1"/>
    <row r="2369" hidden="1"/>
    <row r="2370" hidden="1"/>
    <row r="2371" hidden="1"/>
    <row r="2372" hidden="1"/>
    <row r="2373" hidden="1"/>
    <row r="2374" hidden="1"/>
    <row r="2375" hidden="1"/>
    <row r="2376" hidden="1"/>
    <row r="2377" hidden="1"/>
    <row r="2378" hidden="1"/>
    <row r="2379" hidden="1"/>
    <row r="2380" hidden="1"/>
    <row r="2381" hidden="1"/>
    <row r="2382" hidden="1"/>
    <row r="2383" hidden="1"/>
    <row r="2384" hidden="1"/>
    <row r="2385" hidden="1"/>
    <row r="2386" hidden="1"/>
    <row r="2387" hidden="1"/>
    <row r="2388" hidden="1"/>
    <row r="2389" hidden="1"/>
    <row r="2390" hidden="1"/>
    <row r="2391" hidden="1"/>
    <row r="2392" hidden="1"/>
    <row r="2393" hidden="1"/>
    <row r="2394" hidden="1"/>
    <row r="2395" hidden="1"/>
    <row r="2396" hidden="1"/>
    <row r="2397" hidden="1"/>
    <row r="2398" hidden="1"/>
    <row r="2399" hidden="1"/>
    <row r="2400" hidden="1"/>
    <row r="2401" hidden="1"/>
    <row r="2402" hidden="1"/>
    <row r="2403" hidden="1"/>
    <row r="2404" hidden="1"/>
    <row r="2405" hidden="1"/>
    <row r="2406" hidden="1"/>
    <row r="2407" hidden="1"/>
    <row r="2408" hidden="1"/>
    <row r="2409" hidden="1"/>
    <row r="2410" hidden="1"/>
    <row r="2411" hidden="1"/>
    <row r="2412" hidden="1"/>
    <row r="2413" hidden="1"/>
    <row r="2414" hidden="1"/>
    <row r="2415" hidden="1"/>
    <row r="2416" hidden="1"/>
    <row r="2417" hidden="1"/>
    <row r="2418" hidden="1"/>
    <row r="2419" hidden="1"/>
    <row r="2420" hidden="1"/>
    <row r="2421" hidden="1"/>
    <row r="2422" hidden="1"/>
    <row r="2423" hidden="1"/>
    <row r="2424" hidden="1"/>
    <row r="2425" hidden="1"/>
    <row r="2426" hidden="1"/>
    <row r="2427" hidden="1"/>
    <row r="2428" hidden="1"/>
    <row r="2429" hidden="1"/>
    <row r="2430" hidden="1"/>
    <row r="2431" hidden="1"/>
    <row r="2432" hidden="1"/>
    <row r="2433" hidden="1"/>
    <row r="2434" hidden="1"/>
    <row r="2435" hidden="1"/>
    <row r="2436" hidden="1"/>
    <row r="2437" hidden="1"/>
    <row r="2438" hidden="1"/>
    <row r="2439" hidden="1"/>
    <row r="2440" hidden="1"/>
    <row r="2441" hidden="1"/>
    <row r="2442" hidden="1"/>
    <row r="2443" hidden="1"/>
    <row r="2444" hidden="1"/>
    <row r="2445" hidden="1"/>
    <row r="2446" hidden="1"/>
    <row r="2447" hidden="1"/>
    <row r="2448" hidden="1"/>
    <row r="2449" hidden="1"/>
    <row r="2450" hidden="1"/>
    <row r="2451" hidden="1"/>
    <row r="2452" hidden="1"/>
    <row r="2453" hidden="1"/>
    <row r="2454" hidden="1"/>
    <row r="2455" hidden="1"/>
    <row r="2456" hidden="1"/>
    <row r="2457" hidden="1"/>
    <row r="2458" hidden="1"/>
    <row r="2459" hidden="1"/>
    <row r="2460" hidden="1"/>
    <row r="2461" hidden="1"/>
    <row r="2462" hidden="1"/>
    <row r="2463" hidden="1"/>
    <row r="2464" hidden="1"/>
    <row r="2465" hidden="1"/>
    <row r="2466" hidden="1"/>
    <row r="2467" hidden="1"/>
    <row r="2468" hidden="1"/>
    <row r="2469" hidden="1"/>
    <row r="2470" hidden="1"/>
    <row r="2471" hidden="1"/>
    <row r="2472" hidden="1"/>
    <row r="2473" hidden="1"/>
    <row r="2474" hidden="1"/>
    <row r="2475" hidden="1"/>
    <row r="2476" hidden="1"/>
    <row r="2477" hidden="1"/>
    <row r="2478" hidden="1"/>
    <row r="2479" hidden="1"/>
    <row r="2480" hidden="1"/>
    <row r="2481" hidden="1"/>
    <row r="2482" hidden="1"/>
    <row r="2483" hidden="1"/>
    <row r="2484" hidden="1"/>
    <row r="2485" hidden="1"/>
    <row r="2486" hidden="1"/>
    <row r="2487" hidden="1"/>
    <row r="2488" hidden="1"/>
    <row r="2489" hidden="1"/>
    <row r="2490" hidden="1"/>
    <row r="2491" hidden="1"/>
    <row r="2492" hidden="1"/>
    <row r="2493" hidden="1"/>
    <row r="2494" hidden="1"/>
    <row r="2495" hidden="1"/>
    <row r="2496" hidden="1"/>
    <row r="2497" hidden="1"/>
    <row r="2498" hidden="1"/>
    <row r="2499" hidden="1"/>
    <row r="2500" hidden="1"/>
    <row r="2501" hidden="1"/>
    <row r="2502" hidden="1"/>
    <row r="2503" hidden="1"/>
    <row r="2504" hidden="1"/>
    <row r="2505" hidden="1"/>
    <row r="2506" hidden="1"/>
    <row r="2507" hidden="1"/>
    <row r="2508" hidden="1"/>
    <row r="2509" hidden="1"/>
    <row r="2510" hidden="1"/>
    <row r="2511" hidden="1"/>
    <row r="2512" hidden="1"/>
    <row r="2513" hidden="1"/>
    <row r="2514" hidden="1"/>
    <row r="2515" hidden="1"/>
    <row r="2516" hidden="1"/>
    <row r="2517" hidden="1"/>
    <row r="2518" hidden="1"/>
    <row r="2519" hidden="1"/>
    <row r="2520" hidden="1"/>
    <row r="2521" hidden="1"/>
    <row r="2522" hidden="1"/>
    <row r="2523" hidden="1"/>
    <row r="2524" hidden="1"/>
    <row r="2525" hidden="1"/>
    <row r="2526" hidden="1"/>
    <row r="2527" hidden="1"/>
    <row r="2528" hidden="1"/>
    <row r="2529" hidden="1"/>
    <row r="2530" hidden="1"/>
    <row r="2531" hidden="1"/>
    <row r="2532" hidden="1"/>
    <row r="2533" hidden="1"/>
    <row r="2534" hidden="1"/>
    <row r="2535" hidden="1"/>
    <row r="2536" hidden="1"/>
    <row r="2537" hidden="1"/>
    <row r="2538" hidden="1"/>
    <row r="2539" hidden="1"/>
    <row r="2540" hidden="1"/>
    <row r="2541" hidden="1"/>
    <row r="2542" hidden="1"/>
    <row r="2543" hidden="1"/>
    <row r="2544" hidden="1"/>
    <row r="2545" hidden="1"/>
    <row r="2546" hidden="1"/>
    <row r="2547" hidden="1"/>
    <row r="2548" hidden="1"/>
    <row r="2549" hidden="1"/>
    <row r="2550" hidden="1"/>
    <row r="2551" hidden="1"/>
    <row r="2552" hidden="1"/>
    <row r="2553" hidden="1"/>
    <row r="2554" hidden="1"/>
    <row r="2555" hidden="1"/>
    <row r="2556" hidden="1"/>
    <row r="2557" hidden="1"/>
    <row r="2558" hidden="1"/>
    <row r="2559" hidden="1"/>
    <row r="2560" hidden="1"/>
    <row r="2561" hidden="1"/>
    <row r="2562" hidden="1"/>
    <row r="2563" hidden="1"/>
    <row r="2564" hidden="1"/>
    <row r="2565" hidden="1"/>
    <row r="2566" hidden="1"/>
    <row r="2567" hidden="1"/>
    <row r="2568" hidden="1"/>
    <row r="2569" hidden="1"/>
    <row r="2570" hidden="1"/>
    <row r="2571" hidden="1"/>
    <row r="2572" hidden="1"/>
    <row r="2573" hidden="1"/>
    <row r="2574" hidden="1"/>
    <row r="2575" hidden="1"/>
    <row r="2576" hidden="1"/>
    <row r="2577" hidden="1"/>
    <row r="2578" hidden="1"/>
    <row r="2579" hidden="1"/>
    <row r="2580" hidden="1"/>
    <row r="2581" hidden="1"/>
    <row r="2582" hidden="1"/>
    <row r="2583" hidden="1"/>
    <row r="2584" hidden="1"/>
    <row r="2585" hidden="1"/>
    <row r="2586" hidden="1"/>
    <row r="2587" hidden="1"/>
    <row r="2588" hidden="1"/>
    <row r="2589" hidden="1"/>
    <row r="2590" hidden="1"/>
    <row r="2591" hidden="1"/>
    <row r="2592" hidden="1"/>
    <row r="2593" hidden="1"/>
    <row r="2594" hidden="1"/>
    <row r="2595" hidden="1"/>
    <row r="2596" hidden="1"/>
    <row r="2597" hidden="1"/>
    <row r="2598" hidden="1"/>
    <row r="2599" hidden="1"/>
    <row r="2600" hidden="1"/>
    <row r="2601" hidden="1"/>
    <row r="2602" hidden="1"/>
    <row r="2603" hidden="1"/>
    <row r="2604" hidden="1"/>
    <row r="2605" hidden="1"/>
    <row r="2606" hidden="1"/>
    <row r="2607" hidden="1"/>
    <row r="2608" hidden="1"/>
    <row r="2609" hidden="1"/>
    <row r="2610" hidden="1"/>
    <row r="2611" hidden="1"/>
    <row r="2612" hidden="1"/>
    <row r="2613" hidden="1"/>
    <row r="2614" hidden="1"/>
    <row r="2615" hidden="1"/>
    <row r="2616" hidden="1"/>
    <row r="2617" hidden="1"/>
    <row r="2618" hidden="1"/>
    <row r="2619" hidden="1"/>
    <row r="2620" hidden="1"/>
    <row r="2621" hidden="1"/>
    <row r="2622" hidden="1"/>
    <row r="2623" hidden="1"/>
    <row r="2624" hidden="1"/>
    <row r="2625" hidden="1"/>
    <row r="2626" hidden="1"/>
    <row r="2627" hidden="1"/>
    <row r="2628" hidden="1"/>
    <row r="2629" hidden="1"/>
    <row r="2630" hidden="1"/>
    <row r="2631" hidden="1"/>
    <row r="2632" hidden="1"/>
    <row r="2633" hidden="1"/>
    <row r="2634" hidden="1"/>
    <row r="2635" hidden="1"/>
    <row r="2636" hidden="1"/>
    <row r="2637" hidden="1"/>
    <row r="2638" hidden="1"/>
    <row r="2639" hidden="1"/>
    <row r="2640" hidden="1"/>
    <row r="2641" hidden="1"/>
    <row r="2642" hidden="1"/>
    <row r="2643" hidden="1"/>
    <row r="2644" hidden="1"/>
    <row r="2645" hidden="1"/>
    <row r="2646" hidden="1"/>
    <row r="2647" hidden="1"/>
    <row r="2648" hidden="1"/>
    <row r="2649" hidden="1"/>
    <row r="2650" hidden="1"/>
    <row r="2651" hidden="1"/>
    <row r="2652" hidden="1"/>
    <row r="2653" hidden="1"/>
    <row r="2654" hidden="1"/>
    <row r="2655" hidden="1"/>
    <row r="2656" hidden="1"/>
    <row r="2657" hidden="1"/>
    <row r="2658" hidden="1"/>
    <row r="2659" hidden="1"/>
    <row r="2660" hidden="1"/>
    <row r="2661" hidden="1"/>
    <row r="2662" hidden="1"/>
    <row r="2663" hidden="1"/>
    <row r="2664" hidden="1"/>
    <row r="2665" hidden="1"/>
    <row r="2666" hidden="1"/>
    <row r="2667" hidden="1"/>
    <row r="2668" hidden="1"/>
    <row r="2669" hidden="1"/>
    <row r="2670" hidden="1"/>
    <row r="2671" hidden="1"/>
    <row r="2672" hidden="1"/>
    <row r="2673" hidden="1"/>
    <row r="2674" hidden="1"/>
    <row r="2675" hidden="1"/>
    <row r="2676" hidden="1"/>
    <row r="2677" hidden="1"/>
    <row r="2678" hidden="1"/>
    <row r="2679" hidden="1"/>
    <row r="2680" hidden="1"/>
    <row r="2681" hidden="1"/>
    <row r="2682" hidden="1"/>
    <row r="2683" hidden="1"/>
    <row r="2684" hidden="1"/>
    <row r="2685" hidden="1"/>
    <row r="2686" hidden="1"/>
    <row r="2687" hidden="1"/>
    <row r="2688" hidden="1"/>
    <row r="2689" hidden="1"/>
    <row r="2690" hidden="1"/>
    <row r="2691" hidden="1"/>
    <row r="2692" hidden="1"/>
    <row r="2693" hidden="1"/>
    <row r="2694" hidden="1"/>
    <row r="2695" hidden="1"/>
    <row r="2696" hidden="1"/>
    <row r="2697" hidden="1"/>
    <row r="2698" hidden="1"/>
    <row r="2699" hidden="1"/>
    <row r="2700" hidden="1"/>
    <row r="2701" hidden="1"/>
    <row r="2702" hidden="1"/>
    <row r="2703" hidden="1"/>
    <row r="2704" hidden="1"/>
    <row r="2705" hidden="1"/>
    <row r="2706" hidden="1"/>
    <row r="2707" hidden="1"/>
    <row r="2708" hidden="1"/>
    <row r="2709" hidden="1"/>
    <row r="2710" hidden="1"/>
    <row r="2711" hidden="1"/>
    <row r="2712" hidden="1"/>
    <row r="2713" hidden="1"/>
    <row r="2714" hidden="1"/>
    <row r="2715" hidden="1"/>
    <row r="2716" hidden="1"/>
    <row r="2717" hidden="1"/>
    <row r="2718" hidden="1"/>
    <row r="2719" hidden="1"/>
    <row r="2720" hidden="1"/>
    <row r="2721" hidden="1"/>
    <row r="2722" hidden="1"/>
    <row r="2723" hidden="1"/>
    <row r="2724" hidden="1"/>
    <row r="2725" hidden="1"/>
    <row r="2726" hidden="1"/>
    <row r="2727" hidden="1"/>
    <row r="2728" hidden="1"/>
    <row r="2729" hidden="1"/>
    <row r="2730" hidden="1"/>
    <row r="2731" hidden="1"/>
    <row r="2732" hidden="1"/>
    <row r="2733" hidden="1"/>
    <row r="2734" hidden="1"/>
    <row r="2735" hidden="1"/>
    <row r="2736" hidden="1"/>
    <row r="2737" hidden="1"/>
    <row r="2738" hidden="1"/>
    <row r="2739" hidden="1"/>
    <row r="2740" hidden="1"/>
    <row r="2741" hidden="1"/>
    <row r="2742" hidden="1"/>
    <row r="2743" hidden="1"/>
    <row r="2744" hidden="1"/>
    <row r="2745" hidden="1"/>
    <row r="2746" hidden="1"/>
    <row r="2747" hidden="1"/>
    <row r="2748" hidden="1"/>
    <row r="2749" hidden="1"/>
    <row r="2750" hidden="1"/>
    <row r="2751" hidden="1"/>
    <row r="2752" hidden="1"/>
    <row r="2753" hidden="1"/>
    <row r="2754" hidden="1"/>
    <row r="2755" hidden="1"/>
    <row r="2756" hidden="1"/>
    <row r="2757" hidden="1"/>
    <row r="2758" hidden="1"/>
    <row r="2759" hidden="1"/>
    <row r="2760" hidden="1"/>
    <row r="2761" hidden="1"/>
    <row r="2762" hidden="1"/>
    <row r="2763" hidden="1"/>
    <row r="2764" hidden="1"/>
    <row r="2765" hidden="1"/>
    <row r="2766" hidden="1"/>
    <row r="2767" hidden="1"/>
    <row r="2768" hidden="1"/>
    <row r="2769" hidden="1"/>
    <row r="2770" hidden="1"/>
    <row r="2771" hidden="1"/>
    <row r="2772" hidden="1"/>
    <row r="2773" hidden="1"/>
    <row r="2774" hidden="1"/>
    <row r="2775" hidden="1"/>
    <row r="2776" hidden="1"/>
    <row r="2777" hidden="1"/>
    <row r="2778" hidden="1"/>
    <row r="2779" hidden="1"/>
    <row r="2780" hidden="1"/>
    <row r="2781" hidden="1"/>
    <row r="2782" hidden="1"/>
    <row r="2783" hidden="1"/>
    <row r="2784" hidden="1"/>
    <row r="2785" hidden="1"/>
    <row r="2786" hidden="1"/>
    <row r="2787" hidden="1"/>
    <row r="2788" hidden="1"/>
    <row r="2789" hidden="1"/>
    <row r="2790" hidden="1"/>
    <row r="2791" hidden="1"/>
    <row r="2792" hidden="1"/>
    <row r="2793" hidden="1"/>
    <row r="2794" hidden="1"/>
    <row r="2795" hidden="1"/>
    <row r="2796" hidden="1"/>
    <row r="2797" hidden="1"/>
    <row r="2798" hidden="1"/>
    <row r="2799" hidden="1"/>
    <row r="2800" hidden="1"/>
    <row r="2801" hidden="1"/>
    <row r="2802" hidden="1"/>
    <row r="2803" hidden="1"/>
    <row r="2804" hidden="1"/>
    <row r="2805" hidden="1"/>
    <row r="2806" hidden="1"/>
    <row r="2807" hidden="1"/>
    <row r="2808" hidden="1"/>
    <row r="2809" hidden="1"/>
    <row r="2810" hidden="1"/>
    <row r="2811" hidden="1"/>
    <row r="2812" hidden="1"/>
    <row r="2813" hidden="1"/>
    <row r="2814" hidden="1"/>
    <row r="2815" hidden="1"/>
    <row r="2816" hidden="1"/>
    <row r="2817" hidden="1"/>
    <row r="2818" hidden="1"/>
    <row r="2819" hidden="1"/>
    <row r="2820" hidden="1"/>
    <row r="2821" hidden="1"/>
    <row r="2822" hidden="1"/>
    <row r="2823" hidden="1"/>
    <row r="2824" hidden="1"/>
    <row r="2825" hidden="1"/>
    <row r="2826" hidden="1"/>
    <row r="2827" hidden="1"/>
    <row r="2828" hidden="1"/>
    <row r="2829" hidden="1"/>
    <row r="2830" hidden="1"/>
    <row r="2831" hidden="1"/>
    <row r="2832" hidden="1"/>
    <row r="2833" hidden="1"/>
    <row r="2834" hidden="1"/>
    <row r="2835" hidden="1"/>
    <row r="2836" hidden="1"/>
    <row r="2837" hidden="1"/>
    <row r="2838" hidden="1"/>
    <row r="2839" hidden="1"/>
    <row r="2840" hidden="1"/>
    <row r="2841" hidden="1"/>
    <row r="2842" hidden="1"/>
    <row r="2843" hidden="1"/>
    <row r="2844" hidden="1"/>
    <row r="2845" hidden="1"/>
    <row r="2846" hidden="1"/>
    <row r="2847" hidden="1"/>
    <row r="2848" hidden="1"/>
    <row r="2849" hidden="1"/>
    <row r="2850" hidden="1"/>
    <row r="2851" hidden="1"/>
    <row r="2852" hidden="1"/>
    <row r="2853" hidden="1"/>
    <row r="2854" hidden="1"/>
    <row r="2855" hidden="1"/>
    <row r="2856" hidden="1"/>
    <row r="2857" hidden="1"/>
    <row r="2858" hidden="1"/>
    <row r="2859" hidden="1"/>
    <row r="2860" hidden="1"/>
    <row r="2861" hidden="1"/>
    <row r="2862" hidden="1"/>
    <row r="2863" hidden="1"/>
    <row r="2864" hidden="1"/>
    <row r="2865" hidden="1"/>
    <row r="2866" hidden="1"/>
    <row r="2867" hidden="1"/>
    <row r="2868" hidden="1"/>
    <row r="2869" hidden="1"/>
    <row r="2870" hidden="1"/>
    <row r="2871" hidden="1"/>
    <row r="2872" hidden="1"/>
    <row r="2873" hidden="1"/>
    <row r="2874" hidden="1"/>
    <row r="2875" hidden="1"/>
    <row r="2876" hidden="1"/>
    <row r="2877" hidden="1"/>
    <row r="2878" hidden="1"/>
    <row r="2879" hidden="1"/>
    <row r="2880" hidden="1"/>
    <row r="2881" hidden="1"/>
    <row r="2882" hidden="1"/>
    <row r="2883" hidden="1"/>
    <row r="2884" hidden="1"/>
    <row r="2885" hidden="1"/>
    <row r="2886" hidden="1"/>
    <row r="2887" hidden="1"/>
    <row r="2888" hidden="1"/>
    <row r="2889" hidden="1"/>
    <row r="2890" hidden="1"/>
    <row r="2891" hidden="1"/>
    <row r="2892" hidden="1"/>
    <row r="2893" hidden="1"/>
    <row r="2894" hidden="1"/>
    <row r="2895" hidden="1"/>
    <row r="2896" hidden="1"/>
    <row r="2897" hidden="1"/>
    <row r="2898" hidden="1"/>
    <row r="2899" hidden="1"/>
    <row r="2900" hidden="1"/>
    <row r="2901" hidden="1"/>
    <row r="2902" hidden="1"/>
    <row r="2903" hidden="1"/>
    <row r="2904" hidden="1"/>
    <row r="2905" hidden="1"/>
    <row r="2906" hidden="1"/>
    <row r="2907" hidden="1"/>
    <row r="2908" hidden="1"/>
    <row r="2909" hidden="1"/>
    <row r="2910" hidden="1"/>
    <row r="2911" hidden="1"/>
    <row r="2912" hidden="1"/>
    <row r="2913" hidden="1"/>
    <row r="2914" hidden="1"/>
    <row r="2915" hidden="1"/>
    <row r="2916" hidden="1"/>
    <row r="2917" hidden="1"/>
    <row r="2918" hidden="1"/>
    <row r="2919" hidden="1"/>
    <row r="2920" hidden="1"/>
    <row r="2921" hidden="1"/>
    <row r="2922" hidden="1"/>
    <row r="2923" hidden="1"/>
    <row r="2924" hidden="1"/>
    <row r="2925" hidden="1"/>
    <row r="2926" hidden="1"/>
    <row r="2927" hidden="1"/>
    <row r="2928" hidden="1"/>
    <row r="2929" hidden="1"/>
    <row r="2930" hidden="1"/>
    <row r="2931" hidden="1"/>
    <row r="2932" hidden="1"/>
    <row r="2933" hidden="1"/>
    <row r="2934" hidden="1"/>
    <row r="2935" hidden="1"/>
    <row r="2936" hidden="1"/>
    <row r="2937" hidden="1"/>
    <row r="2938" hidden="1"/>
    <row r="2939" hidden="1"/>
    <row r="2940" hidden="1"/>
    <row r="2941" hidden="1"/>
    <row r="2942" hidden="1"/>
    <row r="2943" hidden="1"/>
    <row r="2944" hidden="1"/>
    <row r="2945" hidden="1"/>
    <row r="2946" hidden="1"/>
    <row r="2947" hidden="1"/>
    <row r="2948" hidden="1"/>
    <row r="2949" hidden="1"/>
    <row r="2950" hidden="1"/>
    <row r="2951" hidden="1"/>
    <row r="2952" hidden="1"/>
    <row r="2953" hidden="1"/>
    <row r="2954" hidden="1"/>
    <row r="2955" hidden="1"/>
    <row r="2956" hidden="1"/>
    <row r="2957" hidden="1"/>
    <row r="2958" hidden="1"/>
    <row r="2959" hidden="1"/>
    <row r="2960" hidden="1"/>
    <row r="2961" hidden="1"/>
    <row r="2962" hidden="1"/>
    <row r="2963" hidden="1"/>
    <row r="2964" hidden="1"/>
    <row r="2965" hidden="1"/>
    <row r="2966" hidden="1"/>
    <row r="2967" hidden="1"/>
    <row r="2968" hidden="1"/>
    <row r="2969" hidden="1"/>
    <row r="2970" hidden="1"/>
    <row r="2971" hidden="1"/>
    <row r="2972" hidden="1"/>
    <row r="2973" hidden="1"/>
    <row r="2974" hidden="1"/>
    <row r="2975" hidden="1"/>
    <row r="2976" hidden="1"/>
    <row r="2977" hidden="1"/>
    <row r="2978" hidden="1"/>
    <row r="2979" hidden="1"/>
    <row r="2980" hidden="1"/>
    <row r="2981" hidden="1"/>
    <row r="2982" hidden="1"/>
    <row r="2983" hidden="1"/>
    <row r="2984" hidden="1"/>
    <row r="2985" hidden="1"/>
    <row r="2986" hidden="1"/>
    <row r="2987" hidden="1"/>
    <row r="2988" hidden="1"/>
    <row r="2989" hidden="1"/>
    <row r="2990" hidden="1"/>
    <row r="2991" hidden="1"/>
    <row r="2992" hidden="1"/>
    <row r="2993" hidden="1"/>
    <row r="2994" hidden="1"/>
    <row r="2995" hidden="1"/>
    <row r="2996" hidden="1"/>
    <row r="2997" hidden="1"/>
    <row r="2998" hidden="1"/>
    <row r="2999" hidden="1"/>
    <row r="3000" hidden="1"/>
    <row r="3001" hidden="1"/>
    <row r="3002" hidden="1"/>
    <row r="3003" hidden="1"/>
    <row r="3004" hidden="1"/>
    <row r="3005" hidden="1"/>
    <row r="3006" hidden="1"/>
    <row r="3007" hidden="1"/>
    <row r="3008" hidden="1"/>
    <row r="3009" hidden="1"/>
    <row r="3010" hidden="1"/>
    <row r="3011" hidden="1"/>
    <row r="3012" hidden="1"/>
    <row r="3013" hidden="1"/>
    <row r="3014" hidden="1"/>
    <row r="3015" hidden="1"/>
    <row r="3016" hidden="1"/>
    <row r="3017" hidden="1"/>
    <row r="3018" hidden="1"/>
    <row r="3019" hidden="1"/>
    <row r="3020" hidden="1"/>
    <row r="3021" hidden="1"/>
    <row r="3022" hidden="1"/>
    <row r="3023" hidden="1"/>
    <row r="3024" hidden="1"/>
    <row r="3025" hidden="1"/>
    <row r="3026" hidden="1"/>
    <row r="3027" hidden="1"/>
    <row r="3028" hidden="1"/>
    <row r="3029" hidden="1"/>
    <row r="3030" hidden="1"/>
    <row r="3031" hidden="1"/>
    <row r="3032" hidden="1"/>
    <row r="3033" hidden="1"/>
    <row r="3034" hidden="1"/>
    <row r="3035" hidden="1"/>
    <row r="3036" hidden="1"/>
    <row r="3037" hidden="1"/>
    <row r="3038" hidden="1"/>
    <row r="3039" hidden="1"/>
    <row r="3040" hidden="1"/>
    <row r="3041" hidden="1"/>
    <row r="3042" hidden="1"/>
    <row r="3043" hidden="1"/>
    <row r="3044" hidden="1"/>
    <row r="3045" hidden="1"/>
    <row r="3046" hidden="1"/>
    <row r="3047" hidden="1"/>
    <row r="3048" hidden="1"/>
    <row r="3049" hidden="1"/>
    <row r="3050" hidden="1"/>
    <row r="3051" hidden="1"/>
    <row r="3052" hidden="1"/>
    <row r="3053" hidden="1"/>
    <row r="3054" hidden="1"/>
    <row r="3055" hidden="1"/>
    <row r="3056" hidden="1"/>
    <row r="3057" hidden="1"/>
    <row r="3058" hidden="1"/>
    <row r="3059" hidden="1"/>
    <row r="3060" hidden="1"/>
    <row r="3061" hidden="1"/>
    <row r="3062" hidden="1"/>
    <row r="3063" hidden="1"/>
    <row r="3064" hidden="1"/>
    <row r="3065" hidden="1"/>
    <row r="3066" hidden="1"/>
    <row r="3067" hidden="1"/>
    <row r="3068" hidden="1"/>
    <row r="3069" hidden="1"/>
    <row r="3070" hidden="1"/>
    <row r="3071" hidden="1"/>
    <row r="3072" hidden="1"/>
    <row r="3073" hidden="1"/>
    <row r="3074" hidden="1"/>
    <row r="3075" hidden="1"/>
    <row r="3076" hidden="1"/>
    <row r="3077" hidden="1"/>
    <row r="3078" hidden="1"/>
    <row r="3079" hidden="1"/>
    <row r="3080" hidden="1"/>
    <row r="3081" hidden="1"/>
    <row r="3082" hidden="1"/>
    <row r="3083" hidden="1"/>
    <row r="3084" hidden="1"/>
    <row r="3085" hidden="1"/>
    <row r="3086" hidden="1"/>
    <row r="3087" hidden="1"/>
    <row r="3088" hidden="1"/>
    <row r="3089" hidden="1"/>
    <row r="3090" hidden="1"/>
    <row r="3091" hidden="1"/>
    <row r="3092" hidden="1"/>
    <row r="3093" hidden="1"/>
    <row r="3094" hidden="1"/>
    <row r="3095" hidden="1"/>
    <row r="3096" hidden="1"/>
    <row r="3097" hidden="1"/>
    <row r="3098" hidden="1"/>
    <row r="3099" hidden="1"/>
    <row r="3100" hidden="1"/>
    <row r="3101" hidden="1"/>
    <row r="3102" hidden="1"/>
    <row r="3103" hidden="1"/>
    <row r="3104" hidden="1"/>
    <row r="3105" hidden="1"/>
    <row r="3106" hidden="1"/>
    <row r="3107" hidden="1"/>
    <row r="3108" hidden="1"/>
    <row r="3109" hidden="1"/>
    <row r="3110" hidden="1"/>
    <row r="3111" hidden="1"/>
    <row r="3112" hidden="1"/>
    <row r="3113" hidden="1"/>
    <row r="3114" hidden="1"/>
    <row r="3115" hidden="1"/>
    <row r="3116" hidden="1"/>
    <row r="3117" hidden="1"/>
    <row r="3118" hidden="1"/>
    <row r="3119" hidden="1"/>
    <row r="3120" hidden="1"/>
    <row r="3121" hidden="1"/>
    <row r="3122" hidden="1"/>
    <row r="3123" hidden="1"/>
    <row r="3124" hidden="1"/>
    <row r="3125" hidden="1"/>
    <row r="3126" hidden="1"/>
    <row r="3127" hidden="1"/>
    <row r="3128" hidden="1"/>
    <row r="3129" hidden="1"/>
    <row r="3130" hidden="1"/>
    <row r="3131" hidden="1"/>
    <row r="3132" hidden="1"/>
    <row r="3133" hidden="1"/>
    <row r="3134" hidden="1"/>
    <row r="3135" hidden="1"/>
    <row r="3136" hidden="1"/>
    <row r="3137" hidden="1"/>
    <row r="3138" hidden="1"/>
    <row r="3139" hidden="1"/>
    <row r="3140" hidden="1"/>
    <row r="3141" hidden="1"/>
    <row r="3142" hidden="1"/>
    <row r="3143" hidden="1"/>
    <row r="3144" hidden="1"/>
    <row r="3145" hidden="1"/>
    <row r="3146" hidden="1"/>
    <row r="3147" hidden="1"/>
    <row r="3148" hidden="1"/>
    <row r="3149" hidden="1"/>
    <row r="3150" hidden="1"/>
    <row r="3151" hidden="1"/>
    <row r="3152" hidden="1"/>
    <row r="3153" hidden="1"/>
    <row r="3154" hidden="1"/>
    <row r="3155" hidden="1"/>
    <row r="3156" hidden="1"/>
    <row r="3157" hidden="1"/>
    <row r="3158" hidden="1"/>
    <row r="3159" hidden="1"/>
    <row r="3160" hidden="1"/>
    <row r="3161" hidden="1"/>
    <row r="3162" hidden="1"/>
    <row r="3163" hidden="1"/>
    <row r="3164" hidden="1"/>
    <row r="3165" hidden="1"/>
    <row r="3166" hidden="1"/>
    <row r="3167" hidden="1"/>
    <row r="3168" hidden="1"/>
    <row r="3169" hidden="1"/>
    <row r="3170" hidden="1"/>
    <row r="3171" hidden="1"/>
    <row r="3172" hidden="1"/>
    <row r="3173" hidden="1"/>
    <row r="3174" hidden="1"/>
    <row r="3175" hidden="1"/>
    <row r="3176" hidden="1"/>
    <row r="3177" hidden="1"/>
    <row r="3178" hidden="1"/>
    <row r="3179" hidden="1"/>
    <row r="3180" hidden="1"/>
    <row r="3181" hidden="1"/>
    <row r="3182" hidden="1"/>
    <row r="3183" hidden="1"/>
    <row r="3184" hidden="1"/>
    <row r="3185" hidden="1"/>
    <row r="3186" hidden="1"/>
    <row r="3187" hidden="1"/>
    <row r="3188" hidden="1"/>
    <row r="3189" hidden="1"/>
    <row r="3190" hidden="1"/>
    <row r="3191" hidden="1"/>
    <row r="3192" hidden="1"/>
    <row r="3193" hidden="1"/>
    <row r="3194" hidden="1"/>
    <row r="3195" hidden="1"/>
    <row r="3196" hidden="1"/>
    <row r="3197" hidden="1"/>
    <row r="3198" hidden="1"/>
    <row r="3199" hidden="1"/>
    <row r="3200" hidden="1"/>
    <row r="3201" hidden="1"/>
    <row r="3202" hidden="1"/>
    <row r="3203" hidden="1"/>
    <row r="3204" hidden="1"/>
    <row r="3205" hidden="1"/>
    <row r="3206" hidden="1"/>
    <row r="3207" hidden="1"/>
    <row r="3208" hidden="1"/>
    <row r="3209" hidden="1"/>
    <row r="3210" hidden="1"/>
    <row r="3211" hidden="1"/>
    <row r="3212" hidden="1"/>
    <row r="3213" hidden="1"/>
    <row r="3214" hidden="1"/>
    <row r="3215" hidden="1"/>
    <row r="3216" hidden="1"/>
    <row r="3217" hidden="1"/>
    <row r="3218" hidden="1"/>
    <row r="3219" hidden="1"/>
    <row r="3220" hidden="1"/>
    <row r="3221" hidden="1"/>
    <row r="3222" hidden="1"/>
    <row r="3223" hidden="1"/>
    <row r="3224" hidden="1"/>
    <row r="3225" hidden="1"/>
    <row r="3226" hidden="1"/>
    <row r="3227" hidden="1"/>
    <row r="3228" hidden="1"/>
    <row r="3229" hidden="1"/>
    <row r="3230" hidden="1"/>
    <row r="3231" hidden="1"/>
    <row r="3232" hidden="1"/>
    <row r="3233" hidden="1"/>
    <row r="3234" hidden="1"/>
    <row r="3235" hidden="1"/>
    <row r="3236" hidden="1"/>
    <row r="3237" hidden="1"/>
    <row r="3238" hidden="1"/>
    <row r="3239" hidden="1"/>
    <row r="3240" hidden="1"/>
    <row r="3241" hidden="1"/>
    <row r="3242" hidden="1"/>
    <row r="3243" hidden="1"/>
    <row r="3244" hidden="1"/>
    <row r="3245" hidden="1"/>
    <row r="3246" hidden="1"/>
    <row r="3247" hidden="1"/>
    <row r="3248" hidden="1"/>
    <row r="3249" hidden="1"/>
    <row r="3250" hidden="1"/>
    <row r="3251" hidden="1"/>
    <row r="3252" hidden="1"/>
    <row r="3253" hidden="1"/>
    <row r="3254" hidden="1"/>
    <row r="3255" hidden="1"/>
    <row r="3256" hidden="1"/>
    <row r="3257" hidden="1"/>
    <row r="3258" hidden="1"/>
    <row r="3259" hidden="1"/>
    <row r="3260" hidden="1"/>
    <row r="3261" hidden="1"/>
    <row r="3262" hidden="1"/>
    <row r="3263" hidden="1"/>
    <row r="3264" hidden="1"/>
    <row r="3265" hidden="1"/>
    <row r="3266" hidden="1"/>
    <row r="3267" hidden="1"/>
    <row r="3268" hidden="1"/>
    <row r="3269" hidden="1"/>
    <row r="3270" hidden="1"/>
    <row r="3271" hidden="1"/>
    <row r="3272" hidden="1"/>
    <row r="3273" hidden="1"/>
    <row r="3274" hidden="1"/>
    <row r="3275" hidden="1"/>
    <row r="3276" hidden="1"/>
    <row r="3277" hidden="1"/>
    <row r="3278" hidden="1"/>
    <row r="3279" hidden="1"/>
    <row r="3280" hidden="1"/>
    <row r="3281" hidden="1"/>
    <row r="3282" hidden="1"/>
    <row r="3283" hidden="1"/>
    <row r="3284" hidden="1"/>
    <row r="3285" hidden="1"/>
    <row r="3286" hidden="1"/>
    <row r="3287" hidden="1"/>
    <row r="3288" hidden="1"/>
    <row r="3289" hidden="1"/>
    <row r="3290" hidden="1"/>
    <row r="3291" hidden="1"/>
    <row r="3292" hidden="1"/>
    <row r="3293" hidden="1"/>
    <row r="3294" hidden="1"/>
    <row r="3295" hidden="1"/>
    <row r="3296" hidden="1"/>
    <row r="3297" hidden="1"/>
    <row r="3298" hidden="1"/>
    <row r="3299" hidden="1"/>
    <row r="3300" hidden="1"/>
    <row r="3301" hidden="1"/>
    <row r="3302" hidden="1"/>
    <row r="3303" hidden="1"/>
    <row r="3304" hidden="1"/>
    <row r="3305" hidden="1"/>
    <row r="3306" hidden="1"/>
    <row r="3307" hidden="1"/>
    <row r="3308" hidden="1"/>
    <row r="3309" hidden="1"/>
    <row r="3310" hidden="1"/>
    <row r="3311" hidden="1"/>
    <row r="3312" hidden="1"/>
    <row r="3313" hidden="1"/>
    <row r="3314" hidden="1"/>
    <row r="3315" hidden="1"/>
    <row r="3316" hidden="1"/>
    <row r="3317" hidden="1"/>
    <row r="3318" hidden="1"/>
    <row r="3319" hidden="1"/>
    <row r="3320" hidden="1"/>
    <row r="3321" hidden="1"/>
    <row r="3322" hidden="1"/>
    <row r="3323" hidden="1"/>
    <row r="3324" hidden="1"/>
    <row r="3325" hidden="1"/>
    <row r="3326" hidden="1"/>
    <row r="3327" hidden="1"/>
    <row r="3328" hidden="1" spans="1:7">
      <c r="A3328" s="1">
        <v>46971</v>
      </c>
      <c r="B3328" s="1" t="s">
        <v>215</v>
      </c>
      <c r="C3328" s="1" t="s">
        <v>219</v>
      </c>
      <c r="D3328" s="1" t="s">
        <v>478</v>
      </c>
      <c r="E3328" s="1">
        <v>2005</v>
      </c>
      <c r="F3328" s="1">
        <v>180.6778</v>
      </c>
      <c r="G3328" s="1" t="s">
        <v>216</v>
      </c>
    </row>
    <row r="3329" hidden="1"/>
    <row r="3330" hidden="1" spans="1:7">
      <c r="A3330" s="1">
        <v>46973</v>
      </c>
      <c r="B3330" s="1" t="s">
        <v>215</v>
      </c>
      <c r="C3330" s="1" t="s">
        <v>220</v>
      </c>
      <c r="D3330" s="1" t="s">
        <v>478</v>
      </c>
      <c r="E3330" s="1">
        <v>2005</v>
      </c>
      <c r="F3330" s="1">
        <v>46.7771</v>
      </c>
      <c r="G3330" s="1" t="s">
        <v>216</v>
      </c>
    </row>
    <row r="3331" hidden="1"/>
    <row r="3332" hidden="1"/>
    <row r="3333" hidden="1"/>
    <row r="3334" hidden="1"/>
    <row r="3335" hidden="1"/>
    <row r="3336" hidden="1" spans="1:7">
      <c r="A3336" s="1">
        <v>46979</v>
      </c>
      <c r="B3336" s="1" t="s">
        <v>215</v>
      </c>
      <c r="C3336" s="1" t="s">
        <v>221</v>
      </c>
      <c r="D3336" s="1" t="s">
        <v>478</v>
      </c>
      <c r="E3336" s="1">
        <v>2005</v>
      </c>
      <c r="F3336" s="1">
        <v>586.3092</v>
      </c>
      <c r="G3336" s="1" t="s">
        <v>216</v>
      </c>
    </row>
    <row r="3337" hidden="1"/>
    <row r="3338" hidden="1" spans="1:7">
      <c r="A3338" s="1">
        <v>46981</v>
      </c>
      <c r="B3338" s="1" t="s">
        <v>215</v>
      </c>
      <c r="C3338" s="1" t="s">
        <v>222</v>
      </c>
      <c r="D3338" s="1" t="s">
        <v>478</v>
      </c>
      <c r="E3338" s="1">
        <v>2005</v>
      </c>
      <c r="F3338" s="1">
        <v>362.6608</v>
      </c>
      <c r="G3338" s="1" t="s">
        <v>216</v>
      </c>
    </row>
    <row r="3339" hidden="1" spans="1:7">
      <c r="A3339" s="1">
        <v>46982</v>
      </c>
      <c r="B3339" s="1" t="s">
        <v>215</v>
      </c>
      <c r="C3339" s="1" t="s">
        <v>223</v>
      </c>
      <c r="D3339" s="1" t="s">
        <v>478</v>
      </c>
      <c r="E3339" s="1">
        <v>2005</v>
      </c>
      <c r="F3339" s="1">
        <v>44.1851</v>
      </c>
      <c r="G3339" s="1" t="s">
        <v>216</v>
      </c>
    </row>
    <row r="3340" hidden="1"/>
    <row r="3341" hidden="1"/>
    <row r="3342" hidden="1"/>
    <row r="3343" hidden="1"/>
    <row r="3344" hidden="1"/>
    <row r="3345" hidden="1"/>
    <row r="3346" hidden="1"/>
    <row r="3347" hidden="1"/>
    <row r="3348" hidden="1"/>
    <row r="3349" hidden="1"/>
    <row r="3350" hidden="1"/>
    <row r="3351" hidden="1"/>
    <row r="3352" hidden="1"/>
    <row r="3353" hidden="1"/>
    <row r="3354" hidden="1"/>
    <row r="3355" hidden="1"/>
    <row r="3356" hidden="1"/>
    <row r="3357" hidden="1"/>
    <row r="3358" hidden="1"/>
    <row r="3359" hidden="1"/>
    <row r="3360" hidden="1"/>
    <row r="3361" hidden="1"/>
    <row r="3362" hidden="1"/>
    <row r="3363" hidden="1"/>
    <row r="3364" hidden="1"/>
    <row r="3365" hidden="1"/>
    <row r="3366" hidden="1"/>
    <row r="3367" hidden="1"/>
    <row r="3368" hidden="1"/>
    <row r="3369" hidden="1"/>
    <row r="3370" hidden="1" spans="1:7">
      <c r="A3370" s="1">
        <v>47013</v>
      </c>
      <c r="B3370" s="1" t="s">
        <v>225</v>
      </c>
      <c r="C3370" s="1" t="s">
        <v>219</v>
      </c>
      <c r="D3370" s="1" t="s">
        <v>478</v>
      </c>
      <c r="E3370" s="1">
        <v>2005</v>
      </c>
      <c r="F3370" s="1">
        <v>180.6778</v>
      </c>
      <c r="G3370" s="1" t="s">
        <v>216</v>
      </c>
    </row>
    <row r="3371" hidden="1"/>
    <row r="3372" hidden="1" spans="1:7">
      <c r="A3372" s="1">
        <v>47015</v>
      </c>
      <c r="B3372" s="1" t="s">
        <v>225</v>
      </c>
      <c r="C3372" s="1" t="s">
        <v>220</v>
      </c>
      <c r="D3372" s="1" t="s">
        <v>478</v>
      </c>
      <c r="E3372" s="1">
        <v>2005</v>
      </c>
      <c r="F3372" s="1">
        <v>46.7771</v>
      </c>
      <c r="G3372" s="1" t="s">
        <v>216</v>
      </c>
    </row>
    <row r="3373" hidden="1"/>
    <row r="3374" hidden="1"/>
    <row r="3375" hidden="1"/>
    <row r="3376" hidden="1"/>
    <row r="3377" hidden="1"/>
    <row r="3378" hidden="1" spans="1:7">
      <c r="A3378" s="1">
        <v>47021</v>
      </c>
      <c r="B3378" s="1" t="s">
        <v>225</v>
      </c>
      <c r="C3378" s="1" t="s">
        <v>221</v>
      </c>
      <c r="D3378" s="1" t="s">
        <v>478</v>
      </c>
      <c r="E3378" s="1">
        <v>2005</v>
      </c>
      <c r="F3378" s="1">
        <v>586.3092</v>
      </c>
      <c r="G3378" s="1" t="s">
        <v>216</v>
      </c>
    </row>
    <row r="3379" hidden="1"/>
    <row r="3380" hidden="1" spans="1:7">
      <c r="A3380" s="1">
        <v>47023</v>
      </c>
      <c r="B3380" s="1" t="s">
        <v>225</v>
      </c>
      <c r="C3380" s="1" t="s">
        <v>222</v>
      </c>
      <c r="D3380" s="1" t="s">
        <v>478</v>
      </c>
      <c r="E3380" s="1">
        <v>2005</v>
      </c>
      <c r="F3380" s="1">
        <v>362.6608</v>
      </c>
      <c r="G3380" s="1" t="s">
        <v>216</v>
      </c>
    </row>
    <row r="3381" hidden="1" spans="1:7">
      <c r="A3381" s="1">
        <v>47024</v>
      </c>
      <c r="B3381" s="1" t="s">
        <v>225</v>
      </c>
      <c r="C3381" s="1" t="s">
        <v>223</v>
      </c>
      <c r="D3381" s="1" t="s">
        <v>478</v>
      </c>
      <c r="E3381" s="1">
        <v>2005</v>
      </c>
      <c r="F3381" s="1">
        <v>44.1851</v>
      </c>
      <c r="G3381" s="1" t="s">
        <v>216</v>
      </c>
    </row>
    <row r="3382" hidden="1"/>
    <row r="3383" hidden="1"/>
    <row r="3384" hidden="1"/>
    <row r="3385" hidden="1"/>
    <row r="3386" hidden="1"/>
    <row r="3387" hidden="1"/>
    <row r="3388" hidden="1"/>
    <row r="3389" hidden="1"/>
    <row r="3390" hidden="1"/>
    <row r="3391" hidden="1"/>
    <row r="3392" hidden="1"/>
    <row r="3393" hidden="1"/>
    <row r="3394" hidden="1"/>
    <row r="3395" hidden="1"/>
    <row r="3396" hidden="1"/>
    <row r="3397" hidden="1"/>
    <row r="3398" hidden="1"/>
    <row r="3399" hidden="1"/>
    <row r="3400" hidden="1"/>
    <row r="3401" hidden="1"/>
    <row r="3402" hidden="1"/>
    <row r="3403" hidden="1"/>
    <row r="3404" hidden="1"/>
    <row r="3405" hidden="1"/>
    <row r="3406" hidden="1"/>
    <row r="3407" hidden="1"/>
    <row r="3408" hidden="1"/>
    <row r="3409" hidden="1"/>
    <row r="3410" hidden="1"/>
    <row r="3411" hidden="1"/>
    <row r="3412" hidden="1"/>
    <row r="3413" hidden="1"/>
    <row r="3414" hidden="1"/>
    <row r="3415" hidden="1"/>
    <row r="3416" hidden="1" spans="1:7">
      <c r="A3416" s="1">
        <v>47097</v>
      </c>
      <c r="B3416" s="1" t="s">
        <v>215</v>
      </c>
      <c r="C3416" s="1" t="s">
        <v>219</v>
      </c>
      <c r="D3416" s="1" t="s">
        <v>478</v>
      </c>
      <c r="E3416" s="1">
        <v>2006</v>
      </c>
      <c r="F3416" s="1">
        <v>183.2164</v>
      </c>
      <c r="G3416" s="1" t="s">
        <v>216</v>
      </c>
    </row>
    <row r="3417" hidden="1"/>
    <row r="3418" hidden="1" spans="1:7">
      <c r="A3418" s="1">
        <v>47099</v>
      </c>
      <c r="B3418" s="1" t="s">
        <v>215</v>
      </c>
      <c r="C3418" s="1" t="s">
        <v>220</v>
      </c>
      <c r="D3418" s="1" t="s">
        <v>478</v>
      </c>
      <c r="E3418" s="1">
        <v>2006</v>
      </c>
      <c r="F3418" s="1">
        <v>41.5719</v>
      </c>
      <c r="G3418" s="1" t="s">
        <v>216</v>
      </c>
    </row>
    <row r="3419" hidden="1"/>
    <row r="3420" hidden="1"/>
    <row r="3421" hidden="1"/>
    <row r="3422" hidden="1"/>
    <row r="3423" hidden="1"/>
    <row r="3424" hidden="1" spans="1:7">
      <c r="A3424" s="1">
        <v>47105</v>
      </c>
      <c r="B3424" s="1" t="s">
        <v>215</v>
      </c>
      <c r="C3424" s="1" t="s">
        <v>221</v>
      </c>
      <c r="D3424" s="1" t="s">
        <v>478</v>
      </c>
      <c r="E3424" s="1">
        <v>2006</v>
      </c>
      <c r="F3424" s="1">
        <v>544.7357</v>
      </c>
      <c r="G3424" s="1" t="s">
        <v>216</v>
      </c>
    </row>
    <row r="3425" hidden="1"/>
    <row r="3426" hidden="1" spans="1:7">
      <c r="A3426" s="1">
        <v>47107</v>
      </c>
      <c r="B3426" s="1" t="s">
        <v>215</v>
      </c>
      <c r="C3426" s="1" t="s">
        <v>222</v>
      </c>
      <c r="D3426" s="1" t="s">
        <v>478</v>
      </c>
      <c r="E3426" s="1">
        <v>2006</v>
      </c>
      <c r="F3426" s="1">
        <v>353.329</v>
      </c>
      <c r="G3426" s="1" t="s">
        <v>216</v>
      </c>
    </row>
    <row r="3427" hidden="1" spans="1:7">
      <c r="A3427" s="1">
        <v>47108</v>
      </c>
      <c r="B3427" s="1" t="s">
        <v>215</v>
      </c>
      <c r="C3427" s="1" t="s">
        <v>223</v>
      </c>
      <c r="D3427" s="1" t="s">
        <v>478</v>
      </c>
      <c r="E3427" s="1">
        <v>2006</v>
      </c>
      <c r="F3427" s="1">
        <v>46.2137</v>
      </c>
      <c r="G3427" s="1" t="s">
        <v>216</v>
      </c>
    </row>
    <row r="3428" hidden="1"/>
    <row r="3429" hidden="1"/>
    <row r="3430" hidden="1"/>
    <row r="3431" hidden="1"/>
    <row r="3432" hidden="1"/>
    <row r="3433" hidden="1"/>
    <row r="3434" hidden="1"/>
    <row r="3435" hidden="1"/>
    <row r="3436" hidden="1"/>
    <row r="3437" hidden="1"/>
    <row r="3438" hidden="1"/>
    <row r="3439" hidden="1"/>
    <row r="3440" hidden="1"/>
    <row r="3441" hidden="1"/>
    <row r="3442" hidden="1"/>
    <row r="3443" hidden="1"/>
    <row r="3444" hidden="1"/>
    <row r="3445" hidden="1"/>
    <row r="3446" hidden="1"/>
    <row r="3447" hidden="1"/>
    <row r="3448" hidden="1"/>
    <row r="3449" hidden="1"/>
    <row r="3450" hidden="1"/>
    <row r="3451" hidden="1"/>
    <row r="3452" hidden="1"/>
    <row r="3453" hidden="1"/>
    <row r="3454" hidden="1"/>
    <row r="3455" hidden="1"/>
    <row r="3456" hidden="1"/>
    <row r="3457" hidden="1"/>
    <row r="3458" hidden="1" spans="1:7">
      <c r="A3458" s="1">
        <v>47139</v>
      </c>
      <c r="B3458" s="1" t="s">
        <v>225</v>
      </c>
      <c r="C3458" s="1" t="s">
        <v>219</v>
      </c>
      <c r="D3458" s="1" t="s">
        <v>478</v>
      </c>
      <c r="E3458" s="1">
        <v>2006</v>
      </c>
      <c r="F3458" s="1">
        <v>183.2164</v>
      </c>
      <c r="G3458" s="1" t="s">
        <v>216</v>
      </c>
    </row>
    <row r="3459" hidden="1"/>
    <row r="3460" hidden="1" spans="1:7">
      <c r="A3460" s="1">
        <v>47141</v>
      </c>
      <c r="B3460" s="1" t="s">
        <v>225</v>
      </c>
      <c r="C3460" s="1" t="s">
        <v>220</v>
      </c>
      <c r="D3460" s="1" t="s">
        <v>478</v>
      </c>
      <c r="E3460" s="1">
        <v>2006</v>
      </c>
      <c r="F3460" s="1">
        <v>41.5719</v>
      </c>
      <c r="G3460" s="1" t="s">
        <v>216</v>
      </c>
    </row>
    <row r="3461" hidden="1"/>
    <row r="3462" hidden="1"/>
    <row r="3463" hidden="1"/>
    <row r="3464" hidden="1"/>
    <row r="3465" hidden="1"/>
    <row r="3466" hidden="1" spans="1:7">
      <c r="A3466" s="1">
        <v>47147</v>
      </c>
      <c r="B3466" s="1" t="s">
        <v>225</v>
      </c>
      <c r="C3466" s="1" t="s">
        <v>221</v>
      </c>
      <c r="D3466" s="1" t="s">
        <v>478</v>
      </c>
      <c r="E3466" s="1">
        <v>2006</v>
      </c>
      <c r="F3466" s="1">
        <v>544.7357</v>
      </c>
      <c r="G3466" s="1" t="s">
        <v>216</v>
      </c>
    </row>
    <row r="3467" hidden="1"/>
    <row r="3468" hidden="1" spans="1:7">
      <c r="A3468" s="1">
        <v>47149</v>
      </c>
      <c r="B3468" s="1" t="s">
        <v>225</v>
      </c>
      <c r="C3468" s="1" t="s">
        <v>222</v>
      </c>
      <c r="D3468" s="1" t="s">
        <v>478</v>
      </c>
      <c r="E3468" s="1">
        <v>2006</v>
      </c>
      <c r="F3468" s="1">
        <v>353.329</v>
      </c>
      <c r="G3468" s="1" t="s">
        <v>216</v>
      </c>
    </row>
    <row r="3469" hidden="1" spans="1:7">
      <c r="A3469" s="1">
        <v>47150</v>
      </c>
      <c r="B3469" s="1" t="s">
        <v>225</v>
      </c>
      <c r="C3469" s="1" t="s">
        <v>223</v>
      </c>
      <c r="D3469" s="1" t="s">
        <v>478</v>
      </c>
      <c r="E3469" s="1">
        <v>2006</v>
      </c>
      <c r="F3469" s="1">
        <v>46.2137</v>
      </c>
      <c r="G3469" s="1" t="s">
        <v>216</v>
      </c>
    </row>
    <row r="3470" hidden="1"/>
    <row r="3471" hidden="1"/>
    <row r="3472" hidden="1"/>
    <row r="3473" hidden="1"/>
    <row r="3474" hidden="1"/>
    <row r="3475" hidden="1"/>
    <row r="3476" hidden="1"/>
    <row r="3477" hidden="1"/>
    <row r="3478" hidden="1"/>
    <row r="3479" hidden="1"/>
    <row r="3480" hidden="1"/>
    <row r="3481" hidden="1"/>
    <row r="3482" hidden="1"/>
    <row r="3483" hidden="1"/>
    <row r="3484" hidden="1"/>
    <row r="3485" hidden="1"/>
    <row r="3486" hidden="1"/>
    <row r="3487" hidden="1"/>
    <row r="3488" hidden="1"/>
    <row r="3489" hidden="1"/>
    <row r="3490" hidden="1"/>
    <row r="3491" hidden="1"/>
    <row r="3492" hidden="1"/>
    <row r="3493" hidden="1"/>
    <row r="3494" hidden="1"/>
    <row r="3495" hidden="1"/>
    <row r="3496" hidden="1"/>
    <row r="3497" hidden="1"/>
    <row r="3498" hidden="1"/>
    <row r="3499" hidden="1"/>
    <row r="3500" hidden="1" spans="1:7">
      <c r="A3500" s="1">
        <v>47223</v>
      </c>
      <c r="B3500" s="1" t="s">
        <v>215</v>
      </c>
      <c r="C3500" s="1" t="s">
        <v>219</v>
      </c>
      <c r="D3500" s="1" t="s">
        <v>478</v>
      </c>
      <c r="E3500" s="1">
        <v>2007</v>
      </c>
      <c r="F3500" s="1">
        <v>213.2181</v>
      </c>
      <c r="G3500" s="1" t="s">
        <v>216</v>
      </c>
    </row>
    <row r="3501" hidden="1"/>
    <row r="3502" hidden="1" spans="1:7">
      <c r="A3502" s="1">
        <v>47225</v>
      </c>
      <c r="B3502" s="1" t="s">
        <v>215</v>
      </c>
      <c r="C3502" s="1" t="s">
        <v>220</v>
      </c>
      <c r="D3502" s="1" t="s">
        <v>478</v>
      </c>
      <c r="E3502" s="1">
        <v>2007</v>
      </c>
      <c r="F3502" s="1">
        <v>50.2601</v>
      </c>
      <c r="G3502" s="1" t="s">
        <v>216</v>
      </c>
    </row>
    <row r="3503" hidden="1"/>
    <row r="3504" hidden="1"/>
    <row r="3505" hidden="1"/>
    <row r="3506" hidden="1"/>
    <row r="3507" hidden="1"/>
    <row r="3508" hidden="1" spans="1:7">
      <c r="A3508" s="1">
        <v>47231</v>
      </c>
      <c r="B3508" s="1" t="s">
        <v>215</v>
      </c>
      <c r="C3508" s="1" t="s">
        <v>221</v>
      </c>
      <c r="D3508" s="1" t="s">
        <v>478</v>
      </c>
      <c r="E3508" s="1">
        <v>2007</v>
      </c>
      <c r="F3508" s="1">
        <v>585.9328</v>
      </c>
      <c r="G3508" s="1" t="s">
        <v>216</v>
      </c>
    </row>
    <row r="3509" hidden="1"/>
    <row r="3510" hidden="1" spans="1:7">
      <c r="A3510" s="1">
        <v>47233</v>
      </c>
      <c r="B3510" s="1" t="s">
        <v>215</v>
      </c>
      <c r="C3510" s="1" t="s">
        <v>222</v>
      </c>
      <c r="D3510" s="1" t="s">
        <v>478</v>
      </c>
      <c r="E3510" s="1">
        <v>2007</v>
      </c>
      <c r="F3510" s="1">
        <v>371.06</v>
      </c>
      <c r="G3510" s="1" t="s">
        <v>216</v>
      </c>
    </row>
    <row r="3511" hidden="1" spans="1:7">
      <c r="A3511" s="1">
        <v>47234</v>
      </c>
      <c r="B3511" s="1" t="s">
        <v>215</v>
      </c>
      <c r="C3511" s="1" t="s">
        <v>223</v>
      </c>
      <c r="D3511" s="1" t="s">
        <v>478</v>
      </c>
      <c r="E3511" s="1">
        <v>2007</v>
      </c>
      <c r="F3511" s="1">
        <v>45.3559</v>
      </c>
      <c r="G3511" s="1" t="s">
        <v>216</v>
      </c>
    </row>
    <row r="3512" hidden="1"/>
    <row r="3513" hidden="1"/>
    <row r="3514" hidden="1"/>
    <row r="3515" hidden="1"/>
    <row r="3516" hidden="1"/>
    <row r="3517" hidden="1"/>
    <row r="3518" hidden="1"/>
    <row r="3519" hidden="1"/>
    <row r="3520" hidden="1"/>
    <row r="3521" hidden="1"/>
    <row r="3522" hidden="1"/>
    <row r="3523" hidden="1"/>
    <row r="3524" hidden="1"/>
    <row r="3525" hidden="1"/>
    <row r="3526" hidden="1"/>
    <row r="3527" hidden="1"/>
    <row r="3528" hidden="1"/>
    <row r="3529" hidden="1"/>
    <row r="3530" hidden="1"/>
    <row r="3531" hidden="1"/>
    <row r="3532" hidden="1"/>
    <row r="3533" hidden="1"/>
    <row r="3534" hidden="1"/>
    <row r="3535" hidden="1"/>
    <row r="3536" hidden="1"/>
    <row r="3537" hidden="1"/>
    <row r="3538" hidden="1"/>
    <row r="3539" hidden="1"/>
    <row r="3540" hidden="1"/>
    <row r="3541" hidden="1"/>
    <row r="3542" hidden="1" spans="1:7">
      <c r="A3542" s="1">
        <v>47265</v>
      </c>
      <c r="B3542" s="1" t="s">
        <v>225</v>
      </c>
      <c r="C3542" s="1" t="s">
        <v>219</v>
      </c>
      <c r="D3542" s="1" t="s">
        <v>478</v>
      </c>
      <c r="E3542" s="1">
        <v>2007</v>
      </c>
      <c r="F3542" s="1">
        <v>213.2181</v>
      </c>
      <c r="G3542" s="1" t="s">
        <v>216</v>
      </c>
    </row>
    <row r="3543" hidden="1"/>
    <row r="3544" hidden="1" spans="1:7">
      <c r="A3544" s="1">
        <v>47267</v>
      </c>
      <c r="B3544" s="1" t="s">
        <v>225</v>
      </c>
      <c r="C3544" s="1" t="s">
        <v>220</v>
      </c>
      <c r="D3544" s="1" t="s">
        <v>478</v>
      </c>
      <c r="E3544" s="1">
        <v>2007</v>
      </c>
      <c r="F3544" s="1">
        <v>50.2601</v>
      </c>
      <c r="G3544" s="1" t="s">
        <v>216</v>
      </c>
    </row>
    <row r="3545" hidden="1"/>
    <row r="3546" hidden="1"/>
    <row r="3547" hidden="1"/>
    <row r="3548" hidden="1"/>
    <row r="3549" hidden="1"/>
    <row r="3550" hidden="1" spans="1:7">
      <c r="A3550" s="1">
        <v>47273</v>
      </c>
      <c r="B3550" s="1" t="s">
        <v>225</v>
      </c>
      <c r="C3550" s="1" t="s">
        <v>221</v>
      </c>
      <c r="D3550" s="1" t="s">
        <v>478</v>
      </c>
      <c r="E3550" s="1">
        <v>2007</v>
      </c>
      <c r="F3550" s="1">
        <v>585.9328</v>
      </c>
      <c r="G3550" s="1" t="s">
        <v>216</v>
      </c>
    </row>
    <row r="3551" hidden="1"/>
    <row r="3552" hidden="1" spans="1:7">
      <c r="A3552" s="1">
        <v>47275</v>
      </c>
      <c r="B3552" s="1" t="s">
        <v>225</v>
      </c>
      <c r="C3552" s="1" t="s">
        <v>222</v>
      </c>
      <c r="D3552" s="1" t="s">
        <v>478</v>
      </c>
      <c r="E3552" s="1">
        <v>2007</v>
      </c>
      <c r="F3552" s="1">
        <v>371.06</v>
      </c>
      <c r="G3552" s="1" t="s">
        <v>216</v>
      </c>
    </row>
    <row r="3553" hidden="1" spans="1:7">
      <c r="A3553" s="1">
        <v>47276</v>
      </c>
      <c r="B3553" s="1" t="s">
        <v>225</v>
      </c>
      <c r="C3553" s="1" t="s">
        <v>223</v>
      </c>
      <c r="D3553" s="1" t="s">
        <v>478</v>
      </c>
      <c r="E3553" s="1">
        <v>2007</v>
      </c>
      <c r="F3553" s="1">
        <v>45.3559</v>
      </c>
      <c r="G3553" s="1" t="s">
        <v>216</v>
      </c>
    </row>
    <row r="3554" hidden="1"/>
    <row r="3555" hidden="1"/>
    <row r="3556" hidden="1"/>
    <row r="3557" hidden="1"/>
    <row r="3558" hidden="1"/>
    <row r="3559" hidden="1"/>
    <row r="3560" hidden="1"/>
    <row r="3561" hidden="1"/>
    <row r="3562" hidden="1"/>
    <row r="3563" hidden="1"/>
    <row r="3564" hidden="1"/>
    <row r="3565" hidden="1"/>
    <row r="3566" hidden="1"/>
    <row r="3567" hidden="1"/>
    <row r="3568" hidden="1"/>
    <row r="3569" hidden="1"/>
    <row r="3570" hidden="1"/>
    <row r="3571" hidden="1"/>
    <row r="3572" hidden="1"/>
    <row r="3573" hidden="1"/>
    <row r="3574" hidden="1"/>
    <row r="3575" hidden="1"/>
    <row r="3576" hidden="1"/>
    <row r="3577" hidden="1"/>
    <row r="3578" hidden="1"/>
    <row r="3579" hidden="1"/>
    <row r="3580" hidden="1"/>
    <row r="3581" hidden="1"/>
    <row r="3582" hidden="1"/>
    <row r="3583" hidden="1"/>
    <row r="3584" hidden="1" spans="1:7">
      <c r="A3584" s="1">
        <v>47349</v>
      </c>
      <c r="B3584" s="1" t="s">
        <v>215</v>
      </c>
      <c r="C3584" s="1" t="s">
        <v>219</v>
      </c>
      <c r="D3584" s="1" t="s">
        <v>478</v>
      </c>
      <c r="E3584" s="1">
        <v>2008</v>
      </c>
      <c r="F3584" s="1">
        <v>211.1211</v>
      </c>
      <c r="G3584" s="1" t="s">
        <v>216</v>
      </c>
    </row>
    <row r="3585" hidden="1"/>
    <row r="3586" hidden="1" spans="1:7">
      <c r="A3586" s="1">
        <v>47351</v>
      </c>
      <c r="B3586" s="1" t="s">
        <v>215</v>
      </c>
      <c r="C3586" s="1" t="s">
        <v>220</v>
      </c>
      <c r="D3586" s="1" t="s">
        <v>478</v>
      </c>
      <c r="E3586" s="1">
        <v>2008</v>
      </c>
      <c r="F3586" s="1">
        <v>52.2981</v>
      </c>
      <c r="G3586" s="1" t="s">
        <v>216</v>
      </c>
    </row>
    <row r="3587" hidden="1"/>
    <row r="3588" hidden="1"/>
    <row r="3589" hidden="1"/>
    <row r="3590" hidden="1"/>
    <row r="3591" hidden="1"/>
    <row r="3592" hidden="1" spans="1:7">
      <c r="A3592" s="1">
        <v>47357</v>
      </c>
      <c r="B3592" s="1" t="s">
        <v>215</v>
      </c>
      <c r="C3592" s="1" t="s">
        <v>221</v>
      </c>
      <c r="D3592" s="1" t="s">
        <v>478</v>
      </c>
      <c r="E3592" s="1">
        <v>2008</v>
      </c>
      <c r="F3592" s="1">
        <v>589.2319</v>
      </c>
      <c r="G3592" s="1" t="s">
        <v>216</v>
      </c>
    </row>
    <row r="3593" hidden="1"/>
    <row r="3594" hidden="1" spans="1:7">
      <c r="A3594" s="1">
        <v>47359</v>
      </c>
      <c r="B3594" s="1" t="s">
        <v>215</v>
      </c>
      <c r="C3594" s="1" t="s">
        <v>222</v>
      </c>
      <c r="D3594" s="1" t="s">
        <v>478</v>
      </c>
      <c r="E3594" s="1">
        <v>2008</v>
      </c>
      <c r="F3594" s="1">
        <v>363.519</v>
      </c>
      <c r="G3594" s="1" t="s">
        <v>216</v>
      </c>
    </row>
    <row r="3595" hidden="1" spans="1:7">
      <c r="A3595" s="1">
        <v>47360</v>
      </c>
      <c r="B3595" s="1" t="s">
        <v>215</v>
      </c>
      <c r="C3595" s="1" t="s">
        <v>223</v>
      </c>
      <c r="D3595" s="1" t="s">
        <v>478</v>
      </c>
      <c r="E3595" s="1">
        <v>2008</v>
      </c>
      <c r="F3595" s="1">
        <v>47.0178</v>
      </c>
      <c r="G3595" s="1" t="s">
        <v>216</v>
      </c>
    </row>
    <row r="3596" hidden="1"/>
    <row r="3597" hidden="1"/>
    <row r="3598" hidden="1"/>
    <row r="3599" hidden="1"/>
    <row r="3600" hidden="1"/>
    <row r="3601" hidden="1"/>
    <row r="3602" hidden="1"/>
    <row r="3603" hidden="1"/>
    <row r="3604" hidden="1"/>
    <row r="3605" hidden="1"/>
    <row r="3606" hidden="1"/>
    <row r="3607" hidden="1"/>
    <row r="3608" hidden="1"/>
    <row r="3609" hidden="1"/>
    <row r="3610" hidden="1"/>
    <row r="3611" hidden="1"/>
    <row r="3612" hidden="1"/>
    <row r="3613" hidden="1"/>
    <row r="3614" hidden="1"/>
    <row r="3615" hidden="1"/>
    <row r="3616" hidden="1"/>
    <row r="3617" hidden="1"/>
    <row r="3618" hidden="1"/>
    <row r="3619" hidden="1"/>
    <row r="3620" hidden="1"/>
    <row r="3621" hidden="1"/>
    <row r="3622" hidden="1"/>
    <row r="3623" hidden="1"/>
    <row r="3624" hidden="1"/>
    <row r="3625" hidden="1"/>
    <row r="3626" hidden="1" spans="1:7">
      <c r="A3626" s="1">
        <v>47391</v>
      </c>
      <c r="B3626" s="1" t="s">
        <v>225</v>
      </c>
      <c r="C3626" s="1" t="s">
        <v>219</v>
      </c>
      <c r="D3626" s="1" t="s">
        <v>478</v>
      </c>
      <c r="E3626" s="1">
        <v>2008</v>
      </c>
      <c r="F3626" s="1">
        <v>211.1211</v>
      </c>
      <c r="G3626" s="1" t="s">
        <v>216</v>
      </c>
    </row>
    <row r="3627" hidden="1"/>
    <row r="3628" hidden="1" spans="1:7">
      <c r="A3628" s="1">
        <v>47393</v>
      </c>
      <c r="B3628" s="1" t="s">
        <v>225</v>
      </c>
      <c r="C3628" s="1" t="s">
        <v>220</v>
      </c>
      <c r="D3628" s="1" t="s">
        <v>478</v>
      </c>
      <c r="E3628" s="1">
        <v>2008</v>
      </c>
      <c r="F3628" s="1">
        <v>52.2981</v>
      </c>
      <c r="G3628" s="1" t="s">
        <v>216</v>
      </c>
    </row>
    <row r="3629" hidden="1"/>
    <row r="3630" hidden="1"/>
    <row r="3631" hidden="1"/>
    <row r="3632" hidden="1"/>
    <row r="3633" hidden="1"/>
    <row r="3634" hidden="1" spans="1:7">
      <c r="A3634" s="1">
        <v>47399</v>
      </c>
      <c r="B3634" s="1" t="s">
        <v>225</v>
      </c>
      <c r="C3634" s="1" t="s">
        <v>221</v>
      </c>
      <c r="D3634" s="1" t="s">
        <v>478</v>
      </c>
      <c r="E3634" s="1">
        <v>2008</v>
      </c>
      <c r="F3634" s="1">
        <v>589.2319</v>
      </c>
      <c r="G3634" s="1" t="s">
        <v>216</v>
      </c>
    </row>
    <row r="3635" hidden="1"/>
    <row r="3636" hidden="1" spans="1:7">
      <c r="A3636" s="1">
        <v>47401</v>
      </c>
      <c r="B3636" s="1" t="s">
        <v>225</v>
      </c>
      <c r="C3636" s="1" t="s">
        <v>222</v>
      </c>
      <c r="D3636" s="1" t="s">
        <v>478</v>
      </c>
      <c r="E3636" s="1">
        <v>2008</v>
      </c>
      <c r="F3636" s="1">
        <v>363.519</v>
      </c>
      <c r="G3636" s="1" t="s">
        <v>216</v>
      </c>
    </row>
    <row r="3637" hidden="1" spans="1:7">
      <c r="A3637" s="1">
        <v>47402</v>
      </c>
      <c r="B3637" s="1" t="s">
        <v>225</v>
      </c>
      <c r="C3637" s="1" t="s">
        <v>223</v>
      </c>
      <c r="D3637" s="1" t="s">
        <v>478</v>
      </c>
      <c r="E3637" s="1">
        <v>2008</v>
      </c>
      <c r="F3637" s="1">
        <v>47.0178</v>
      </c>
      <c r="G3637" s="1" t="s">
        <v>216</v>
      </c>
    </row>
    <row r="3638" hidden="1"/>
    <row r="3639" hidden="1"/>
    <row r="3640" hidden="1"/>
    <row r="3641" hidden="1"/>
    <row r="3642" hidden="1"/>
    <row r="3643" hidden="1"/>
    <row r="3644" hidden="1"/>
    <row r="3645" hidden="1"/>
    <row r="3646" hidden="1"/>
    <row r="3647" hidden="1"/>
    <row r="3648" hidden="1"/>
    <row r="3649" hidden="1"/>
    <row r="3650" hidden="1"/>
    <row r="3651" hidden="1"/>
    <row r="3652" hidden="1"/>
    <row r="3653" hidden="1"/>
    <row r="3654" hidden="1"/>
    <row r="3655" hidden="1"/>
    <row r="3656" hidden="1"/>
    <row r="3657" hidden="1"/>
    <row r="3658" hidden="1"/>
    <row r="3659" hidden="1"/>
    <row r="3660" hidden="1"/>
    <row r="3661" hidden="1"/>
    <row r="3662" hidden="1"/>
    <row r="3663" hidden="1"/>
    <row r="3664" hidden="1"/>
    <row r="3665" hidden="1"/>
    <row r="3666" hidden="1"/>
    <row r="3667" hidden="1"/>
    <row r="3668" hidden="1" spans="1:7">
      <c r="A3668" s="1">
        <v>47475</v>
      </c>
      <c r="B3668" s="1" t="s">
        <v>215</v>
      </c>
      <c r="C3668" s="1" t="s">
        <v>219</v>
      </c>
      <c r="D3668" s="1" t="s">
        <v>478</v>
      </c>
      <c r="E3668" s="1">
        <v>2009</v>
      </c>
      <c r="F3668" s="1">
        <v>209.3986</v>
      </c>
      <c r="G3668" s="1" t="s">
        <v>216</v>
      </c>
    </row>
    <row r="3669" hidden="1"/>
    <row r="3670" hidden="1" spans="1:7">
      <c r="A3670" s="1">
        <v>47477</v>
      </c>
      <c r="B3670" s="1" t="s">
        <v>215</v>
      </c>
      <c r="C3670" s="1" t="s">
        <v>220</v>
      </c>
      <c r="D3670" s="1" t="s">
        <v>478</v>
      </c>
      <c r="E3670" s="1">
        <v>2009</v>
      </c>
      <c r="F3670" s="1">
        <v>52.25</v>
      </c>
      <c r="G3670" s="1" t="s">
        <v>216</v>
      </c>
    </row>
    <row r="3671" hidden="1"/>
    <row r="3672" hidden="1"/>
    <row r="3673" hidden="1"/>
    <row r="3674" hidden="1"/>
    <row r="3675" hidden="1"/>
    <row r="3676" hidden="1" spans="1:7">
      <c r="A3676" s="1">
        <v>47483</v>
      </c>
      <c r="B3676" s="1" t="s">
        <v>215</v>
      </c>
      <c r="C3676" s="1" t="s">
        <v>221</v>
      </c>
      <c r="D3676" s="1" t="s">
        <v>478</v>
      </c>
      <c r="E3676" s="1">
        <v>2009</v>
      </c>
      <c r="F3676" s="1">
        <v>563.2661</v>
      </c>
      <c r="G3676" s="1" t="s">
        <v>216</v>
      </c>
    </row>
    <row r="3677" hidden="1"/>
    <row r="3678" hidden="1" spans="1:7">
      <c r="A3678" s="1">
        <v>47485</v>
      </c>
      <c r="B3678" s="1" t="s">
        <v>215</v>
      </c>
      <c r="C3678" s="1" t="s">
        <v>222</v>
      </c>
      <c r="D3678" s="1" t="s">
        <v>478</v>
      </c>
      <c r="E3678" s="1">
        <v>2009</v>
      </c>
      <c r="F3678" s="1">
        <v>363.508</v>
      </c>
      <c r="G3678" s="1" t="s">
        <v>216</v>
      </c>
    </row>
    <row r="3679" hidden="1" spans="1:7">
      <c r="A3679" s="1">
        <v>47486</v>
      </c>
      <c r="B3679" s="1" t="s">
        <v>215</v>
      </c>
      <c r="C3679" s="1" t="s">
        <v>223</v>
      </c>
      <c r="D3679" s="1" t="s">
        <v>478</v>
      </c>
      <c r="E3679" s="1">
        <v>2009</v>
      </c>
      <c r="F3679" s="1">
        <v>48.8206</v>
      </c>
      <c r="G3679" s="1" t="s">
        <v>216</v>
      </c>
    </row>
    <row r="3680" hidden="1"/>
    <row r="3681" hidden="1"/>
    <row r="3682" hidden="1"/>
    <row r="3683" hidden="1"/>
    <row r="3684" hidden="1"/>
    <row r="3685" hidden="1"/>
    <row r="3686" hidden="1"/>
    <row r="3687" hidden="1"/>
    <row r="3688" hidden="1"/>
    <row r="3689" hidden="1"/>
    <row r="3690" hidden="1"/>
    <row r="3691" hidden="1"/>
    <row r="3692" hidden="1"/>
    <row r="3693" hidden="1"/>
    <row r="3694" hidden="1"/>
    <row r="3695" hidden="1"/>
    <row r="3696" hidden="1"/>
    <row r="3697" hidden="1"/>
    <row r="3698" hidden="1"/>
    <row r="3699" hidden="1"/>
    <row r="3700" hidden="1"/>
    <row r="3701" hidden="1"/>
    <row r="3702" hidden="1"/>
    <row r="3703" hidden="1"/>
    <row r="3704" hidden="1"/>
    <row r="3705" hidden="1"/>
    <row r="3706" hidden="1"/>
    <row r="3707" hidden="1"/>
    <row r="3708" hidden="1"/>
    <row r="3709" hidden="1"/>
    <row r="3710" hidden="1" spans="1:7">
      <c r="A3710" s="1">
        <v>47517</v>
      </c>
      <c r="B3710" s="1" t="s">
        <v>225</v>
      </c>
      <c r="C3710" s="1" t="s">
        <v>219</v>
      </c>
      <c r="D3710" s="1" t="s">
        <v>478</v>
      </c>
      <c r="E3710" s="1">
        <v>2009</v>
      </c>
      <c r="F3710" s="1">
        <v>209.3986</v>
      </c>
      <c r="G3710" s="1" t="s">
        <v>216</v>
      </c>
    </row>
    <row r="3711" hidden="1"/>
    <row r="3712" hidden="1" spans="1:7">
      <c r="A3712" s="1">
        <v>47519</v>
      </c>
      <c r="B3712" s="1" t="s">
        <v>225</v>
      </c>
      <c r="C3712" s="1" t="s">
        <v>220</v>
      </c>
      <c r="D3712" s="1" t="s">
        <v>478</v>
      </c>
      <c r="E3712" s="1">
        <v>2009</v>
      </c>
      <c r="F3712" s="1">
        <v>52.25</v>
      </c>
      <c r="G3712" s="1" t="s">
        <v>216</v>
      </c>
    </row>
    <row r="3713" hidden="1"/>
    <row r="3714" hidden="1"/>
    <row r="3715" hidden="1"/>
    <row r="3716" hidden="1"/>
    <row r="3717" hidden="1"/>
    <row r="3718" hidden="1" spans="1:7">
      <c r="A3718" s="1">
        <v>47525</v>
      </c>
      <c r="B3718" s="1" t="s">
        <v>225</v>
      </c>
      <c r="C3718" s="1" t="s">
        <v>221</v>
      </c>
      <c r="D3718" s="1" t="s">
        <v>478</v>
      </c>
      <c r="E3718" s="1">
        <v>2009</v>
      </c>
      <c r="F3718" s="1">
        <v>563.2661</v>
      </c>
      <c r="G3718" s="1" t="s">
        <v>216</v>
      </c>
    </row>
    <row r="3719" hidden="1"/>
    <row r="3720" hidden="1" spans="1:7">
      <c r="A3720" s="1">
        <v>47527</v>
      </c>
      <c r="B3720" s="1" t="s">
        <v>225</v>
      </c>
      <c r="C3720" s="1" t="s">
        <v>222</v>
      </c>
      <c r="D3720" s="1" t="s">
        <v>478</v>
      </c>
      <c r="E3720" s="1">
        <v>2009</v>
      </c>
      <c r="F3720" s="1">
        <v>363.508</v>
      </c>
      <c r="G3720" s="1" t="s">
        <v>216</v>
      </c>
    </row>
    <row r="3721" hidden="1" spans="1:7">
      <c r="A3721" s="1">
        <v>47528</v>
      </c>
      <c r="B3721" s="1" t="s">
        <v>225</v>
      </c>
      <c r="C3721" s="1" t="s">
        <v>223</v>
      </c>
      <c r="D3721" s="1" t="s">
        <v>478</v>
      </c>
      <c r="E3721" s="1">
        <v>2009</v>
      </c>
      <c r="F3721" s="1">
        <v>48.8206</v>
      </c>
      <c r="G3721" s="1" t="s">
        <v>216</v>
      </c>
    </row>
    <row r="3722" hidden="1"/>
    <row r="3723" hidden="1"/>
    <row r="3724" hidden="1"/>
    <row r="3725" hidden="1"/>
    <row r="3726" hidden="1"/>
    <row r="3727" hidden="1"/>
    <row r="3728" hidden="1"/>
    <row r="3729" hidden="1"/>
    <row r="3730" hidden="1"/>
    <row r="3731" hidden="1"/>
    <row r="3732" hidden="1"/>
    <row r="3733" hidden="1"/>
    <row r="3734" hidden="1"/>
    <row r="3735" hidden="1"/>
    <row r="3736" hidden="1"/>
    <row r="3737" hidden="1"/>
    <row r="3738" hidden="1"/>
    <row r="3739" hidden="1"/>
    <row r="3740" hidden="1"/>
    <row r="3741" hidden="1"/>
    <row r="3742" hidden="1"/>
    <row r="3743" hidden="1"/>
    <row r="3744" hidden="1"/>
    <row r="3745" hidden="1"/>
    <row r="3746" hidden="1"/>
    <row r="3747" hidden="1"/>
    <row r="3748" hidden="1"/>
    <row r="3749" hidden="1"/>
    <row r="3750" hidden="1"/>
    <row r="3751" hidden="1"/>
    <row r="3752" hidden="1" spans="1:7">
      <c r="A3752" s="1">
        <v>47601</v>
      </c>
      <c r="B3752" s="1" t="s">
        <v>215</v>
      </c>
      <c r="C3752" s="1" t="s">
        <v>219</v>
      </c>
      <c r="D3752" s="1" t="s">
        <v>478</v>
      </c>
      <c r="E3752" s="1">
        <v>2010</v>
      </c>
      <c r="F3752" s="1">
        <v>201.6568</v>
      </c>
      <c r="G3752" s="1" t="s">
        <v>216</v>
      </c>
    </row>
    <row r="3753" hidden="1"/>
    <row r="3754" hidden="1" spans="1:7">
      <c r="A3754" s="1">
        <v>47603</v>
      </c>
      <c r="B3754" s="1" t="s">
        <v>215</v>
      </c>
      <c r="C3754" s="1" t="s">
        <v>220</v>
      </c>
      <c r="D3754" s="1" t="s">
        <v>478</v>
      </c>
      <c r="E3754" s="1">
        <v>2010</v>
      </c>
      <c r="F3754" s="1">
        <v>49.9299</v>
      </c>
      <c r="G3754" s="1" t="s">
        <v>216</v>
      </c>
    </row>
    <row r="3755" hidden="1"/>
    <row r="3756" hidden="1"/>
    <row r="3757" hidden="1"/>
    <row r="3758" hidden="1"/>
    <row r="3759" hidden="1"/>
    <row r="3760" hidden="1" spans="1:7">
      <c r="A3760" s="1">
        <v>47609</v>
      </c>
      <c r="B3760" s="1" t="s">
        <v>215</v>
      </c>
      <c r="C3760" s="1" t="s">
        <v>221</v>
      </c>
      <c r="D3760" s="1" t="s">
        <v>478</v>
      </c>
      <c r="E3760" s="1">
        <v>2010</v>
      </c>
      <c r="F3760" s="1">
        <v>563.179</v>
      </c>
      <c r="G3760" s="1" t="s">
        <v>216</v>
      </c>
    </row>
    <row r="3761" hidden="1"/>
    <row r="3762" hidden="1" spans="1:7">
      <c r="A3762" s="1">
        <v>47611</v>
      </c>
      <c r="B3762" s="1" t="s">
        <v>215</v>
      </c>
      <c r="C3762" s="1" t="s">
        <v>222</v>
      </c>
      <c r="D3762" s="1" t="s">
        <v>478</v>
      </c>
      <c r="E3762" s="1">
        <v>2010</v>
      </c>
      <c r="F3762" s="1">
        <v>348.4519</v>
      </c>
      <c r="G3762" s="1" t="s">
        <v>216</v>
      </c>
    </row>
    <row r="3763" hidden="1" spans="1:7">
      <c r="A3763" s="1">
        <v>47612</v>
      </c>
      <c r="B3763" s="1" t="s">
        <v>215</v>
      </c>
      <c r="C3763" s="1" t="s">
        <v>223</v>
      </c>
      <c r="D3763" s="1" t="s">
        <v>478</v>
      </c>
      <c r="E3763" s="1">
        <v>2010</v>
      </c>
      <c r="F3763" s="1">
        <v>51.8459</v>
      </c>
      <c r="G3763" s="1" t="s">
        <v>216</v>
      </c>
    </row>
    <row r="3764" hidden="1"/>
    <row r="3765" hidden="1"/>
    <row r="3766" hidden="1"/>
    <row r="3767" hidden="1"/>
    <row r="3768" hidden="1"/>
    <row r="3769" hidden="1"/>
    <row r="3770" hidden="1"/>
    <row r="3771" hidden="1"/>
    <row r="3772" hidden="1"/>
    <row r="3773" hidden="1"/>
    <row r="3774" hidden="1"/>
    <row r="3775" hidden="1"/>
    <row r="3776" hidden="1"/>
    <row r="3777" hidden="1"/>
    <row r="3778" hidden="1"/>
    <row r="3779" hidden="1"/>
    <row r="3780" hidden="1"/>
    <row r="3781" hidden="1"/>
    <row r="3782" hidden="1"/>
    <row r="3783" hidden="1"/>
    <row r="3784" hidden="1"/>
    <row r="3785" hidden="1"/>
    <row r="3786" hidden="1"/>
    <row r="3787" hidden="1"/>
    <row r="3788" hidden="1"/>
    <row r="3789" hidden="1"/>
    <row r="3790" hidden="1"/>
    <row r="3791" hidden="1"/>
    <row r="3792" hidden="1"/>
    <row r="3793" hidden="1"/>
    <row r="3794" hidden="1" spans="1:7">
      <c r="A3794" s="1">
        <v>47643</v>
      </c>
      <c r="B3794" s="1" t="s">
        <v>225</v>
      </c>
      <c r="C3794" s="1" t="s">
        <v>219</v>
      </c>
      <c r="D3794" s="1" t="s">
        <v>478</v>
      </c>
      <c r="E3794" s="1">
        <v>2010</v>
      </c>
      <c r="F3794" s="1">
        <v>201.6568</v>
      </c>
      <c r="G3794" s="1" t="s">
        <v>216</v>
      </c>
    </row>
    <row r="3795" hidden="1"/>
    <row r="3796" hidden="1" spans="1:7">
      <c r="A3796" s="1">
        <v>47645</v>
      </c>
      <c r="B3796" s="1" t="s">
        <v>225</v>
      </c>
      <c r="C3796" s="1" t="s">
        <v>220</v>
      </c>
      <c r="D3796" s="1" t="s">
        <v>478</v>
      </c>
      <c r="E3796" s="1">
        <v>2010</v>
      </c>
      <c r="F3796" s="1">
        <v>49.9299</v>
      </c>
      <c r="G3796" s="1" t="s">
        <v>216</v>
      </c>
    </row>
    <row r="3797" hidden="1"/>
    <row r="3798" hidden="1"/>
    <row r="3799" hidden="1"/>
    <row r="3800" hidden="1"/>
    <row r="3801" hidden="1"/>
    <row r="3802" hidden="1" spans="1:7">
      <c r="A3802" s="1">
        <v>47651</v>
      </c>
      <c r="B3802" s="1" t="s">
        <v>225</v>
      </c>
      <c r="C3802" s="1" t="s">
        <v>221</v>
      </c>
      <c r="D3802" s="1" t="s">
        <v>478</v>
      </c>
      <c r="E3802" s="1">
        <v>2010</v>
      </c>
      <c r="F3802" s="1">
        <v>563.179</v>
      </c>
      <c r="G3802" s="1" t="s">
        <v>216</v>
      </c>
    </row>
    <row r="3803" hidden="1"/>
    <row r="3804" hidden="1" spans="1:7">
      <c r="A3804" s="1">
        <v>47653</v>
      </c>
      <c r="B3804" s="1" t="s">
        <v>225</v>
      </c>
      <c r="C3804" s="1" t="s">
        <v>222</v>
      </c>
      <c r="D3804" s="1" t="s">
        <v>478</v>
      </c>
      <c r="E3804" s="1">
        <v>2010</v>
      </c>
      <c r="F3804" s="1">
        <v>348.4519</v>
      </c>
      <c r="G3804" s="1" t="s">
        <v>216</v>
      </c>
    </row>
    <row r="3805" hidden="1" spans="1:7">
      <c r="A3805" s="1">
        <v>47654</v>
      </c>
      <c r="B3805" s="1" t="s">
        <v>225</v>
      </c>
      <c r="C3805" s="1" t="s">
        <v>223</v>
      </c>
      <c r="D3805" s="1" t="s">
        <v>478</v>
      </c>
      <c r="E3805" s="1">
        <v>2010</v>
      </c>
      <c r="F3805" s="1">
        <v>51.8459</v>
      </c>
      <c r="G3805" s="1" t="s">
        <v>216</v>
      </c>
    </row>
    <row r="3806" hidden="1"/>
    <row r="3807" hidden="1"/>
    <row r="3808" hidden="1"/>
    <row r="3809" hidden="1"/>
    <row r="3810" hidden="1"/>
    <row r="3811" hidden="1"/>
    <row r="3812" hidden="1"/>
    <row r="3813" hidden="1"/>
    <row r="3814" hidden="1"/>
    <row r="3815" hidden="1"/>
    <row r="3816" hidden="1"/>
    <row r="3817" hidden="1"/>
    <row r="3818" hidden="1"/>
    <row r="3819" hidden="1"/>
    <row r="3820" hidden="1"/>
    <row r="3821" hidden="1"/>
    <row r="3822" hidden="1"/>
    <row r="3823" hidden="1"/>
    <row r="3824" hidden="1"/>
    <row r="3825" hidden="1"/>
    <row r="3826" hidden="1"/>
    <row r="3827" hidden="1"/>
    <row r="3828" hidden="1"/>
    <row r="3829" hidden="1"/>
    <row r="3830" hidden="1"/>
    <row r="3831" hidden="1"/>
    <row r="3832" hidden="1"/>
    <row r="3833" hidden="1"/>
    <row r="3834" hidden="1"/>
    <row r="3835" hidden="1"/>
    <row r="3836" hidden="1" spans="1:7">
      <c r="A3836" s="1">
        <v>47727</v>
      </c>
      <c r="B3836" s="1" t="s">
        <v>215</v>
      </c>
      <c r="C3836" s="1" t="s">
        <v>219</v>
      </c>
      <c r="D3836" s="1" t="s">
        <v>478</v>
      </c>
      <c r="E3836" s="1">
        <v>2011</v>
      </c>
      <c r="F3836" s="1">
        <v>213.1175</v>
      </c>
      <c r="G3836" s="1" t="s">
        <v>216</v>
      </c>
    </row>
    <row r="3837" hidden="1"/>
    <row r="3838" hidden="1" spans="1:7">
      <c r="A3838" s="1">
        <v>47729</v>
      </c>
      <c r="B3838" s="1" t="s">
        <v>215</v>
      </c>
      <c r="C3838" s="1" t="s">
        <v>220</v>
      </c>
      <c r="D3838" s="1" t="s">
        <v>478</v>
      </c>
      <c r="E3838" s="1">
        <v>2011</v>
      </c>
      <c r="F3838" s="1">
        <v>52.548</v>
      </c>
      <c r="G3838" s="1" t="s">
        <v>216</v>
      </c>
    </row>
    <row r="3839" hidden="1"/>
    <row r="3840" hidden="1"/>
    <row r="3841" hidden="1"/>
    <row r="3842" hidden="1"/>
    <row r="3843" hidden="1"/>
    <row r="3844" hidden="1" spans="1:7">
      <c r="A3844" s="1">
        <v>47735</v>
      </c>
      <c r="B3844" s="1" t="s">
        <v>215</v>
      </c>
      <c r="C3844" s="1" t="s">
        <v>221</v>
      </c>
      <c r="D3844" s="1" t="s">
        <v>478</v>
      </c>
      <c r="E3844" s="1">
        <v>2011</v>
      </c>
      <c r="F3844" s="1">
        <v>596.7931</v>
      </c>
      <c r="G3844" s="1" t="s">
        <v>216</v>
      </c>
    </row>
    <row r="3845" hidden="1"/>
    <row r="3846" hidden="1" spans="1:7">
      <c r="A3846" s="1">
        <v>47737</v>
      </c>
      <c r="B3846" s="1" t="s">
        <v>215</v>
      </c>
      <c r="C3846" s="1" t="s">
        <v>222</v>
      </c>
      <c r="D3846" s="1" t="s">
        <v>478</v>
      </c>
      <c r="E3846" s="1">
        <v>2011</v>
      </c>
      <c r="F3846" s="1">
        <v>355.1549</v>
      </c>
      <c r="G3846" s="1" t="s">
        <v>216</v>
      </c>
    </row>
    <row r="3847" hidden="1" spans="1:7">
      <c r="A3847" s="1">
        <v>47738</v>
      </c>
      <c r="B3847" s="1" t="s">
        <v>215</v>
      </c>
      <c r="C3847" s="1" t="s">
        <v>223</v>
      </c>
      <c r="D3847" s="1" t="s">
        <v>478</v>
      </c>
      <c r="E3847" s="1">
        <v>2011</v>
      </c>
      <c r="F3847" s="1">
        <v>50.017</v>
      </c>
      <c r="G3847" s="1" t="s">
        <v>216</v>
      </c>
    </row>
    <row r="3848" hidden="1"/>
    <row r="3849" hidden="1"/>
    <row r="3850" hidden="1"/>
    <row r="3851" hidden="1"/>
    <row r="3852" hidden="1"/>
    <row r="3853" hidden="1"/>
    <row r="3854" hidden="1"/>
    <row r="3855" hidden="1"/>
    <row r="3856" hidden="1"/>
    <row r="3857" hidden="1"/>
    <row r="3858" hidden="1"/>
    <row r="3859" hidden="1"/>
    <row r="3860" hidden="1"/>
    <row r="3861" hidden="1"/>
    <row r="3862" hidden="1"/>
    <row r="3863" hidden="1"/>
    <row r="3864" hidden="1"/>
    <row r="3865" hidden="1"/>
    <row r="3866" hidden="1"/>
    <row r="3867" hidden="1"/>
    <row r="3868" hidden="1"/>
    <row r="3869" hidden="1"/>
    <row r="3870" hidden="1"/>
    <row r="3871" hidden="1"/>
    <row r="3872" hidden="1"/>
    <row r="3873" hidden="1"/>
    <row r="3874" hidden="1"/>
    <row r="3875" hidden="1"/>
    <row r="3876" hidden="1"/>
    <row r="3877" hidden="1"/>
    <row r="3878" hidden="1" spans="1:7">
      <c r="A3878" s="1">
        <v>47769</v>
      </c>
      <c r="B3878" s="1" t="s">
        <v>225</v>
      </c>
      <c r="C3878" s="1" t="s">
        <v>219</v>
      </c>
      <c r="D3878" s="1" t="s">
        <v>478</v>
      </c>
      <c r="E3878" s="1">
        <v>2011</v>
      </c>
      <c r="F3878" s="1">
        <v>213.1175</v>
      </c>
      <c r="G3878" s="1" t="s">
        <v>216</v>
      </c>
    </row>
    <row r="3879" hidden="1"/>
    <row r="3880" hidden="1" spans="1:7">
      <c r="A3880" s="1">
        <v>47771</v>
      </c>
      <c r="B3880" s="1" t="s">
        <v>225</v>
      </c>
      <c r="C3880" s="1" t="s">
        <v>220</v>
      </c>
      <c r="D3880" s="1" t="s">
        <v>478</v>
      </c>
      <c r="E3880" s="1">
        <v>2011</v>
      </c>
      <c r="F3880" s="1">
        <v>52.548</v>
      </c>
      <c r="G3880" s="1" t="s">
        <v>216</v>
      </c>
    </row>
    <row r="3881" hidden="1"/>
    <row r="3882" hidden="1"/>
    <row r="3883" hidden="1"/>
    <row r="3884" hidden="1"/>
    <row r="3885" hidden="1"/>
    <row r="3886" hidden="1" spans="1:7">
      <c r="A3886" s="1">
        <v>47777</v>
      </c>
      <c r="B3886" s="1" t="s">
        <v>225</v>
      </c>
      <c r="C3886" s="1" t="s">
        <v>221</v>
      </c>
      <c r="D3886" s="1" t="s">
        <v>478</v>
      </c>
      <c r="E3886" s="1">
        <v>2011</v>
      </c>
      <c r="F3886" s="1">
        <v>596.7931</v>
      </c>
      <c r="G3886" s="1" t="s">
        <v>216</v>
      </c>
    </row>
    <row r="3887" hidden="1"/>
    <row r="3888" hidden="1" spans="1:7">
      <c r="A3888" s="1">
        <v>47779</v>
      </c>
      <c r="B3888" s="1" t="s">
        <v>225</v>
      </c>
      <c r="C3888" s="1" t="s">
        <v>222</v>
      </c>
      <c r="D3888" s="1" t="s">
        <v>478</v>
      </c>
      <c r="E3888" s="1">
        <v>2011</v>
      </c>
      <c r="F3888" s="1">
        <v>355.1549</v>
      </c>
      <c r="G3888" s="1" t="s">
        <v>216</v>
      </c>
    </row>
    <row r="3889" hidden="1" spans="1:7">
      <c r="A3889" s="1">
        <v>47780</v>
      </c>
      <c r="B3889" s="1" t="s">
        <v>225</v>
      </c>
      <c r="C3889" s="1" t="s">
        <v>223</v>
      </c>
      <c r="D3889" s="1" t="s">
        <v>478</v>
      </c>
      <c r="E3889" s="1">
        <v>2011</v>
      </c>
      <c r="F3889" s="1">
        <v>50.017</v>
      </c>
      <c r="G3889" s="1" t="s">
        <v>216</v>
      </c>
    </row>
    <row r="3890" hidden="1"/>
    <row r="3891" hidden="1"/>
    <row r="3892" hidden="1"/>
    <row r="3893" hidden="1"/>
    <row r="3894" hidden="1"/>
    <row r="3895" hidden="1"/>
    <row r="3896" hidden="1"/>
    <row r="3897" hidden="1"/>
    <row r="3898" hidden="1"/>
    <row r="3899" hidden="1"/>
    <row r="3900" hidden="1"/>
    <row r="3901" hidden="1"/>
    <row r="3902" hidden="1"/>
    <row r="3903" hidden="1"/>
    <row r="3904" hidden="1"/>
    <row r="3905" hidden="1"/>
    <row r="3906" hidden="1"/>
    <row r="3907" hidden="1"/>
    <row r="3908" hidden="1"/>
    <row r="3909" hidden="1"/>
    <row r="3910" hidden="1"/>
    <row r="3911" hidden="1"/>
    <row r="3912" hidden="1"/>
    <row r="3913" hidden="1"/>
    <row r="3914" hidden="1"/>
    <row r="3915" hidden="1"/>
    <row r="3916" hidden="1"/>
    <row r="3917" hidden="1"/>
    <row r="3918" hidden="1"/>
    <row r="3919" hidden="1"/>
    <row r="3920" hidden="1" spans="1:7">
      <c r="A3920" s="1">
        <v>47853</v>
      </c>
      <c r="B3920" s="1" t="s">
        <v>215</v>
      </c>
      <c r="C3920" s="1" t="s">
        <v>219</v>
      </c>
      <c r="D3920" s="1" t="s">
        <v>478</v>
      </c>
      <c r="E3920" s="1">
        <v>2012</v>
      </c>
      <c r="F3920" s="1">
        <v>212.7508</v>
      </c>
      <c r="G3920" s="1" t="s">
        <v>216</v>
      </c>
    </row>
    <row r="3921" hidden="1"/>
    <row r="3922" hidden="1" spans="1:7">
      <c r="A3922" s="1">
        <v>47855</v>
      </c>
      <c r="B3922" s="1" t="s">
        <v>215</v>
      </c>
      <c r="C3922" s="1" t="s">
        <v>220</v>
      </c>
      <c r="D3922" s="1" t="s">
        <v>478</v>
      </c>
      <c r="E3922" s="1">
        <v>2012</v>
      </c>
      <c r="F3922" s="1">
        <v>51.6359</v>
      </c>
      <c r="G3922" s="1" t="s">
        <v>216</v>
      </c>
    </row>
    <row r="3923" hidden="1"/>
    <row r="3924" hidden="1"/>
    <row r="3925" hidden="1"/>
    <row r="3926" hidden="1"/>
    <row r="3927" hidden="1"/>
    <row r="3928" hidden="1" spans="1:7">
      <c r="A3928" s="1">
        <v>47861</v>
      </c>
      <c r="B3928" s="1" t="s">
        <v>215</v>
      </c>
      <c r="C3928" s="1" t="s">
        <v>221</v>
      </c>
      <c r="D3928" s="1" t="s">
        <v>478</v>
      </c>
      <c r="E3928" s="1">
        <v>2012</v>
      </c>
      <c r="F3928" s="1">
        <v>558.2411</v>
      </c>
      <c r="G3928" s="1" t="s">
        <v>216</v>
      </c>
    </row>
    <row r="3929" hidden="1"/>
    <row r="3930" hidden="1" spans="1:7">
      <c r="A3930" s="1">
        <v>47863</v>
      </c>
      <c r="B3930" s="1" t="s">
        <v>215</v>
      </c>
      <c r="C3930" s="1" t="s">
        <v>222</v>
      </c>
      <c r="D3930" s="1" t="s">
        <v>478</v>
      </c>
      <c r="E3930" s="1">
        <v>2012</v>
      </c>
      <c r="F3930" s="1">
        <v>349.891</v>
      </c>
      <c r="G3930" s="1" t="s">
        <v>216</v>
      </c>
    </row>
    <row r="3931" hidden="1" spans="1:7">
      <c r="A3931" s="1">
        <v>47864</v>
      </c>
      <c r="B3931" s="1" t="s">
        <v>215</v>
      </c>
      <c r="C3931" s="1" t="s">
        <v>223</v>
      </c>
      <c r="D3931" s="1" t="s">
        <v>478</v>
      </c>
      <c r="E3931" s="1">
        <v>2012</v>
      </c>
      <c r="F3931" s="1">
        <v>48.7301</v>
      </c>
      <c r="G3931" s="1" t="s">
        <v>216</v>
      </c>
    </row>
    <row r="3932" hidden="1"/>
    <row r="3933" hidden="1"/>
    <row r="3934" hidden="1"/>
    <row r="3935" hidden="1"/>
    <row r="3936" hidden="1"/>
    <row r="3937" hidden="1"/>
    <row r="3938" hidden="1"/>
    <row r="3939" hidden="1"/>
    <row r="3940" hidden="1"/>
    <row r="3941" hidden="1"/>
    <row r="3942" hidden="1"/>
    <row r="3943" hidden="1"/>
    <row r="3944" hidden="1"/>
    <row r="3945" hidden="1"/>
    <row r="3946" hidden="1"/>
    <row r="3947" hidden="1"/>
    <row r="3948" hidden="1"/>
    <row r="3949" hidden="1"/>
    <row r="3950" hidden="1"/>
    <row r="3951" hidden="1"/>
    <row r="3952" hidden="1"/>
    <row r="3953" hidden="1"/>
    <row r="3954" hidden="1"/>
    <row r="3955" hidden="1"/>
    <row r="3956" hidden="1"/>
    <row r="3957" hidden="1"/>
    <row r="3958" hidden="1"/>
    <row r="3959" hidden="1"/>
    <row r="3960" hidden="1"/>
    <row r="3961" hidden="1"/>
    <row r="3962" hidden="1" spans="1:7">
      <c r="A3962" s="1">
        <v>47895</v>
      </c>
      <c r="B3962" s="1" t="s">
        <v>225</v>
      </c>
      <c r="C3962" s="1" t="s">
        <v>219</v>
      </c>
      <c r="D3962" s="1" t="s">
        <v>478</v>
      </c>
      <c r="E3962" s="1">
        <v>2012</v>
      </c>
      <c r="F3962" s="1">
        <v>212.7508</v>
      </c>
      <c r="G3962" s="1" t="s">
        <v>216</v>
      </c>
    </row>
    <row r="3963" hidden="1"/>
    <row r="3964" hidden="1" spans="1:7">
      <c r="A3964" s="1">
        <v>47897</v>
      </c>
      <c r="B3964" s="1" t="s">
        <v>225</v>
      </c>
      <c r="C3964" s="1" t="s">
        <v>220</v>
      </c>
      <c r="D3964" s="1" t="s">
        <v>478</v>
      </c>
      <c r="E3964" s="1">
        <v>2012</v>
      </c>
      <c r="F3964" s="1">
        <v>51.6359</v>
      </c>
      <c r="G3964" s="1" t="s">
        <v>216</v>
      </c>
    </row>
    <row r="3965" hidden="1"/>
    <row r="3966" hidden="1"/>
    <row r="3967" hidden="1"/>
    <row r="3968" hidden="1"/>
    <row r="3969" hidden="1"/>
    <row r="3970" hidden="1" spans="1:7">
      <c r="A3970" s="1">
        <v>47903</v>
      </c>
      <c r="B3970" s="1" t="s">
        <v>225</v>
      </c>
      <c r="C3970" s="1" t="s">
        <v>221</v>
      </c>
      <c r="D3970" s="1" t="s">
        <v>478</v>
      </c>
      <c r="E3970" s="1">
        <v>2012</v>
      </c>
      <c r="F3970" s="1">
        <v>558.2411</v>
      </c>
      <c r="G3970" s="1" t="s">
        <v>216</v>
      </c>
    </row>
    <row r="3971" hidden="1"/>
    <row r="3972" hidden="1" spans="1:7">
      <c r="A3972" s="1">
        <v>47905</v>
      </c>
      <c r="B3972" s="1" t="s">
        <v>225</v>
      </c>
      <c r="C3972" s="1" t="s">
        <v>222</v>
      </c>
      <c r="D3972" s="1" t="s">
        <v>478</v>
      </c>
      <c r="E3972" s="1">
        <v>2012</v>
      </c>
      <c r="F3972" s="1">
        <v>349.891</v>
      </c>
      <c r="G3972" s="1" t="s">
        <v>216</v>
      </c>
    </row>
    <row r="3973" hidden="1" spans="1:7">
      <c r="A3973" s="1">
        <v>47906</v>
      </c>
      <c r="B3973" s="1" t="s">
        <v>225</v>
      </c>
      <c r="C3973" s="1" t="s">
        <v>223</v>
      </c>
      <c r="D3973" s="1" t="s">
        <v>478</v>
      </c>
      <c r="E3973" s="1">
        <v>2012</v>
      </c>
      <c r="F3973" s="1">
        <v>48.7301</v>
      </c>
      <c r="G3973" s="1" t="s">
        <v>216</v>
      </c>
    </row>
    <row r="3974" hidden="1"/>
    <row r="3975" hidden="1"/>
    <row r="3976" hidden="1"/>
    <row r="3977" hidden="1"/>
    <row r="3978" hidden="1"/>
    <row r="3979" hidden="1"/>
    <row r="3980" hidden="1"/>
    <row r="3981" hidden="1"/>
    <row r="3982" hidden="1"/>
    <row r="3983" hidden="1"/>
    <row r="3984" hidden="1"/>
    <row r="3985" hidden="1"/>
    <row r="3986" hidden="1"/>
    <row r="3987" hidden="1"/>
    <row r="3988" hidden="1"/>
    <row r="3989" hidden="1"/>
    <row r="3990" hidden="1"/>
    <row r="3991" hidden="1"/>
    <row r="3992" hidden="1"/>
    <row r="3993" hidden="1"/>
    <row r="3994" hidden="1"/>
    <row r="3995" hidden="1"/>
    <row r="3996" hidden="1"/>
    <row r="3997" hidden="1"/>
    <row r="3998" hidden="1"/>
    <row r="3999" hidden="1"/>
    <row r="4000" hidden="1"/>
    <row r="4001" hidden="1"/>
    <row r="4002" hidden="1"/>
    <row r="4003" hidden="1"/>
    <row r="4004" hidden="1" spans="1:7">
      <c r="A4004" s="1">
        <v>47979</v>
      </c>
      <c r="B4004" s="1" t="s">
        <v>215</v>
      </c>
      <c r="C4004" s="1" t="s">
        <v>219</v>
      </c>
      <c r="D4004" s="1" t="s">
        <v>478</v>
      </c>
      <c r="E4004" s="1">
        <v>2013</v>
      </c>
      <c r="F4004" s="1">
        <v>214.5326</v>
      </c>
      <c r="G4004" s="1" t="s">
        <v>216</v>
      </c>
    </row>
    <row r="4005" hidden="1"/>
    <row r="4006" hidden="1" spans="1:7">
      <c r="A4006" s="1">
        <v>47981</v>
      </c>
      <c r="B4006" s="1" t="s">
        <v>215</v>
      </c>
      <c r="C4006" s="1" t="s">
        <v>220</v>
      </c>
      <c r="D4006" s="1" t="s">
        <v>478</v>
      </c>
      <c r="E4006" s="1">
        <v>2013</v>
      </c>
      <c r="F4006" s="1">
        <v>57.9061</v>
      </c>
      <c r="G4006" s="1" t="s">
        <v>216</v>
      </c>
    </row>
    <row r="4007" hidden="1"/>
    <row r="4008" hidden="1"/>
    <row r="4009" hidden="1"/>
    <row r="4010" hidden="1"/>
    <row r="4011" hidden="1"/>
    <row r="4012" hidden="1" spans="1:7">
      <c r="A4012" s="1">
        <v>47987</v>
      </c>
      <c r="B4012" s="1" t="s">
        <v>215</v>
      </c>
      <c r="C4012" s="1" t="s">
        <v>221</v>
      </c>
      <c r="D4012" s="1" t="s">
        <v>478</v>
      </c>
      <c r="E4012" s="1">
        <v>2013</v>
      </c>
      <c r="F4012" s="1">
        <v>598.0549</v>
      </c>
      <c r="G4012" s="1" t="s">
        <v>216</v>
      </c>
    </row>
    <row r="4013" hidden="1"/>
    <row r="4014" hidden="1" spans="1:7">
      <c r="A4014" s="1">
        <v>47989</v>
      </c>
      <c r="B4014" s="1" t="s">
        <v>215</v>
      </c>
      <c r="C4014" s="1" t="s">
        <v>222</v>
      </c>
      <c r="D4014" s="1" t="s">
        <v>478</v>
      </c>
      <c r="E4014" s="1">
        <v>2013</v>
      </c>
      <c r="F4014" s="1">
        <v>362.237</v>
      </c>
      <c r="G4014" s="1" t="s">
        <v>216</v>
      </c>
    </row>
    <row r="4015" hidden="1" spans="1:7">
      <c r="A4015" s="1">
        <v>47990</v>
      </c>
      <c r="B4015" s="1" t="s">
        <v>215</v>
      </c>
      <c r="C4015" s="1" t="s">
        <v>223</v>
      </c>
      <c r="D4015" s="1" t="s">
        <v>478</v>
      </c>
      <c r="E4015" s="1">
        <v>2013</v>
      </c>
      <c r="F4015" s="1">
        <v>52.4181</v>
      </c>
      <c r="G4015" s="1" t="s">
        <v>216</v>
      </c>
    </row>
    <row r="4016" hidden="1"/>
    <row r="4017" hidden="1"/>
    <row r="4018" hidden="1"/>
    <row r="4019" hidden="1"/>
    <row r="4020" hidden="1"/>
    <row r="4021" hidden="1"/>
    <row r="4022" hidden="1"/>
    <row r="4023" hidden="1"/>
    <row r="4024" hidden="1"/>
    <row r="4025" hidden="1"/>
    <row r="4026" hidden="1"/>
    <row r="4027" hidden="1"/>
    <row r="4028" hidden="1"/>
    <row r="4029" hidden="1"/>
    <row r="4030" hidden="1"/>
    <row r="4031" hidden="1"/>
    <row r="4032" hidden="1"/>
    <row r="4033" hidden="1"/>
    <row r="4034" hidden="1"/>
    <row r="4035" hidden="1"/>
    <row r="4036" hidden="1"/>
    <row r="4037" hidden="1"/>
    <row r="4038" hidden="1"/>
    <row r="4039" hidden="1"/>
    <row r="4040" hidden="1"/>
    <row r="4041" hidden="1"/>
    <row r="4042" hidden="1"/>
    <row r="4043" hidden="1"/>
    <row r="4044" hidden="1"/>
    <row r="4045" hidden="1"/>
    <row r="4046" hidden="1" spans="1:7">
      <c r="A4046" s="1">
        <v>48021</v>
      </c>
      <c r="B4046" s="1" t="s">
        <v>225</v>
      </c>
      <c r="C4046" s="1" t="s">
        <v>219</v>
      </c>
      <c r="D4046" s="1" t="s">
        <v>478</v>
      </c>
      <c r="E4046" s="1">
        <v>2013</v>
      </c>
      <c r="F4046" s="1">
        <v>214.5326</v>
      </c>
      <c r="G4046" s="1" t="s">
        <v>216</v>
      </c>
    </row>
    <row r="4047" hidden="1"/>
    <row r="4048" hidden="1" spans="1:7">
      <c r="A4048" s="1">
        <v>48023</v>
      </c>
      <c r="B4048" s="1" t="s">
        <v>225</v>
      </c>
      <c r="C4048" s="1" t="s">
        <v>220</v>
      </c>
      <c r="D4048" s="1" t="s">
        <v>478</v>
      </c>
      <c r="E4048" s="1">
        <v>2013</v>
      </c>
      <c r="F4048" s="1">
        <v>57.9061</v>
      </c>
      <c r="G4048" s="1" t="s">
        <v>216</v>
      </c>
    </row>
    <row r="4049" hidden="1"/>
    <row r="4050" hidden="1"/>
    <row r="4051" hidden="1"/>
    <row r="4052" hidden="1"/>
    <row r="4053" hidden="1"/>
    <row r="4054" hidden="1" spans="1:7">
      <c r="A4054" s="1">
        <v>48029</v>
      </c>
      <c r="B4054" s="1" t="s">
        <v>225</v>
      </c>
      <c r="C4054" s="1" t="s">
        <v>221</v>
      </c>
      <c r="D4054" s="1" t="s">
        <v>478</v>
      </c>
      <c r="E4054" s="1">
        <v>2013</v>
      </c>
      <c r="F4054" s="1">
        <v>598.0549</v>
      </c>
      <c r="G4054" s="1" t="s">
        <v>216</v>
      </c>
    </row>
    <row r="4055" hidden="1"/>
    <row r="4056" hidden="1" spans="1:7">
      <c r="A4056" s="1">
        <v>48031</v>
      </c>
      <c r="B4056" s="1" t="s">
        <v>225</v>
      </c>
      <c r="C4056" s="1" t="s">
        <v>222</v>
      </c>
      <c r="D4056" s="1" t="s">
        <v>478</v>
      </c>
      <c r="E4056" s="1">
        <v>2013</v>
      </c>
      <c r="F4056" s="1">
        <v>362.237</v>
      </c>
      <c r="G4056" s="1" t="s">
        <v>216</v>
      </c>
    </row>
    <row r="4057" hidden="1" spans="1:7">
      <c r="A4057" s="1">
        <v>48032</v>
      </c>
      <c r="B4057" s="1" t="s">
        <v>225</v>
      </c>
      <c r="C4057" s="1" t="s">
        <v>223</v>
      </c>
      <c r="D4057" s="1" t="s">
        <v>478</v>
      </c>
      <c r="E4057" s="1">
        <v>2013</v>
      </c>
      <c r="F4057" s="1">
        <v>52.4181</v>
      </c>
      <c r="G4057" s="1" t="s">
        <v>216</v>
      </c>
    </row>
    <row r="4058" hidden="1"/>
    <row r="4059" hidden="1"/>
    <row r="4060" hidden="1"/>
    <row r="4061" hidden="1"/>
    <row r="4062" hidden="1"/>
    <row r="4063" hidden="1"/>
    <row r="4064" hidden="1"/>
    <row r="4065" hidden="1"/>
    <row r="4066" hidden="1"/>
    <row r="4067" hidden="1"/>
    <row r="4068" hidden="1"/>
    <row r="4069" hidden="1"/>
    <row r="4070" hidden="1"/>
    <row r="4071" hidden="1"/>
    <row r="4072" hidden="1"/>
    <row r="4073" hidden="1"/>
    <row r="4074" hidden="1"/>
    <row r="4075" hidden="1"/>
    <row r="4076" hidden="1"/>
    <row r="4077" hidden="1"/>
    <row r="4078" hidden="1"/>
    <row r="4079" hidden="1"/>
    <row r="4080" hidden="1"/>
    <row r="4081" hidden="1"/>
    <row r="4082" hidden="1"/>
    <row r="4083" hidden="1"/>
    <row r="4084" hidden="1"/>
    <row r="4085" hidden="1"/>
    <row r="4086" hidden="1"/>
    <row r="4087" hidden="1"/>
    <row r="4088" hidden="1" spans="1:7">
      <c r="A4088" s="1">
        <v>48105</v>
      </c>
      <c r="B4088" s="1" t="s">
        <v>215</v>
      </c>
      <c r="C4088" s="1" t="s">
        <v>219</v>
      </c>
      <c r="D4088" s="1" t="s">
        <v>478</v>
      </c>
      <c r="E4088" s="1">
        <v>2014</v>
      </c>
      <c r="F4088" s="1">
        <v>213.9571</v>
      </c>
      <c r="G4088" s="1" t="s">
        <v>216</v>
      </c>
    </row>
    <row r="4089" hidden="1"/>
    <row r="4090" hidden="1" spans="1:7">
      <c r="A4090" s="1">
        <v>48107</v>
      </c>
      <c r="B4090" s="1" t="s">
        <v>215</v>
      </c>
      <c r="C4090" s="1" t="s">
        <v>220</v>
      </c>
      <c r="D4090" s="1" t="s">
        <v>478</v>
      </c>
      <c r="E4090" s="1">
        <v>2014</v>
      </c>
      <c r="F4090" s="1">
        <v>59.198</v>
      </c>
      <c r="G4090" s="1" t="s">
        <v>216</v>
      </c>
    </row>
    <row r="4091" hidden="1"/>
    <row r="4092" hidden="1"/>
    <row r="4093" hidden="1"/>
    <row r="4094" hidden="1"/>
    <row r="4095" hidden="1"/>
    <row r="4096" hidden="1" spans="1:7">
      <c r="A4096" s="1">
        <v>48113</v>
      </c>
      <c r="B4096" s="1" t="s">
        <v>215</v>
      </c>
      <c r="C4096" s="1" t="s">
        <v>221</v>
      </c>
      <c r="D4096" s="1" t="s">
        <v>478</v>
      </c>
      <c r="E4096" s="1">
        <v>2014</v>
      </c>
      <c r="F4096" s="1">
        <v>597.12</v>
      </c>
      <c r="G4096" s="1" t="s">
        <v>216</v>
      </c>
    </row>
    <row r="4097" hidden="1"/>
    <row r="4098" hidden="1" spans="1:7">
      <c r="A4098" s="1">
        <v>48115</v>
      </c>
      <c r="B4098" s="1" t="s">
        <v>215</v>
      </c>
      <c r="C4098" s="1" t="s">
        <v>222</v>
      </c>
      <c r="D4098" s="1" t="s">
        <v>478</v>
      </c>
      <c r="E4098" s="1">
        <v>2014</v>
      </c>
      <c r="F4098" s="1">
        <v>377.1021</v>
      </c>
      <c r="G4098" s="1" t="s">
        <v>216</v>
      </c>
    </row>
    <row r="4099" hidden="1" spans="1:7">
      <c r="A4099" s="1">
        <v>48116</v>
      </c>
      <c r="B4099" s="1" t="s">
        <v>215</v>
      </c>
      <c r="C4099" s="1" t="s">
        <v>223</v>
      </c>
      <c r="D4099" s="1" t="s">
        <v>478</v>
      </c>
      <c r="E4099" s="1">
        <v>2014</v>
      </c>
      <c r="F4099" s="1">
        <v>53.0441</v>
      </c>
      <c r="G4099" s="1" t="s">
        <v>216</v>
      </c>
    </row>
    <row r="4100" hidden="1"/>
    <row r="4101" hidden="1"/>
    <row r="4102" hidden="1"/>
    <row r="4103" hidden="1"/>
    <row r="4104" hidden="1"/>
    <row r="4105" hidden="1"/>
    <row r="4106" hidden="1"/>
    <row r="4107" hidden="1"/>
    <row r="4108" hidden="1"/>
    <row r="4109" hidden="1"/>
    <row r="4110" hidden="1"/>
    <row r="4111" hidden="1"/>
    <row r="4112" hidden="1"/>
    <row r="4113" hidden="1"/>
    <row r="4114" hidden="1"/>
    <row r="4115" hidden="1"/>
    <row r="4116" hidden="1"/>
    <row r="4117" hidden="1"/>
    <row r="4118" hidden="1"/>
    <row r="4119" hidden="1"/>
    <row r="4120" hidden="1"/>
    <row r="4121" hidden="1"/>
    <row r="4122" hidden="1"/>
    <row r="4123" hidden="1"/>
    <row r="4124" hidden="1"/>
    <row r="4125" hidden="1"/>
    <row r="4126" hidden="1"/>
    <row r="4127" hidden="1"/>
    <row r="4128" hidden="1"/>
    <row r="4129" hidden="1"/>
    <row r="4130" hidden="1" spans="1:7">
      <c r="A4130" s="1">
        <v>48147</v>
      </c>
      <c r="B4130" s="1" t="s">
        <v>225</v>
      </c>
      <c r="C4130" s="1" t="s">
        <v>219</v>
      </c>
      <c r="D4130" s="1" t="s">
        <v>478</v>
      </c>
      <c r="E4130" s="1">
        <v>2014</v>
      </c>
      <c r="F4130" s="1">
        <v>213.9571</v>
      </c>
      <c r="G4130" s="1" t="s">
        <v>216</v>
      </c>
    </row>
    <row r="4131" hidden="1"/>
    <row r="4132" hidden="1" spans="1:7">
      <c r="A4132" s="1">
        <v>48149</v>
      </c>
      <c r="B4132" s="1" t="s">
        <v>225</v>
      </c>
      <c r="C4132" s="1" t="s">
        <v>220</v>
      </c>
      <c r="D4132" s="1" t="s">
        <v>478</v>
      </c>
      <c r="E4132" s="1">
        <v>2014</v>
      </c>
      <c r="F4132" s="1">
        <v>59.198</v>
      </c>
      <c r="G4132" s="1" t="s">
        <v>216</v>
      </c>
    </row>
    <row r="4133" hidden="1"/>
    <row r="4134" hidden="1"/>
    <row r="4135" hidden="1"/>
    <row r="4136" hidden="1"/>
    <row r="4137" hidden="1"/>
    <row r="4138" hidden="1" spans="1:7">
      <c r="A4138" s="1">
        <v>48155</v>
      </c>
      <c r="B4138" s="1" t="s">
        <v>225</v>
      </c>
      <c r="C4138" s="1" t="s">
        <v>221</v>
      </c>
      <c r="D4138" s="1" t="s">
        <v>478</v>
      </c>
      <c r="E4138" s="1">
        <v>2014</v>
      </c>
      <c r="F4138" s="1">
        <v>597.12</v>
      </c>
      <c r="G4138" s="1" t="s">
        <v>216</v>
      </c>
    </row>
    <row r="4139" hidden="1"/>
    <row r="4140" hidden="1" spans="1:7">
      <c r="A4140" s="1">
        <v>48157</v>
      </c>
      <c r="B4140" s="1" t="s">
        <v>225</v>
      </c>
      <c r="C4140" s="1" t="s">
        <v>222</v>
      </c>
      <c r="D4140" s="1" t="s">
        <v>478</v>
      </c>
      <c r="E4140" s="1">
        <v>2014</v>
      </c>
      <c r="F4140" s="1">
        <v>377.1021</v>
      </c>
      <c r="G4140" s="1" t="s">
        <v>216</v>
      </c>
    </row>
    <row r="4141" hidden="1" spans="1:7">
      <c r="A4141" s="1">
        <v>48158</v>
      </c>
      <c r="B4141" s="1" t="s">
        <v>225</v>
      </c>
      <c r="C4141" s="1" t="s">
        <v>223</v>
      </c>
      <c r="D4141" s="1" t="s">
        <v>478</v>
      </c>
      <c r="E4141" s="1">
        <v>2014</v>
      </c>
      <c r="F4141" s="1">
        <v>53.0441</v>
      </c>
      <c r="G4141" s="1" t="s">
        <v>216</v>
      </c>
    </row>
    <row r="4142" hidden="1"/>
    <row r="4143" hidden="1"/>
    <row r="4144" hidden="1"/>
    <row r="4145" hidden="1"/>
    <row r="4146" hidden="1"/>
    <row r="4147" hidden="1"/>
    <row r="4148" hidden="1"/>
    <row r="4149" hidden="1"/>
    <row r="4150" hidden="1"/>
    <row r="4151" hidden="1"/>
    <row r="4152" hidden="1"/>
    <row r="4153" hidden="1"/>
    <row r="4154" hidden="1"/>
    <row r="4155" hidden="1"/>
    <row r="4156" hidden="1"/>
    <row r="4157" hidden="1"/>
    <row r="4158" hidden="1"/>
    <row r="4159" hidden="1"/>
    <row r="4160" hidden="1"/>
    <row r="4161" hidden="1"/>
    <row r="4162" hidden="1"/>
    <row r="4163" hidden="1"/>
    <row r="4164" hidden="1"/>
    <row r="4165" hidden="1"/>
    <row r="4166" hidden="1"/>
    <row r="4167" hidden="1"/>
    <row r="4168" hidden="1"/>
    <row r="4169" hidden="1"/>
    <row r="4170" hidden="1"/>
    <row r="4171" hidden="1"/>
    <row r="4172" hidden="1" spans="1:7">
      <c r="A4172" s="1">
        <v>48231</v>
      </c>
      <c r="B4172" s="1" t="s">
        <v>215</v>
      </c>
      <c r="C4172" s="1" t="s">
        <v>219</v>
      </c>
      <c r="D4172" s="1" t="s">
        <v>478</v>
      </c>
      <c r="E4172" s="1">
        <v>2015</v>
      </c>
      <c r="F4172" s="1">
        <v>207.5991</v>
      </c>
      <c r="G4172" s="1" t="s">
        <v>216</v>
      </c>
    </row>
    <row r="4173" hidden="1"/>
    <row r="4174" hidden="1" spans="1:7">
      <c r="A4174" s="1">
        <v>48233</v>
      </c>
      <c r="B4174" s="1" t="s">
        <v>215</v>
      </c>
      <c r="C4174" s="1" t="s">
        <v>220</v>
      </c>
      <c r="D4174" s="1" t="s">
        <v>478</v>
      </c>
      <c r="E4174" s="1">
        <v>2015</v>
      </c>
      <c r="F4174" s="1">
        <v>52.7053</v>
      </c>
      <c r="G4174" s="1" t="s">
        <v>216</v>
      </c>
    </row>
    <row r="4175" hidden="1"/>
    <row r="4176" hidden="1"/>
    <row r="4177" hidden="1"/>
    <row r="4178" hidden="1"/>
    <row r="4179" hidden="1"/>
    <row r="4180" hidden="1" spans="1:7">
      <c r="A4180" s="1">
        <v>48239</v>
      </c>
      <c r="B4180" s="1" t="s">
        <v>215</v>
      </c>
      <c r="C4180" s="1" t="s">
        <v>221</v>
      </c>
      <c r="D4180" s="1" t="s">
        <v>478</v>
      </c>
      <c r="E4180" s="1">
        <v>2015</v>
      </c>
      <c r="F4180" s="1">
        <v>601.7961</v>
      </c>
      <c r="G4180" s="1" t="s">
        <v>216</v>
      </c>
    </row>
    <row r="4181" hidden="1"/>
    <row r="4182" hidden="1" spans="1:7">
      <c r="A4182" s="1">
        <v>48241</v>
      </c>
      <c r="B4182" s="1" t="s">
        <v>215</v>
      </c>
      <c r="C4182" s="1" t="s">
        <v>222</v>
      </c>
      <c r="D4182" s="1" t="s">
        <v>478</v>
      </c>
      <c r="E4182" s="1">
        <v>2015</v>
      </c>
      <c r="F4182" s="1">
        <v>365.9821</v>
      </c>
      <c r="G4182" s="1" t="s">
        <v>216</v>
      </c>
    </row>
    <row r="4183" hidden="1" spans="1:7">
      <c r="A4183" s="1">
        <v>48242</v>
      </c>
      <c r="B4183" s="1" t="s">
        <v>215</v>
      </c>
      <c r="C4183" s="1" t="s">
        <v>223</v>
      </c>
      <c r="D4183" s="1" t="s">
        <v>478</v>
      </c>
      <c r="E4183" s="1">
        <v>2015</v>
      </c>
      <c r="F4183" s="1">
        <v>49.8589</v>
      </c>
      <c r="G4183" s="1" t="s">
        <v>216</v>
      </c>
    </row>
    <row r="4184" hidden="1"/>
    <row r="4185" hidden="1"/>
    <row r="4186" hidden="1"/>
    <row r="4187" hidden="1"/>
    <row r="4188" hidden="1"/>
    <row r="4189" hidden="1"/>
    <row r="4190" hidden="1"/>
    <row r="4191" hidden="1"/>
    <row r="4192" hidden="1"/>
    <row r="4193" hidden="1"/>
    <row r="4194" hidden="1"/>
    <row r="4195" hidden="1"/>
    <row r="4196" hidden="1"/>
    <row r="4197" hidden="1"/>
    <row r="4198" hidden="1"/>
    <row r="4199" hidden="1"/>
    <row r="4200" hidden="1"/>
    <row r="4201" hidden="1"/>
    <row r="4202" hidden="1"/>
    <row r="4203" hidden="1"/>
    <row r="4204" hidden="1"/>
    <row r="4205" hidden="1"/>
    <row r="4206" hidden="1"/>
    <row r="4207" hidden="1"/>
    <row r="4208" hidden="1"/>
    <row r="4209" hidden="1"/>
    <row r="4210" hidden="1"/>
    <row r="4211" hidden="1"/>
    <row r="4212" hidden="1"/>
    <row r="4213" hidden="1"/>
    <row r="4214" hidden="1" spans="1:7">
      <c r="A4214" s="1">
        <v>48273</v>
      </c>
      <c r="B4214" s="1" t="s">
        <v>225</v>
      </c>
      <c r="C4214" s="1" t="s">
        <v>219</v>
      </c>
      <c r="D4214" s="1" t="s">
        <v>478</v>
      </c>
      <c r="E4214" s="1">
        <v>2015</v>
      </c>
      <c r="F4214" s="1">
        <v>207.5991</v>
      </c>
      <c r="G4214" s="1" t="s">
        <v>216</v>
      </c>
    </row>
    <row r="4215" hidden="1"/>
    <row r="4216" hidden="1" spans="1:7">
      <c r="A4216" s="1">
        <v>48275</v>
      </c>
      <c r="B4216" s="1" t="s">
        <v>225</v>
      </c>
      <c r="C4216" s="1" t="s">
        <v>220</v>
      </c>
      <c r="D4216" s="1" t="s">
        <v>478</v>
      </c>
      <c r="E4216" s="1">
        <v>2015</v>
      </c>
      <c r="F4216" s="1">
        <v>52.7053</v>
      </c>
      <c r="G4216" s="1" t="s">
        <v>216</v>
      </c>
    </row>
    <row r="4217" hidden="1"/>
    <row r="4218" hidden="1"/>
    <row r="4219" hidden="1"/>
    <row r="4220" hidden="1"/>
    <row r="4221" hidden="1"/>
    <row r="4222" hidden="1" spans="1:7">
      <c r="A4222" s="1">
        <v>48281</v>
      </c>
      <c r="B4222" s="1" t="s">
        <v>225</v>
      </c>
      <c r="C4222" s="1" t="s">
        <v>221</v>
      </c>
      <c r="D4222" s="1" t="s">
        <v>478</v>
      </c>
      <c r="E4222" s="1">
        <v>2015</v>
      </c>
      <c r="F4222" s="1">
        <v>601.7961</v>
      </c>
      <c r="G4222" s="1" t="s">
        <v>216</v>
      </c>
    </row>
    <row r="4223" hidden="1"/>
    <row r="4224" hidden="1" spans="1:7">
      <c r="A4224" s="1">
        <v>48283</v>
      </c>
      <c r="B4224" s="1" t="s">
        <v>225</v>
      </c>
      <c r="C4224" s="1" t="s">
        <v>222</v>
      </c>
      <c r="D4224" s="1" t="s">
        <v>478</v>
      </c>
      <c r="E4224" s="1">
        <v>2015</v>
      </c>
      <c r="F4224" s="1">
        <v>365.9821</v>
      </c>
      <c r="G4224" s="1" t="s">
        <v>216</v>
      </c>
    </row>
    <row r="4225" hidden="1" spans="1:7">
      <c r="A4225" s="1">
        <v>48284</v>
      </c>
      <c r="B4225" s="1" t="s">
        <v>225</v>
      </c>
      <c r="C4225" s="1" t="s">
        <v>223</v>
      </c>
      <c r="D4225" s="1" t="s">
        <v>478</v>
      </c>
      <c r="E4225" s="1">
        <v>2015</v>
      </c>
      <c r="F4225" s="1">
        <v>49.8589</v>
      </c>
      <c r="G4225" s="1" t="s">
        <v>216</v>
      </c>
    </row>
    <row r="4226" hidden="1"/>
    <row r="4227" hidden="1"/>
    <row r="4228" hidden="1"/>
    <row r="4229" hidden="1"/>
    <row r="4230" hidden="1"/>
    <row r="4231" hidden="1"/>
    <row r="4232" hidden="1"/>
    <row r="4233" hidden="1"/>
    <row r="4234" hidden="1"/>
    <row r="4235" hidden="1"/>
    <row r="4236" hidden="1"/>
    <row r="4237" hidden="1"/>
    <row r="4238" hidden="1"/>
    <row r="4239" hidden="1"/>
    <row r="4240" hidden="1"/>
    <row r="4241" hidden="1"/>
    <row r="4242" hidden="1"/>
    <row r="4243" hidden="1"/>
    <row r="4244" hidden="1"/>
    <row r="4245" hidden="1"/>
    <row r="4246" hidden="1"/>
    <row r="4247" hidden="1"/>
    <row r="4248" hidden="1"/>
    <row r="4249" hidden="1"/>
    <row r="4250" hidden="1"/>
    <row r="4251" hidden="1"/>
    <row r="4252" hidden="1"/>
    <row r="4253" hidden="1"/>
    <row r="4254" hidden="1"/>
    <row r="4255" hidden="1"/>
    <row r="4256" hidden="1" spans="1:7">
      <c r="A4256" s="1">
        <v>48357</v>
      </c>
      <c r="B4256" s="1" t="s">
        <v>215</v>
      </c>
      <c r="C4256" s="1" t="s">
        <v>219</v>
      </c>
      <c r="D4256" s="1" t="s">
        <v>478</v>
      </c>
      <c r="E4256" s="1">
        <v>2016</v>
      </c>
      <c r="F4256" s="1">
        <v>181.9068</v>
      </c>
      <c r="G4256" s="1" t="s">
        <v>216</v>
      </c>
    </row>
    <row r="4257" hidden="1"/>
    <row r="4258" hidden="1" spans="1:7">
      <c r="A4258" s="1">
        <v>48359</v>
      </c>
      <c r="B4258" s="1" t="s">
        <v>215</v>
      </c>
      <c r="C4258" s="1" t="s">
        <v>220</v>
      </c>
      <c r="D4258" s="1" t="s">
        <v>478</v>
      </c>
      <c r="E4258" s="1">
        <v>2016</v>
      </c>
      <c r="F4258" s="1">
        <v>52.5851</v>
      </c>
      <c r="G4258" s="1" t="s">
        <v>216</v>
      </c>
    </row>
    <row r="4259" hidden="1"/>
    <row r="4260" hidden="1"/>
    <row r="4261" hidden="1"/>
    <row r="4262" hidden="1"/>
    <row r="4263" hidden="1"/>
    <row r="4264" hidden="1" spans="1:7">
      <c r="A4264" s="1">
        <v>48365</v>
      </c>
      <c r="B4264" s="1" t="s">
        <v>215</v>
      </c>
      <c r="C4264" s="1" t="s">
        <v>221</v>
      </c>
      <c r="D4264" s="1" t="s">
        <v>478</v>
      </c>
      <c r="E4264" s="1">
        <v>2016</v>
      </c>
      <c r="F4264" s="1">
        <v>557.9372</v>
      </c>
      <c r="G4264" s="1" t="s">
        <v>216</v>
      </c>
    </row>
    <row r="4265" hidden="1"/>
    <row r="4266" hidden="1" spans="1:7">
      <c r="A4266" s="1">
        <v>48367</v>
      </c>
      <c r="B4266" s="1" t="s">
        <v>215</v>
      </c>
      <c r="C4266" s="1" t="s">
        <v>222</v>
      </c>
      <c r="D4266" s="1" t="s">
        <v>478</v>
      </c>
      <c r="E4266" s="1">
        <v>2016</v>
      </c>
      <c r="F4266" s="1">
        <v>362.848</v>
      </c>
      <c r="G4266" s="1" t="s">
        <v>216</v>
      </c>
    </row>
    <row r="4267" hidden="1" spans="1:7">
      <c r="A4267" s="1">
        <v>48368</v>
      </c>
      <c r="B4267" s="1" t="s">
        <v>215</v>
      </c>
      <c r="C4267" s="1" t="s">
        <v>223</v>
      </c>
      <c r="D4267" s="1" t="s">
        <v>478</v>
      </c>
      <c r="E4267" s="1">
        <v>2016</v>
      </c>
      <c r="F4267" s="1">
        <v>48.3</v>
      </c>
      <c r="G4267" s="1" t="s">
        <v>216</v>
      </c>
    </row>
    <row r="4268" hidden="1"/>
    <row r="4269" hidden="1"/>
    <row r="4270" hidden="1"/>
    <row r="4271" hidden="1"/>
    <row r="4272" hidden="1"/>
    <row r="4273" hidden="1"/>
    <row r="4274" hidden="1"/>
    <row r="4275" hidden="1"/>
    <row r="4276" hidden="1"/>
    <row r="4277" hidden="1"/>
    <row r="4278" hidden="1"/>
    <row r="4279" hidden="1"/>
    <row r="4280" hidden="1"/>
    <row r="4281" hidden="1"/>
    <row r="4282" hidden="1"/>
    <row r="4283" hidden="1"/>
    <row r="4284" hidden="1"/>
    <row r="4285" hidden="1"/>
    <row r="4286" hidden="1"/>
    <row r="4287" hidden="1"/>
    <row r="4288" hidden="1"/>
    <row r="4289" hidden="1"/>
    <row r="4290" hidden="1"/>
    <row r="4291" hidden="1"/>
    <row r="4292" hidden="1"/>
    <row r="4293" hidden="1"/>
    <row r="4294" hidden="1"/>
    <row r="4295" hidden="1"/>
    <row r="4296" hidden="1"/>
    <row r="4297" hidden="1"/>
    <row r="4298" hidden="1" spans="1:7">
      <c r="A4298" s="1">
        <v>48399</v>
      </c>
      <c r="B4298" s="1" t="s">
        <v>225</v>
      </c>
      <c r="C4298" s="1" t="s">
        <v>219</v>
      </c>
      <c r="D4298" s="1" t="s">
        <v>478</v>
      </c>
      <c r="E4298" s="1">
        <v>2016</v>
      </c>
      <c r="F4298" s="1">
        <v>181.9068</v>
      </c>
      <c r="G4298" s="1" t="s">
        <v>216</v>
      </c>
    </row>
    <row r="4299" hidden="1"/>
    <row r="4300" hidden="1" spans="1:7">
      <c r="A4300" s="1">
        <v>48401</v>
      </c>
      <c r="B4300" s="1" t="s">
        <v>225</v>
      </c>
      <c r="C4300" s="1" t="s">
        <v>220</v>
      </c>
      <c r="D4300" s="1" t="s">
        <v>478</v>
      </c>
      <c r="E4300" s="1">
        <v>2016</v>
      </c>
      <c r="F4300" s="1">
        <v>52.5851</v>
      </c>
      <c r="G4300" s="1" t="s">
        <v>216</v>
      </c>
    </row>
    <row r="4301" hidden="1"/>
    <row r="4302" hidden="1"/>
    <row r="4303" hidden="1"/>
    <row r="4304" hidden="1"/>
    <row r="4305" hidden="1"/>
    <row r="4306" hidden="1" spans="1:7">
      <c r="A4306" s="1">
        <v>48407</v>
      </c>
      <c r="B4306" s="1" t="s">
        <v>225</v>
      </c>
      <c r="C4306" s="1" t="s">
        <v>221</v>
      </c>
      <c r="D4306" s="1" t="s">
        <v>478</v>
      </c>
      <c r="E4306" s="1">
        <v>2016</v>
      </c>
      <c r="F4306" s="1">
        <v>557.9372</v>
      </c>
      <c r="G4306" s="1" t="s">
        <v>216</v>
      </c>
    </row>
    <row r="4307" hidden="1"/>
    <row r="4308" hidden="1" spans="1:7">
      <c r="A4308" s="1">
        <v>48409</v>
      </c>
      <c r="B4308" s="1" t="s">
        <v>225</v>
      </c>
      <c r="C4308" s="1" t="s">
        <v>222</v>
      </c>
      <c r="D4308" s="1" t="s">
        <v>478</v>
      </c>
      <c r="E4308" s="1">
        <v>2016</v>
      </c>
      <c r="F4308" s="1">
        <v>362.848</v>
      </c>
      <c r="G4308" s="1" t="s">
        <v>216</v>
      </c>
    </row>
    <row r="4309" hidden="1" spans="1:7">
      <c r="A4309" s="1">
        <v>48410</v>
      </c>
      <c r="B4309" s="1" t="s">
        <v>225</v>
      </c>
      <c r="C4309" s="1" t="s">
        <v>223</v>
      </c>
      <c r="D4309" s="1" t="s">
        <v>478</v>
      </c>
      <c r="E4309" s="1">
        <v>2016</v>
      </c>
      <c r="F4309" s="1">
        <v>48.3</v>
      </c>
      <c r="G4309" s="1" t="s">
        <v>216</v>
      </c>
    </row>
    <row r="4310" hidden="1"/>
    <row r="4311" hidden="1"/>
    <row r="4312" hidden="1"/>
    <row r="4313" hidden="1"/>
    <row r="4314" hidden="1"/>
    <row r="4315" hidden="1"/>
    <row r="4316" hidden="1"/>
    <row r="4317" hidden="1"/>
    <row r="4318" hidden="1"/>
    <row r="4319" hidden="1"/>
    <row r="4320" hidden="1"/>
    <row r="4321" hidden="1"/>
    <row r="4322" hidden="1"/>
    <row r="4323" hidden="1"/>
    <row r="4324" hidden="1"/>
    <row r="4325" hidden="1"/>
    <row r="4326" hidden="1"/>
    <row r="4327" hidden="1"/>
    <row r="4328" hidden="1"/>
    <row r="4329" hidden="1"/>
    <row r="4330" hidden="1"/>
    <row r="4331" hidden="1"/>
    <row r="4332" hidden="1"/>
    <row r="4333" hidden="1"/>
    <row r="4334" hidden="1"/>
    <row r="4335" hidden="1"/>
    <row r="4336" hidden="1"/>
    <row r="4337" hidden="1"/>
    <row r="4338" hidden="1"/>
    <row r="4339" hidden="1"/>
    <row r="4340" hidden="1" spans="1:7">
      <c r="A4340" s="1">
        <v>48483</v>
      </c>
      <c r="B4340" s="1" t="s">
        <v>215</v>
      </c>
      <c r="C4340" s="1" t="s">
        <v>219</v>
      </c>
      <c r="D4340" s="1" t="s">
        <v>478</v>
      </c>
      <c r="E4340" s="1">
        <v>2017</v>
      </c>
      <c r="F4340" s="1">
        <v>212.1993</v>
      </c>
      <c r="G4340" s="1" t="s">
        <v>216</v>
      </c>
    </row>
    <row r="4341" hidden="1"/>
    <row r="4342" hidden="1" spans="1:7">
      <c r="A4342" s="1">
        <v>48485</v>
      </c>
      <c r="B4342" s="1" t="s">
        <v>215</v>
      </c>
      <c r="C4342" s="1" t="s">
        <v>220</v>
      </c>
      <c r="D4342" s="1" t="s">
        <v>478</v>
      </c>
      <c r="E4342" s="1">
        <v>2017</v>
      </c>
      <c r="F4342" s="1">
        <v>54.5749</v>
      </c>
      <c r="G4342" s="1" t="s">
        <v>216</v>
      </c>
    </row>
    <row r="4343" hidden="1"/>
    <row r="4344" hidden="1"/>
    <row r="4345" hidden="1"/>
    <row r="4346" hidden="1"/>
    <row r="4347" hidden="1"/>
    <row r="4348" hidden="1" spans="1:7">
      <c r="A4348" s="1">
        <v>48491</v>
      </c>
      <c r="B4348" s="1" t="s">
        <v>215</v>
      </c>
      <c r="C4348" s="1" t="s">
        <v>221</v>
      </c>
      <c r="D4348" s="1" t="s">
        <v>478</v>
      </c>
      <c r="E4348" s="1">
        <v>2017</v>
      </c>
      <c r="F4348" s="1">
        <v>562.146</v>
      </c>
      <c r="G4348" s="1" t="s">
        <v>216</v>
      </c>
    </row>
    <row r="4349" hidden="1"/>
    <row r="4350" hidden="1" spans="1:7">
      <c r="A4350" s="1">
        <v>48493</v>
      </c>
      <c r="B4350" s="1" t="s">
        <v>215</v>
      </c>
      <c r="C4350" s="1" t="s">
        <v>222</v>
      </c>
      <c r="D4350" s="1" t="s">
        <v>478</v>
      </c>
      <c r="E4350" s="1">
        <v>2017</v>
      </c>
      <c r="F4350" s="1">
        <v>363.5658</v>
      </c>
      <c r="G4350" s="1" t="s">
        <v>216</v>
      </c>
    </row>
    <row r="4351" hidden="1" spans="1:7">
      <c r="A4351" s="1">
        <v>48494</v>
      </c>
      <c r="B4351" s="1" t="s">
        <v>215</v>
      </c>
      <c r="C4351" s="1" t="s">
        <v>223</v>
      </c>
      <c r="D4351" s="1" t="s">
        <v>478</v>
      </c>
      <c r="E4351" s="1">
        <v>2017</v>
      </c>
      <c r="F4351" s="1">
        <v>51.5539</v>
      </c>
      <c r="G4351" s="1" t="s">
        <v>216</v>
      </c>
    </row>
    <row r="4352" hidden="1"/>
    <row r="4353" hidden="1"/>
    <row r="4354" hidden="1"/>
    <row r="4355" hidden="1"/>
    <row r="4356" hidden="1"/>
    <row r="4357" hidden="1"/>
    <row r="4358" hidden="1"/>
    <row r="4359" hidden="1"/>
    <row r="4360" hidden="1"/>
    <row r="4361" hidden="1"/>
    <row r="4362" hidden="1"/>
    <row r="4363" hidden="1"/>
    <row r="4364" hidden="1"/>
    <row r="4365" hidden="1"/>
    <row r="4366" hidden="1"/>
    <row r="4367" hidden="1"/>
    <row r="4368" hidden="1"/>
    <row r="4369" hidden="1"/>
    <row r="4370" hidden="1"/>
    <row r="4371" hidden="1"/>
    <row r="4372" hidden="1"/>
    <row r="4373" hidden="1"/>
    <row r="4374" hidden="1"/>
    <row r="4375" hidden="1"/>
    <row r="4376" hidden="1"/>
    <row r="4377" hidden="1"/>
    <row r="4378" hidden="1"/>
    <row r="4379" hidden="1"/>
    <row r="4380" hidden="1"/>
    <row r="4381" hidden="1"/>
    <row r="4382" hidden="1" spans="1:7">
      <c r="A4382" s="1">
        <v>48525</v>
      </c>
      <c r="B4382" s="1" t="s">
        <v>225</v>
      </c>
      <c r="C4382" s="1" t="s">
        <v>219</v>
      </c>
      <c r="D4382" s="1" t="s">
        <v>478</v>
      </c>
      <c r="E4382" s="1">
        <v>2017</v>
      </c>
      <c r="F4382" s="1">
        <v>212.1993</v>
      </c>
      <c r="G4382" s="1" t="s">
        <v>216</v>
      </c>
    </row>
    <row r="4383" hidden="1"/>
    <row r="4384" hidden="1" spans="1:7">
      <c r="A4384" s="1">
        <v>48527</v>
      </c>
      <c r="B4384" s="1" t="s">
        <v>225</v>
      </c>
      <c r="C4384" s="1" t="s">
        <v>220</v>
      </c>
      <c r="D4384" s="1" t="s">
        <v>478</v>
      </c>
      <c r="E4384" s="1">
        <v>2017</v>
      </c>
      <c r="F4384" s="1">
        <v>54.5749</v>
      </c>
      <c r="G4384" s="1" t="s">
        <v>216</v>
      </c>
    </row>
    <row r="4385" hidden="1"/>
    <row r="4386" hidden="1"/>
    <row r="4387" hidden="1"/>
    <row r="4388" hidden="1"/>
    <row r="4389" hidden="1"/>
    <row r="4390" hidden="1" spans="1:7">
      <c r="A4390" s="1">
        <v>48533</v>
      </c>
      <c r="B4390" s="1" t="s">
        <v>225</v>
      </c>
      <c r="C4390" s="1" t="s">
        <v>221</v>
      </c>
      <c r="D4390" s="1" t="s">
        <v>478</v>
      </c>
      <c r="E4390" s="1">
        <v>2017</v>
      </c>
      <c r="F4390" s="1">
        <v>562.146</v>
      </c>
      <c r="G4390" s="1" t="s">
        <v>216</v>
      </c>
    </row>
    <row r="4391" hidden="1"/>
    <row r="4392" hidden="1" spans="1:7">
      <c r="A4392" s="1">
        <v>48535</v>
      </c>
      <c r="B4392" s="1" t="s">
        <v>225</v>
      </c>
      <c r="C4392" s="1" t="s">
        <v>222</v>
      </c>
      <c r="D4392" s="1" t="s">
        <v>478</v>
      </c>
      <c r="E4392" s="1">
        <v>2017</v>
      </c>
      <c r="F4392" s="1">
        <v>363.5658</v>
      </c>
      <c r="G4392" s="1" t="s">
        <v>216</v>
      </c>
    </row>
    <row r="4393" hidden="1" spans="1:7">
      <c r="A4393" s="1">
        <v>48536</v>
      </c>
      <c r="B4393" s="1" t="s">
        <v>225</v>
      </c>
      <c r="C4393" s="1" t="s">
        <v>223</v>
      </c>
      <c r="D4393" s="1" t="s">
        <v>478</v>
      </c>
      <c r="E4393" s="1">
        <v>2017</v>
      </c>
      <c r="F4393" s="1">
        <v>51.5539</v>
      </c>
      <c r="G4393" s="1" t="s">
        <v>216</v>
      </c>
    </row>
    <row r="4394" hidden="1"/>
    <row r="4395" hidden="1"/>
    <row r="4396" hidden="1"/>
    <row r="4397" hidden="1"/>
    <row r="4398" hidden="1"/>
    <row r="4399" hidden="1"/>
    <row r="4400" hidden="1"/>
    <row r="4401" hidden="1"/>
    <row r="4402" hidden="1"/>
    <row r="4403" hidden="1"/>
    <row r="4404" hidden="1"/>
    <row r="4405" hidden="1"/>
    <row r="4406" hidden="1"/>
    <row r="4407" hidden="1"/>
    <row r="4408" hidden="1"/>
    <row r="4409" hidden="1"/>
    <row r="4410" hidden="1"/>
    <row r="4411" hidden="1"/>
    <row r="4412" hidden="1"/>
    <row r="4413" hidden="1"/>
    <row r="4414" hidden="1"/>
    <row r="4415" hidden="1"/>
    <row r="4416" hidden="1"/>
    <row r="4417" hidden="1"/>
    <row r="4418" hidden="1"/>
    <row r="4419" hidden="1"/>
    <row r="4420" hidden="1"/>
    <row r="4421" hidden="1"/>
    <row r="4422" hidden="1"/>
    <row r="4423" hidden="1"/>
    <row r="4424" hidden="1" spans="1:7">
      <c r="A4424" s="1">
        <v>48609</v>
      </c>
      <c r="B4424" s="1" t="s">
        <v>215</v>
      </c>
      <c r="C4424" s="1" t="s">
        <v>219</v>
      </c>
      <c r="D4424" s="1" t="s">
        <v>478</v>
      </c>
      <c r="E4424" s="1">
        <v>2018</v>
      </c>
      <c r="F4424" s="1">
        <v>220.7782</v>
      </c>
      <c r="G4424" s="1" t="s">
        <v>216</v>
      </c>
    </row>
    <row r="4425" hidden="1"/>
    <row r="4426" hidden="1" spans="1:7">
      <c r="A4426" s="1">
        <v>48611</v>
      </c>
      <c r="B4426" s="1" t="s">
        <v>215</v>
      </c>
      <c r="C4426" s="1" t="s">
        <v>220</v>
      </c>
      <c r="D4426" s="1" t="s">
        <v>478</v>
      </c>
      <c r="E4426" s="1">
        <v>2018</v>
      </c>
      <c r="F4426" s="1">
        <v>58.6251</v>
      </c>
      <c r="G4426" s="1" t="s">
        <v>216</v>
      </c>
    </row>
    <row r="4427" hidden="1"/>
    <row r="4428" hidden="1"/>
    <row r="4429" hidden="1"/>
    <row r="4430" hidden="1"/>
    <row r="4431" hidden="1"/>
    <row r="4432" hidden="1" spans="1:7">
      <c r="A4432" s="1">
        <v>48617</v>
      </c>
      <c r="B4432" s="1" t="s">
        <v>215</v>
      </c>
      <c r="C4432" s="1" t="s">
        <v>221</v>
      </c>
      <c r="D4432" s="1" t="s">
        <v>478</v>
      </c>
      <c r="E4432" s="1">
        <v>2018</v>
      </c>
      <c r="F4432" s="1">
        <v>625.7522</v>
      </c>
      <c r="G4432" s="1" t="s">
        <v>216</v>
      </c>
    </row>
    <row r="4433" hidden="1"/>
    <row r="4434" hidden="1" spans="1:7">
      <c r="A4434" s="1">
        <v>48619</v>
      </c>
      <c r="B4434" s="1" t="s">
        <v>215</v>
      </c>
      <c r="C4434" s="1" t="s">
        <v>222</v>
      </c>
      <c r="D4434" s="1" t="s">
        <v>478</v>
      </c>
      <c r="E4434" s="1">
        <v>2018</v>
      </c>
      <c r="F4434" s="1">
        <v>377.476</v>
      </c>
      <c r="G4434" s="1" t="s">
        <v>216</v>
      </c>
    </row>
    <row r="4435" hidden="1" spans="1:7">
      <c r="A4435" s="1">
        <v>48620</v>
      </c>
      <c r="B4435" s="1" t="s">
        <v>215</v>
      </c>
      <c r="C4435" s="1" t="s">
        <v>223</v>
      </c>
      <c r="D4435" s="1" t="s">
        <v>478</v>
      </c>
      <c r="E4435" s="1">
        <v>2018</v>
      </c>
      <c r="F4435" s="1">
        <v>55.5061</v>
      </c>
      <c r="G4435" s="1" t="s">
        <v>216</v>
      </c>
    </row>
    <row r="4436" hidden="1"/>
    <row r="4437" hidden="1"/>
    <row r="4438" hidden="1"/>
    <row r="4439" hidden="1"/>
    <row r="4440" hidden="1"/>
    <row r="4441" hidden="1"/>
    <row r="4442" hidden="1"/>
    <row r="4443" hidden="1"/>
    <row r="4444" hidden="1"/>
    <row r="4445" hidden="1"/>
    <row r="4446" hidden="1"/>
    <row r="4447" hidden="1"/>
    <row r="4448" hidden="1"/>
    <row r="4449" hidden="1"/>
    <row r="4450" hidden="1"/>
    <row r="4451" hidden="1"/>
    <row r="4452" hidden="1"/>
    <row r="4453" hidden="1"/>
    <row r="4454" hidden="1"/>
    <row r="4455" hidden="1"/>
    <row r="4456" hidden="1"/>
    <row r="4457" hidden="1"/>
    <row r="4458" hidden="1"/>
    <row r="4459" hidden="1"/>
    <row r="4460" hidden="1"/>
    <row r="4461" hidden="1"/>
    <row r="4462" hidden="1"/>
    <row r="4463" hidden="1"/>
    <row r="4464" hidden="1"/>
    <row r="4465" hidden="1"/>
    <row r="4466" hidden="1" spans="1:7">
      <c r="A4466" s="1">
        <v>48651</v>
      </c>
      <c r="B4466" s="1" t="s">
        <v>225</v>
      </c>
      <c r="C4466" s="1" t="s">
        <v>219</v>
      </c>
      <c r="D4466" s="1" t="s">
        <v>478</v>
      </c>
      <c r="E4466" s="1">
        <v>2018</v>
      </c>
      <c r="F4466" s="1">
        <v>220.7782</v>
      </c>
      <c r="G4466" s="1" t="s">
        <v>216</v>
      </c>
    </row>
    <row r="4467" hidden="1"/>
    <row r="4468" hidden="1" spans="1:7">
      <c r="A4468" s="1">
        <v>48653</v>
      </c>
      <c r="B4468" s="1" t="s">
        <v>225</v>
      </c>
      <c r="C4468" s="1" t="s">
        <v>220</v>
      </c>
      <c r="D4468" s="1" t="s">
        <v>478</v>
      </c>
      <c r="E4468" s="1">
        <v>2018</v>
      </c>
      <c r="F4468" s="1">
        <v>58.6251</v>
      </c>
      <c r="G4468" s="1" t="s">
        <v>216</v>
      </c>
    </row>
    <row r="4469" hidden="1"/>
    <row r="4470" hidden="1"/>
    <row r="4471" hidden="1"/>
    <row r="4472" hidden="1"/>
    <row r="4473" hidden="1"/>
    <row r="4474" hidden="1" spans="1:7">
      <c r="A4474" s="1">
        <v>48659</v>
      </c>
      <c r="B4474" s="1" t="s">
        <v>225</v>
      </c>
      <c r="C4474" s="1" t="s">
        <v>221</v>
      </c>
      <c r="D4474" s="1" t="s">
        <v>478</v>
      </c>
      <c r="E4474" s="1">
        <v>2018</v>
      </c>
      <c r="F4474" s="1">
        <v>625.7522</v>
      </c>
      <c r="G4474" s="1" t="s">
        <v>216</v>
      </c>
    </row>
    <row r="4475" hidden="1"/>
    <row r="4476" hidden="1" spans="1:7">
      <c r="A4476" s="1">
        <v>48661</v>
      </c>
      <c r="B4476" s="1" t="s">
        <v>225</v>
      </c>
      <c r="C4476" s="1" t="s">
        <v>222</v>
      </c>
      <c r="D4476" s="1" t="s">
        <v>478</v>
      </c>
      <c r="E4476" s="1">
        <v>2018</v>
      </c>
      <c r="F4476" s="1">
        <v>377.476</v>
      </c>
      <c r="G4476" s="1" t="s">
        <v>216</v>
      </c>
    </row>
    <row r="4477" hidden="1" spans="1:7">
      <c r="A4477" s="1">
        <v>48662</v>
      </c>
      <c r="B4477" s="1" t="s">
        <v>225</v>
      </c>
      <c r="C4477" s="1" t="s">
        <v>223</v>
      </c>
      <c r="D4477" s="1" t="s">
        <v>478</v>
      </c>
      <c r="E4477" s="1">
        <v>2018</v>
      </c>
      <c r="F4477" s="1">
        <v>55.5061</v>
      </c>
      <c r="G4477" s="1" t="s">
        <v>216</v>
      </c>
    </row>
    <row r="4478" hidden="1"/>
    <row r="4479" hidden="1"/>
    <row r="4480" hidden="1"/>
    <row r="4481" hidden="1"/>
    <row r="4482" hidden="1"/>
    <row r="4483" hidden="1"/>
    <row r="4484" hidden="1"/>
    <row r="4485" hidden="1"/>
    <row r="4486" hidden="1"/>
    <row r="4487" hidden="1"/>
    <row r="4488" hidden="1"/>
    <row r="4489" hidden="1"/>
    <row r="4490" hidden="1"/>
    <row r="4491" hidden="1"/>
    <row r="4492" hidden="1"/>
    <row r="4493" hidden="1"/>
    <row r="4494" hidden="1"/>
    <row r="4495" hidden="1"/>
    <row r="4496" hidden="1"/>
    <row r="4497" hidden="1"/>
    <row r="4498" hidden="1"/>
    <row r="4499" hidden="1"/>
    <row r="4500" hidden="1"/>
    <row r="4501" hidden="1"/>
    <row r="4502" hidden="1"/>
    <row r="4503" hidden="1"/>
    <row r="4504" hidden="1"/>
    <row r="4505" hidden="1"/>
    <row r="4506" hidden="1"/>
    <row r="4507" hidden="1"/>
    <row r="4508" hidden="1" spans="1:7">
      <c r="A4508" s="1">
        <v>48735</v>
      </c>
      <c r="B4508" s="1" t="s">
        <v>215</v>
      </c>
      <c r="C4508" s="1" t="s">
        <v>219</v>
      </c>
      <c r="D4508" s="1" t="s">
        <v>478</v>
      </c>
      <c r="E4508" s="1">
        <v>2019</v>
      </c>
      <c r="F4508" s="1">
        <v>219.2716</v>
      </c>
      <c r="G4508" s="1" t="s">
        <v>216</v>
      </c>
    </row>
    <row r="4509" hidden="1"/>
    <row r="4510" hidden="1" spans="1:7">
      <c r="A4510" s="1">
        <v>48737</v>
      </c>
      <c r="B4510" s="1" t="s">
        <v>215</v>
      </c>
      <c r="C4510" s="1" t="s">
        <v>220</v>
      </c>
      <c r="D4510" s="1" t="s">
        <v>478</v>
      </c>
      <c r="E4510" s="1">
        <v>2019</v>
      </c>
      <c r="F4510" s="1">
        <v>58.3147</v>
      </c>
      <c r="G4510" s="1" t="s">
        <v>216</v>
      </c>
    </row>
    <row r="4511" hidden="1"/>
    <row r="4512" hidden="1"/>
    <row r="4513" hidden="1"/>
    <row r="4514" hidden="1"/>
    <row r="4515" hidden="1"/>
    <row r="4516" hidden="1" spans="1:7">
      <c r="A4516" s="1">
        <v>48743</v>
      </c>
      <c r="B4516" s="1" t="s">
        <v>215</v>
      </c>
      <c r="C4516" s="1" t="s">
        <v>221</v>
      </c>
      <c r="D4516" s="1" t="s">
        <v>478</v>
      </c>
      <c r="E4516" s="1">
        <v>2019</v>
      </c>
      <c r="F4516" s="1">
        <v>554.4617</v>
      </c>
      <c r="G4516" s="1" t="s">
        <v>216</v>
      </c>
    </row>
    <row r="4517" hidden="1"/>
    <row r="4518" hidden="1" spans="1:7">
      <c r="A4518" s="1">
        <v>48745</v>
      </c>
      <c r="B4518" s="1" t="s">
        <v>215</v>
      </c>
      <c r="C4518" s="1" t="s">
        <v>222</v>
      </c>
      <c r="D4518" s="1" t="s">
        <v>478</v>
      </c>
      <c r="E4518" s="1">
        <v>2019</v>
      </c>
      <c r="F4518" s="1">
        <v>383.5493</v>
      </c>
      <c r="G4518" s="1" t="s">
        <v>216</v>
      </c>
    </row>
    <row r="4519" hidden="1" spans="1:7">
      <c r="A4519" s="1">
        <v>48746</v>
      </c>
      <c r="B4519" s="1" t="s">
        <v>215</v>
      </c>
      <c r="C4519" s="1" t="s">
        <v>223</v>
      </c>
      <c r="D4519" s="1" t="s">
        <v>478</v>
      </c>
      <c r="E4519" s="1">
        <v>2019</v>
      </c>
      <c r="F4519" s="1">
        <v>57.119</v>
      </c>
      <c r="G4519" s="1" t="s">
        <v>216</v>
      </c>
    </row>
    <row r="4520" hidden="1"/>
    <row r="4521" hidden="1"/>
    <row r="4522" hidden="1"/>
    <row r="4523" hidden="1"/>
    <row r="4524" hidden="1"/>
    <row r="4525" hidden="1"/>
    <row r="4526" hidden="1"/>
    <row r="4527" hidden="1"/>
    <row r="4528" hidden="1"/>
    <row r="4529" hidden="1"/>
    <row r="4530" hidden="1"/>
    <row r="4531" hidden="1"/>
    <row r="4532" hidden="1"/>
    <row r="4533" hidden="1"/>
    <row r="4534" hidden="1"/>
    <row r="4535" hidden="1"/>
    <row r="4536" hidden="1"/>
    <row r="4537" hidden="1"/>
    <row r="4538" hidden="1"/>
    <row r="4539" hidden="1"/>
    <row r="4540" hidden="1"/>
    <row r="4541" hidden="1"/>
    <row r="4542" hidden="1"/>
    <row r="4543" hidden="1"/>
    <row r="4544" hidden="1"/>
    <row r="4545" hidden="1"/>
    <row r="4546" hidden="1"/>
    <row r="4547" hidden="1"/>
    <row r="4548" hidden="1"/>
    <row r="4549" hidden="1"/>
    <row r="4550" hidden="1" spans="1:7">
      <c r="A4550" s="1">
        <v>48777</v>
      </c>
      <c r="B4550" s="1" t="s">
        <v>225</v>
      </c>
      <c r="C4550" s="1" t="s">
        <v>219</v>
      </c>
      <c r="D4550" s="1" t="s">
        <v>478</v>
      </c>
      <c r="E4550" s="1">
        <v>2019</v>
      </c>
      <c r="F4550" s="1">
        <v>219.2716</v>
      </c>
      <c r="G4550" s="1" t="s">
        <v>216</v>
      </c>
    </row>
    <row r="4551" hidden="1"/>
    <row r="4552" hidden="1" spans="1:7">
      <c r="A4552" s="1">
        <v>48779</v>
      </c>
      <c r="B4552" s="1" t="s">
        <v>225</v>
      </c>
      <c r="C4552" s="1" t="s">
        <v>220</v>
      </c>
      <c r="D4552" s="1" t="s">
        <v>478</v>
      </c>
      <c r="E4552" s="1">
        <v>2019</v>
      </c>
      <c r="F4552" s="1">
        <v>58.3147</v>
      </c>
      <c r="G4552" s="1" t="s">
        <v>216</v>
      </c>
    </row>
    <row r="4553" hidden="1"/>
    <row r="4554" hidden="1"/>
    <row r="4555" hidden="1"/>
    <row r="4556" hidden="1"/>
    <row r="4557" hidden="1"/>
    <row r="4558" hidden="1" spans="1:7">
      <c r="A4558" s="1">
        <v>48785</v>
      </c>
      <c r="B4558" s="1" t="s">
        <v>225</v>
      </c>
      <c r="C4558" s="1" t="s">
        <v>221</v>
      </c>
      <c r="D4558" s="1" t="s">
        <v>478</v>
      </c>
      <c r="E4558" s="1">
        <v>2019</v>
      </c>
      <c r="F4558" s="1">
        <v>554.4617</v>
      </c>
      <c r="G4558" s="1" t="s">
        <v>216</v>
      </c>
    </row>
    <row r="4559" hidden="1"/>
    <row r="4560" hidden="1" spans="1:7">
      <c r="A4560" s="1">
        <v>48787</v>
      </c>
      <c r="B4560" s="1" t="s">
        <v>225</v>
      </c>
      <c r="C4560" s="1" t="s">
        <v>222</v>
      </c>
      <c r="D4560" s="1" t="s">
        <v>478</v>
      </c>
      <c r="E4560" s="1">
        <v>2019</v>
      </c>
      <c r="F4560" s="1">
        <v>383.5493</v>
      </c>
      <c r="G4560" s="1" t="s">
        <v>216</v>
      </c>
    </row>
    <row r="4561" hidden="1" spans="1:7">
      <c r="A4561" s="1">
        <v>48788</v>
      </c>
      <c r="B4561" s="1" t="s">
        <v>225</v>
      </c>
      <c r="C4561" s="1" t="s">
        <v>223</v>
      </c>
      <c r="D4561" s="1" t="s">
        <v>478</v>
      </c>
      <c r="E4561" s="1">
        <v>2019</v>
      </c>
      <c r="F4561" s="1">
        <v>57.119</v>
      </c>
      <c r="G4561" s="1" t="s">
        <v>216</v>
      </c>
    </row>
    <row r="4562" hidden="1"/>
    <row r="4563" hidden="1"/>
    <row r="4564" hidden="1"/>
    <row r="4565" hidden="1"/>
    <row r="4566" hidden="1"/>
    <row r="4567" hidden="1"/>
    <row r="4568" hidden="1"/>
    <row r="4569" hidden="1"/>
    <row r="4570" hidden="1"/>
    <row r="4571" hidden="1"/>
    <row r="4572" hidden="1"/>
    <row r="4573" hidden="1"/>
    <row r="4574" hidden="1"/>
    <row r="4575" hidden="1"/>
    <row r="4576" hidden="1"/>
    <row r="4577" hidden="1"/>
    <row r="4578" hidden="1"/>
    <row r="4579" hidden="1"/>
    <row r="4580" hidden="1"/>
    <row r="4581" hidden="1"/>
    <row r="4582" hidden="1"/>
    <row r="4583" hidden="1"/>
    <row r="4584" hidden="1"/>
    <row r="4585" hidden="1"/>
    <row r="4586" hidden="1"/>
    <row r="4587" hidden="1"/>
    <row r="4588" hidden="1"/>
    <row r="4589" hidden="1"/>
    <row r="4590" hidden="1"/>
    <row r="4591" hidden="1"/>
    <row r="4592" spans="1:7">
      <c r="A4592" s="1">
        <v>48861</v>
      </c>
      <c r="B4592" s="1" t="s">
        <v>215</v>
      </c>
      <c r="C4592" s="1" t="s">
        <v>219</v>
      </c>
      <c r="D4592" s="1" t="s">
        <v>478</v>
      </c>
      <c r="E4592" s="1">
        <v>2020</v>
      </c>
      <c r="F4592" s="1">
        <v>221.7087</v>
      </c>
      <c r="G4592" s="1" t="s">
        <v>216</v>
      </c>
    </row>
    <row r="4593" hidden="1"/>
    <row r="4594" spans="1:7">
      <c r="A4594" s="1">
        <v>48863</v>
      </c>
      <c r="B4594" s="1" t="s">
        <v>215</v>
      </c>
      <c r="C4594" s="1" t="s">
        <v>220</v>
      </c>
      <c r="D4594" s="1" t="s">
        <v>478</v>
      </c>
      <c r="E4594" s="1">
        <v>2020</v>
      </c>
      <c r="F4594" s="1">
        <v>57.2368</v>
      </c>
      <c r="G4594" s="1" t="s">
        <v>216</v>
      </c>
    </row>
    <row r="4595" hidden="1"/>
    <row r="4596" hidden="1"/>
    <row r="4597" hidden="1"/>
    <row r="4598" hidden="1"/>
    <row r="4599" hidden="1"/>
    <row r="4600" spans="1:7">
      <c r="A4600" s="1">
        <v>48869</v>
      </c>
      <c r="B4600" s="1" t="s">
        <v>215</v>
      </c>
      <c r="C4600" s="1" t="s">
        <v>221</v>
      </c>
      <c r="D4600" s="1" t="s">
        <v>478</v>
      </c>
      <c r="E4600" s="1">
        <v>2020</v>
      </c>
      <c r="F4600" s="1">
        <v>527.0749</v>
      </c>
      <c r="G4600" s="1" t="s">
        <v>216</v>
      </c>
    </row>
    <row r="4601" hidden="1"/>
    <row r="4602" spans="1:7">
      <c r="A4602" s="1">
        <v>48871</v>
      </c>
      <c r="B4602" s="1" t="s">
        <v>215</v>
      </c>
      <c r="C4602" s="1" t="s">
        <v>222</v>
      </c>
      <c r="D4602" s="1" t="s">
        <v>478</v>
      </c>
      <c r="E4602" s="1">
        <v>2020</v>
      </c>
      <c r="F4602" s="1">
        <v>376.2447</v>
      </c>
      <c r="G4602" s="1" t="s">
        <v>216</v>
      </c>
    </row>
    <row r="4603" spans="1:7">
      <c r="A4603" s="1">
        <v>48872</v>
      </c>
      <c r="B4603" s="1" t="s">
        <v>215</v>
      </c>
      <c r="C4603" s="1" t="s">
        <v>223</v>
      </c>
      <c r="D4603" s="1" t="s">
        <v>478</v>
      </c>
      <c r="E4603" s="1">
        <v>2020</v>
      </c>
      <c r="F4603" s="1">
        <v>53.0441</v>
      </c>
      <c r="G4603" s="1" t="s">
        <v>216</v>
      </c>
    </row>
    <row r="4604" hidden="1"/>
    <row r="4605" hidden="1"/>
    <row r="4606" hidden="1"/>
    <row r="4607" hidden="1"/>
    <row r="4608" hidden="1"/>
    <row r="4609" hidden="1"/>
    <row r="4610" hidden="1"/>
    <row r="4611" hidden="1"/>
    <row r="4612" hidden="1"/>
    <row r="4613" hidden="1"/>
    <row r="4614" hidden="1"/>
    <row r="4615" hidden="1"/>
    <row r="4616" hidden="1"/>
    <row r="4617" hidden="1"/>
    <row r="4618" hidden="1"/>
    <row r="4619" hidden="1"/>
    <row r="4620" hidden="1"/>
    <row r="4621" hidden="1"/>
    <row r="4622" hidden="1"/>
    <row r="4623" hidden="1"/>
    <row r="4624" hidden="1"/>
    <row r="4625" hidden="1"/>
    <row r="4626" hidden="1"/>
    <row r="4627" hidden="1"/>
    <row r="4628" hidden="1"/>
    <row r="4629" hidden="1"/>
    <row r="4630" hidden="1"/>
    <row r="4631" hidden="1"/>
    <row r="4632" hidden="1"/>
    <row r="4633" hidden="1"/>
    <row r="4634" spans="1:7">
      <c r="A4634" s="1">
        <v>48903</v>
      </c>
      <c r="B4634" s="1" t="s">
        <v>225</v>
      </c>
      <c r="C4634" s="1" t="s">
        <v>219</v>
      </c>
      <c r="D4634" s="1" t="s">
        <v>478</v>
      </c>
      <c r="E4634" s="1">
        <v>2020</v>
      </c>
      <c r="F4634" s="1">
        <v>221.7087</v>
      </c>
      <c r="G4634" s="1" t="s">
        <v>216</v>
      </c>
    </row>
    <row r="4635" hidden="1"/>
    <row r="4636" spans="1:7">
      <c r="A4636" s="1">
        <v>48905</v>
      </c>
      <c r="B4636" s="1" t="s">
        <v>225</v>
      </c>
      <c r="C4636" s="1" t="s">
        <v>220</v>
      </c>
      <c r="D4636" s="1" t="s">
        <v>478</v>
      </c>
      <c r="E4636" s="1">
        <v>2020</v>
      </c>
      <c r="F4636" s="1">
        <v>57.2368</v>
      </c>
      <c r="G4636" s="1" t="s">
        <v>216</v>
      </c>
    </row>
    <row r="4637" hidden="1"/>
    <row r="4638" hidden="1"/>
    <row r="4639" hidden="1"/>
    <row r="4640" hidden="1"/>
    <row r="4641" hidden="1"/>
    <row r="4642" spans="1:7">
      <c r="A4642" s="1">
        <v>48911</v>
      </c>
      <c r="B4642" s="1" t="s">
        <v>225</v>
      </c>
      <c r="C4642" s="1" t="s">
        <v>221</v>
      </c>
      <c r="D4642" s="1" t="s">
        <v>478</v>
      </c>
      <c r="E4642" s="1">
        <v>2020</v>
      </c>
      <c r="F4642" s="1">
        <v>527.0749</v>
      </c>
      <c r="G4642" s="1" t="s">
        <v>216</v>
      </c>
    </row>
    <row r="4643" hidden="1"/>
    <row r="4644" spans="1:7">
      <c r="A4644" s="1">
        <v>48913</v>
      </c>
      <c r="B4644" s="1" t="s">
        <v>225</v>
      </c>
      <c r="C4644" s="1" t="s">
        <v>222</v>
      </c>
      <c r="D4644" s="1" t="s">
        <v>478</v>
      </c>
      <c r="E4644" s="1">
        <v>2020</v>
      </c>
      <c r="F4644" s="1">
        <v>376.2447</v>
      </c>
      <c r="G4644" s="1" t="s">
        <v>216</v>
      </c>
    </row>
    <row r="4645" spans="1:7">
      <c r="A4645" s="1">
        <v>48914</v>
      </c>
      <c r="B4645" s="1" t="s">
        <v>225</v>
      </c>
      <c r="C4645" s="1" t="s">
        <v>223</v>
      </c>
      <c r="D4645" s="1" t="s">
        <v>478</v>
      </c>
      <c r="E4645" s="1">
        <v>2020</v>
      </c>
      <c r="F4645" s="1">
        <v>53.0441</v>
      </c>
      <c r="G4645" s="1" t="s">
        <v>216</v>
      </c>
    </row>
    <row r="4646" hidden="1"/>
    <row r="4647" hidden="1"/>
    <row r="4648" hidden="1"/>
    <row r="4649" hidden="1"/>
    <row r="4650" hidden="1"/>
    <row r="4651" hidden="1"/>
    <row r="4652" hidden="1"/>
    <row r="4653" hidden="1"/>
    <row r="4654" hidden="1"/>
    <row r="4655" hidden="1"/>
    <row r="4656" hidden="1"/>
    <row r="4657" hidden="1"/>
    <row r="4658" hidden="1"/>
    <row r="4659" hidden="1"/>
    <row r="4660" hidden="1"/>
    <row r="4661" hidden="1"/>
    <row r="4662" hidden="1"/>
    <row r="4663" hidden="1"/>
    <row r="4664" hidden="1"/>
    <row r="4665" hidden="1"/>
    <row r="4666" hidden="1"/>
    <row r="4667" hidden="1"/>
    <row r="4668" hidden="1"/>
    <row r="4669" hidden="1"/>
    <row r="4670" hidden="1"/>
    <row r="4671" hidden="1"/>
    <row r="4672" hidden="1"/>
    <row r="4673" hidden="1"/>
    <row r="4674" hidden="1"/>
    <row r="4675" hidden="1"/>
    <row r="4676" hidden="1" spans="1:7">
      <c r="A4676" s="1">
        <v>49071</v>
      </c>
      <c r="B4676" s="1" t="s">
        <v>215</v>
      </c>
      <c r="C4676" s="1" t="s">
        <v>219</v>
      </c>
      <c r="D4676" s="1" t="s">
        <v>478</v>
      </c>
      <c r="E4676" s="1">
        <v>2023</v>
      </c>
      <c r="F4676" s="1">
        <v>223.7227</v>
      </c>
      <c r="G4676" s="1" t="s">
        <v>216</v>
      </c>
    </row>
    <row r="4677" hidden="1"/>
    <row r="4678" hidden="1" spans="1:7">
      <c r="A4678" s="1">
        <v>49073</v>
      </c>
      <c r="B4678" s="1" t="s">
        <v>215</v>
      </c>
      <c r="C4678" s="1" t="s">
        <v>220</v>
      </c>
      <c r="D4678" s="1" t="s">
        <v>478</v>
      </c>
      <c r="E4678" s="1">
        <v>2023</v>
      </c>
      <c r="F4678" s="1">
        <v>57.9537</v>
      </c>
      <c r="G4678" s="1" t="s">
        <v>216</v>
      </c>
    </row>
    <row r="4679" hidden="1"/>
    <row r="4680" hidden="1"/>
    <row r="4681" hidden="1"/>
    <row r="4682" hidden="1"/>
    <row r="4683" hidden="1"/>
    <row r="4684" hidden="1" spans="1:7">
      <c r="A4684" s="1">
        <v>49079</v>
      </c>
      <c r="B4684" s="1" t="s">
        <v>215</v>
      </c>
      <c r="C4684" s="1" t="s">
        <v>221</v>
      </c>
      <c r="D4684" s="1" t="s">
        <v>478</v>
      </c>
      <c r="E4684" s="1">
        <v>2023</v>
      </c>
      <c r="F4684" s="1">
        <v>542.2063</v>
      </c>
      <c r="G4684" s="1" t="s">
        <v>216</v>
      </c>
    </row>
    <row r="4685" hidden="1"/>
    <row r="4686" hidden="1" spans="1:7">
      <c r="A4686" s="1">
        <v>49081</v>
      </c>
      <c r="B4686" s="1" t="s">
        <v>215</v>
      </c>
      <c r="C4686" s="1" t="s">
        <v>222</v>
      </c>
      <c r="D4686" s="1" t="s">
        <v>478</v>
      </c>
      <c r="E4686" s="1">
        <v>2023</v>
      </c>
      <c r="F4686" s="1">
        <v>377.9668</v>
      </c>
      <c r="G4686" s="1" t="s">
        <v>216</v>
      </c>
    </row>
    <row r="4687" hidden="1" spans="1:7">
      <c r="A4687" s="1">
        <v>49082</v>
      </c>
      <c r="B4687" s="1" t="s">
        <v>215</v>
      </c>
      <c r="C4687" s="1" t="s">
        <v>223</v>
      </c>
      <c r="D4687" s="1" t="s">
        <v>478</v>
      </c>
      <c r="E4687" s="1">
        <v>2023</v>
      </c>
      <c r="F4687" s="1">
        <v>56.2669</v>
      </c>
      <c r="G4687" s="1" t="s">
        <v>216</v>
      </c>
    </row>
    <row r="4688" hidden="1"/>
    <row r="4689" hidden="1"/>
    <row r="4690" hidden="1"/>
    <row r="4691" hidden="1"/>
    <row r="4692" hidden="1"/>
    <row r="4693" hidden="1"/>
    <row r="4694" hidden="1"/>
    <row r="4695" hidden="1"/>
    <row r="4696" hidden="1"/>
    <row r="4697" hidden="1"/>
    <row r="4698" hidden="1"/>
    <row r="4699" hidden="1"/>
    <row r="4700" hidden="1"/>
    <row r="4701" hidden="1"/>
    <row r="4702" hidden="1"/>
    <row r="4703" hidden="1"/>
    <row r="4704" hidden="1"/>
    <row r="4705" hidden="1"/>
    <row r="4706" hidden="1"/>
    <row r="4707" hidden="1"/>
    <row r="4708" hidden="1"/>
    <row r="4709" hidden="1"/>
    <row r="4710" hidden="1"/>
    <row r="4711" hidden="1"/>
    <row r="4712" hidden="1"/>
    <row r="4713" hidden="1"/>
    <row r="4714" hidden="1"/>
    <row r="4715" hidden="1"/>
    <row r="4716" hidden="1"/>
    <row r="4717" hidden="1"/>
    <row r="4718" hidden="1" spans="1:7">
      <c r="A4718" s="1">
        <v>49113</v>
      </c>
      <c r="B4718" s="1" t="s">
        <v>225</v>
      </c>
      <c r="C4718" s="1" t="s">
        <v>219</v>
      </c>
      <c r="D4718" s="1" t="s">
        <v>478</v>
      </c>
      <c r="E4718" s="1">
        <v>2023</v>
      </c>
      <c r="F4718" s="1">
        <v>223.6944</v>
      </c>
      <c r="G4718" s="1" t="s">
        <v>216</v>
      </c>
    </row>
    <row r="4719" hidden="1"/>
    <row r="4720" hidden="1" spans="1:7">
      <c r="A4720" s="1">
        <v>49115</v>
      </c>
      <c r="B4720" s="1" t="s">
        <v>225</v>
      </c>
      <c r="C4720" s="1" t="s">
        <v>220</v>
      </c>
      <c r="D4720" s="1" t="s">
        <v>478</v>
      </c>
      <c r="E4720" s="1">
        <v>2023</v>
      </c>
      <c r="F4720" s="1">
        <v>57.9511</v>
      </c>
      <c r="G4720" s="1" t="s">
        <v>216</v>
      </c>
    </row>
    <row r="4721" hidden="1"/>
    <row r="4722" hidden="1"/>
    <row r="4723" hidden="1"/>
    <row r="4724" hidden="1"/>
    <row r="4725" hidden="1"/>
    <row r="4726" hidden="1" spans="1:7">
      <c r="A4726" s="1">
        <v>49121</v>
      </c>
      <c r="B4726" s="1" t="s">
        <v>225</v>
      </c>
      <c r="C4726" s="1" t="s">
        <v>221</v>
      </c>
      <c r="D4726" s="1" t="s">
        <v>478</v>
      </c>
      <c r="E4726" s="1">
        <v>2023</v>
      </c>
      <c r="F4726" s="1">
        <v>540.6748</v>
      </c>
      <c r="G4726" s="1" t="s">
        <v>216</v>
      </c>
    </row>
    <row r="4727" hidden="1"/>
    <row r="4728" hidden="1" spans="1:7">
      <c r="A4728" s="1">
        <v>49123</v>
      </c>
      <c r="B4728" s="1" t="s">
        <v>225</v>
      </c>
      <c r="C4728" s="1" t="s">
        <v>222</v>
      </c>
      <c r="D4728" s="1" t="s">
        <v>478</v>
      </c>
      <c r="E4728" s="1">
        <v>2023</v>
      </c>
      <c r="F4728" s="1">
        <v>377.9349</v>
      </c>
      <c r="G4728" s="1" t="s">
        <v>216</v>
      </c>
    </row>
    <row r="4729" hidden="1" spans="1:7">
      <c r="A4729" s="1">
        <v>49124</v>
      </c>
      <c r="B4729" s="1" t="s">
        <v>225</v>
      </c>
      <c r="C4729" s="1" t="s">
        <v>223</v>
      </c>
      <c r="D4729" s="1" t="s">
        <v>478</v>
      </c>
      <c r="E4729" s="1">
        <v>2023</v>
      </c>
      <c r="F4729" s="1">
        <v>56.2648</v>
      </c>
      <c r="G4729" s="1" t="s">
        <v>216</v>
      </c>
    </row>
    <row r="4730" hidden="1"/>
    <row r="4731" hidden="1"/>
    <row r="4732" hidden="1"/>
    <row r="4733" hidden="1"/>
    <row r="4734" hidden="1"/>
    <row r="4735" hidden="1"/>
    <row r="4736" hidden="1"/>
    <row r="4737" hidden="1"/>
    <row r="4738" hidden="1"/>
    <row r="4739" hidden="1"/>
    <row r="4740" hidden="1"/>
    <row r="4741" hidden="1"/>
    <row r="4742" hidden="1"/>
    <row r="4743" hidden="1"/>
    <row r="4744" hidden="1"/>
    <row r="4745" hidden="1"/>
    <row r="4746" hidden="1"/>
    <row r="4747" hidden="1"/>
    <row r="4748" hidden="1"/>
    <row r="4749" hidden="1"/>
    <row r="4750" hidden="1"/>
    <row r="4751" hidden="1"/>
    <row r="4752" hidden="1"/>
    <row r="4753" hidden="1"/>
    <row r="4754" hidden="1"/>
    <row r="4755" hidden="1"/>
    <row r="4756" hidden="1"/>
    <row r="4757" hidden="1"/>
    <row r="4758" hidden="1"/>
    <row r="4759" hidden="1"/>
    <row r="4760" hidden="1" spans="1:7">
      <c r="A4760" s="1">
        <v>49197</v>
      </c>
      <c r="B4760" s="1" t="s">
        <v>215</v>
      </c>
      <c r="C4760" s="1" t="s">
        <v>219</v>
      </c>
      <c r="D4760" s="1" t="s">
        <v>478</v>
      </c>
      <c r="E4760" s="1">
        <v>2024</v>
      </c>
      <c r="F4760" s="1">
        <v>224.1213</v>
      </c>
      <c r="G4760" s="1" t="s">
        <v>216</v>
      </c>
    </row>
    <row r="4761" hidden="1"/>
    <row r="4762" hidden="1" spans="1:7">
      <c r="A4762" s="1">
        <v>49199</v>
      </c>
      <c r="B4762" s="1" t="s">
        <v>215</v>
      </c>
      <c r="C4762" s="1" t="s">
        <v>220</v>
      </c>
      <c r="D4762" s="1" t="s">
        <v>478</v>
      </c>
      <c r="E4762" s="1">
        <v>2024</v>
      </c>
      <c r="F4762" s="1">
        <v>57.958</v>
      </c>
      <c r="G4762" s="1" t="s">
        <v>216</v>
      </c>
    </row>
    <row r="4763" hidden="1"/>
    <row r="4764" hidden="1"/>
    <row r="4765" hidden="1"/>
    <row r="4766" hidden="1"/>
    <row r="4767" hidden="1"/>
    <row r="4768" hidden="1" spans="1:7">
      <c r="A4768" s="1">
        <v>49205</v>
      </c>
      <c r="B4768" s="1" t="s">
        <v>215</v>
      </c>
      <c r="C4768" s="1" t="s">
        <v>221</v>
      </c>
      <c r="D4768" s="1" t="s">
        <v>478</v>
      </c>
      <c r="E4768" s="1">
        <v>2024</v>
      </c>
      <c r="F4768" s="1">
        <v>536.1949</v>
      </c>
      <c r="G4768" s="1" t="s">
        <v>216</v>
      </c>
    </row>
    <row r="4769" hidden="1"/>
    <row r="4770" hidden="1" spans="1:7">
      <c r="A4770" s="1">
        <v>49207</v>
      </c>
      <c r="B4770" s="1" t="s">
        <v>215</v>
      </c>
      <c r="C4770" s="1" t="s">
        <v>222</v>
      </c>
      <c r="D4770" s="1" t="s">
        <v>478</v>
      </c>
      <c r="E4770" s="1">
        <v>2024</v>
      </c>
      <c r="F4770" s="1">
        <v>374.7597</v>
      </c>
      <c r="G4770" s="1" t="s">
        <v>216</v>
      </c>
    </row>
    <row r="4771" hidden="1" spans="1:7">
      <c r="A4771" s="1">
        <v>49208</v>
      </c>
      <c r="B4771" s="1" t="s">
        <v>215</v>
      </c>
      <c r="C4771" s="1" t="s">
        <v>223</v>
      </c>
      <c r="D4771" s="1" t="s">
        <v>478</v>
      </c>
      <c r="E4771" s="1">
        <v>2024</v>
      </c>
      <c r="F4771" s="1">
        <v>56.2226</v>
      </c>
      <c r="G4771" s="1" t="s">
        <v>216</v>
      </c>
    </row>
    <row r="4772" hidden="1"/>
    <row r="4773" hidden="1"/>
    <row r="4774" hidden="1"/>
    <row r="4775" hidden="1"/>
    <row r="4776" hidden="1"/>
    <row r="4777" hidden="1"/>
    <row r="4778" hidden="1"/>
    <row r="4779" hidden="1"/>
    <row r="4780" hidden="1"/>
    <row r="4781" hidden="1"/>
    <row r="4782" hidden="1"/>
    <row r="4783" hidden="1"/>
    <row r="4784" hidden="1"/>
    <row r="4785" hidden="1"/>
    <row r="4786" hidden="1"/>
    <row r="4787" hidden="1"/>
    <row r="4788" hidden="1"/>
    <row r="4789" hidden="1"/>
    <row r="4790" hidden="1"/>
    <row r="4791" hidden="1"/>
    <row r="4792" hidden="1"/>
    <row r="4793" hidden="1"/>
    <row r="4794" hidden="1"/>
    <row r="4795" hidden="1"/>
    <row r="4796" hidden="1"/>
    <row r="4797" hidden="1"/>
    <row r="4798" hidden="1"/>
    <row r="4799" hidden="1"/>
    <row r="4800" hidden="1"/>
    <row r="4801" hidden="1"/>
    <row r="4802" hidden="1" spans="1:7">
      <c r="A4802" s="1">
        <v>49239</v>
      </c>
      <c r="B4802" s="1" t="s">
        <v>225</v>
      </c>
      <c r="C4802" s="1" t="s">
        <v>219</v>
      </c>
      <c r="D4802" s="1" t="s">
        <v>478</v>
      </c>
      <c r="E4802" s="1">
        <v>2024</v>
      </c>
      <c r="F4802" s="1">
        <v>224.0332</v>
      </c>
      <c r="G4802" s="1" t="s">
        <v>216</v>
      </c>
    </row>
    <row r="4803" hidden="1"/>
    <row r="4804" hidden="1" spans="1:7">
      <c r="A4804" s="1">
        <v>49241</v>
      </c>
      <c r="B4804" s="1" t="s">
        <v>225</v>
      </c>
      <c r="C4804" s="1" t="s">
        <v>220</v>
      </c>
      <c r="D4804" s="1" t="s">
        <v>478</v>
      </c>
      <c r="E4804" s="1">
        <v>2024</v>
      </c>
      <c r="F4804" s="1">
        <v>57.952</v>
      </c>
      <c r="G4804" s="1" t="s">
        <v>216</v>
      </c>
    </row>
    <row r="4805" hidden="1"/>
    <row r="4806" hidden="1"/>
    <row r="4807" hidden="1"/>
    <row r="4808" hidden="1"/>
    <row r="4809" hidden="1"/>
    <row r="4810" hidden="1" spans="1:7">
      <c r="A4810" s="1">
        <v>49247</v>
      </c>
      <c r="B4810" s="1" t="s">
        <v>225</v>
      </c>
      <c r="C4810" s="1" t="s">
        <v>221</v>
      </c>
      <c r="D4810" s="1" t="s">
        <v>478</v>
      </c>
      <c r="E4810" s="1">
        <v>2024</v>
      </c>
      <c r="F4810" s="1">
        <v>534.4802</v>
      </c>
      <c r="G4810" s="1" t="s">
        <v>216</v>
      </c>
    </row>
    <row r="4811" hidden="1"/>
    <row r="4812" hidden="1" spans="1:7">
      <c r="A4812" s="1">
        <v>49249</v>
      </c>
      <c r="B4812" s="1" t="s">
        <v>225</v>
      </c>
      <c r="C4812" s="1" t="s">
        <v>222</v>
      </c>
      <c r="D4812" s="1" t="s">
        <v>478</v>
      </c>
      <c r="E4812" s="1">
        <v>2024</v>
      </c>
      <c r="F4812" s="1">
        <v>374.7043</v>
      </c>
      <c r="G4812" s="1" t="s">
        <v>216</v>
      </c>
    </row>
    <row r="4813" hidden="1" spans="1:7">
      <c r="A4813" s="1">
        <v>49250</v>
      </c>
      <c r="B4813" s="1" t="s">
        <v>225</v>
      </c>
      <c r="C4813" s="1" t="s">
        <v>223</v>
      </c>
      <c r="D4813" s="1" t="s">
        <v>478</v>
      </c>
      <c r="E4813" s="1">
        <v>2024</v>
      </c>
      <c r="F4813" s="1">
        <v>56.2237</v>
      </c>
      <c r="G4813" s="1" t="s">
        <v>216</v>
      </c>
    </row>
    <row r="4814" hidden="1"/>
    <row r="4815" hidden="1"/>
    <row r="4816" hidden="1"/>
    <row r="4817" hidden="1"/>
    <row r="4818" hidden="1"/>
    <row r="4819" hidden="1"/>
    <row r="4820" hidden="1"/>
    <row r="4821" hidden="1"/>
    <row r="4822" hidden="1"/>
    <row r="4823" hidden="1"/>
    <row r="4824" hidden="1"/>
    <row r="4825" hidden="1"/>
    <row r="4826" hidden="1"/>
    <row r="4827" hidden="1"/>
    <row r="4828" hidden="1"/>
    <row r="4829" hidden="1"/>
    <row r="4830" hidden="1"/>
    <row r="4831" hidden="1"/>
    <row r="4832" hidden="1"/>
    <row r="4833" hidden="1"/>
    <row r="4834" hidden="1"/>
    <row r="4835" hidden="1"/>
    <row r="4836" hidden="1"/>
    <row r="4837" hidden="1"/>
    <row r="4838" hidden="1"/>
    <row r="4839" hidden="1"/>
    <row r="4840" hidden="1"/>
    <row r="4841" hidden="1"/>
    <row r="4842" hidden="1"/>
    <row r="4843" hidden="1"/>
    <row r="4844" hidden="1"/>
    <row r="4845" hidden="1"/>
    <row r="4846" hidden="1"/>
    <row r="4847" hidden="1"/>
    <row r="4848" hidden="1"/>
    <row r="4849" hidden="1"/>
    <row r="4850" spans="1:7">
      <c r="A4850" s="1">
        <v>49323</v>
      </c>
      <c r="B4850" s="1" t="s">
        <v>215</v>
      </c>
      <c r="C4850" s="1" t="s">
        <v>219</v>
      </c>
      <c r="D4850" s="1" t="s">
        <v>478</v>
      </c>
      <c r="E4850" s="1">
        <v>2025</v>
      </c>
      <c r="F4850" s="1">
        <v>224.0699</v>
      </c>
      <c r="G4850" s="1" t="s">
        <v>216</v>
      </c>
    </row>
    <row r="4851" hidden="1"/>
    <row r="4852" spans="1:7">
      <c r="A4852" s="1">
        <v>49325</v>
      </c>
      <c r="B4852" s="1" t="s">
        <v>215</v>
      </c>
      <c r="C4852" s="1" t="s">
        <v>220</v>
      </c>
      <c r="D4852" s="1" t="s">
        <v>478</v>
      </c>
      <c r="E4852" s="1">
        <v>2025</v>
      </c>
      <c r="F4852" s="1">
        <v>57.9043</v>
      </c>
      <c r="G4852" s="1" t="s">
        <v>216</v>
      </c>
    </row>
    <row r="4853" hidden="1"/>
    <row r="4854" hidden="1"/>
    <row r="4855" hidden="1"/>
    <row r="4856" hidden="1"/>
    <row r="4857" hidden="1"/>
    <row r="4858" spans="1:7">
      <c r="A4858" s="1">
        <v>49331</v>
      </c>
      <c r="B4858" s="1" t="s">
        <v>215</v>
      </c>
      <c r="C4858" s="1" t="s">
        <v>221</v>
      </c>
      <c r="D4858" s="1" t="s">
        <v>478</v>
      </c>
      <c r="E4858" s="1">
        <v>2025</v>
      </c>
      <c r="F4858" s="1">
        <v>529.9569</v>
      </c>
      <c r="G4858" s="1" t="s">
        <v>216</v>
      </c>
    </row>
    <row r="4859" hidden="1"/>
    <row r="4860" spans="1:7">
      <c r="A4860" s="1">
        <v>49333</v>
      </c>
      <c r="B4860" s="1" t="s">
        <v>215</v>
      </c>
      <c r="C4860" s="1" t="s">
        <v>222</v>
      </c>
      <c r="D4860" s="1" t="s">
        <v>478</v>
      </c>
      <c r="E4860" s="1">
        <v>2025</v>
      </c>
      <c r="F4860" s="1">
        <v>371.1271</v>
      </c>
      <c r="G4860" s="1" t="s">
        <v>216</v>
      </c>
    </row>
    <row r="4861" spans="1:7">
      <c r="A4861" s="1">
        <v>49334</v>
      </c>
      <c r="B4861" s="1" t="s">
        <v>215</v>
      </c>
      <c r="C4861" s="1" t="s">
        <v>223</v>
      </c>
      <c r="D4861" s="1" t="s">
        <v>478</v>
      </c>
      <c r="E4861" s="1">
        <v>2025</v>
      </c>
      <c r="F4861" s="1">
        <v>56.1772</v>
      </c>
      <c r="G4861" s="1" t="s">
        <v>216</v>
      </c>
    </row>
    <row r="4862" hidden="1"/>
    <row r="4863" hidden="1"/>
    <row r="4864" hidden="1"/>
    <row r="4865" hidden="1"/>
    <row r="4866" hidden="1"/>
    <row r="4867" hidden="1"/>
    <row r="4868" hidden="1"/>
    <row r="4869" hidden="1"/>
    <row r="4870" hidden="1"/>
    <row r="4871" hidden="1"/>
    <row r="4872" hidden="1"/>
    <row r="4873" hidden="1"/>
    <row r="4874" hidden="1"/>
    <row r="4875" hidden="1"/>
    <row r="4876" hidden="1"/>
    <row r="4877" hidden="1"/>
    <row r="4878" hidden="1"/>
    <row r="4879" hidden="1"/>
    <row r="4880" hidden="1"/>
    <row r="4881" hidden="1"/>
    <row r="4882" hidden="1"/>
    <row r="4883" hidden="1"/>
    <row r="4884" hidden="1"/>
    <row r="4885" hidden="1"/>
    <row r="4886" hidden="1"/>
    <row r="4887" hidden="1"/>
    <row r="4888" hidden="1"/>
    <row r="4889" hidden="1"/>
    <row r="4890" hidden="1"/>
    <row r="4891" hidden="1"/>
    <row r="4892" spans="1:7">
      <c r="A4892" s="1">
        <v>49365</v>
      </c>
      <c r="B4892" s="1" t="s">
        <v>225</v>
      </c>
      <c r="C4892" s="1" t="s">
        <v>219</v>
      </c>
      <c r="D4892" s="1" t="s">
        <v>478</v>
      </c>
      <c r="E4892" s="1">
        <v>2025</v>
      </c>
      <c r="F4892" s="1">
        <v>223.7577</v>
      </c>
      <c r="G4892" s="1" t="s">
        <v>216</v>
      </c>
    </row>
    <row r="4893" hidden="1"/>
    <row r="4894" spans="1:7">
      <c r="A4894" s="1">
        <v>49367</v>
      </c>
      <c r="B4894" s="1" t="s">
        <v>225</v>
      </c>
      <c r="C4894" s="1" t="s">
        <v>220</v>
      </c>
      <c r="D4894" s="1" t="s">
        <v>478</v>
      </c>
      <c r="E4894" s="1">
        <v>2025</v>
      </c>
      <c r="F4894" s="1">
        <v>57.9004</v>
      </c>
      <c r="G4894" s="1" t="s">
        <v>216</v>
      </c>
    </row>
    <row r="4895" hidden="1"/>
    <row r="4896" hidden="1"/>
    <row r="4897" hidden="1"/>
    <row r="4898" hidden="1"/>
    <row r="4899" hidden="1"/>
    <row r="4900" spans="1:7">
      <c r="A4900" s="1">
        <v>49373</v>
      </c>
      <c r="B4900" s="1" t="s">
        <v>225</v>
      </c>
      <c r="C4900" s="1" t="s">
        <v>221</v>
      </c>
      <c r="D4900" s="1" t="s">
        <v>478</v>
      </c>
      <c r="E4900" s="1">
        <v>2025</v>
      </c>
      <c r="F4900" s="1">
        <v>528.0178</v>
      </c>
      <c r="G4900" s="1" t="s">
        <v>216</v>
      </c>
    </row>
    <row r="4901" hidden="1"/>
    <row r="4902" spans="1:7">
      <c r="A4902" s="1">
        <v>49375</v>
      </c>
      <c r="B4902" s="1" t="s">
        <v>225</v>
      </c>
      <c r="C4902" s="1" t="s">
        <v>222</v>
      </c>
      <c r="D4902" s="1" t="s">
        <v>478</v>
      </c>
      <c r="E4902" s="1">
        <v>2025</v>
      </c>
      <c r="F4902" s="1">
        <v>371.0486</v>
      </c>
      <c r="G4902" s="1" t="s">
        <v>216</v>
      </c>
    </row>
    <row r="4903" spans="1:7">
      <c r="A4903" s="1">
        <v>49376</v>
      </c>
      <c r="B4903" s="1" t="s">
        <v>225</v>
      </c>
      <c r="C4903" s="1" t="s">
        <v>223</v>
      </c>
      <c r="D4903" s="1" t="s">
        <v>478</v>
      </c>
      <c r="E4903" s="1">
        <v>2025</v>
      </c>
      <c r="F4903" s="1">
        <v>56.1883</v>
      </c>
      <c r="G4903" s="1" t="s">
        <v>216</v>
      </c>
    </row>
    <row r="4904" hidden="1"/>
    <row r="4905" hidden="1"/>
    <row r="4906" hidden="1"/>
    <row r="4907" hidden="1"/>
    <row r="4908" hidden="1"/>
    <row r="4909" hidden="1"/>
    <row r="4910" hidden="1"/>
    <row r="4911" hidden="1"/>
    <row r="4912" hidden="1"/>
    <row r="4913" hidden="1"/>
    <row r="4914" hidden="1"/>
    <row r="4915" hidden="1"/>
    <row r="4916" hidden="1"/>
    <row r="4917" hidden="1"/>
    <row r="4918" hidden="1"/>
    <row r="4919" hidden="1"/>
    <row r="4920" hidden="1"/>
    <row r="4921" hidden="1"/>
    <row r="4922" hidden="1"/>
    <row r="4923" hidden="1"/>
    <row r="4924" hidden="1"/>
    <row r="4925" hidden="1"/>
    <row r="4926" hidden="1"/>
    <row r="4927" hidden="1"/>
    <row r="4928" hidden="1"/>
    <row r="4929" hidden="1"/>
    <row r="4930" hidden="1"/>
    <row r="4931" hidden="1"/>
    <row r="4932" hidden="1"/>
    <row r="4933" hidden="1"/>
    <row r="4934" hidden="1"/>
    <row r="4935" hidden="1"/>
    <row r="4936" hidden="1"/>
    <row r="4937" hidden="1"/>
    <row r="4938" hidden="1"/>
    <row r="4939" hidden="1"/>
    <row r="4940" hidden="1" spans="1:7">
      <c r="A4940" s="1">
        <v>49449</v>
      </c>
      <c r="B4940" s="1" t="s">
        <v>215</v>
      </c>
      <c r="C4940" s="1" t="s">
        <v>219</v>
      </c>
      <c r="D4940" s="1" t="s">
        <v>478</v>
      </c>
      <c r="E4940" s="1">
        <v>2026</v>
      </c>
      <c r="F4940" s="1">
        <v>223.5485</v>
      </c>
      <c r="G4940" s="1" t="s">
        <v>216</v>
      </c>
    </row>
    <row r="4941" hidden="1"/>
    <row r="4942" hidden="1" spans="1:7">
      <c r="A4942" s="1">
        <v>49451</v>
      </c>
      <c r="B4942" s="1" t="s">
        <v>215</v>
      </c>
      <c r="C4942" s="1" t="s">
        <v>220</v>
      </c>
      <c r="D4942" s="1" t="s">
        <v>478</v>
      </c>
      <c r="E4942" s="1">
        <v>2026</v>
      </c>
      <c r="F4942" s="1">
        <v>57.7355</v>
      </c>
      <c r="G4942" s="1" t="s">
        <v>216</v>
      </c>
    </row>
    <row r="4943" hidden="1"/>
    <row r="4944" hidden="1"/>
    <row r="4945" hidden="1"/>
    <row r="4946" hidden="1"/>
    <row r="4947" hidden="1"/>
    <row r="4948" hidden="1" spans="1:7">
      <c r="A4948" s="1">
        <v>49457</v>
      </c>
      <c r="B4948" s="1" t="s">
        <v>215</v>
      </c>
      <c r="C4948" s="1" t="s">
        <v>221</v>
      </c>
      <c r="D4948" s="1" t="s">
        <v>478</v>
      </c>
      <c r="E4948" s="1">
        <v>2026</v>
      </c>
      <c r="F4948" s="1">
        <v>523.2498</v>
      </c>
      <c r="G4948" s="1" t="s">
        <v>216</v>
      </c>
    </row>
    <row r="4949" hidden="1"/>
    <row r="4950" hidden="1" spans="1:7">
      <c r="A4950" s="1">
        <v>49459</v>
      </c>
      <c r="B4950" s="1" t="s">
        <v>215</v>
      </c>
      <c r="C4950" s="1" t="s">
        <v>222</v>
      </c>
      <c r="D4950" s="1" t="s">
        <v>478</v>
      </c>
      <c r="E4950" s="1">
        <v>2026</v>
      </c>
      <c r="F4950" s="1">
        <v>367.0925</v>
      </c>
      <c r="G4950" s="1" t="s">
        <v>216</v>
      </c>
    </row>
    <row r="4951" hidden="1" spans="1:7">
      <c r="A4951" s="1">
        <v>49460</v>
      </c>
      <c r="B4951" s="1" t="s">
        <v>215</v>
      </c>
      <c r="C4951" s="1" t="s">
        <v>223</v>
      </c>
      <c r="D4951" s="1" t="s">
        <v>478</v>
      </c>
      <c r="E4951" s="1">
        <v>2026</v>
      </c>
      <c r="F4951" s="1">
        <v>56.0523</v>
      </c>
      <c r="G4951" s="1" t="s">
        <v>216</v>
      </c>
    </row>
    <row r="4952" hidden="1"/>
    <row r="4953" hidden="1"/>
    <row r="4954" hidden="1"/>
    <row r="4955" hidden="1"/>
    <row r="4956" hidden="1"/>
    <row r="4957" hidden="1"/>
    <row r="4958" hidden="1"/>
    <row r="4959" hidden="1"/>
    <row r="4960" hidden="1"/>
    <row r="4961" hidden="1"/>
    <row r="4962" hidden="1"/>
    <row r="4963" hidden="1"/>
    <row r="4964" hidden="1"/>
    <row r="4965" hidden="1"/>
    <row r="4966" hidden="1"/>
    <row r="4967" hidden="1"/>
    <row r="4968" hidden="1"/>
    <row r="4969" hidden="1"/>
    <row r="4970" hidden="1"/>
    <row r="4971" hidden="1"/>
    <row r="4972" hidden="1"/>
    <row r="4973" hidden="1"/>
    <row r="4974" hidden="1"/>
    <row r="4975" hidden="1"/>
    <row r="4976" hidden="1"/>
    <row r="4977" hidden="1"/>
    <row r="4978" hidden="1"/>
    <row r="4979" hidden="1"/>
    <row r="4980" hidden="1"/>
    <row r="4981" hidden="1"/>
    <row r="4982" hidden="1" spans="1:7">
      <c r="A4982" s="1">
        <v>49491</v>
      </c>
      <c r="B4982" s="1" t="s">
        <v>225</v>
      </c>
      <c r="C4982" s="1" t="s">
        <v>219</v>
      </c>
      <c r="D4982" s="1" t="s">
        <v>478</v>
      </c>
      <c r="E4982" s="1">
        <v>2026</v>
      </c>
      <c r="F4982" s="1">
        <v>223.0547</v>
      </c>
      <c r="G4982" s="1" t="s">
        <v>216</v>
      </c>
    </row>
    <row r="4983" hidden="1"/>
    <row r="4984" hidden="1" spans="1:7">
      <c r="A4984" s="1">
        <v>49493</v>
      </c>
      <c r="B4984" s="1" t="s">
        <v>225</v>
      </c>
      <c r="C4984" s="1" t="s">
        <v>220</v>
      </c>
      <c r="D4984" s="1" t="s">
        <v>478</v>
      </c>
      <c r="E4984" s="1">
        <v>2026</v>
      </c>
      <c r="F4984" s="1">
        <v>57.7473</v>
      </c>
      <c r="G4984" s="1" t="s">
        <v>216</v>
      </c>
    </row>
    <row r="4985" hidden="1"/>
    <row r="4986" hidden="1"/>
    <row r="4987" hidden="1"/>
    <row r="4988" hidden="1"/>
    <row r="4989" hidden="1"/>
    <row r="4990" hidden="1" spans="1:7">
      <c r="A4990" s="1">
        <v>49499</v>
      </c>
      <c r="B4990" s="1" t="s">
        <v>225</v>
      </c>
      <c r="C4990" s="1" t="s">
        <v>221</v>
      </c>
      <c r="D4990" s="1" t="s">
        <v>478</v>
      </c>
      <c r="E4990" s="1">
        <v>2026</v>
      </c>
      <c r="F4990" s="1">
        <v>521.3801</v>
      </c>
      <c r="G4990" s="1" t="s">
        <v>216</v>
      </c>
    </row>
    <row r="4991" hidden="1"/>
    <row r="4992" hidden="1" spans="1:7">
      <c r="A4992" s="1">
        <v>49501</v>
      </c>
      <c r="B4992" s="1" t="s">
        <v>225</v>
      </c>
      <c r="C4992" s="1" t="s">
        <v>222</v>
      </c>
      <c r="D4992" s="1" t="s">
        <v>478</v>
      </c>
      <c r="E4992" s="1">
        <v>2026</v>
      </c>
      <c r="F4992" s="1">
        <v>366.9858</v>
      </c>
      <c r="G4992" s="1" t="s">
        <v>216</v>
      </c>
    </row>
    <row r="4993" hidden="1" spans="1:7">
      <c r="A4993" s="1">
        <v>49502</v>
      </c>
      <c r="B4993" s="1" t="s">
        <v>225</v>
      </c>
      <c r="C4993" s="1" t="s">
        <v>223</v>
      </c>
      <c r="D4993" s="1" t="s">
        <v>478</v>
      </c>
      <c r="E4993" s="1">
        <v>2026</v>
      </c>
      <c r="F4993" s="1">
        <v>56.0823</v>
      </c>
      <c r="G4993" s="1" t="s">
        <v>216</v>
      </c>
    </row>
    <row r="4994" hidden="1"/>
    <row r="4995" hidden="1"/>
    <row r="4996" hidden="1"/>
    <row r="4997" hidden="1"/>
    <row r="4998" hidden="1"/>
    <row r="4999" hidden="1"/>
    <row r="5000" hidden="1"/>
    <row r="5001" hidden="1"/>
    <row r="5002" hidden="1"/>
    <row r="5003" hidden="1"/>
    <row r="5004" hidden="1"/>
    <row r="5005" hidden="1"/>
    <row r="5006" hidden="1"/>
    <row r="5007" hidden="1"/>
    <row r="5008" hidden="1"/>
    <row r="5009" hidden="1"/>
    <row r="5010" hidden="1"/>
    <row r="5011" hidden="1"/>
    <row r="5012" hidden="1"/>
    <row r="5013" hidden="1"/>
    <row r="5014" hidden="1"/>
    <row r="5015" hidden="1"/>
    <row r="5016" hidden="1"/>
    <row r="5017" hidden="1"/>
    <row r="5018" hidden="1"/>
    <row r="5019" hidden="1"/>
    <row r="5020" hidden="1"/>
    <row r="5021" hidden="1"/>
    <row r="5022" hidden="1"/>
    <row r="5023" hidden="1"/>
    <row r="5024" hidden="1"/>
    <row r="5025" hidden="1"/>
    <row r="5026" hidden="1"/>
    <row r="5027" hidden="1"/>
    <row r="5028" hidden="1"/>
    <row r="5029" hidden="1"/>
    <row r="5030" hidden="1" spans="1:7">
      <c r="A5030" s="1">
        <v>49575</v>
      </c>
      <c r="B5030" s="1" t="s">
        <v>215</v>
      </c>
      <c r="C5030" s="1" t="s">
        <v>219</v>
      </c>
      <c r="D5030" s="1" t="s">
        <v>478</v>
      </c>
      <c r="E5030" s="1">
        <v>2027</v>
      </c>
      <c r="F5030" s="1">
        <v>222.7788</v>
      </c>
      <c r="G5030" s="1" t="s">
        <v>216</v>
      </c>
    </row>
    <row r="5031" hidden="1"/>
    <row r="5032" hidden="1" spans="1:7">
      <c r="A5032" s="1">
        <v>49577</v>
      </c>
      <c r="B5032" s="1" t="s">
        <v>215</v>
      </c>
      <c r="C5032" s="1" t="s">
        <v>220</v>
      </c>
      <c r="D5032" s="1" t="s">
        <v>478</v>
      </c>
      <c r="E5032" s="1">
        <v>2027</v>
      </c>
      <c r="F5032" s="1">
        <v>57.4964</v>
      </c>
      <c r="G5032" s="1" t="s">
        <v>216</v>
      </c>
    </row>
    <row r="5033" hidden="1"/>
    <row r="5034" hidden="1"/>
    <row r="5035" hidden="1"/>
    <row r="5036" hidden="1"/>
    <row r="5037" hidden="1"/>
    <row r="5038" hidden="1" spans="1:7">
      <c r="A5038" s="1">
        <v>49583</v>
      </c>
      <c r="B5038" s="1" t="s">
        <v>215</v>
      </c>
      <c r="C5038" s="1" t="s">
        <v>221</v>
      </c>
      <c r="D5038" s="1" t="s">
        <v>478</v>
      </c>
      <c r="E5038" s="1">
        <v>2027</v>
      </c>
      <c r="F5038" s="1">
        <v>516.1716</v>
      </c>
      <c r="G5038" s="1" t="s">
        <v>216</v>
      </c>
    </row>
    <row r="5039" hidden="1"/>
    <row r="5040" hidden="1" spans="1:7">
      <c r="A5040" s="1">
        <v>49585</v>
      </c>
      <c r="B5040" s="1" t="s">
        <v>215</v>
      </c>
      <c r="C5040" s="1" t="s">
        <v>222</v>
      </c>
      <c r="D5040" s="1" t="s">
        <v>478</v>
      </c>
      <c r="E5040" s="1">
        <v>2027</v>
      </c>
      <c r="F5040" s="1">
        <v>362.7969</v>
      </c>
      <c r="G5040" s="1" t="s">
        <v>216</v>
      </c>
    </row>
    <row r="5041" hidden="1" spans="1:7">
      <c r="A5041" s="1">
        <v>49586</v>
      </c>
      <c r="B5041" s="1" t="s">
        <v>215</v>
      </c>
      <c r="C5041" s="1" t="s">
        <v>223</v>
      </c>
      <c r="D5041" s="1" t="s">
        <v>478</v>
      </c>
      <c r="E5041" s="1">
        <v>2027</v>
      </c>
      <c r="F5041" s="1">
        <v>55.8851</v>
      </c>
      <c r="G5041" s="1" t="s">
        <v>216</v>
      </c>
    </row>
    <row r="5042" hidden="1"/>
    <row r="5043" hidden="1"/>
    <row r="5044" hidden="1"/>
    <row r="5045" hidden="1"/>
    <row r="5046" hidden="1"/>
    <row r="5047" hidden="1"/>
    <row r="5048" hidden="1"/>
    <row r="5049" hidden="1"/>
    <row r="5050" hidden="1"/>
    <row r="5051" hidden="1"/>
    <row r="5052" hidden="1"/>
    <row r="5053" hidden="1"/>
    <row r="5054" hidden="1"/>
    <row r="5055" hidden="1"/>
    <row r="5056" hidden="1"/>
    <row r="5057" hidden="1"/>
    <row r="5058" hidden="1"/>
    <row r="5059" hidden="1"/>
    <row r="5060" hidden="1"/>
    <row r="5061" hidden="1"/>
    <row r="5062" hidden="1"/>
    <row r="5063" hidden="1"/>
    <row r="5064" hidden="1"/>
    <row r="5065" hidden="1"/>
    <row r="5066" hidden="1"/>
    <row r="5067" hidden="1"/>
    <row r="5068" hidden="1"/>
    <row r="5069" hidden="1"/>
    <row r="5070" hidden="1"/>
    <row r="5071" hidden="1"/>
    <row r="5072" hidden="1" spans="1:7">
      <c r="A5072" s="1">
        <v>49617</v>
      </c>
      <c r="B5072" s="1" t="s">
        <v>225</v>
      </c>
      <c r="C5072" s="1" t="s">
        <v>219</v>
      </c>
      <c r="D5072" s="1" t="s">
        <v>478</v>
      </c>
      <c r="E5072" s="1">
        <v>2027</v>
      </c>
      <c r="F5072" s="1">
        <v>222.1192</v>
      </c>
      <c r="G5072" s="1" t="s">
        <v>216</v>
      </c>
    </row>
    <row r="5073" hidden="1"/>
    <row r="5074" hidden="1" spans="1:7">
      <c r="A5074" s="1">
        <v>49619</v>
      </c>
      <c r="B5074" s="1" t="s">
        <v>225</v>
      </c>
      <c r="C5074" s="1" t="s">
        <v>220</v>
      </c>
      <c r="D5074" s="1" t="s">
        <v>478</v>
      </c>
      <c r="E5074" s="1">
        <v>2027</v>
      </c>
      <c r="F5074" s="1">
        <v>57.5163</v>
      </c>
      <c r="G5074" s="1" t="s">
        <v>216</v>
      </c>
    </row>
    <row r="5075" hidden="1"/>
    <row r="5076" hidden="1"/>
    <row r="5077" hidden="1"/>
    <row r="5078" hidden="1"/>
    <row r="5079" hidden="1"/>
    <row r="5080" hidden="1" spans="1:7">
      <c r="A5080" s="1">
        <v>49625</v>
      </c>
      <c r="B5080" s="1" t="s">
        <v>225</v>
      </c>
      <c r="C5080" s="1" t="s">
        <v>221</v>
      </c>
      <c r="D5080" s="1" t="s">
        <v>478</v>
      </c>
      <c r="E5080" s="1">
        <v>2027</v>
      </c>
      <c r="F5080" s="1">
        <v>514.7474</v>
      </c>
      <c r="G5080" s="1" t="s">
        <v>216</v>
      </c>
    </row>
    <row r="5081" hidden="1"/>
    <row r="5082" hidden="1" spans="1:7">
      <c r="A5082" s="1">
        <v>49627</v>
      </c>
      <c r="B5082" s="1" t="s">
        <v>225</v>
      </c>
      <c r="C5082" s="1" t="s">
        <v>222</v>
      </c>
      <c r="D5082" s="1" t="s">
        <v>478</v>
      </c>
      <c r="E5082" s="1">
        <v>2027</v>
      </c>
      <c r="F5082" s="1">
        <v>362.6524</v>
      </c>
      <c r="G5082" s="1" t="s">
        <v>216</v>
      </c>
    </row>
    <row r="5083" hidden="1" spans="1:7">
      <c r="A5083" s="1">
        <v>49628</v>
      </c>
      <c r="B5083" s="1" t="s">
        <v>225</v>
      </c>
      <c r="C5083" s="1" t="s">
        <v>223</v>
      </c>
      <c r="D5083" s="1" t="s">
        <v>478</v>
      </c>
      <c r="E5083" s="1">
        <v>2027</v>
      </c>
      <c r="F5083" s="1">
        <v>55.9279</v>
      </c>
      <c r="G5083" s="1" t="s">
        <v>216</v>
      </c>
    </row>
    <row r="5084" hidden="1"/>
    <row r="5085" hidden="1"/>
    <row r="5086" hidden="1"/>
    <row r="5087" hidden="1"/>
    <row r="5088" hidden="1"/>
    <row r="5089" hidden="1"/>
    <row r="5090" hidden="1"/>
    <row r="5091" hidden="1"/>
    <row r="5092" hidden="1"/>
    <row r="5093" hidden="1"/>
    <row r="5094" hidden="1"/>
    <row r="5095" hidden="1"/>
    <row r="5096" hidden="1"/>
    <row r="5097" hidden="1"/>
    <row r="5098" hidden="1"/>
    <row r="5099" hidden="1"/>
    <row r="5100" hidden="1"/>
    <row r="5101" hidden="1"/>
    <row r="5102" hidden="1"/>
    <row r="5103" hidden="1"/>
    <row r="5104" hidden="1"/>
    <row r="5105" hidden="1"/>
    <row r="5106" hidden="1"/>
    <row r="5107" hidden="1"/>
    <row r="5108" hidden="1"/>
    <row r="5109" hidden="1"/>
    <row r="5110" hidden="1"/>
    <row r="5111" hidden="1"/>
    <row r="5112" hidden="1"/>
    <row r="5113" hidden="1"/>
    <row r="5114" hidden="1"/>
    <row r="5115" hidden="1"/>
    <row r="5116" hidden="1"/>
    <row r="5117" hidden="1"/>
    <row r="5118" hidden="1"/>
    <row r="5119" hidden="1"/>
    <row r="5120" hidden="1" spans="1:7">
      <c r="A5120" s="1">
        <v>49701</v>
      </c>
      <c r="B5120" s="1" t="s">
        <v>215</v>
      </c>
      <c r="C5120" s="1" t="s">
        <v>219</v>
      </c>
      <c r="D5120" s="1" t="s">
        <v>478</v>
      </c>
      <c r="E5120" s="1">
        <v>2028</v>
      </c>
      <c r="F5120" s="1">
        <v>221.8676</v>
      </c>
      <c r="G5120" s="1" t="s">
        <v>216</v>
      </c>
    </row>
    <row r="5121" hidden="1"/>
    <row r="5122" hidden="1" spans="1:7">
      <c r="A5122" s="1">
        <v>49703</v>
      </c>
      <c r="B5122" s="1" t="s">
        <v>215</v>
      </c>
      <c r="C5122" s="1" t="s">
        <v>220</v>
      </c>
      <c r="D5122" s="1" t="s">
        <v>478</v>
      </c>
      <c r="E5122" s="1">
        <v>2028</v>
      </c>
      <c r="F5122" s="1">
        <v>57.1853</v>
      </c>
      <c r="G5122" s="1" t="s">
        <v>216</v>
      </c>
    </row>
    <row r="5123" hidden="1"/>
    <row r="5124" hidden="1"/>
    <row r="5125" hidden="1"/>
    <row r="5126" hidden="1"/>
    <row r="5127" hidden="1"/>
    <row r="5128" hidden="1" spans="1:7">
      <c r="A5128" s="1">
        <v>49709</v>
      </c>
      <c r="B5128" s="1" t="s">
        <v>215</v>
      </c>
      <c r="C5128" s="1" t="s">
        <v>221</v>
      </c>
      <c r="D5128" s="1" t="s">
        <v>478</v>
      </c>
      <c r="E5128" s="1">
        <v>2028</v>
      </c>
      <c r="F5128" s="1">
        <v>508.9476</v>
      </c>
      <c r="G5128" s="1" t="s">
        <v>216</v>
      </c>
    </row>
    <row r="5129" hidden="1"/>
    <row r="5130" hidden="1" spans="1:7">
      <c r="A5130" s="1">
        <v>49711</v>
      </c>
      <c r="B5130" s="1" t="s">
        <v>215</v>
      </c>
      <c r="C5130" s="1" t="s">
        <v>222</v>
      </c>
      <c r="D5130" s="1" t="s">
        <v>478</v>
      </c>
      <c r="E5130" s="1">
        <v>2028</v>
      </c>
      <c r="F5130" s="1">
        <v>358.6227</v>
      </c>
      <c r="G5130" s="1" t="s">
        <v>216</v>
      </c>
    </row>
    <row r="5131" hidden="1" spans="1:7">
      <c r="A5131" s="1">
        <v>49712</v>
      </c>
      <c r="B5131" s="1" t="s">
        <v>215</v>
      </c>
      <c r="C5131" s="1" t="s">
        <v>223</v>
      </c>
      <c r="D5131" s="1" t="s">
        <v>478</v>
      </c>
      <c r="E5131" s="1">
        <v>2028</v>
      </c>
      <c r="F5131" s="1">
        <v>55.68</v>
      </c>
      <c r="G5131" s="1" t="s">
        <v>216</v>
      </c>
    </row>
    <row r="5132" hidden="1"/>
    <row r="5133" hidden="1"/>
    <row r="5134" hidden="1"/>
    <row r="5135" hidden="1"/>
    <row r="5136" hidden="1"/>
    <row r="5137" hidden="1"/>
    <row r="5138" hidden="1"/>
    <row r="5139" hidden="1"/>
    <row r="5140" hidden="1"/>
    <row r="5141" hidden="1"/>
    <row r="5142" hidden="1"/>
    <row r="5143" hidden="1"/>
    <row r="5144" hidden="1"/>
    <row r="5145" hidden="1"/>
    <row r="5146" hidden="1"/>
    <row r="5147" hidden="1"/>
    <row r="5148" hidden="1"/>
    <row r="5149" hidden="1"/>
    <row r="5150" hidden="1"/>
    <row r="5151" hidden="1"/>
    <row r="5152" hidden="1"/>
    <row r="5153" hidden="1"/>
    <row r="5154" hidden="1"/>
    <row r="5155" hidden="1"/>
    <row r="5156" hidden="1"/>
    <row r="5157" hidden="1"/>
    <row r="5158" hidden="1"/>
    <row r="5159" hidden="1"/>
    <row r="5160" hidden="1"/>
    <row r="5161" hidden="1"/>
    <row r="5162" hidden="1" spans="1:7">
      <c r="A5162" s="1">
        <v>49743</v>
      </c>
      <c r="B5162" s="1" t="s">
        <v>225</v>
      </c>
      <c r="C5162" s="1" t="s">
        <v>219</v>
      </c>
      <c r="D5162" s="1" t="s">
        <v>478</v>
      </c>
      <c r="E5162" s="1">
        <v>2028</v>
      </c>
      <c r="F5162" s="1">
        <v>221.1519</v>
      </c>
      <c r="G5162" s="1" t="s">
        <v>216</v>
      </c>
    </row>
    <row r="5163" hidden="1"/>
    <row r="5164" hidden="1" spans="1:7">
      <c r="A5164" s="1">
        <v>49745</v>
      </c>
      <c r="B5164" s="1" t="s">
        <v>225</v>
      </c>
      <c r="C5164" s="1" t="s">
        <v>220</v>
      </c>
      <c r="D5164" s="1" t="s">
        <v>478</v>
      </c>
      <c r="E5164" s="1">
        <v>2028</v>
      </c>
      <c r="F5164" s="1">
        <v>57.2129</v>
      </c>
      <c r="G5164" s="1" t="s">
        <v>216</v>
      </c>
    </row>
    <row r="5165" hidden="1"/>
    <row r="5166" hidden="1"/>
    <row r="5167" hidden="1"/>
    <row r="5168" hidden="1"/>
    <row r="5169" hidden="1"/>
    <row r="5170" hidden="1" spans="1:7">
      <c r="A5170" s="1">
        <v>49751</v>
      </c>
      <c r="B5170" s="1" t="s">
        <v>225</v>
      </c>
      <c r="C5170" s="1" t="s">
        <v>221</v>
      </c>
      <c r="D5170" s="1" t="s">
        <v>478</v>
      </c>
      <c r="E5170" s="1">
        <v>2028</v>
      </c>
      <c r="F5170" s="1">
        <v>508.1568</v>
      </c>
      <c r="G5170" s="1" t="s">
        <v>216</v>
      </c>
    </row>
    <row r="5171" hidden="1"/>
    <row r="5172" hidden="1" spans="1:7">
      <c r="A5172" s="1">
        <v>49753</v>
      </c>
      <c r="B5172" s="1" t="s">
        <v>225</v>
      </c>
      <c r="C5172" s="1" t="s">
        <v>222</v>
      </c>
      <c r="D5172" s="1" t="s">
        <v>478</v>
      </c>
      <c r="E5172" s="1">
        <v>2028</v>
      </c>
      <c r="F5172" s="1">
        <v>358.4166</v>
      </c>
      <c r="G5172" s="1" t="s">
        <v>216</v>
      </c>
    </row>
    <row r="5173" hidden="1" spans="1:7">
      <c r="A5173" s="1">
        <v>49754</v>
      </c>
      <c r="B5173" s="1" t="s">
        <v>225</v>
      </c>
      <c r="C5173" s="1" t="s">
        <v>223</v>
      </c>
      <c r="D5173" s="1" t="s">
        <v>478</v>
      </c>
      <c r="E5173" s="1">
        <v>2028</v>
      </c>
      <c r="F5173" s="1">
        <v>55.7433</v>
      </c>
      <c r="G5173" s="1" t="s">
        <v>216</v>
      </c>
    </row>
    <row r="5174" hidden="1"/>
    <row r="5175" hidden="1"/>
    <row r="5176" hidden="1"/>
    <row r="5177" hidden="1"/>
    <row r="5178" hidden="1"/>
    <row r="5179" hidden="1"/>
    <row r="5180" hidden="1"/>
    <row r="5181" hidden="1"/>
    <row r="5182" hidden="1"/>
    <row r="5183" hidden="1"/>
    <row r="5184" hidden="1"/>
    <row r="5185" hidden="1"/>
    <row r="5186" hidden="1"/>
    <row r="5187" hidden="1"/>
    <row r="5188" hidden="1"/>
    <row r="5189" hidden="1"/>
    <row r="5190" hidden="1"/>
    <row r="5191" hidden="1"/>
    <row r="5192" hidden="1"/>
    <row r="5193" hidden="1"/>
    <row r="5194" hidden="1"/>
    <row r="5195" hidden="1"/>
    <row r="5196" hidden="1"/>
    <row r="5197" hidden="1"/>
    <row r="5198" hidden="1"/>
    <row r="5199" hidden="1"/>
    <row r="5200" hidden="1"/>
    <row r="5201" hidden="1"/>
    <row r="5202" hidden="1"/>
    <row r="5203" hidden="1"/>
    <row r="5204" hidden="1"/>
    <row r="5205" hidden="1"/>
    <row r="5206" hidden="1"/>
    <row r="5207" hidden="1"/>
    <row r="5208" hidden="1"/>
    <row r="5209" hidden="1"/>
    <row r="5210" hidden="1" spans="1:7">
      <c r="A5210" s="1">
        <v>49827</v>
      </c>
      <c r="B5210" s="1" t="s">
        <v>215</v>
      </c>
      <c r="C5210" s="1" t="s">
        <v>219</v>
      </c>
      <c r="D5210" s="1" t="s">
        <v>478</v>
      </c>
      <c r="E5210" s="1">
        <v>2029</v>
      </c>
      <c r="F5210" s="1">
        <v>220.5232</v>
      </c>
      <c r="G5210" s="1" t="s">
        <v>216</v>
      </c>
    </row>
    <row r="5211" hidden="1"/>
    <row r="5212" hidden="1" spans="1:7">
      <c r="A5212" s="1">
        <v>49829</v>
      </c>
      <c r="B5212" s="1" t="s">
        <v>215</v>
      </c>
      <c r="C5212" s="1" t="s">
        <v>220</v>
      </c>
      <c r="D5212" s="1" t="s">
        <v>478</v>
      </c>
      <c r="E5212" s="1">
        <v>2029</v>
      </c>
      <c r="F5212" s="1">
        <v>56.8461</v>
      </c>
      <c r="G5212" s="1" t="s">
        <v>216</v>
      </c>
    </row>
    <row r="5213" hidden="1"/>
    <row r="5214" hidden="1"/>
    <row r="5215" hidden="1"/>
    <row r="5216" hidden="1"/>
    <row r="5217" hidden="1"/>
    <row r="5218" hidden="1" spans="1:7">
      <c r="A5218" s="1">
        <v>49835</v>
      </c>
      <c r="B5218" s="1" t="s">
        <v>215</v>
      </c>
      <c r="C5218" s="1" t="s">
        <v>221</v>
      </c>
      <c r="D5218" s="1" t="s">
        <v>478</v>
      </c>
      <c r="E5218" s="1">
        <v>2029</v>
      </c>
      <c r="F5218" s="1">
        <v>501.571</v>
      </c>
      <c r="G5218" s="1" t="s">
        <v>216</v>
      </c>
    </row>
    <row r="5219" hidden="1"/>
    <row r="5220" hidden="1" spans="1:7">
      <c r="A5220" s="1">
        <v>49837</v>
      </c>
      <c r="B5220" s="1" t="s">
        <v>215</v>
      </c>
      <c r="C5220" s="1" t="s">
        <v>222</v>
      </c>
      <c r="D5220" s="1" t="s">
        <v>478</v>
      </c>
      <c r="E5220" s="1">
        <v>2029</v>
      </c>
      <c r="F5220" s="1">
        <v>354.2707</v>
      </c>
      <c r="G5220" s="1" t="s">
        <v>216</v>
      </c>
    </row>
    <row r="5221" hidden="1" spans="1:7">
      <c r="A5221" s="1">
        <v>49838</v>
      </c>
      <c r="B5221" s="1" t="s">
        <v>215</v>
      </c>
      <c r="C5221" s="1" t="s">
        <v>223</v>
      </c>
      <c r="D5221" s="1" t="s">
        <v>478</v>
      </c>
      <c r="E5221" s="1">
        <v>2029</v>
      </c>
      <c r="F5221" s="1">
        <v>55.4238</v>
      </c>
      <c r="G5221" s="1" t="s">
        <v>216</v>
      </c>
    </row>
    <row r="5222" hidden="1"/>
    <row r="5223" hidden="1"/>
    <row r="5224" hidden="1"/>
    <row r="5225" hidden="1"/>
    <row r="5226" hidden="1"/>
    <row r="5227" hidden="1"/>
    <row r="5228" hidden="1"/>
    <row r="5229" hidden="1"/>
    <row r="5230" hidden="1"/>
    <row r="5231" hidden="1"/>
    <row r="5232" hidden="1"/>
    <row r="5233" hidden="1"/>
    <row r="5234" hidden="1"/>
    <row r="5235" hidden="1"/>
    <row r="5236" hidden="1"/>
    <row r="5237" hidden="1"/>
    <row r="5238" hidden="1"/>
    <row r="5239" hidden="1"/>
    <row r="5240" hidden="1"/>
    <row r="5241" hidden="1"/>
    <row r="5242" hidden="1"/>
    <row r="5243" hidden="1"/>
    <row r="5244" hidden="1"/>
    <row r="5245" hidden="1"/>
    <row r="5246" hidden="1"/>
    <row r="5247" hidden="1"/>
    <row r="5248" hidden="1"/>
    <row r="5249" hidden="1"/>
    <row r="5250" hidden="1"/>
    <row r="5251" hidden="1"/>
    <row r="5252" hidden="1" spans="1:7">
      <c r="A5252" s="1">
        <v>49869</v>
      </c>
      <c r="B5252" s="1" t="s">
        <v>225</v>
      </c>
      <c r="C5252" s="1" t="s">
        <v>219</v>
      </c>
      <c r="D5252" s="1" t="s">
        <v>478</v>
      </c>
      <c r="E5252" s="1">
        <v>2029</v>
      </c>
      <c r="F5252" s="1">
        <v>219.7964</v>
      </c>
      <c r="G5252" s="1" t="s">
        <v>216</v>
      </c>
    </row>
    <row r="5253" hidden="1"/>
    <row r="5254" hidden="1" spans="1:7">
      <c r="A5254" s="1">
        <v>49871</v>
      </c>
      <c r="B5254" s="1" t="s">
        <v>225</v>
      </c>
      <c r="C5254" s="1" t="s">
        <v>220</v>
      </c>
      <c r="D5254" s="1" t="s">
        <v>478</v>
      </c>
      <c r="E5254" s="1">
        <v>2029</v>
      </c>
      <c r="F5254" s="1">
        <v>56.8791</v>
      </c>
      <c r="G5254" s="1" t="s">
        <v>216</v>
      </c>
    </row>
    <row r="5255" hidden="1"/>
    <row r="5256" hidden="1"/>
    <row r="5257" hidden="1"/>
    <row r="5258" hidden="1"/>
    <row r="5259" hidden="1"/>
    <row r="5260" hidden="1" spans="1:7">
      <c r="A5260" s="1">
        <v>49877</v>
      </c>
      <c r="B5260" s="1" t="s">
        <v>225</v>
      </c>
      <c r="C5260" s="1" t="s">
        <v>221</v>
      </c>
      <c r="D5260" s="1" t="s">
        <v>478</v>
      </c>
      <c r="E5260" s="1">
        <v>2029</v>
      </c>
      <c r="F5260" s="1">
        <v>501.573</v>
      </c>
      <c r="G5260" s="1" t="s">
        <v>216</v>
      </c>
    </row>
    <row r="5261" hidden="1"/>
    <row r="5262" hidden="1" spans="1:7">
      <c r="A5262" s="1">
        <v>49879</v>
      </c>
      <c r="B5262" s="1" t="s">
        <v>225</v>
      </c>
      <c r="C5262" s="1" t="s">
        <v>222</v>
      </c>
      <c r="D5262" s="1" t="s">
        <v>478</v>
      </c>
      <c r="E5262" s="1">
        <v>2029</v>
      </c>
      <c r="F5262" s="1">
        <v>353.9968</v>
      </c>
      <c r="G5262" s="1" t="s">
        <v>216</v>
      </c>
    </row>
    <row r="5263" hidden="1" spans="1:7">
      <c r="A5263" s="1">
        <v>49880</v>
      </c>
      <c r="B5263" s="1" t="s">
        <v>225</v>
      </c>
      <c r="C5263" s="1" t="s">
        <v>223</v>
      </c>
      <c r="D5263" s="1" t="s">
        <v>478</v>
      </c>
      <c r="E5263" s="1">
        <v>2029</v>
      </c>
      <c r="F5263" s="1">
        <v>55.498</v>
      </c>
      <c r="G5263" s="1" t="s">
        <v>216</v>
      </c>
    </row>
    <row r="5264" hidden="1"/>
    <row r="5265" hidden="1"/>
    <row r="5266" hidden="1"/>
    <row r="5267" hidden="1"/>
    <row r="5268" hidden="1"/>
    <row r="5269" hidden="1"/>
    <row r="5270" hidden="1"/>
    <row r="5271" hidden="1"/>
    <row r="5272" hidden="1"/>
    <row r="5273" hidden="1"/>
    <row r="5274" hidden="1"/>
    <row r="5275" hidden="1"/>
    <row r="5276" hidden="1"/>
    <row r="5277" hidden="1"/>
    <row r="5278" hidden="1"/>
    <row r="5279" hidden="1"/>
    <row r="5280" hidden="1"/>
    <row r="5281" hidden="1"/>
    <row r="5282" hidden="1"/>
    <row r="5283" hidden="1"/>
    <row r="5284" hidden="1"/>
    <row r="5285" hidden="1"/>
    <row r="5286" hidden="1"/>
    <row r="5287" hidden="1"/>
    <row r="5288" hidden="1"/>
    <row r="5289" hidden="1"/>
    <row r="5290" hidden="1"/>
    <row r="5291" hidden="1"/>
    <row r="5292" hidden="1"/>
    <row r="5293" hidden="1"/>
    <row r="5294" hidden="1"/>
    <row r="5295" hidden="1"/>
    <row r="5296" hidden="1"/>
    <row r="5297" hidden="1"/>
    <row r="5298" hidden="1"/>
    <row r="5299" hidden="1"/>
    <row r="5300" spans="1:7">
      <c r="A5300" s="1">
        <v>49953</v>
      </c>
      <c r="B5300" s="1" t="s">
        <v>215</v>
      </c>
      <c r="C5300" s="1" t="s">
        <v>219</v>
      </c>
      <c r="D5300" s="1" t="s">
        <v>478</v>
      </c>
      <c r="E5300" s="1">
        <v>2030</v>
      </c>
      <c r="F5300" s="1">
        <v>218.7538</v>
      </c>
      <c r="G5300" s="1" t="s">
        <v>216</v>
      </c>
    </row>
    <row r="5301" hidden="1"/>
    <row r="5302" spans="1:7">
      <c r="A5302" s="1">
        <v>49955</v>
      </c>
      <c r="B5302" s="1" t="s">
        <v>215</v>
      </c>
      <c r="C5302" s="1" t="s">
        <v>220</v>
      </c>
      <c r="D5302" s="1" t="s">
        <v>478</v>
      </c>
      <c r="E5302" s="1">
        <v>2030</v>
      </c>
      <c r="F5302" s="1">
        <v>56.4587</v>
      </c>
      <c r="G5302" s="1" t="s">
        <v>216</v>
      </c>
    </row>
    <row r="5303" hidden="1"/>
    <row r="5304" hidden="1"/>
    <row r="5305" hidden="1"/>
    <row r="5306" hidden="1"/>
    <row r="5307" hidden="1"/>
    <row r="5308" spans="1:7">
      <c r="A5308" s="1">
        <v>49961</v>
      </c>
      <c r="B5308" s="1" t="s">
        <v>215</v>
      </c>
      <c r="C5308" s="1" t="s">
        <v>221</v>
      </c>
      <c r="D5308" s="1" t="s">
        <v>478</v>
      </c>
      <c r="E5308" s="1">
        <v>2030</v>
      </c>
      <c r="F5308" s="1">
        <v>494.1326</v>
      </c>
      <c r="G5308" s="1" t="s">
        <v>216</v>
      </c>
    </row>
    <row r="5309" hidden="1"/>
    <row r="5310" spans="1:7">
      <c r="A5310" s="1">
        <v>49963</v>
      </c>
      <c r="B5310" s="1" t="s">
        <v>215</v>
      </c>
      <c r="C5310" s="1" t="s">
        <v>222</v>
      </c>
      <c r="D5310" s="1" t="s">
        <v>478</v>
      </c>
      <c r="E5310" s="1">
        <v>2030</v>
      </c>
      <c r="F5310" s="1">
        <v>349.7659</v>
      </c>
      <c r="G5310" s="1" t="s">
        <v>216</v>
      </c>
    </row>
    <row r="5311" spans="1:7">
      <c r="A5311" s="1">
        <v>49964</v>
      </c>
      <c r="B5311" s="1" t="s">
        <v>215</v>
      </c>
      <c r="C5311" s="1" t="s">
        <v>223</v>
      </c>
      <c r="D5311" s="1" t="s">
        <v>478</v>
      </c>
      <c r="E5311" s="1">
        <v>2030</v>
      </c>
      <c r="F5311" s="1">
        <v>55.0902</v>
      </c>
      <c r="G5311" s="1" t="s">
        <v>216</v>
      </c>
    </row>
    <row r="5312" hidden="1"/>
    <row r="5313" hidden="1"/>
    <row r="5314" hidden="1"/>
    <row r="5315" hidden="1"/>
    <row r="5316" hidden="1"/>
    <row r="5317" hidden="1"/>
    <row r="5318" hidden="1"/>
    <row r="5319" hidden="1"/>
    <row r="5320" hidden="1"/>
    <row r="5321" hidden="1"/>
    <row r="5322" hidden="1"/>
    <row r="5323" hidden="1"/>
    <row r="5324" hidden="1"/>
    <row r="5325" hidden="1"/>
    <row r="5326" hidden="1"/>
    <row r="5327" hidden="1"/>
    <row r="5328" hidden="1"/>
    <row r="5329" hidden="1"/>
    <row r="5330" hidden="1"/>
    <row r="5331" hidden="1"/>
    <row r="5332" hidden="1"/>
    <row r="5333" hidden="1"/>
    <row r="5334" hidden="1"/>
    <row r="5335" hidden="1"/>
    <row r="5336" hidden="1"/>
    <row r="5337" hidden="1"/>
    <row r="5338" hidden="1"/>
    <row r="5339" hidden="1"/>
    <row r="5340" hidden="1"/>
    <row r="5341" hidden="1"/>
    <row r="5342" spans="1:7">
      <c r="A5342" s="1">
        <v>49995</v>
      </c>
      <c r="B5342" s="1" t="s">
        <v>225</v>
      </c>
      <c r="C5342" s="1" t="s">
        <v>219</v>
      </c>
      <c r="D5342" s="1" t="s">
        <v>478</v>
      </c>
      <c r="E5342" s="1">
        <v>2030</v>
      </c>
      <c r="F5342" s="1">
        <v>218.0181</v>
      </c>
      <c r="G5342" s="1" t="s">
        <v>216</v>
      </c>
    </row>
    <row r="5343" hidden="1"/>
    <row r="5344" spans="1:7">
      <c r="A5344" s="1">
        <v>49997</v>
      </c>
      <c r="B5344" s="1" t="s">
        <v>225</v>
      </c>
      <c r="C5344" s="1" t="s">
        <v>220</v>
      </c>
      <c r="D5344" s="1" t="s">
        <v>478</v>
      </c>
      <c r="E5344" s="1">
        <v>2030</v>
      </c>
      <c r="F5344" s="1">
        <v>56.4866</v>
      </c>
      <c r="G5344" s="1" t="s">
        <v>216</v>
      </c>
    </row>
    <row r="5345" hidden="1"/>
    <row r="5346" hidden="1"/>
    <row r="5347" hidden="1"/>
    <row r="5348" hidden="1"/>
    <row r="5349" hidden="1"/>
    <row r="5350" spans="1:7">
      <c r="A5350" s="1">
        <v>50003</v>
      </c>
      <c r="B5350" s="1" t="s">
        <v>225</v>
      </c>
      <c r="C5350" s="1" t="s">
        <v>221</v>
      </c>
      <c r="D5350" s="1" t="s">
        <v>478</v>
      </c>
      <c r="E5350" s="1">
        <v>2030</v>
      </c>
      <c r="F5350" s="1">
        <v>494.9369</v>
      </c>
      <c r="G5350" s="1" t="s">
        <v>216</v>
      </c>
    </row>
    <row r="5351" hidden="1"/>
    <row r="5352" spans="1:7">
      <c r="A5352" s="1">
        <v>50005</v>
      </c>
      <c r="B5352" s="1" t="s">
        <v>225</v>
      </c>
      <c r="C5352" s="1" t="s">
        <v>222</v>
      </c>
      <c r="D5352" s="1" t="s">
        <v>478</v>
      </c>
      <c r="E5352" s="1">
        <v>2030</v>
      </c>
      <c r="F5352" s="1">
        <v>349.4093</v>
      </c>
      <c r="G5352" s="1" t="s">
        <v>216</v>
      </c>
    </row>
    <row r="5353" spans="1:7">
      <c r="A5353" s="1">
        <v>50006</v>
      </c>
      <c r="B5353" s="1" t="s">
        <v>225</v>
      </c>
      <c r="C5353" s="1" t="s">
        <v>223</v>
      </c>
      <c r="D5353" s="1" t="s">
        <v>478</v>
      </c>
      <c r="E5353" s="1">
        <v>2030</v>
      </c>
      <c r="F5353" s="1">
        <v>55.1786</v>
      </c>
      <c r="G5353" s="1" t="s">
        <v>216</v>
      </c>
    </row>
    <row r="5354" hidden="1"/>
    <row r="5355" hidden="1"/>
    <row r="5356" hidden="1"/>
    <row r="5357" hidden="1"/>
    <row r="5358" hidden="1"/>
    <row r="5359" hidden="1"/>
    <row r="5360" hidden="1"/>
    <row r="5361" hidden="1"/>
    <row r="5362" hidden="1"/>
    <row r="5363" hidden="1"/>
    <row r="5364" hidden="1"/>
    <row r="5365" hidden="1"/>
    <row r="5366" hidden="1"/>
    <row r="5367" hidden="1"/>
    <row r="5368" hidden="1"/>
    <row r="5369" hidden="1"/>
    <row r="5370" hidden="1"/>
    <row r="5371" hidden="1"/>
    <row r="5372" hidden="1"/>
    <row r="5373" hidden="1"/>
    <row r="5374" hidden="1"/>
    <row r="5375" hidden="1"/>
    <row r="5376" hidden="1"/>
    <row r="5377" hidden="1"/>
    <row r="5378" hidden="1"/>
    <row r="5379" hidden="1"/>
    <row r="5380" hidden="1"/>
    <row r="5381" hidden="1"/>
    <row r="5382" hidden="1"/>
    <row r="5383" hidden="1"/>
    <row r="5384" hidden="1"/>
    <row r="5385" hidden="1"/>
    <row r="5386" hidden="1"/>
    <row r="5387" hidden="1"/>
    <row r="5388" hidden="1"/>
    <row r="5389" hidden="1"/>
    <row r="5390" hidden="1" spans="1:7">
      <c r="A5390" s="1">
        <v>50079</v>
      </c>
      <c r="B5390" s="1" t="s">
        <v>215</v>
      </c>
      <c r="C5390" s="1" t="s">
        <v>219</v>
      </c>
      <c r="D5390" s="1" t="s">
        <v>478</v>
      </c>
      <c r="E5390" s="1">
        <v>2031</v>
      </c>
      <c r="F5390" s="1">
        <v>216.7166</v>
      </c>
      <c r="G5390" s="1" t="s">
        <v>216</v>
      </c>
    </row>
    <row r="5391" hidden="1"/>
    <row r="5392" hidden="1" spans="1:7">
      <c r="A5392" s="1">
        <v>50081</v>
      </c>
      <c r="B5392" s="1" t="s">
        <v>215</v>
      </c>
      <c r="C5392" s="1" t="s">
        <v>220</v>
      </c>
      <c r="D5392" s="1" t="s">
        <v>478</v>
      </c>
      <c r="E5392" s="1">
        <v>2031</v>
      </c>
      <c r="F5392" s="1">
        <v>56.0941</v>
      </c>
      <c r="G5392" s="1" t="s">
        <v>216</v>
      </c>
    </row>
    <row r="5393" hidden="1"/>
    <row r="5394" hidden="1"/>
    <row r="5395" hidden="1"/>
    <row r="5396" hidden="1"/>
    <row r="5397" hidden="1"/>
    <row r="5398" hidden="1" spans="1:7">
      <c r="A5398" s="1">
        <v>50087</v>
      </c>
      <c r="B5398" s="1" t="s">
        <v>215</v>
      </c>
      <c r="C5398" s="1" t="s">
        <v>221</v>
      </c>
      <c r="D5398" s="1" t="s">
        <v>478</v>
      </c>
      <c r="E5398" s="1">
        <v>2031</v>
      </c>
      <c r="F5398" s="1">
        <v>487.1071</v>
      </c>
      <c r="G5398" s="1" t="s">
        <v>216</v>
      </c>
    </row>
    <row r="5399" hidden="1"/>
    <row r="5400" hidden="1" spans="1:7">
      <c r="A5400" s="1">
        <v>50089</v>
      </c>
      <c r="B5400" s="1" t="s">
        <v>215</v>
      </c>
      <c r="C5400" s="1" t="s">
        <v>222</v>
      </c>
      <c r="D5400" s="1" t="s">
        <v>478</v>
      </c>
      <c r="E5400" s="1">
        <v>2031</v>
      </c>
      <c r="F5400" s="1">
        <v>345.7974</v>
      </c>
      <c r="G5400" s="1" t="s">
        <v>216</v>
      </c>
    </row>
    <row r="5401" hidden="1" spans="1:7">
      <c r="A5401" s="1">
        <v>50090</v>
      </c>
      <c r="B5401" s="1" t="s">
        <v>215</v>
      </c>
      <c r="C5401" s="1" t="s">
        <v>223</v>
      </c>
      <c r="D5401" s="1" t="s">
        <v>478</v>
      </c>
      <c r="E5401" s="1">
        <v>2031</v>
      </c>
      <c r="F5401" s="1">
        <v>54.6935</v>
      </c>
      <c r="G5401" s="1" t="s">
        <v>216</v>
      </c>
    </row>
    <row r="5402" hidden="1"/>
    <row r="5403" hidden="1"/>
    <row r="5404" hidden="1"/>
    <row r="5405" hidden="1"/>
    <row r="5406" hidden="1"/>
    <row r="5407" hidden="1"/>
    <row r="5408" hidden="1"/>
    <row r="5409" hidden="1"/>
    <row r="5410" hidden="1"/>
    <row r="5411" hidden="1"/>
    <row r="5412" hidden="1"/>
    <row r="5413" hidden="1"/>
    <row r="5414" hidden="1"/>
    <row r="5415" hidden="1"/>
    <row r="5416" hidden="1"/>
    <row r="5417" hidden="1"/>
    <row r="5418" hidden="1"/>
    <row r="5419" hidden="1"/>
    <row r="5420" hidden="1"/>
    <row r="5421" hidden="1"/>
    <row r="5422" hidden="1"/>
    <row r="5423" hidden="1"/>
    <row r="5424" hidden="1"/>
    <row r="5425" hidden="1"/>
    <row r="5426" hidden="1"/>
    <row r="5427" hidden="1"/>
    <row r="5428" hidden="1"/>
    <row r="5429" hidden="1"/>
    <row r="5430" hidden="1"/>
    <row r="5431" hidden="1"/>
    <row r="5432" hidden="1" spans="1:7">
      <c r="A5432" s="1">
        <v>50121</v>
      </c>
      <c r="B5432" s="1" t="s">
        <v>225</v>
      </c>
      <c r="C5432" s="1" t="s">
        <v>219</v>
      </c>
      <c r="D5432" s="1" t="s">
        <v>478</v>
      </c>
      <c r="E5432" s="1">
        <v>2031</v>
      </c>
      <c r="F5432" s="1">
        <v>215.895</v>
      </c>
      <c r="G5432" s="1" t="s">
        <v>216</v>
      </c>
    </row>
    <row r="5433" hidden="1"/>
    <row r="5434" hidden="1" spans="1:7">
      <c r="A5434" s="1">
        <v>50123</v>
      </c>
      <c r="B5434" s="1" t="s">
        <v>225</v>
      </c>
      <c r="C5434" s="1" t="s">
        <v>220</v>
      </c>
      <c r="D5434" s="1" t="s">
        <v>478</v>
      </c>
      <c r="E5434" s="1">
        <v>2031</v>
      </c>
      <c r="F5434" s="1">
        <v>56.1071</v>
      </c>
      <c r="G5434" s="1" t="s">
        <v>216</v>
      </c>
    </row>
    <row r="5435" hidden="1"/>
    <row r="5436" hidden="1"/>
    <row r="5437" hidden="1"/>
    <row r="5438" hidden="1"/>
    <row r="5439" hidden="1"/>
    <row r="5440" hidden="1" spans="1:7">
      <c r="A5440" s="1">
        <v>50129</v>
      </c>
      <c r="B5440" s="1" t="s">
        <v>225</v>
      </c>
      <c r="C5440" s="1" t="s">
        <v>221</v>
      </c>
      <c r="D5440" s="1" t="s">
        <v>478</v>
      </c>
      <c r="E5440" s="1">
        <v>2031</v>
      </c>
      <c r="F5440" s="1">
        <v>488.6373</v>
      </c>
      <c r="G5440" s="1" t="s">
        <v>216</v>
      </c>
    </row>
    <row r="5441" hidden="1"/>
    <row r="5442" hidden="1" spans="1:7">
      <c r="A5442" s="1">
        <v>50131</v>
      </c>
      <c r="B5442" s="1" t="s">
        <v>225</v>
      </c>
      <c r="C5442" s="1" t="s">
        <v>222</v>
      </c>
      <c r="D5442" s="1" t="s">
        <v>478</v>
      </c>
      <c r="E5442" s="1">
        <v>2031</v>
      </c>
      <c r="F5442" s="1">
        <v>345.3938</v>
      </c>
      <c r="G5442" s="1" t="s">
        <v>216</v>
      </c>
    </row>
    <row r="5443" hidden="1" spans="1:7">
      <c r="A5443" s="1">
        <v>50132</v>
      </c>
      <c r="B5443" s="1" t="s">
        <v>225</v>
      </c>
      <c r="C5443" s="1" t="s">
        <v>223</v>
      </c>
      <c r="D5443" s="1" t="s">
        <v>478</v>
      </c>
      <c r="E5443" s="1">
        <v>2031</v>
      </c>
      <c r="F5443" s="1">
        <v>54.7986</v>
      </c>
      <c r="G5443" s="1" t="s">
        <v>216</v>
      </c>
    </row>
    <row r="5444" hidden="1"/>
    <row r="5445" hidden="1"/>
    <row r="5446" hidden="1"/>
    <row r="5447" hidden="1"/>
    <row r="5448" hidden="1"/>
    <row r="5449" hidden="1"/>
    <row r="5450" hidden="1" spans="1:7">
      <c r="A5450" s="1">
        <v>50149</v>
      </c>
      <c r="B5450" s="1" t="s">
        <v>224</v>
      </c>
      <c r="C5450" s="1" t="s">
        <v>221</v>
      </c>
      <c r="D5450" s="1" t="s">
        <v>478</v>
      </c>
      <c r="E5450" s="1">
        <v>2005</v>
      </c>
      <c r="F5450" s="1">
        <v>586.3092</v>
      </c>
      <c r="G5450" s="1" t="s">
        <v>216</v>
      </c>
    </row>
    <row r="5451" hidden="1"/>
    <row r="5452" hidden="1"/>
    <row r="5453" hidden="1" spans="1:7">
      <c r="A5453" s="1">
        <v>50152</v>
      </c>
      <c r="B5453" s="1" t="s">
        <v>224</v>
      </c>
      <c r="C5453" s="1" t="s">
        <v>221</v>
      </c>
      <c r="D5453" s="1" t="s">
        <v>478</v>
      </c>
      <c r="E5453" s="1">
        <v>2006</v>
      </c>
      <c r="F5453" s="1">
        <v>544.7357</v>
      </c>
      <c r="G5453" s="1" t="s">
        <v>216</v>
      </c>
    </row>
    <row r="5454" hidden="1"/>
    <row r="5455" hidden="1"/>
    <row r="5456" hidden="1" spans="1:7">
      <c r="A5456" s="1">
        <v>50155</v>
      </c>
      <c r="B5456" s="1" t="s">
        <v>224</v>
      </c>
      <c r="C5456" s="1" t="s">
        <v>221</v>
      </c>
      <c r="D5456" s="1" t="s">
        <v>478</v>
      </c>
      <c r="E5456" s="1">
        <v>2007</v>
      </c>
      <c r="F5456" s="1">
        <v>585.9328</v>
      </c>
      <c r="G5456" s="1" t="s">
        <v>216</v>
      </c>
    </row>
    <row r="5457" hidden="1"/>
    <row r="5458" hidden="1"/>
    <row r="5459" hidden="1" spans="1:7">
      <c r="A5459" s="1">
        <v>50158</v>
      </c>
      <c r="B5459" s="1" t="s">
        <v>224</v>
      </c>
      <c r="C5459" s="1" t="s">
        <v>221</v>
      </c>
      <c r="D5459" s="1" t="s">
        <v>478</v>
      </c>
      <c r="E5459" s="1">
        <v>2008</v>
      </c>
      <c r="F5459" s="1">
        <v>589.2319</v>
      </c>
      <c r="G5459" s="1" t="s">
        <v>216</v>
      </c>
    </row>
    <row r="5460" hidden="1"/>
    <row r="5461" hidden="1"/>
    <row r="5462" hidden="1" spans="1:7">
      <c r="A5462" s="1">
        <v>50161</v>
      </c>
      <c r="B5462" s="1" t="s">
        <v>224</v>
      </c>
      <c r="C5462" s="1" t="s">
        <v>221</v>
      </c>
      <c r="D5462" s="1" t="s">
        <v>478</v>
      </c>
      <c r="E5462" s="1">
        <v>2009</v>
      </c>
      <c r="F5462" s="1">
        <v>563.2661</v>
      </c>
      <c r="G5462" s="1" t="s">
        <v>216</v>
      </c>
    </row>
    <row r="5463" hidden="1"/>
    <row r="5464" hidden="1"/>
    <row r="5465" hidden="1" spans="1:7">
      <c r="A5465" s="1">
        <v>50164</v>
      </c>
      <c r="B5465" s="1" t="s">
        <v>224</v>
      </c>
      <c r="C5465" s="1" t="s">
        <v>221</v>
      </c>
      <c r="D5465" s="1" t="s">
        <v>478</v>
      </c>
      <c r="E5465" s="1">
        <v>2010</v>
      </c>
      <c r="F5465" s="1">
        <v>563.179</v>
      </c>
      <c r="G5465" s="1" t="s">
        <v>216</v>
      </c>
    </row>
    <row r="5466" hidden="1"/>
    <row r="5467" hidden="1"/>
    <row r="5468" hidden="1" spans="1:7">
      <c r="A5468" s="1">
        <v>50167</v>
      </c>
      <c r="B5468" s="1" t="s">
        <v>224</v>
      </c>
      <c r="C5468" s="1" t="s">
        <v>221</v>
      </c>
      <c r="D5468" s="1" t="s">
        <v>478</v>
      </c>
      <c r="E5468" s="1">
        <v>2011</v>
      </c>
      <c r="F5468" s="1">
        <v>596.7931</v>
      </c>
      <c r="G5468" s="1" t="s">
        <v>216</v>
      </c>
    </row>
    <row r="5469" hidden="1"/>
    <row r="5470" hidden="1"/>
    <row r="5471" hidden="1" spans="1:7">
      <c r="A5471" s="1">
        <v>50170</v>
      </c>
      <c r="B5471" s="1" t="s">
        <v>224</v>
      </c>
      <c r="C5471" s="1" t="s">
        <v>221</v>
      </c>
      <c r="D5471" s="1" t="s">
        <v>478</v>
      </c>
      <c r="E5471" s="1">
        <v>2012</v>
      </c>
      <c r="F5471" s="1">
        <v>558.2411</v>
      </c>
      <c r="G5471" s="1" t="s">
        <v>216</v>
      </c>
    </row>
    <row r="5472" hidden="1"/>
    <row r="5473" hidden="1"/>
    <row r="5474" hidden="1" spans="1:7">
      <c r="A5474" s="1">
        <v>50173</v>
      </c>
      <c r="B5474" s="1" t="s">
        <v>224</v>
      </c>
      <c r="C5474" s="1" t="s">
        <v>221</v>
      </c>
      <c r="D5474" s="1" t="s">
        <v>478</v>
      </c>
      <c r="E5474" s="1">
        <v>2013</v>
      </c>
      <c r="F5474" s="1">
        <v>598.0549</v>
      </c>
      <c r="G5474" s="1" t="s">
        <v>216</v>
      </c>
    </row>
    <row r="5475" hidden="1"/>
    <row r="5476" hidden="1"/>
    <row r="5477" hidden="1" spans="1:7">
      <c r="A5477" s="1">
        <v>50176</v>
      </c>
      <c r="B5477" s="1" t="s">
        <v>224</v>
      </c>
      <c r="C5477" s="1" t="s">
        <v>221</v>
      </c>
      <c r="D5477" s="1" t="s">
        <v>478</v>
      </c>
      <c r="E5477" s="1">
        <v>2014</v>
      </c>
      <c r="F5477" s="1">
        <v>597.12</v>
      </c>
      <c r="G5477" s="1" t="s">
        <v>216</v>
      </c>
    </row>
    <row r="5478" hidden="1"/>
    <row r="5479" hidden="1"/>
    <row r="5480" hidden="1"/>
    <row r="5481" hidden="1"/>
    <row r="5482" hidden="1"/>
    <row r="5483" hidden="1"/>
    <row r="5484" hidden="1"/>
    <row r="5485" hidden="1"/>
    <row r="5486" hidden="1"/>
    <row r="5487" hidden="1"/>
    <row r="5488" hidden="1"/>
    <row r="5489" hidden="1"/>
    <row r="5490" hidden="1"/>
    <row r="5491" hidden="1"/>
    <row r="5492" hidden="1"/>
    <row r="5493" hidden="1"/>
    <row r="5494" hidden="1"/>
    <row r="5495" hidden="1"/>
    <row r="5496" hidden="1"/>
    <row r="5497" hidden="1"/>
    <row r="5498" hidden="1"/>
    <row r="5499" hidden="1"/>
    <row r="5500" hidden="1"/>
    <row r="5501" hidden="1"/>
    <row r="5502" hidden="1"/>
    <row r="5503" hidden="1"/>
    <row r="5504" hidden="1"/>
    <row r="5505" hidden="1"/>
    <row r="5506" hidden="1" spans="1:7">
      <c r="A5506" s="1">
        <v>50205</v>
      </c>
      <c r="B5506" s="1" t="s">
        <v>215</v>
      </c>
      <c r="C5506" s="1" t="s">
        <v>219</v>
      </c>
      <c r="D5506" s="1" t="s">
        <v>478</v>
      </c>
      <c r="E5506" s="1">
        <v>2032</v>
      </c>
      <c r="F5506" s="1">
        <v>214.5825</v>
      </c>
      <c r="G5506" s="1" t="s">
        <v>216</v>
      </c>
    </row>
    <row r="5507" hidden="1"/>
    <row r="5508" hidden="1" spans="1:7">
      <c r="A5508" s="1">
        <v>50207</v>
      </c>
      <c r="B5508" s="1" t="s">
        <v>215</v>
      </c>
      <c r="C5508" s="1" t="s">
        <v>220</v>
      </c>
      <c r="D5508" s="1" t="s">
        <v>478</v>
      </c>
      <c r="E5508" s="1">
        <v>2032</v>
      </c>
      <c r="F5508" s="1">
        <v>55.7397</v>
      </c>
      <c r="G5508" s="1" t="s">
        <v>216</v>
      </c>
    </row>
    <row r="5509" hidden="1"/>
    <row r="5510" hidden="1"/>
    <row r="5511" hidden="1"/>
    <row r="5512" hidden="1"/>
    <row r="5513" hidden="1"/>
    <row r="5514" hidden="1" spans="1:7">
      <c r="A5514" s="1">
        <v>50213</v>
      </c>
      <c r="B5514" s="1" t="s">
        <v>215</v>
      </c>
      <c r="C5514" s="1" t="s">
        <v>221</v>
      </c>
      <c r="D5514" s="1" t="s">
        <v>478</v>
      </c>
      <c r="E5514" s="1">
        <v>2032</v>
      </c>
      <c r="F5514" s="1">
        <v>480.1546</v>
      </c>
      <c r="G5514" s="1" t="s">
        <v>216</v>
      </c>
    </row>
    <row r="5515" hidden="1"/>
    <row r="5516" hidden="1" spans="1:7">
      <c r="A5516" s="1">
        <v>50215</v>
      </c>
      <c r="B5516" s="1" t="s">
        <v>215</v>
      </c>
      <c r="C5516" s="1" t="s">
        <v>222</v>
      </c>
      <c r="D5516" s="1" t="s">
        <v>478</v>
      </c>
      <c r="E5516" s="1">
        <v>2032</v>
      </c>
      <c r="F5516" s="1">
        <v>341.8504</v>
      </c>
      <c r="G5516" s="1" t="s">
        <v>216</v>
      </c>
    </row>
    <row r="5517" hidden="1" spans="1:7">
      <c r="A5517" s="1">
        <v>50216</v>
      </c>
      <c r="B5517" s="1" t="s">
        <v>215</v>
      </c>
      <c r="C5517" s="1" t="s">
        <v>223</v>
      </c>
      <c r="D5517" s="1" t="s">
        <v>478</v>
      </c>
      <c r="E5517" s="1">
        <v>2032</v>
      </c>
      <c r="F5517" s="1">
        <v>54.2769</v>
      </c>
      <c r="G5517" s="1" t="s">
        <v>216</v>
      </c>
    </row>
    <row r="5518" hidden="1"/>
    <row r="5519" hidden="1"/>
    <row r="5520" hidden="1"/>
    <row r="5521" hidden="1"/>
    <row r="5522" hidden="1"/>
    <row r="5523" hidden="1"/>
    <row r="5524" hidden="1"/>
    <row r="5525" hidden="1"/>
    <row r="5526" hidden="1"/>
    <row r="5527" hidden="1"/>
    <row r="5528" hidden="1"/>
    <row r="5529" hidden="1"/>
    <row r="5530" hidden="1"/>
    <row r="5531" hidden="1"/>
    <row r="5532" hidden="1"/>
    <row r="5533" hidden="1"/>
    <row r="5534" hidden="1"/>
    <row r="5535" hidden="1"/>
    <row r="5536" hidden="1"/>
    <row r="5537" hidden="1"/>
    <row r="5538" hidden="1"/>
    <row r="5539" hidden="1"/>
    <row r="5540" hidden="1"/>
    <row r="5541" hidden="1"/>
    <row r="5542" hidden="1"/>
    <row r="5543" hidden="1"/>
    <row r="5544" hidden="1"/>
    <row r="5545" hidden="1"/>
    <row r="5546" hidden="1"/>
    <row r="5547" hidden="1"/>
    <row r="5548" hidden="1" spans="1:7">
      <c r="A5548" s="1">
        <v>50247</v>
      </c>
      <c r="B5548" s="1" t="s">
        <v>225</v>
      </c>
      <c r="C5548" s="1" t="s">
        <v>219</v>
      </c>
      <c r="D5548" s="1" t="s">
        <v>478</v>
      </c>
      <c r="E5548" s="1">
        <v>2032</v>
      </c>
      <c r="F5548" s="1">
        <v>213.5882</v>
      </c>
      <c r="G5548" s="1" t="s">
        <v>216</v>
      </c>
    </row>
    <row r="5549" hidden="1"/>
    <row r="5550" hidden="1" spans="1:7">
      <c r="A5550" s="1">
        <v>50249</v>
      </c>
      <c r="B5550" s="1" t="s">
        <v>225</v>
      </c>
      <c r="C5550" s="1" t="s">
        <v>220</v>
      </c>
      <c r="D5550" s="1" t="s">
        <v>478</v>
      </c>
      <c r="E5550" s="1">
        <v>2032</v>
      </c>
      <c r="F5550" s="1">
        <v>55.7352</v>
      </c>
      <c r="G5550" s="1" t="s">
        <v>216</v>
      </c>
    </row>
    <row r="5551" hidden="1"/>
    <row r="5552" hidden="1"/>
    <row r="5553" hidden="1"/>
    <row r="5554" hidden="1"/>
    <row r="5555" hidden="1"/>
    <row r="5556" hidden="1" spans="1:7">
      <c r="A5556" s="1">
        <v>50255</v>
      </c>
      <c r="B5556" s="1" t="s">
        <v>225</v>
      </c>
      <c r="C5556" s="1" t="s">
        <v>221</v>
      </c>
      <c r="D5556" s="1" t="s">
        <v>478</v>
      </c>
      <c r="E5556" s="1">
        <v>2032</v>
      </c>
      <c r="F5556" s="1">
        <v>482.2603</v>
      </c>
      <c r="G5556" s="1" t="s">
        <v>216</v>
      </c>
    </row>
    <row r="5557" hidden="1"/>
    <row r="5558" hidden="1" spans="1:7">
      <c r="A5558" s="1">
        <v>50257</v>
      </c>
      <c r="B5558" s="1" t="s">
        <v>225</v>
      </c>
      <c r="C5558" s="1" t="s">
        <v>222</v>
      </c>
      <c r="D5558" s="1" t="s">
        <v>478</v>
      </c>
      <c r="E5558" s="1">
        <v>2032</v>
      </c>
      <c r="F5558" s="1">
        <v>341.3762</v>
      </c>
      <c r="G5558" s="1" t="s">
        <v>216</v>
      </c>
    </row>
    <row r="5559" hidden="1" spans="1:7">
      <c r="A5559" s="1">
        <v>50258</v>
      </c>
      <c r="B5559" s="1" t="s">
        <v>225</v>
      </c>
      <c r="C5559" s="1" t="s">
        <v>223</v>
      </c>
      <c r="D5559" s="1" t="s">
        <v>478</v>
      </c>
      <c r="E5559" s="1">
        <v>2032</v>
      </c>
      <c r="F5559" s="1">
        <v>54.4132</v>
      </c>
      <c r="G5559" s="1" t="s">
        <v>216</v>
      </c>
    </row>
    <row r="5560" hidden="1"/>
    <row r="5561" hidden="1"/>
    <row r="5562" hidden="1"/>
    <row r="5563" hidden="1"/>
    <row r="5564" hidden="1" spans="1:7">
      <c r="A5564" s="1">
        <v>50263</v>
      </c>
      <c r="B5564" s="1" t="s">
        <v>224</v>
      </c>
      <c r="C5564" s="1" t="s">
        <v>221</v>
      </c>
      <c r="D5564" s="1" t="s">
        <v>478</v>
      </c>
      <c r="E5564" s="1">
        <v>2015</v>
      </c>
      <c r="F5564" s="1">
        <v>601.7961</v>
      </c>
      <c r="G5564" s="1" t="s">
        <v>216</v>
      </c>
    </row>
    <row r="5565" hidden="1"/>
    <row r="5566" hidden="1"/>
    <row r="5567" hidden="1" spans="1:7">
      <c r="A5567" s="1">
        <v>50266</v>
      </c>
      <c r="B5567" s="1" t="s">
        <v>224</v>
      </c>
      <c r="C5567" s="1" t="s">
        <v>221</v>
      </c>
      <c r="D5567" s="1" t="s">
        <v>478</v>
      </c>
      <c r="E5567" s="1">
        <v>2016</v>
      </c>
      <c r="F5567" s="1">
        <v>557.9372</v>
      </c>
      <c r="G5567" s="1" t="s">
        <v>216</v>
      </c>
    </row>
    <row r="5568" hidden="1"/>
    <row r="5569" hidden="1"/>
    <row r="5570" hidden="1" spans="1:7">
      <c r="A5570" s="1">
        <v>50269</v>
      </c>
      <c r="B5570" s="1" t="s">
        <v>224</v>
      </c>
      <c r="C5570" s="1" t="s">
        <v>221</v>
      </c>
      <c r="D5570" s="1" t="s">
        <v>478</v>
      </c>
      <c r="E5570" s="1">
        <v>2017</v>
      </c>
      <c r="F5570" s="1">
        <v>562.146</v>
      </c>
      <c r="G5570" s="1" t="s">
        <v>216</v>
      </c>
    </row>
    <row r="5571" hidden="1"/>
    <row r="5572" hidden="1"/>
    <row r="5573" hidden="1" spans="1:7">
      <c r="A5573" s="1">
        <v>50272</v>
      </c>
      <c r="B5573" s="1" t="s">
        <v>224</v>
      </c>
      <c r="C5573" s="1" t="s">
        <v>221</v>
      </c>
      <c r="D5573" s="1" t="s">
        <v>478</v>
      </c>
      <c r="E5573" s="1">
        <v>2018</v>
      </c>
      <c r="F5573" s="1">
        <v>625.7522</v>
      </c>
      <c r="G5573" s="1" t="s">
        <v>216</v>
      </c>
    </row>
    <row r="5574" hidden="1"/>
    <row r="5575" hidden="1"/>
    <row r="5576" hidden="1" spans="1:7">
      <c r="A5576" s="1">
        <v>50275</v>
      </c>
      <c r="B5576" s="1" t="s">
        <v>224</v>
      </c>
      <c r="C5576" s="1" t="s">
        <v>221</v>
      </c>
      <c r="D5576" s="1" t="s">
        <v>478</v>
      </c>
      <c r="E5576" s="1">
        <v>2019</v>
      </c>
      <c r="F5576" s="1">
        <v>554.4617</v>
      </c>
      <c r="G5576" s="1" t="s">
        <v>216</v>
      </c>
    </row>
    <row r="5577" hidden="1"/>
    <row r="5578" hidden="1"/>
    <row r="5579" spans="1:7">
      <c r="A5579" s="1">
        <v>50278</v>
      </c>
      <c r="B5579" s="1" t="s">
        <v>224</v>
      </c>
      <c r="C5579" s="1" t="s">
        <v>221</v>
      </c>
      <c r="D5579" s="1" t="s">
        <v>478</v>
      </c>
      <c r="E5579" s="1">
        <v>2020</v>
      </c>
      <c r="F5579" s="1">
        <v>527.0749</v>
      </c>
      <c r="G5579" s="1" t="s">
        <v>216</v>
      </c>
    </row>
    <row r="5580" hidden="1"/>
    <row r="5581" hidden="1"/>
    <row r="5582" hidden="1"/>
    <row r="5583" hidden="1"/>
    <row r="5584" hidden="1"/>
    <row r="5585" hidden="1"/>
    <row r="5586" hidden="1"/>
    <row r="5587" hidden="1"/>
    <row r="5588" hidden="1"/>
    <row r="5589" hidden="1"/>
    <row r="5590" hidden="1"/>
    <row r="5591" hidden="1"/>
    <row r="5592" hidden="1"/>
    <row r="5593" hidden="1"/>
    <row r="5594" hidden="1"/>
    <row r="5595" hidden="1"/>
    <row r="5596" hidden="1"/>
    <row r="5597" hidden="1"/>
    <row r="5598" hidden="1"/>
    <row r="5599" hidden="1"/>
    <row r="5600" hidden="1"/>
    <row r="5601" hidden="1"/>
    <row r="5602" hidden="1"/>
    <row r="5603" hidden="1"/>
    <row r="5604" hidden="1"/>
    <row r="5605" hidden="1"/>
    <row r="5606" hidden="1"/>
    <row r="5607" hidden="1"/>
    <row r="5608" hidden="1" spans="1:7">
      <c r="A5608" s="1">
        <v>50331</v>
      </c>
      <c r="B5608" s="1" t="s">
        <v>215</v>
      </c>
      <c r="C5608" s="1" t="s">
        <v>219</v>
      </c>
      <c r="D5608" s="1" t="s">
        <v>478</v>
      </c>
      <c r="E5608" s="1">
        <v>2033</v>
      </c>
      <c r="F5608" s="1">
        <v>212.2794</v>
      </c>
      <c r="G5608" s="1" t="s">
        <v>216</v>
      </c>
    </row>
    <row r="5609" hidden="1"/>
    <row r="5610" hidden="1" spans="1:7">
      <c r="A5610" s="1">
        <v>50333</v>
      </c>
      <c r="B5610" s="1" t="s">
        <v>215</v>
      </c>
      <c r="C5610" s="1" t="s">
        <v>220</v>
      </c>
      <c r="D5610" s="1" t="s">
        <v>478</v>
      </c>
      <c r="E5610" s="1">
        <v>2033</v>
      </c>
      <c r="F5610" s="1">
        <v>55.3867</v>
      </c>
      <c r="G5610" s="1" t="s">
        <v>216</v>
      </c>
    </row>
    <row r="5611" hidden="1"/>
    <row r="5612" hidden="1"/>
    <row r="5613" hidden="1"/>
    <row r="5614" hidden="1"/>
    <row r="5615" hidden="1"/>
    <row r="5616" hidden="1" spans="1:7">
      <c r="A5616" s="1">
        <v>50339</v>
      </c>
      <c r="B5616" s="1" t="s">
        <v>215</v>
      </c>
      <c r="C5616" s="1" t="s">
        <v>221</v>
      </c>
      <c r="D5616" s="1" t="s">
        <v>478</v>
      </c>
      <c r="E5616" s="1">
        <v>2033</v>
      </c>
      <c r="F5616" s="1">
        <v>473.2364</v>
      </c>
      <c r="G5616" s="1" t="s">
        <v>216</v>
      </c>
    </row>
    <row r="5617" hidden="1"/>
    <row r="5618" hidden="1" spans="1:7">
      <c r="A5618" s="1">
        <v>50341</v>
      </c>
      <c r="B5618" s="1" t="s">
        <v>215</v>
      </c>
      <c r="C5618" s="1" t="s">
        <v>222</v>
      </c>
      <c r="D5618" s="1" t="s">
        <v>478</v>
      </c>
      <c r="E5618" s="1">
        <v>2033</v>
      </c>
      <c r="F5618" s="1">
        <v>337.8352</v>
      </c>
      <c r="G5618" s="1" t="s">
        <v>216</v>
      </c>
    </row>
    <row r="5619" hidden="1" spans="1:7">
      <c r="A5619" s="1">
        <v>50342</v>
      </c>
      <c r="B5619" s="1" t="s">
        <v>215</v>
      </c>
      <c r="C5619" s="1" t="s">
        <v>223</v>
      </c>
      <c r="D5619" s="1" t="s">
        <v>478</v>
      </c>
      <c r="E5619" s="1">
        <v>2033</v>
      </c>
      <c r="F5619" s="1">
        <v>53.8517</v>
      </c>
      <c r="G5619" s="1" t="s">
        <v>216</v>
      </c>
    </row>
    <row r="5620" hidden="1"/>
    <row r="5621" hidden="1"/>
    <row r="5622" hidden="1"/>
    <row r="5623" hidden="1"/>
    <row r="5624" hidden="1"/>
    <row r="5625" hidden="1"/>
    <row r="5626" hidden="1"/>
    <row r="5627" hidden="1"/>
    <row r="5628" hidden="1"/>
    <row r="5629" hidden="1"/>
    <row r="5630" hidden="1"/>
    <row r="5631" hidden="1"/>
    <row r="5632" hidden="1"/>
    <row r="5633" hidden="1"/>
    <row r="5634" hidden="1"/>
    <row r="5635" hidden="1"/>
    <row r="5636" hidden="1"/>
    <row r="5637" hidden="1"/>
    <row r="5638" hidden="1"/>
    <row r="5639" hidden="1"/>
    <row r="5640" hidden="1"/>
    <row r="5641" hidden="1"/>
    <row r="5642" hidden="1"/>
    <row r="5643" hidden="1"/>
    <row r="5644" hidden="1"/>
    <row r="5645" hidden="1"/>
    <row r="5646" hidden="1"/>
    <row r="5647" hidden="1"/>
    <row r="5648" hidden="1"/>
    <row r="5649" hidden="1"/>
    <row r="5650" hidden="1" spans="1:7">
      <c r="A5650" s="1">
        <v>50373</v>
      </c>
      <c r="B5650" s="1" t="s">
        <v>225</v>
      </c>
      <c r="C5650" s="1" t="s">
        <v>219</v>
      </c>
      <c r="D5650" s="1" t="s">
        <v>478</v>
      </c>
      <c r="E5650" s="1">
        <v>2033</v>
      </c>
      <c r="F5650" s="1">
        <v>210.9709</v>
      </c>
      <c r="G5650" s="1" t="s">
        <v>216</v>
      </c>
    </row>
    <row r="5651" hidden="1"/>
    <row r="5652" hidden="1" spans="1:7">
      <c r="A5652" s="1">
        <v>50375</v>
      </c>
      <c r="B5652" s="1" t="s">
        <v>225</v>
      </c>
      <c r="C5652" s="1" t="s">
        <v>220</v>
      </c>
      <c r="D5652" s="1" t="s">
        <v>478</v>
      </c>
      <c r="E5652" s="1">
        <v>2033</v>
      </c>
      <c r="F5652" s="1">
        <v>55.3599</v>
      </c>
      <c r="G5652" s="1" t="s">
        <v>216</v>
      </c>
    </row>
    <row r="5653" hidden="1"/>
    <row r="5654" hidden="1"/>
    <row r="5655" hidden="1"/>
    <row r="5656" hidden="1"/>
    <row r="5657" hidden="1"/>
    <row r="5658" hidden="1" spans="1:7">
      <c r="A5658" s="1">
        <v>50381</v>
      </c>
      <c r="B5658" s="1" t="s">
        <v>225</v>
      </c>
      <c r="C5658" s="1" t="s">
        <v>221</v>
      </c>
      <c r="D5658" s="1" t="s">
        <v>478</v>
      </c>
      <c r="E5658" s="1">
        <v>2033</v>
      </c>
      <c r="F5658" s="1">
        <v>475.7751</v>
      </c>
      <c r="G5658" s="1" t="s">
        <v>216</v>
      </c>
    </row>
    <row r="5659" hidden="1"/>
    <row r="5660" hidden="1" spans="1:7">
      <c r="A5660" s="1">
        <v>50383</v>
      </c>
      <c r="B5660" s="1" t="s">
        <v>225</v>
      </c>
      <c r="C5660" s="1" t="s">
        <v>222</v>
      </c>
      <c r="D5660" s="1" t="s">
        <v>478</v>
      </c>
      <c r="E5660" s="1">
        <v>2033</v>
      </c>
      <c r="F5660" s="1">
        <v>337.3103</v>
      </c>
      <c r="G5660" s="1" t="s">
        <v>216</v>
      </c>
    </row>
    <row r="5661" hidden="1" spans="1:7">
      <c r="A5661" s="1">
        <v>50384</v>
      </c>
      <c r="B5661" s="1" t="s">
        <v>225</v>
      </c>
      <c r="C5661" s="1" t="s">
        <v>223</v>
      </c>
      <c r="D5661" s="1" t="s">
        <v>478</v>
      </c>
      <c r="E5661" s="1">
        <v>2033</v>
      </c>
      <c r="F5661" s="1">
        <v>54.045</v>
      </c>
      <c r="G5661" s="1" t="s">
        <v>216</v>
      </c>
    </row>
    <row r="5662" hidden="1"/>
    <row r="5663" hidden="1"/>
    <row r="5664" hidden="1"/>
    <row r="5665" hidden="1"/>
    <row r="5666" hidden="1"/>
    <row r="5667" hidden="1"/>
    <row r="5668" hidden="1"/>
    <row r="5669" hidden="1"/>
    <row r="5670" hidden="1"/>
    <row r="5671" hidden="1"/>
    <row r="5672" hidden="1"/>
    <row r="5673" hidden="1"/>
    <row r="5674" hidden="1"/>
    <row r="5675" hidden="1"/>
    <row r="5676" hidden="1"/>
    <row r="5677" hidden="1"/>
    <row r="5678" hidden="1"/>
    <row r="5679" hidden="1"/>
    <row r="5680" hidden="1"/>
    <row r="5681" hidden="1"/>
    <row r="5682" hidden="1"/>
    <row r="5683" hidden="1"/>
    <row r="5684" hidden="1"/>
    <row r="5685" hidden="1"/>
    <row r="5686" hidden="1"/>
    <row r="5687" hidden="1"/>
    <row r="5688" hidden="1"/>
    <row r="5689" hidden="1"/>
    <row r="5690" hidden="1"/>
    <row r="5691" hidden="1"/>
    <row r="5692" hidden="1" spans="1:7">
      <c r="A5692" s="1">
        <v>50457</v>
      </c>
      <c r="B5692" s="1" t="s">
        <v>215</v>
      </c>
      <c r="C5692" s="1" t="s">
        <v>219</v>
      </c>
      <c r="D5692" s="1" t="s">
        <v>478</v>
      </c>
      <c r="E5692" s="1">
        <v>2034</v>
      </c>
      <c r="F5692" s="1">
        <v>209.9471</v>
      </c>
      <c r="G5692" s="1" t="s">
        <v>216</v>
      </c>
    </row>
    <row r="5693" hidden="1"/>
    <row r="5694" hidden="1" spans="1:7">
      <c r="A5694" s="1">
        <v>50459</v>
      </c>
      <c r="B5694" s="1" t="s">
        <v>215</v>
      </c>
      <c r="C5694" s="1" t="s">
        <v>220</v>
      </c>
      <c r="D5694" s="1" t="s">
        <v>478</v>
      </c>
      <c r="E5694" s="1">
        <v>2034</v>
      </c>
      <c r="F5694" s="1">
        <v>55.0412</v>
      </c>
      <c r="G5694" s="1" t="s">
        <v>216</v>
      </c>
    </row>
    <row r="5695" hidden="1"/>
    <row r="5696" hidden="1"/>
    <row r="5697" hidden="1"/>
    <row r="5698" hidden="1"/>
    <row r="5699" hidden="1"/>
    <row r="5700" hidden="1" spans="1:7">
      <c r="A5700" s="1">
        <v>50465</v>
      </c>
      <c r="B5700" s="1" t="s">
        <v>215</v>
      </c>
      <c r="C5700" s="1" t="s">
        <v>221</v>
      </c>
      <c r="D5700" s="1" t="s">
        <v>478</v>
      </c>
      <c r="E5700" s="1">
        <v>2034</v>
      </c>
      <c r="F5700" s="1">
        <v>466.1971</v>
      </c>
      <c r="G5700" s="1" t="s">
        <v>216</v>
      </c>
    </row>
    <row r="5701" hidden="1"/>
    <row r="5702" hidden="1" spans="1:7">
      <c r="A5702" s="1">
        <v>50467</v>
      </c>
      <c r="B5702" s="1" t="s">
        <v>215</v>
      </c>
      <c r="C5702" s="1" t="s">
        <v>222</v>
      </c>
      <c r="D5702" s="1" t="s">
        <v>478</v>
      </c>
      <c r="E5702" s="1">
        <v>2034</v>
      </c>
      <c r="F5702" s="1">
        <v>333.8152</v>
      </c>
      <c r="G5702" s="1" t="s">
        <v>216</v>
      </c>
    </row>
    <row r="5703" hidden="1" spans="1:7">
      <c r="A5703" s="1">
        <v>50468</v>
      </c>
      <c r="B5703" s="1" t="s">
        <v>215</v>
      </c>
      <c r="C5703" s="1" t="s">
        <v>223</v>
      </c>
      <c r="D5703" s="1" t="s">
        <v>478</v>
      </c>
      <c r="E5703" s="1">
        <v>2034</v>
      </c>
      <c r="F5703" s="1">
        <v>53.3927</v>
      </c>
      <c r="G5703" s="1" t="s">
        <v>216</v>
      </c>
    </row>
    <row r="5704" hidden="1"/>
    <row r="5705" hidden="1"/>
    <row r="5706" hidden="1"/>
    <row r="5707" hidden="1"/>
    <row r="5708" hidden="1"/>
    <row r="5709" hidden="1"/>
    <row r="5710" hidden="1"/>
    <row r="5711" hidden="1"/>
    <row r="5712" hidden="1"/>
    <row r="5713" hidden="1"/>
    <row r="5714" hidden="1"/>
    <row r="5715" hidden="1"/>
    <row r="5716" hidden="1"/>
    <row r="5717" hidden="1"/>
    <row r="5718" hidden="1"/>
    <row r="5719" hidden="1"/>
    <row r="5720" hidden="1"/>
    <row r="5721" hidden="1"/>
    <row r="5722" hidden="1"/>
    <row r="5723" hidden="1"/>
    <row r="5724" hidden="1"/>
    <row r="5725" hidden="1"/>
    <row r="5726" hidden="1"/>
    <row r="5727" hidden="1"/>
    <row r="5728" hidden="1"/>
    <row r="5729" hidden="1"/>
    <row r="5730" hidden="1"/>
    <row r="5731" hidden="1"/>
    <row r="5732" hidden="1"/>
    <row r="5733" hidden="1"/>
    <row r="5734" hidden="1" spans="1:7">
      <c r="A5734" s="1">
        <v>50499</v>
      </c>
      <c r="B5734" s="1" t="s">
        <v>225</v>
      </c>
      <c r="C5734" s="1" t="s">
        <v>219</v>
      </c>
      <c r="D5734" s="1" t="s">
        <v>478</v>
      </c>
      <c r="E5734" s="1">
        <v>2034</v>
      </c>
      <c r="F5734" s="1">
        <v>208.217</v>
      </c>
      <c r="G5734" s="1" t="s">
        <v>216</v>
      </c>
    </row>
    <row r="5735" hidden="1"/>
    <row r="5736" hidden="1" spans="1:7">
      <c r="A5736" s="1">
        <v>50501</v>
      </c>
      <c r="B5736" s="1" t="s">
        <v>225</v>
      </c>
      <c r="C5736" s="1" t="s">
        <v>220</v>
      </c>
      <c r="D5736" s="1" t="s">
        <v>478</v>
      </c>
      <c r="E5736" s="1">
        <v>2034</v>
      </c>
      <c r="F5736" s="1">
        <v>54.9907</v>
      </c>
      <c r="G5736" s="1" t="s">
        <v>216</v>
      </c>
    </row>
    <row r="5737" hidden="1"/>
    <row r="5738" hidden="1"/>
    <row r="5739" hidden="1"/>
    <row r="5740" hidden="1"/>
    <row r="5741" hidden="1"/>
    <row r="5742" hidden="1" spans="1:7">
      <c r="A5742" s="1">
        <v>50507</v>
      </c>
      <c r="B5742" s="1" t="s">
        <v>225</v>
      </c>
      <c r="C5742" s="1" t="s">
        <v>221</v>
      </c>
      <c r="D5742" s="1" t="s">
        <v>478</v>
      </c>
      <c r="E5742" s="1">
        <v>2034</v>
      </c>
      <c r="F5742" s="1">
        <v>469.0777</v>
      </c>
      <c r="G5742" s="1" t="s">
        <v>216</v>
      </c>
    </row>
    <row r="5743" hidden="1"/>
    <row r="5744" hidden="1" spans="1:7">
      <c r="A5744" s="1">
        <v>50509</v>
      </c>
      <c r="B5744" s="1" t="s">
        <v>225</v>
      </c>
      <c r="C5744" s="1" t="s">
        <v>222</v>
      </c>
      <c r="D5744" s="1" t="s">
        <v>478</v>
      </c>
      <c r="E5744" s="1">
        <v>2034</v>
      </c>
      <c r="F5744" s="1">
        <v>333.2313</v>
      </c>
      <c r="G5744" s="1" t="s">
        <v>216</v>
      </c>
    </row>
    <row r="5745" hidden="1" spans="1:7">
      <c r="A5745" s="1">
        <v>50510</v>
      </c>
      <c r="B5745" s="1" t="s">
        <v>225</v>
      </c>
      <c r="C5745" s="1" t="s">
        <v>223</v>
      </c>
      <c r="D5745" s="1" t="s">
        <v>478</v>
      </c>
      <c r="E5745" s="1">
        <v>2034</v>
      </c>
      <c r="F5745" s="1">
        <v>53.6673</v>
      </c>
      <c r="G5745" s="1" t="s">
        <v>216</v>
      </c>
    </row>
    <row r="5746" hidden="1"/>
    <row r="5747" hidden="1"/>
    <row r="5748" hidden="1"/>
    <row r="5749" hidden="1"/>
    <row r="5750" spans="1:7">
      <c r="A5750" s="1">
        <v>50517</v>
      </c>
      <c r="B5750" s="1" t="s">
        <v>224</v>
      </c>
      <c r="C5750" s="1" t="s">
        <v>221</v>
      </c>
      <c r="D5750" s="1" t="s">
        <v>478</v>
      </c>
      <c r="E5750" s="1">
        <v>2021</v>
      </c>
      <c r="F5750" s="1">
        <v>527.1025</v>
      </c>
      <c r="G5750" s="1" t="s">
        <v>216</v>
      </c>
    </row>
    <row r="5751" hidden="1"/>
    <row r="5752" spans="1:7">
      <c r="A5752" s="1">
        <v>50519</v>
      </c>
      <c r="B5752" s="1" t="s">
        <v>224</v>
      </c>
      <c r="C5752" s="1" t="s">
        <v>221</v>
      </c>
      <c r="D5752" s="1" t="s">
        <v>478</v>
      </c>
      <c r="E5752" s="1">
        <v>2021</v>
      </c>
      <c r="F5752" s="1">
        <v>773.6423</v>
      </c>
      <c r="G5752" s="1" t="s">
        <v>476</v>
      </c>
    </row>
    <row r="5753" hidden="1"/>
    <row r="5754" hidden="1"/>
    <row r="5755" hidden="1" spans="1:7">
      <c r="A5755" s="1">
        <v>50522</v>
      </c>
      <c r="B5755" s="1" t="s">
        <v>224</v>
      </c>
      <c r="C5755" s="1" t="s">
        <v>221</v>
      </c>
      <c r="D5755" s="1" t="s">
        <v>478</v>
      </c>
      <c r="E5755" s="1">
        <v>2022</v>
      </c>
      <c r="F5755" s="1">
        <v>540.6502</v>
      </c>
      <c r="G5755" s="1" t="s">
        <v>216</v>
      </c>
    </row>
    <row r="5756" hidden="1"/>
    <row r="5757" hidden="1" spans="1:7">
      <c r="A5757" s="1">
        <v>50524</v>
      </c>
      <c r="B5757" s="1" t="s">
        <v>224</v>
      </c>
      <c r="C5757" s="1" t="s">
        <v>221</v>
      </c>
      <c r="D5757" s="1" t="s">
        <v>478</v>
      </c>
      <c r="E5757" s="1">
        <v>2022</v>
      </c>
      <c r="F5757" s="1">
        <v>842.2606</v>
      </c>
      <c r="G5757" s="1" t="s">
        <v>476</v>
      </c>
    </row>
    <row r="5758" hidden="1"/>
    <row r="5759" hidden="1"/>
    <row r="5760" hidden="1" spans="1:7">
      <c r="A5760" s="1">
        <v>50527</v>
      </c>
      <c r="B5760" s="1" t="s">
        <v>224</v>
      </c>
      <c r="C5760" s="1" t="s">
        <v>221</v>
      </c>
      <c r="D5760" s="1" t="s">
        <v>478</v>
      </c>
      <c r="E5760" s="1">
        <v>2023</v>
      </c>
      <c r="F5760" s="1">
        <v>542.869</v>
      </c>
      <c r="G5760" s="1" t="s">
        <v>216</v>
      </c>
    </row>
    <row r="5761" hidden="1"/>
    <row r="5762" hidden="1"/>
    <row r="5763" hidden="1" spans="1:7">
      <c r="A5763" s="1">
        <v>50530</v>
      </c>
      <c r="B5763" s="1" t="s">
        <v>224</v>
      </c>
      <c r="C5763" s="1" t="s">
        <v>221</v>
      </c>
      <c r="D5763" s="1" t="s">
        <v>478</v>
      </c>
      <c r="E5763" s="1">
        <v>2024</v>
      </c>
      <c r="F5763" s="1">
        <v>538.98</v>
      </c>
      <c r="G5763" s="1" t="s">
        <v>216</v>
      </c>
    </row>
    <row r="5764" hidden="1"/>
    <row r="5765" hidden="1"/>
    <row r="5766" spans="1:7">
      <c r="A5766" s="1">
        <v>50533</v>
      </c>
      <c r="B5766" s="1" t="s">
        <v>224</v>
      </c>
      <c r="C5766" s="1" t="s">
        <v>221</v>
      </c>
      <c r="D5766" s="1" t="s">
        <v>478</v>
      </c>
      <c r="E5766" s="1">
        <v>2025</v>
      </c>
      <c r="F5766" s="1">
        <v>535.4011</v>
      </c>
      <c r="G5766" s="1" t="s">
        <v>216</v>
      </c>
    </row>
    <row r="5767" hidden="1"/>
    <row r="5768" hidden="1"/>
    <row r="5769" hidden="1" spans="1:7">
      <c r="A5769" s="1">
        <v>50536</v>
      </c>
      <c r="B5769" s="1" t="s">
        <v>224</v>
      </c>
      <c r="C5769" s="1" t="s">
        <v>221</v>
      </c>
      <c r="D5769" s="1" t="s">
        <v>478</v>
      </c>
      <c r="E5769" s="1">
        <v>2026</v>
      </c>
      <c r="F5769" s="1">
        <v>531.709</v>
      </c>
      <c r="G5769" s="1" t="s">
        <v>216</v>
      </c>
    </row>
    <row r="5770" hidden="1"/>
    <row r="5771" hidden="1"/>
    <row r="5772" hidden="1" spans="1:7">
      <c r="A5772" s="1">
        <v>50539</v>
      </c>
      <c r="B5772" s="1" t="s">
        <v>224</v>
      </c>
      <c r="C5772" s="1" t="s">
        <v>221</v>
      </c>
      <c r="D5772" s="1" t="s">
        <v>478</v>
      </c>
      <c r="E5772" s="1">
        <v>2027</v>
      </c>
      <c r="F5772" s="1">
        <v>527.9193</v>
      </c>
      <c r="G5772" s="1" t="s">
        <v>216</v>
      </c>
    </row>
    <row r="5773" hidden="1"/>
    <row r="5774" hidden="1"/>
    <row r="5775" hidden="1" spans="1:7">
      <c r="A5775" s="1">
        <v>50542</v>
      </c>
      <c r="B5775" s="1" t="s">
        <v>224</v>
      </c>
      <c r="C5775" s="1" t="s">
        <v>221</v>
      </c>
      <c r="D5775" s="1" t="s">
        <v>478</v>
      </c>
      <c r="E5775" s="1">
        <v>2028</v>
      </c>
      <c r="F5775" s="1">
        <v>524.2849</v>
      </c>
      <c r="G5775" s="1" t="s">
        <v>216</v>
      </c>
    </row>
    <row r="5776" hidden="1"/>
    <row r="5777" hidden="1"/>
    <row r="5778" hidden="1" spans="1:7">
      <c r="A5778" s="1">
        <v>50545</v>
      </c>
      <c r="B5778" s="1" t="s">
        <v>224</v>
      </c>
      <c r="C5778" s="1" t="s">
        <v>221</v>
      </c>
      <c r="D5778" s="1" t="s">
        <v>478</v>
      </c>
      <c r="E5778" s="1">
        <v>2029</v>
      </c>
      <c r="F5778" s="1">
        <v>520.6921</v>
      </c>
      <c r="G5778" s="1" t="s">
        <v>216</v>
      </c>
    </row>
    <row r="5779" hidden="1"/>
    <row r="5780" hidden="1"/>
    <row r="5781" spans="1:7">
      <c r="A5781" s="1">
        <v>50548</v>
      </c>
      <c r="B5781" s="1" t="s">
        <v>224</v>
      </c>
      <c r="C5781" s="1" t="s">
        <v>221</v>
      </c>
      <c r="D5781" s="1" t="s">
        <v>478</v>
      </c>
      <c r="E5781" s="1">
        <v>2030</v>
      </c>
      <c r="F5781" s="1">
        <v>517.2114</v>
      </c>
      <c r="G5781" s="1" t="s">
        <v>216</v>
      </c>
    </row>
    <row r="5782" hidden="1"/>
    <row r="5783" hidden="1"/>
    <row r="5784" hidden="1" spans="1:7">
      <c r="A5784" s="1">
        <v>50551</v>
      </c>
      <c r="B5784" s="1" t="s">
        <v>224</v>
      </c>
      <c r="C5784" s="1" t="s">
        <v>221</v>
      </c>
      <c r="D5784" s="1" t="s">
        <v>478</v>
      </c>
      <c r="E5784" s="1">
        <v>2031</v>
      </c>
      <c r="F5784" s="1">
        <v>515.1105</v>
      </c>
      <c r="G5784" s="1" t="s">
        <v>216</v>
      </c>
    </row>
    <row r="5785" hidden="1"/>
    <row r="5786" hidden="1"/>
    <row r="5787" hidden="1" spans="1:7">
      <c r="A5787" s="1">
        <v>50554</v>
      </c>
      <c r="B5787" s="1" t="s">
        <v>224</v>
      </c>
      <c r="C5787" s="1" t="s">
        <v>221</v>
      </c>
      <c r="D5787" s="1" t="s">
        <v>478</v>
      </c>
      <c r="E5787" s="1">
        <v>2032</v>
      </c>
      <c r="F5787" s="1">
        <v>513.4354</v>
      </c>
      <c r="G5787" s="1" t="s">
        <v>216</v>
      </c>
    </row>
    <row r="5788" hidden="1"/>
    <row r="5789" hidden="1"/>
    <row r="5790" hidden="1"/>
    <row r="5791" hidden="1"/>
    <row r="5792" hidden="1"/>
    <row r="5793" hidden="1"/>
    <row r="5794" hidden="1"/>
    <row r="5795" hidden="1"/>
    <row r="5796" hidden="1"/>
    <row r="5797" hidden="1"/>
    <row r="5798" hidden="1"/>
    <row r="5799" hidden="1"/>
    <row r="5800" hidden="1"/>
    <row r="5801" hidden="1"/>
    <row r="5802" hidden="1"/>
    <row r="5803" hidden="1"/>
    <row r="5804" hidden="1"/>
    <row r="5805" hidden="1"/>
    <row r="5806" hidden="1"/>
    <row r="5807" hidden="1"/>
    <row r="5808" hidden="1"/>
    <row r="5809" hidden="1"/>
    <row r="5810" hidden="1"/>
    <row r="5811" hidden="1"/>
    <row r="5812" hidden="1"/>
    <row r="5813" hidden="1"/>
    <row r="5814" hidden="1"/>
    <row r="5815" hidden="1"/>
    <row r="5816" spans="1:7">
      <c r="A5816" s="1">
        <v>50583</v>
      </c>
      <c r="B5816" s="1" t="s">
        <v>215</v>
      </c>
      <c r="C5816" s="1" t="s">
        <v>219</v>
      </c>
      <c r="D5816" s="1" t="s">
        <v>478</v>
      </c>
      <c r="E5816" s="1">
        <v>2035</v>
      </c>
      <c r="F5816" s="1">
        <v>207.5507</v>
      </c>
      <c r="G5816" s="1" t="s">
        <v>216</v>
      </c>
    </row>
    <row r="5817" hidden="1"/>
    <row r="5818" spans="1:7">
      <c r="A5818" s="1">
        <v>50585</v>
      </c>
      <c r="B5818" s="1" t="s">
        <v>215</v>
      </c>
      <c r="C5818" s="1" t="s">
        <v>220</v>
      </c>
      <c r="D5818" s="1" t="s">
        <v>478</v>
      </c>
      <c r="E5818" s="1">
        <v>2035</v>
      </c>
      <c r="F5818" s="1">
        <v>54.6593</v>
      </c>
      <c r="G5818" s="1" t="s">
        <v>216</v>
      </c>
    </row>
    <row r="5819" hidden="1"/>
    <row r="5820" hidden="1"/>
    <row r="5821" hidden="1"/>
    <row r="5822" hidden="1"/>
    <row r="5823" hidden="1"/>
    <row r="5824" spans="1:7">
      <c r="A5824" s="1">
        <v>50591</v>
      </c>
      <c r="B5824" s="1" t="s">
        <v>215</v>
      </c>
      <c r="C5824" s="1" t="s">
        <v>221</v>
      </c>
      <c r="D5824" s="1" t="s">
        <v>478</v>
      </c>
      <c r="E5824" s="1">
        <v>2035</v>
      </c>
      <c r="F5824" s="1">
        <v>459.1245</v>
      </c>
      <c r="G5824" s="1" t="s">
        <v>216</v>
      </c>
    </row>
    <row r="5825" hidden="1"/>
    <row r="5826" spans="1:7">
      <c r="A5826" s="1">
        <v>50593</v>
      </c>
      <c r="B5826" s="1" t="s">
        <v>215</v>
      </c>
      <c r="C5826" s="1" t="s">
        <v>222</v>
      </c>
      <c r="D5826" s="1" t="s">
        <v>478</v>
      </c>
      <c r="E5826" s="1">
        <v>2035</v>
      </c>
      <c r="F5826" s="1">
        <v>329.7483</v>
      </c>
      <c r="G5826" s="1" t="s">
        <v>216</v>
      </c>
    </row>
    <row r="5827" spans="1:7">
      <c r="A5827" s="1">
        <v>50594</v>
      </c>
      <c r="B5827" s="1" t="s">
        <v>215</v>
      </c>
      <c r="C5827" s="1" t="s">
        <v>223</v>
      </c>
      <c r="D5827" s="1" t="s">
        <v>478</v>
      </c>
      <c r="E5827" s="1">
        <v>2035</v>
      </c>
      <c r="F5827" s="1">
        <v>52.9182</v>
      </c>
      <c r="G5827" s="1" t="s">
        <v>216</v>
      </c>
    </row>
    <row r="5828" hidden="1"/>
    <row r="5829" hidden="1"/>
    <row r="5830" hidden="1"/>
    <row r="5831" hidden="1"/>
    <row r="5832" hidden="1"/>
    <row r="5833" hidden="1"/>
    <row r="5834" hidden="1"/>
    <row r="5835" hidden="1"/>
    <row r="5836" hidden="1"/>
    <row r="5837" hidden="1"/>
    <row r="5838" hidden="1"/>
    <row r="5839" hidden="1"/>
    <row r="5840" hidden="1"/>
    <row r="5841" hidden="1"/>
    <row r="5842" hidden="1"/>
    <row r="5843" hidden="1"/>
    <row r="5844" hidden="1"/>
    <row r="5845" hidden="1"/>
    <row r="5846" hidden="1"/>
    <row r="5847" hidden="1"/>
    <row r="5848" hidden="1"/>
    <row r="5849" hidden="1"/>
    <row r="5850" hidden="1"/>
    <row r="5851" hidden="1"/>
    <row r="5852" hidden="1"/>
    <row r="5853" hidden="1"/>
    <row r="5854" hidden="1"/>
    <row r="5855" hidden="1"/>
    <row r="5856" hidden="1"/>
    <row r="5857" hidden="1"/>
    <row r="5858" spans="1:7">
      <c r="A5858" s="1">
        <v>50625</v>
      </c>
      <c r="B5858" s="1" t="s">
        <v>225</v>
      </c>
      <c r="C5858" s="1" t="s">
        <v>219</v>
      </c>
      <c r="D5858" s="1" t="s">
        <v>478</v>
      </c>
      <c r="E5858" s="1">
        <v>2035</v>
      </c>
      <c r="F5858" s="1">
        <v>205.2845</v>
      </c>
      <c r="G5858" s="1" t="s">
        <v>216</v>
      </c>
    </row>
    <row r="5859" hidden="1"/>
    <row r="5860" spans="1:7">
      <c r="A5860" s="1">
        <v>50627</v>
      </c>
      <c r="B5860" s="1" t="s">
        <v>225</v>
      </c>
      <c r="C5860" s="1" t="s">
        <v>220</v>
      </c>
      <c r="D5860" s="1" t="s">
        <v>478</v>
      </c>
      <c r="E5860" s="1">
        <v>2035</v>
      </c>
      <c r="F5860" s="1">
        <v>54.5771</v>
      </c>
      <c r="G5860" s="1" t="s">
        <v>216</v>
      </c>
    </row>
    <row r="5861" hidden="1"/>
    <row r="5862" hidden="1"/>
    <row r="5863" hidden="1"/>
    <row r="5864" hidden="1"/>
    <row r="5865" hidden="1"/>
    <row r="5866" spans="1:7">
      <c r="A5866" s="1">
        <v>50633</v>
      </c>
      <c r="B5866" s="1" t="s">
        <v>225</v>
      </c>
      <c r="C5866" s="1" t="s">
        <v>221</v>
      </c>
      <c r="D5866" s="1" t="s">
        <v>478</v>
      </c>
      <c r="E5866" s="1">
        <v>2035</v>
      </c>
      <c r="F5866" s="1">
        <v>462.3955</v>
      </c>
      <c r="G5866" s="1" t="s">
        <v>216</v>
      </c>
    </row>
    <row r="5867" hidden="1"/>
    <row r="5868" spans="1:7">
      <c r="A5868" s="1">
        <v>50635</v>
      </c>
      <c r="B5868" s="1" t="s">
        <v>225</v>
      </c>
      <c r="C5868" s="1" t="s">
        <v>222</v>
      </c>
      <c r="D5868" s="1" t="s">
        <v>478</v>
      </c>
      <c r="E5868" s="1">
        <v>2035</v>
      </c>
      <c r="F5868" s="1">
        <v>329.1195</v>
      </c>
      <c r="G5868" s="1" t="s">
        <v>216</v>
      </c>
    </row>
    <row r="5869" spans="1:7">
      <c r="A5869" s="1">
        <v>50636</v>
      </c>
      <c r="B5869" s="1" t="s">
        <v>225</v>
      </c>
      <c r="C5869" s="1" t="s">
        <v>223</v>
      </c>
      <c r="D5869" s="1" t="s">
        <v>478</v>
      </c>
      <c r="E5869" s="1">
        <v>2035</v>
      </c>
      <c r="F5869" s="1">
        <v>53.3026</v>
      </c>
      <c r="G5869" s="1" t="s">
        <v>216</v>
      </c>
    </row>
    <row r="5870" hidden="1"/>
    <row r="5871" hidden="1"/>
    <row r="5872" hidden="1"/>
    <row r="5873" hidden="1"/>
    <row r="5874" hidden="1" spans="1:7">
      <c r="A5874" s="1">
        <v>50641</v>
      </c>
      <c r="B5874" s="1" t="s">
        <v>224</v>
      </c>
      <c r="C5874" s="1" t="s">
        <v>221</v>
      </c>
      <c r="D5874" s="1" t="s">
        <v>478</v>
      </c>
      <c r="E5874" s="1">
        <v>2033</v>
      </c>
      <c r="F5874" s="1">
        <v>512.0588</v>
      </c>
      <c r="G5874" s="1" t="s">
        <v>216</v>
      </c>
    </row>
    <row r="5875" hidden="1"/>
    <row r="5876" hidden="1"/>
    <row r="5877" hidden="1" spans="1:7">
      <c r="A5877" s="1">
        <v>50644</v>
      </c>
      <c r="B5877" s="1" t="s">
        <v>224</v>
      </c>
      <c r="C5877" s="1" t="s">
        <v>221</v>
      </c>
      <c r="D5877" s="1" t="s">
        <v>478</v>
      </c>
      <c r="E5877" s="1">
        <v>2034</v>
      </c>
      <c r="F5877" s="1">
        <v>510.6997</v>
      </c>
      <c r="G5877" s="1" t="s">
        <v>216</v>
      </c>
    </row>
    <row r="5878" hidden="1"/>
    <row r="5879" hidden="1"/>
    <row r="5880" spans="1:7">
      <c r="A5880" s="1">
        <v>50647</v>
      </c>
      <c r="B5880" s="1" t="s">
        <v>224</v>
      </c>
      <c r="C5880" s="1" t="s">
        <v>221</v>
      </c>
      <c r="D5880" s="1" t="s">
        <v>478</v>
      </c>
      <c r="E5880" s="1">
        <v>2035</v>
      </c>
      <c r="F5880" s="1">
        <v>509.3774</v>
      </c>
      <c r="G5880" s="1" t="s">
        <v>216</v>
      </c>
    </row>
    <row r="5881" hidden="1"/>
    <row r="5882" hidden="1"/>
    <row r="5883" hidden="1" spans="1:7">
      <c r="A5883" s="1">
        <v>50650</v>
      </c>
      <c r="B5883" s="1" t="s">
        <v>224</v>
      </c>
      <c r="C5883" s="1" t="s">
        <v>221</v>
      </c>
      <c r="D5883" s="1" t="s">
        <v>478</v>
      </c>
      <c r="E5883" s="1">
        <v>2036</v>
      </c>
      <c r="F5883" s="1">
        <v>508.1354</v>
      </c>
      <c r="G5883" s="1" t="s">
        <v>216</v>
      </c>
    </row>
    <row r="5884" hidden="1"/>
    <row r="5885" hidden="1"/>
    <row r="5886" hidden="1" spans="1:7">
      <c r="A5886" s="1">
        <v>50653</v>
      </c>
      <c r="B5886" s="1" t="s">
        <v>224</v>
      </c>
      <c r="C5886" s="1" t="s">
        <v>221</v>
      </c>
      <c r="D5886" s="1" t="s">
        <v>478</v>
      </c>
      <c r="E5886" s="1">
        <v>2037</v>
      </c>
      <c r="F5886" s="1">
        <v>507.0152</v>
      </c>
      <c r="G5886" s="1" t="s">
        <v>216</v>
      </c>
    </row>
    <row r="5887" hidden="1"/>
    <row r="5888" hidden="1"/>
    <row r="5889" hidden="1" spans="1:7">
      <c r="A5889" s="1">
        <v>50656</v>
      </c>
      <c r="B5889" s="1" t="s">
        <v>224</v>
      </c>
      <c r="C5889" s="1" t="s">
        <v>221</v>
      </c>
      <c r="D5889" s="1" t="s">
        <v>478</v>
      </c>
      <c r="E5889" s="1">
        <v>2038</v>
      </c>
      <c r="F5889" s="1">
        <v>505.9193</v>
      </c>
      <c r="G5889" s="1" t="s">
        <v>216</v>
      </c>
    </row>
    <row r="5890" hidden="1"/>
    <row r="5891" hidden="1"/>
    <row r="5892" hidden="1" spans="1:7">
      <c r="A5892" s="1">
        <v>50659</v>
      </c>
      <c r="B5892" s="1" t="s">
        <v>224</v>
      </c>
      <c r="C5892" s="1" t="s">
        <v>221</v>
      </c>
      <c r="D5892" s="1" t="s">
        <v>478</v>
      </c>
      <c r="E5892" s="1">
        <v>2039</v>
      </c>
      <c r="F5892" s="1">
        <v>504.865</v>
      </c>
      <c r="G5892" s="1" t="s">
        <v>216</v>
      </c>
    </row>
    <row r="5893" hidden="1"/>
    <row r="5894" hidden="1"/>
    <row r="5895" spans="1:7">
      <c r="A5895" s="1">
        <v>50662</v>
      </c>
      <c r="B5895" s="1" t="s">
        <v>224</v>
      </c>
      <c r="C5895" s="1" t="s">
        <v>221</v>
      </c>
      <c r="D5895" s="1" t="s">
        <v>478</v>
      </c>
      <c r="E5895" s="1">
        <v>2040</v>
      </c>
      <c r="F5895" s="1">
        <v>503.9154</v>
      </c>
      <c r="G5895" s="1" t="s">
        <v>216</v>
      </c>
    </row>
    <row r="5896" hidden="1"/>
    <row r="5897" hidden="1"/>
    <row r="5898" hidden="1" spans="1:7">
      <c r="A5898" s="1">
        <v>50665</v>
      </c>
      <c r="B5898" s="1" t="s">
        <v>224</v>
      </c>
      <c r="C5898" s="1" t="s">
        <v>221</v>
      </c>
      <c r="D5898" s="1" t="s">
        <v>478</v>
      </c>
      <c r="E5898" s="1">
        <v>2041</v>
      </c>
      <c r="F5898" s="1">
        <v>503.1631</v>
      </c>
      <c r="G5898" s="1" t="s">
        <v>216</v>
      </c>
    </row>
    <row r="5899" hidden="1"/>
    <row r="5900" hidden="1"/>
    <row r="5901" hidden="1" spans="1:7">
      <c r="A5901" s="1">
        <v>50668</v>
      </c>
      <c r="B5901" s="1" t="s">
        <v>224</v>
      </c>
      <c r="C5901" s="1" t="s">
        <v>221</v>
      </c>
      <c r="D5901" s="1" t="s">
        <v>478</v>
      </c>
      <c r="E5901" s="1">
        <v>2042</v>
      </c>
      <c r="F5901" s="1">
        <v>502.5825</v>
      </c>
      <c r="G5901" s="1" t="s">
        <v>216</v>
      </c>
    </row>
    <row r="5902" hidden="1"/>
    <row r="5903" hidden="1"/>
    <row r="5904" hidden="1" spans="1:7">
      <c r="A5904" s="1">
        <v>50671</v>
      </c>
      <c r="B5904" s="1" t="s">
        <v>224</v>
      </c>
      <c r="C5904" s="1" t="s">
        <v>221</v>
      </c>
      <c r="D5904" s="1" t="s">
        <v>478</v>
      </c>
      <c r="E5904" s="1">
        <v>2043</v>
      </c>
      <c r="F5904" s="1">
        <v>502.1149</v>
      </c>
      <c r="G5904" s="1" t="s">
        <v>216</v>
      </c>
    </row>
    <row r="5905" hidden="1"/>
    <row r="5906" hidden="1"/>
    <row r="5907" hidden="1" spans="1:7">
      <c r="A5907" s="1">
        <v>50674</v>
      </c>
      <c r="B5907" s="1" t="s">
        <v>224</v>
      </c>
      <c r="C5907" s="1" t="s">
        <v>221</v>
      </c>
      <c r="D5907" s="1" t="s">
        <v>478</v>
      </c>
      <c r="E5907" s="1">
        <v>2044</v>
      </c>
      <c r="F5907" s="1">
        <v>501.7166</v>
      </c>
      <c r="G5907" s="1" t="s">
        <v>216</v>
      </c>
    </row>
    <row r="5908" hidden="1"/>
    <row r="5909" hidden="1"/>
    <row r="5910" spans="1:7">
      <c r="A5910" s="1">
        <v>50677</v>
      </c>
      <c r="B5910" s="1" t="s">
        <v>224</v>
      </c>
      <c r="C5910" s="1" t="s">
        <v>221</v>
      </c>
      <c r="D5910" s="1" t="s">
        <v>478</v>
      </c>
      <c r="E5910" s="1">
        <v>2045</v>
      </c>
      <c r="F5910" s="1">
        <v>501.4682</v>
      </c>
      <c r="G5910" s="1" t="s">
        <v>216</v>
      </c>
    </row>
    <row r="5911" hidden="1"/>
    <row r="5912" hidden="1"/>
    <row r="5913" hidden="1" spans="1:7">
      <c r="A5913" s="1">
        <v>50680</v>
      </c>
      <c r="B5913" s="1" t="s">
        <v>224</v>
      </c>
      <c r="C5913" s="1" t="s">
        <v>221</v>
      </c>
      <c r="D5913" s="1" t="s">
        <v>478</v>
      </c>
      <c r="E5913" s="1">
        <v>2046</v>
      </c>
      <c r="F5913" s="1">
        <v>501.25</v>
      </c>
      <c r="G5913" s="1" t="s">
        <v>216</v>
      </c>
    </row>
    <row r="5914" hidden="1"/>
    <row r="5915" hidden="1"/>
    <row r="5916" hidden="1"/>
    <row r="5917" hidden="1"/>
    <row r="5918" hidden="1"/>
    <row r="5919" hidden="1"/>
    <row r="5920" hidden="1"/>
    <row r="5921" hidden="1"/>
    <row r="5922" hidden="1"/>
    <row r="5923" hidden="1"/>
    <row r="5924" hidden="1"/>
    <row r="5925" hidden="1"/>
    <row r="5926" hidden="1"/>
    <row r="5927" hidden="1"/>
    <row r="5928" hidden="1"/>
    <row r="5929" hidden="1"/>
    <row r="5930" hidden="1"/>
    <row r="5931" hidden="1"/>
    <row r="5932" hidden="1"/>
    <row r="5933" hidden="1"/>
    <row r="5934" hidden="1"/>
    <row r="5935" hidden="1"/>
    <row r="5936" hidden="1"/>
    <row r="5937" hidden="1"/>
    <row r="5938" hidden="1"/>
    <row r="5939" hidden="1"/>
    <row r="5940" hidden="1"/>
    <row r="5941" hidden="1"/>
    <row r="5942" hidden="1" spans="1:7">
      <c r="A5942" s="1">
        <v>50709</v>
      </c>
      <c r="B5942" s="1" t="s">
        <v>215</v>
      </c>
      <c r="C5942" s="1" t="s">
        <v>219</v>
      </c>
      <c r="D5942" s="1" t="s">
        <v>478</v>
      </c>
      <c r="E5942" s="1">
        <v>2036</v>
      </c>
      <c r="F5942" s="1">
        <v>205.07</v>
      </c>
      <c r="G5942" s="1" t="s">
        <v>216</v>
      </c>
    </row>
    <row r="5943" hidden="1"/>
    <row r="5944" hidden="1" spans="1:7">
      <c r="A5944" s="1">
        <v>50711</v>
      </c>
      <c r="B5944" s="1" t="s">
        <v>215</v>
      </c>
      <c r="C5944" s="1" t="s">
        <v>220</v>
      </c>
      <c r="D5944" s="1" t="s">
        <v>478</v>
      </c>
      <c r="E5944" s="1">
        <v>2036</v>
      </c>
      <c r="F5944" s="1">
        <v>54.27</v>
      </c>
      <c r="G5944" s="1" t="s">
        <v>216</v>
      </c>
    </row>
    <row r="5945" hidden="1"/>
    <row r="5946" hidden="1"/>
    <row r="5947" hidden="1"/>
    <row r="5948" hidden="1"/>
    <row r="5949" hidden="1"/>
    <row r="5950" hidden="1" spans="1:7">
      <c r="A5950" s="1">
        <v>50717</v>
      </c>
      <c r="B5950" s="1" t="s">
        <v>215</v>
      </c>
      <c r="C5950" s="1" t="s">
        <v>221</v>
      </c>
      <c r="D5950" s="1" t="s">
        <v>478</v>
      </c>
      <c r="E5950" s="1">
        <v>2036</v>
      </c>
      <c r="F5950" s="1">
        <v>452.0894</v>
      </c>
      <c r="G5950" s="1" t="s">
        <v>216</v>
      </c>
    </row>
    <row r="5951" hidden="1"/>
    <row r="5952" hidden="1" spans="1:7">
      <c r="A5952" s="1">
        <v>50719</v>
      </c>
      <c r="B5952" s="1" t="s">
        <v>215</v>
      </c>
      <c r="C5952" s="1" t="s">
        <v>222</v>
      </c>
      <c r="D5952" s="1" t="s">
        <v>478</v>
      </c>
      <c r="E5952" s="1">
        <v>2036</v>
      </c>
      <c r="F5952" s="1">
        <v>325.6592</v>
      </c>
      <c r="G5952" s="1" t="s">
        <v>216</v>
      </c>
    </row>
    <row r="5953" hidden="1" spans="1:7">
      <c r="A5953" s="1">
        <v>50720</v>
      </c>
      <c r="B5953" s="1" t="s">
        <v>215</v>
      </c>
      <c r="C5953" s="1" t="s">
        <v>223</v>
      </c>
      <c r="D5953" s="1" t="s">
        <v>478</v>
      </c>
      <c r="E5953" s="1">
        <v>2036</v>
      </c>
      <c r="F5953" s="1">
        <v>52.4554</v>
      </c>
      <c r="G5953" s="1" t="s">
        <v>216</v>
      </c>
    </row>
    <row r="5954" hidden="1"/>
    <row r="5955" hidden="1"/>
    <row r="5956" hidden="1"/>
    <row r="5957" hidden="1"/>
    <row r="5958" hidden="1"/>
    <row r="5959" hidden="1"/>
    <row r="5960" hidden="1"/>
    <row r="5961" hidden="1"/>
    <row r="5962" hidden="1"/>
    <row r="5963" hidden="1"/>
    <row r="5964" hidden="1"/>
    <row r="5965" hidden="1"/>
    <row r="5966" hidden="1"/>
    <row r="5967" hidden="1"/>
    <row r="5968" hidden="1"/>
    <row r="5969" hidden="1"/>
    <row r="5970" hidden="1"/>
    <row r="5971" hidden="1"/>
    <row r="5972" hidden="1"/>
    <row r="5973" hidden="1"/>
    <row r="5974" hidden="1"/>
    <row r="5975" hidden="1"/>
    <row r="5976" hidden="1"/>
    <row r="5977" hidden="1"/>
    <row r="5978" hidden="1"/>
    <row r="5979" hidden="1"/>
    <row r="5980" hidden="1"/>
    <row r="5981" hidden="1"/>
    <row r="5982" hidden="1"/>
    <row r="5983" hidden="1"/>
    <row r="5984" hidden="1" spans="1:7">
      <c r="A5984" s="1">
        <v>50751</v>
      </c>
      <c r="B5984" s="1" t="s">
        <v>225</v>
      </c>
      <c r="C5984" s="1" t="s">
        <v>219</v>
      </c>
      <c r="D5984" s="1" t="s">
        <v>478</v>
      </c>
      <c r="E5984" s="1">
        <v>2036</v>
      </c>
      <c r="F5984" s="1">
        <v>202.2127</v>
      </c>
      <c r="G5984" s="1" t="s">
        <v>216</v>
      </c>
    </row>
    <row r="5985" hidden="1"/>
    <row r="5986" hidden="1" spans="1:7">
      <c r="A5986" s="1">
        <v>50753</v>
      </c>
      <c r="B5986" s="1" t="s">
        <v>225</v>
      </c>
      <c r="C5986" s="1" t="s">
        <v>220</v>
      </c>
      <c r="D5986" s="1" t="s">
        <v>478</v>
      </c>
      <c r="E5986" s="1">
        <v>2036</v>
      </c>
      <c r="F5986" s="1">
        <v>54.1555</v>
      </c>
      <c r="G5986" s="1" t="s">
        <v>216</v>
      </c>
    </row>
    <row r="5987" hidden="1"/>
    <row r="5988" hidden="1"/>
    <row r="5989" hidden="1"/>
    <row r="5990" hidden="1"/>
    <row r="5991" hidden="1"/>
    <row r="5992" hidden="1" spans="1:7">
      <c r="A5992" s="1">
        <v>50759</v>
      </c>
      <c r="B5992" s="1" t="s">
        <v>225</v>
      </c>
      <c r="C5992" s="1" t="s">
        <v>221</v>
      </c>
      <c r="D5992" s="1" t="s">
        <v>478</v>
      </c>
      <c r="E5992" s="1">
        <v>2036</v>
      </c>
      <c r="F5992" s="1">
        <v>455.6961</v>
      </c>
      <c r="G5992" s="1" t="s">
        <v>216</v>
      </c>
    </row>
    <row r="5993" hidden="1"/>
    <row r="5994" hidden="1" spans="1:7">
      <c r="A5994" s="1">
        <v>50761</v>
      </c>
      <c r="B5994" s="1" t="s">
        <v>225</v>
      </c>
      <c r="C5994" s="1" t="s">
        <v>222</v>
      </c>
      <c r="D5994" s="1" t="s">
        <v>478</v>
      </c>
      <c r="E5994" s="1">
        <v>2036</v>
      </c>
      <c r="F5994" s="1">
        <v>325.007</v>
      </c>
      <c r="G5994" s="1" t="s">
        <v>216</v>
      </c>
    </row>
    <row r="5995" hidden="1" spans="1:7">
      <c r="A5995" s="1">
        <v>50762</v>
      </c>
      <c r="B5995" s="1" t="s">
        <v>225</v>
      </c>
      <c r="C5995" s="1" t="s">
        <v>223</v>
      </c>
      <c r="D5995" s="1" t="s">
        <v>478</v>
      </c>
      <c r="E5995" s="1">
        <v>2036</v>
      </c>
      <c r="F5995" s="1">
        <v>52.943</v>
      </c>
      <c r="G5995" s="1" t="s">
        <v>216</v>
      </c>
    </row>
    <row r="5996" hidden="1"/>
    <row r="5997" hidden="1"/>
    <row r="5998" hidden="1"/>
    <row r="5999" hidden="1"/>
    <row r="6000" hidden="1" spans="1:7">
      <c r="A6000" s="1">
        <v>50767</v>
      </c>
      <c r="B6000" s="1" t="s">
        <v>224</v>
      </c>
      <c r="C6000" s="1" t="s">
        <v>221</v>
      </c>
      <c r="D6000" s="1" t="s">
        <v>478</v>
      </c>
      <c r="E6000" s="1">
        <v>2047</v>
      </c>
      <c r="F6000" s="1">
        <v>501.2111</v>
      </c>
      <c r="G6000" s="1" t="s">
        <v>216</v>
      </c>
    </row>
    <row r="6001" hidden="1"/>
    <row r="6002" hidden="1"/>
    <row r="6003" hidden="1" spans="1:7">
      <c r="A6003" s="1">
        <v>50770</v>
      </c>
      <c r="B6003" s="1" t="s">
        <v>224</v>
      </c>
      <c r="C6003" s="1" t="s">
        <v>221</v>
      </c>
      <c r="D6003" s="1" t="s">
        <v>478</v>
      </c>
      <c r="E6003" s="1">
        <v>2048</v>
      </c>
      <c r="F6003" s="1">
        <v>501.5276</v>
      </c>
      <c r="G6003" s="1" t="s">
        <v>216</v>
      </c>
    </row>
    <row r="6004" hidden="1"/>
    <row r="6005" hidden="1"/>
    <row r="6006" hidden="1" spans="1:7">
      <c r="A6006" s="1">
        <v>50773</v>
      </c>
      <c r="B6006" s="1" t="s">
        <v>224</v>
      </c>
      <c r="C6006" s="1" t="s">
        <v>221</v>
      </c>
      <c r="D6006" s="1" t="s">
        <v>478</v>
      </c>
      <c r="E6006" s="1">
        <v>2049</v>
      </c>
      <c r="F6006" s="1">
        <v>501.9473</v>
      </c>
      <c r="G6006" s="1" t="s">
        <v>216</v>
      </c>
    </row>
    <row r="6007" hidden="1"/>
    <row r="6008" hidden="1"/>
    <row r="6009" spans="1:7">
      <c r="A6009" s="1">
        <v>50776</v>
      </c>
      <c r="B6009" s="1" t="s">
        <v>224</v>
      </c>
      <c r="C6009" s="1" t="s">
        <v>221</v>
      </c>
      <c r="D6009" s="1" t="s">
        <v>478</v>
      </c>
      <c r="E6009" s="1">
        <v>2050</v>
      </c>
      <c r="F6009" s="1">
        <v>502.5455</v>
      </c>
      <c r="G6009" s="1" t="s">
        <v>216</v>
      </c>
    </row>
    <row r="6010" hidden="1"/>
    <row r="6011" hidden="1"/>
    <row r="6012" hidden="1"/>
    <row r="6013" hidden="1"/>
    <row r="6014" hidden="1"/>
    <row r="6015" hidden="1"/>
    <row r="6016" hidden="1"/>
    <row r="6017" hidden="1"/>
    <row r="6018" hidden="1"/>
    <row r="6019" hidden="1"/>
    <row r="6020" hidden="1"/>
    <row r="6021" hidden="1"/>
    <row r="6022" hidden="1"/>
    <row r="6023" hidden="1"/>
    <row r="6024" hidden="1"/>
    <row r="6025" hidden="1"/>
    <row r="6026" hidden="1"/>
    <row r="6027" hidden="1"/>
    <row r="6028" hidden="1"/>
    <row r="6029" hidden="1"/>
    <row r="6030" hidden="1"/>
    <row r="6031" hidden="1"/>
    <row r="6032" hidden="1"/>
    <row r="6033" hidden="1"/>
    <row r="6034" hidden="1"/>
    <row r="6035" hidden="1"/>
    <row r="6036" hidden="1"/>
    <row r="6037" hidden="1"/>
    <row r="6038" hidden="1" spans="1:7">
      <c r="A6038" s="1">
        <v>50835</v>
      </c>
      <c r="B6038" s="1" t="s">
        <v>215</v>
      </c>
      <c r="C6038" s="1" t="s">
        <v>219</v>
      </c>
      <c r="D6038" s="1" t="s">
        <v>478</v>
      </c>
      <c r="E6038" s="1">
        <v>2037</v>
      </c>
      <c r="F6038" s="1">
        <v>202.5154</v>
      </c>
      <c r="G6038" s="1" t="s">
        <v>216</v>
      </c>
    </row>
    <row r="6039" hidden="1"/>
    <row r="6040" hidden="1" spans="1:7">
      <c r="A6040" s="1">
        <v>50837</v>
      </c>
      <c r="B6040" s="1" t="s">
        <v>215</v>
      </c>
      <c r="C6040" s="1" t="s">
        <v>220</v>
      </c>
      <c r="D6040" s="1" t="s">
        <v>478</v>
      </c>
      <c r="E6040" s="1">
        <v>2037</v>
      </c>
      <c r="F6040" s="1">
        <v>53.8725</v>
      </c>
      <c r="G6040" s="1" t="s">
        <v>216</v>
      </c>
    </row>
    <row r="6041" hidden="1"/>
    <row r="6042" hidden="1"/>
    <row r="6043" hidden="1"/>
    <row r="6044" hidden="1"/>
    <row r="6045" hidden="1"/>
    <row r="6046" hidden="1" spans="1:7">
      <c r="A6046" s="1">
        <v>50843</v>
      </c>
      <c r="B6046" s="1" t="s">
        <v>215</v>
      </c>
      <c r="C6046" s="1" t="s">
        <v>221</v>
      </c>
      <c r="D6046" s="1" t="s">
        <v>478</v>
      </c>
      <c r="E6046" s="1">
        <v>2037</v>
      </c>
      <c r="F6046" s="1">
        <v>445.1761</v>
      </c>
      <c r="G6046" s="1" t="s">
        <v>216</v>
      </c>
    </row>
    <row r="6047" hidden="1"/>
    <row r="6048" hidden="1" spans="1:7">
      <c r="A6048" s="1">
        <v>50845</v>
      </c>
      <c r="B6048" s="1" t="s">
        <v>215</v>
      </c>
      <c r="C6048" s="1" t="s">
        <v>222</v>
      </c>
      <c r="D6048" s="1" t="s">
        <v>478</v>
      </c>
      <c r="E6048" s="1">
        <v>2037</v>
      </c>
      <c r="F6048" s="1">
        <v>321.6437</v>
      </c>
      <c r="G6048" s="1" t="s">
        <v>216</v>
      </c>
    </row>
    <row r="6049" hidden="1" spans="1:7">
      <c r="A6049" s="1">
        <v>50846</v>
      </c>
      <c r="B6049" s="1" t="s">
        <v>215</v>
      </c>
      <c r="C6049" s="1" t="s">
        <v>223</v>
      </c>
      <c r="D6049" s="1" t="s">
        <v>478</v>
      </c>
      <c r="E6049" s="1">
        <v>2037</v>
      </c>
      <c r="F6049" s="1">
        <v>51.9972</v>
      </c>
      <c r="G6049" s="1" t="s">
        <v>216</v>
      </c>
    </row>
    <row r="6050" hidden="1"/>
    <row r="6051" hidden="1"/>
    <row r="6052" hidden="1"/>
    <row r="6053" hidden="1"/>
    <row r="6054" hidden="1"/>
    <row r="6055" hidden="1"/>
    <row r="6056" hidden="1"/>
    <row r="6057" hidden="1"/>
    <row r="6058" hidden="1"/>
    <row r="6059" hidden="1"/>
    <row r="6060" hidden="1"/>
    <row r="6061" hidden="1"/>
    <row r="6062" hidden="1"/>
    <row r="6063" hidden="1"/>
    <row r="6064" hidden="1"/>
    <row r="6065" hidden="1"/>
    <row r="6066" hidden="1"/>
    <row r="6067" hidden="1"/>
    <row r="6068" hidden="1"/>
    <row r="6069" hidden="1"/>
    <row r="6070" hidden="1"/>
    <row r="6071" hidden="1"/>
    <row r="6072" hidden="1"/>
    <row r="6073" hidden="1"/>
    <row r="6074" hidden="1"/>
    <row r="6075" hidden="1"/>
    <row r="6076" hidden="1"/>
    <row r="6077" hidden="1"/>
    <row r="6078" hidden="1"/>
    <row r="6079" hidden="1"/>
    <row r="6080" hidden="1" spans="1:7">
      <c r="A6080" s="1">
        <v>50877</v>
      </c>
      <c r="B6080" s="1" t="s">
        <v>225</v>
      </c>
      <c r="C6080" s="1" t="s">
        <v>219</v>
      </c>
      <c r="D6080" s="1" t="s">
        <v>478</v>
      </c>
      <c r="E6080" s="1">
        <v>2037</v>
      </c>
      <c r="F6080" s="1">
        <v>199.1228</v>
      </c>
      <c r="G6080" s="1" t="s">
        <v>216</v>
      </c>
    </row>
    <row r="6081" hidden="1"/>
    <row r="6082" hidden="1" spans="1:7">
      <c r="A6082" s="1">
        <v>50879</v>
      </c>
      <c r="B6082" s="1" t="s">
        <v>225</v>
      </c>
      <c r="C6082" s="1" t="s">
        <v>220</v>
      </c>
      <c r="D6082" s="1" t="s">
        <v>478</v>
      </c>
      <c r="E6082" s="1">
        <v>2037</v>
      </c>
      <c r="F6082" s="1">
        <v>53.7242</v>
      </c>
      <c r="G6082" s="1" t="s">
        <v>216</v>
      </c>
    </row>
    <row r="6083" hidden="1"/>
    <row r="6084" hidden="1"/>
    <row r="6085" hidden="1"/>
    <row r="6086" hidden="1"/>
    <row r="6087" hidden="1"/>
    <row r="6088" hidden="1" spans="1:7">
      <c r="A6088" s="1">
        <v>50885</v>
      </c>
      <c r="B6088" s="1" t="s">
        <v>225</v>
      </c>
      <c r="C6088" s="1" t="s">
        <v>221</v>
      </c>
      <c r="D6088" s="1" t="s">
        <v>478</v>
      </c>
      <c r="E6088" s="1">
        <v>2037</v>
      </c>
      <c r="F6088" s="1">
        <v>449.0253</v>
      </c>
      <c r="G6088" s="1" t="s">
        <v>216</v>
      </c>
    </row>
    <row r="6089" hidden="1"/>
    <row r="6090" hidden="1" spans="1:7">
      <c r="A6090" s="1">
        <v>50887</v>
      </c>
      <c r="B6090" s="1" t="s">
        <v>225</v>
      </c>
      <c r="C6090" s="1" t="s">
        <v>222</v>
      </c>
      <c r="D6090" s="1" t="s">
        <v>478</v>
      </c>
      <c r="E6090" s="1">
        <v>2037</v>
      </c>
      <c r="F6090" s="1">
        <v>320.9458</v>
      </c>
      <c r="G6090" s="1" t="s">
        <v>216</v>
      </c>
    </row>
    <row r="6091" hidden="1" spans="1:7">
      <c r="A6091" s="1">
        <v>50888</v>
      </c>
      <c r="B6091" s="1" t="s">
        <v>225</v>
      </c>
      <c r="C6091" s="1" t="s">
        <v>223</v>
      </c>
      <c r="D6091" s="1" t="s">
        <v>478</v>
      </c>
      <c r="E6091" s="1">
        <v>2037</v>
      </c>
      <c r="F6091" s="1">
        <v>52.5715</v>
      </c>
      <c r="G6091" s="1" t="s">
        <v>216</v>
      </c>
    </row>
    <row r="6092" hidden="1"/>
    <row r="6093" hidden="1"/>
    <row r="6094" hidden="1"/>
    <row r="6095" hidden="1"/>
    <row r="6096" hidden="1"/>
    <row r="6097" hidden="1"/>
    <row r="6098" hidden="1"/>
    <row r="6099" hidden="1"/>
    <row r="6100" hidden="1"/>
    <row r="6101" hidden="1"/>
    <row r="6102" hidden="1"/>
    <row r="6103" hidden="1"/>
    <row r="6104" hidden="1"/>
    <row r="6105" hidden="1"/>
    <row r="6106" hidden="1"/>
    <row r="6107" hidden="1"/>
    <row r="6108" hidden="1"/>
    <row r="6109" hidden="1"/>
    <row r="6110" hidden="1"/>
    <row r="6111" hidden="1"/>
    <row r="6112" hidden="1"/>
    <row r="6113" hidden="1"/>
    <row r="6114" hidden="1"/>
    <row r="6115" hidden="1"/>
    <row r="6116" hidden="1"/>
    <row r="6117" hidden="1"/>
    <row r="6118" hidden="1"/>
    <row r="6119" hidden="1"/>
    <row r="6120" hidden="1"/>
    <row r="6121" hidden="1"/>
    <row r="6122" hidden="1" spans="1:7">
      <c r="A6122" s="1">
        <v>50961</v>
      </c>
      <c r="B6122" s="1" t="s">
        <v>215</v>
      </c>
      <c r="C6122" s="1" t="s">
        <v>219</v>
      </c>
      <c r="D6122" s="1" t="s">
        <v>478</v>
      </c>
      <c r="E6122" s="1">
        <v>2038</v>
      </c>
      <c r="F6122" s="1">
        <v>199.9078</v>
      </c>
      <c r="G6122" s="1" t="s">
        <v>216</v>
      </c>
    </row>
    <row r="6123" hidden="1"/>
    <row r="6124" hidden="1" spans="1:7">
      <c r="A6124" s="1">
        <v>50963</v>
      </c>
      <c r="B6124" s="1" t="s">
        <v>215</v>
      </c>
      <c r="C6124" s="1" t="s">
        <v>220</v>
      </c>
      <c r="D6124" s="1" t="s">
        <v>478</v>
      </c>
      <c r="E6124" s="1">
        <v>2038</v>
      </c>
      <c r="F6124" s="1">
        <v>53.4653</v>
      </c>
      <c r="G6124" s="1" t="s">
        <v>216</v>
      </c>
    </row>
    <row r="6125" hidden="1"/>
    <row r="6126" hidden="1"/>
    <row r="6127" hidden="1"/>
    <row r="6128" hidden="1"/>
    <row r="6129" hidden="1"/>
    <row r="6130" hidden="1" spans="1:7">
      <c r="A6130" s="1">
        <v>50969</v>
      </c>
      <c r="B6130" s="1" t="s">
        <v>215</v>
      </c>
      <c r="C6130" s="1" t="s">
        <v>221</v>
      </c>
      <c r="D6130" s="1" t="s">
        <v>478</v>
      </c>
      <c r="E6130" s="1">
        <v>2038</v>
      </c>
      <c r="F6130" s="1">
        <v>438.3546</v>
      </c>
      <c r="G6130" s="1" t="s">
        <v>216</v>
      </c>
    </row>
    <row r="6131" hidden="1"/>
    <row r="6132" hidden="1" spans="1:7">
      <c r="A6132" s="1">
        <v>50971</v>
      </c>
      <c r="B6132" s="1" t="s">
        <v>215</v>
      </c>
      <c r="C6132" s="1" t="s">
        <v>222</v>
      </c>
      <c r="D6132" s="1" t="s">
        <v>478</v>
      </c>
      <c r="E6132" s="1">
        <v>2038</v>
      </c>
      <c r="F6132" s="1">
        <v>317.6767</v>
      </c>
      <c r="G6132" s="1" t="s">
        <v>216</v>
      </c>
    </row>
    <row r="6133" hidden="1" spans="1:7">
      <c r="A6133" s="1">
        <v>50972</v>
      </c>
      <c r="B6133" s="1" t="s">
        <v>215</v>
      </c>
      <c r="C6133" s="1" t="s">
        <v>223</v>
      </c>
      <c r="D6133" s="1" t="s">
        <v>478</v>
      </c>
      <c r="E6133" s="1">
        <v>2038</v>
      </c>
      <c r="F6133" s="1">
        <v>51.5727</v>
      </c>
      <c r="G6133" s="1" t="s">
        <v>216</v>
      </c>
    </row>
    <row r="6134" hidden="1"/>
    <row r="6135" hidden="1"/>
    <row r="6136" hidden="1"/>
    <row r="6137" hidden="1"/>
    <row r="6138" hidden="1"/>
    <row r="6139" hidden="1"/>
    <row r="6140" hidden="1"/>
    <row r="6141" hidden="1"/>
    <row r="6142" hidden="1"/>
    <row r="6143" hidden="1"/>
    <row r="6144" hidden="1"/>
    <row r="6145" hidden="1"/>
    <row r="6146" hidden="1"/>
    <row r="6147" hidden="1"/>
    <row r="6148" hidden="1"/>
    <row r="6149" hidden="1"/>
    <row r="6150" hidden="1"/>
    <row r="6151" hidden="1"/>
    <row r="6152" hidden="1"/>
    <row r="6153" hidden="1"/>
    <row r="6154" hidden="1"/>
    <row r="6155" hidden="1"/>
    <row r="6156" hidden="1"/>
    <row r="6157" hidden="1"/>
    <row r="6158" hidden="1"/>
    <row r="6159" hidden="1"/>
    <row r="6160" hidden="1"/>
    <row r="6161" hidden="1"/>
    <row r="6162" hidden="1"/>
    <row r="6163" hidden="1"/>
    <row r="6164" hidden="1" spans="1:7">
      <c r="A6164" s="1">
        <v>51003</v>
      </c>
      <c r="B6164" s="1" t="s">
        <v>225</v>
      </c>
      <c r="C6164" s="1" t="s">
        <v>219</v>
      </c>
      <c r="D6164" s="1" t="s">
        <v>478</v>
      </c>
      <c r="E6164" s="1">
        <v>2038</v>
      </c>
      <c r="F6164" s="1">
        <v>196.0217</v>
      </c>
      <c r="G6164" s="1" t="s">
        <v>216</v>
      </c>
    </row>
    <row r="6165" hidden="1"/>
    <row r="6166" hidden="1" spans="1:7">
      <c r="A6166" s="1">
        <v>51005</v>
      </c>
      <c r="B6166" s="1" t="s">
        <v>225</v>
      </c>
      <c r="C6166" s="1" t="s">
        <v>220</v>
      </c>
      <c r="D6166" s="1" t="s">
        <v>478</v>
      </c>
      <c r="E6166" s="1">
        <v>2038</v>
      </c>
      <c r="F6166" s="1">
        <v>53.2793</v>
      </c>
      <c r="G6166" s="1" t="s">
        <v>216</v>
      </c>
    </row>
    <row r="6167" hidden="1"/>
    <row r="6168" hidden="1"/>
    <row r="6169" hidden="1"/>
    <row r="6170" hidden="1"/>
    <row r="6171" hidden="1"/>
    <row r="6172" hidden="1" spans="1:7">
      <c r="A6172" s="1">
        <v>51011</v>
      </c>
      <c r="B6172" s="1" t="s">
        <v>225</v>
      </c>
      <c r="C6172" s="1" t="s">
        <v>221</v>
      </c>
      <c r="D6172" s="1" t="s">
        <v>478</v>
      </c>
      <c r="E6172" s="1">
        <v>2038</v>
      </c>
      <c r="F6172" s="1">
        <v>442.365</v>
      </c>
      <c r="G6172" s="1" t="s">
        <v>216</v>
      </c>
    </row>
    <row r="6173" hidden="1"/>
    <row r="6174" hidden="1" spans="1:7">
      <c r="A6174" s="1">
        <v>51013</v>
      </c>
      <c r="B6174" s="1" t="s">
        <v>225</v>
      </c>
      <c r="C6174" s="1" t="s">
        <v>222</v>
      </c>
      <c r="D6174" s="1" t="s">
        <v>478</v>
      </c>
      <c r="E6174" s="1">
        <v>2038</v>
      </c>
      <c r="F6174" s="1">
        <v>316.9103</v>
      </c>
      <c r="G6174" s="1" t="s">
        <v>216</v>
      </c>
    </row>
    <row r="6175" hidden="1" spans="1:7">
      <c r="A6175" s="1">
        <v>51014</v>
      </c>
      <c r="B6175" s="1" t="s">
        <v>225</v>
      </c>
      <c r="C6175" s="1" t="s">
        <v>223</v>
      </c>
      <c r="D6175" s="1" t="s">
        <v>478</v>
      </c>
      <c r="E6175" s="1">
        <v>2038</v>
      </c>
      <c r="F6175" s="1">
        <v>52.1935</v>
      </c>
      <c r="G6175" s="1" t="s">
        <v>216</v>
      </c>
    </row>
    <row r="6176" hidden="1"/>
    <row r="6177" hidden="1"/>
    <row r="6178" hidden="1"/>
    <row r="6179" hidden="1"/>
    <row r="6180" hidden="1"/>
    <row r="6181" hidden="1"/>
    <row r="6182" hidden="1"/>
    <row r="6183" hidden="1"/>
    <row r="6184" hidden="1"/>
    <row r="6185" hidden="1"/>
    <row r="6186" hidden="1"/>
    <row r="6187" hidden="1"/>
    <row r="6188" hidden="1"/>
    <row r="6189" hidden="1"/>
    <row r="6190" hidden="1"/>
    <row r="6191" hidden="1"/>
    <row r="6192" hidden="1"/>
    <row r="6193" hidden="1"/>
    <row r="6194" hidden="1"/>
    <row r="6195" hidden="1"/>
    <row r="6196" hidden="1"/>
    <row r="6197" hidden="1"/>
    <row r="6198" hidden="1"/>
    <row r="6199" hidden="1"/>
    <row r="6200" hidden="1"/>
    <row r="6201" hidden="1"/>
    <row r="6202" hidden="1"/>
    <row r="6203" hidden="1"/>
    <row r="6204" hidden="1"/>
    <row r="6205" hidden="1"/>
    <row r="6206" hidden="1" spans="1:7">
      <c r="A6206" s="1">
        <v>51087</v>
      </c>
      <c r="B6206" s="1" t="s">
        <v>215</v>
      </c>
      <c r="C6206" s="1" t="s">
        <v>219</v>
      </c>
      <c r="D6206" s="1" t="s">
        <v>478</v>
      </c>
      <c r="E6206" s="1">
        <v>2039</v>
      </c>
      <c r="F6206" s="1">
        <v>197.25</v>
      </c>
      <c r="G6206" s="1" t="s">
        <v>216</v>
      </c>
    </row>
    <row r="6207" hidden="1"/>
    <row r="6208" hidden="1" spans="1:7">
      <c r="A6208" s="1">
        <v>51089</v>
      </c>
      <c r="B6208" s="1" t="s">
        <v>215</v>
      </c>
      <c r="C6208" s="1" t="s">
        <v>220</v>
      </c>
      <c r="D6208" s="1" t="s">
        <v>478</v>
      </c>
      <c r="E6208" s="1">
        <v>2039</v>
      </c>
      <c r="F6208" s="1">
        <v>53.0591</v>
      </c>
      <c r="G6208" s="1" t="s">
        <v>216</v>
      </c>
    </row>
    <row r="6209" hidden="1"/>
    <row r="6210" hidden="1"/>
    <row r="6211" hidden="1"/>
    <row r="6212" hidden="1"/>
    <row r="6213" hidden="1"/>
    <row r="6214" hidden="1" spans="1:7">
      <c r="A6214" s="1">
        <v>51095</v>
      </c>
      <c r="B6214" s="1" t="s">
        <v>215</v>
      </c>
      <c r="C6214" s="1" t="s">
        <v>221</v>
      </c>
      <c r="D6214" s="1" t="s">
        <v>478</v>
      </c>
      <c r="E6214" s="1">
        <v>2039</v>
      </c>
      <c r="F6214" s="1">
        <v>431.659</v>
      </c>
      <c r="G6214" s="1" t="s">
        <v>216</v>
      </c>
    </row>
    <row r="6215" hidden="1"/>
    <row r="6216" hidden="1" spans="1:7">
      <c r="A6216" s="1">
        <v>51097</v>
      </c>
      <c r="B6216" s="1" t="s">
        <v>215</v>
      </c>
      <c r="C6216" s="1" t="s">
        <v>222</v>
      </c>
      <c r="D6216" s="1" t="s">
        <v>478</v>
      </c>
      <c r="E6216" s="1">
        <v>2039</v>
      </c>
      <c r="F6216" s="1">
        <v>313.7566</v>
      </c>
      <c r="G6216" s="1" t="s">
        <v>216</v>
      </c>
    </row>
    <row r="6217" hidden="1" spans="1:7">
      <c r="A6217" s="1">
        <v>51098</v>
      </c>
      <c r="B6217" s="1" t="s">
        <v>215</v>
      </c>
      <c r="C6217" s="1" t="s">
        <v>223</v>
      </c>
      <c r="D6217" s="1" t="s">
        <v>478</v>
      </c>
      <c r="E6217" s="1">
        <v>2039</v>
      </c>
      <c r="F6217" s="1">
        <v>51.1507</v>
      </c>
      <c r="G6217" s="1" t="s">
        <v>216</v>
      </c>
    </row>
    <row r="6218" hidden="1"/>
    <row r="6219" hidden="1"/>
    <row r="6220" hidden="1"/>
    <row r="6221" hidden="1"/>
    <row r="6222" hidden="1"/>
    <row r="6223" hidden="1"/>
    <row r="6224" hidden="1"/>
    <row r="6225" hidden="1"/>
    <row r="6226" hidden="1"/>
    <row r="6227" hidden="1"/>
    <row r="6228" hidden="1"/>
    <row r="6229" hidden="1"/>
    <row r="6230" hidden="1"/>
    <row r="6231" hidden="1"/>
    <row r="6232" hidden="1"/>
    <row r="6233" hidden="1"/>
    <row r="6234" hidden="1"/>
    <row r="6235" hidden="1"/>
    <row r="6236" hidden="1"/>
    <row r="6237" hidden="1"/>
    <row r="6238" hidden="1"/>
    <row r="6239" hidden="1"/>
    <row r="6240" hidden="1"/>
    <row r="6241" hidden="1"/>
    <row r="6242" hidden="1"/>
    <row r="6243" hidden="1"/>
    <row r="6244" hidden="1"/>
    <row r="6245" hidden="1"/>
    <row r="6246" hidden="1"/>
    <row r="6247" hidden="1"/>
    <row r="6248" hidden="1" spans="1:7">
      <c r="A6248" s="1">
        <v>51129</v>
      </c>
      <c r="B6248" s="1" t="s">
        <v>225</v>
      </c>
      <c r="C6248" s="1" t="s">
        <v>219</v>
      </c>
      <c r="D6248" s="1" t="s">
        <v>478</v>
      </c>
      <c r="E6248" s="1">
        <v>2039</v>
      </c>
      <c r="F6248" s="1">
        <v>192.9636</v>
      </c>
      <c r="G6248" s="1" t="s">
        <v>216</v>
      </c>
    </row>
    <row r="6249" hidden="1"/>
    <row r="6250" hidden="1" spans="1:7">
      <c r="A6250" s="1">
        <v>51131</v>
      </c>
      <c r="B6250" s="1" t="s">
        <v>225</v>
      </c>
      <c r="C6250" s="1" t="s">
        <v>220</v>
      </c>
      <c r="D6250" s="1" t="s">
        <v>478</v>
      </c>
      <c r="E6250" s="1">
        <v>2039</v>
      </c>
      <c r="F6250" s="1">
        <v>52.8278</v>
      </c>
      <c r="G6250" s="1" t="s">
        <v>216</v>
      </c>
    </row>
    <row r="6251" hidden="1"/>
    <row r="6252" hidden="1"/>
    <row r="6253" hidden="1"/>
    <row r="6254" hidden="1"/>
    <row r="6255" hidden="1"/>
    <row r="6256" hidden="1" spans="1:7">
      <c r="A6256" s="1">
        <v>51137</v>
      </c>
      <c r="B6256" s="1" t="s">
        <v>225</v>
      </c>
      <c r="C6256" s="1" t="s">
        <v>221</v>
      </c>
      <c r="D6256" s="1" t="s">
        <v>478</v>
      </c>
      <c r="E6256" s="1">
        <v>2039</v>
      </c>
      <c r="F6256" s="1">
        <v>435.7425</v>
      </c>
      <c r="G6256" s="1" t="s">
        <v>216</v>
      </c>
    </row>
    <row r="6257" hidden="1"/>
    <row r="6258" hidden="1" spans="1:7">
      <c r="A6258" s="1">
        <v>51139</v>
      </c>
      <c r="B6258" s="1" t="s">
        <v>225</v>
      </c>
      <c r="C6258" s="1" t="s">
        <v>222</v>
      </c>
      <c r="D6258" s="1" t="s">
        <v>478</v>
      </c>
      <c r="E6258" s="1">
        <v>2039</v>
      </c>
      <c r="F6258" s="1">
        <v>312.8952</v>
      </c>
      <c r="G6258" s="1" t="s">
        <v>216</v>
      </c>
    </row>
    <row r="6259" hidden="1" spans="1:7">
      <c r="A6259" s="1">
        <v>51140</v>
      </c>
      <c r="B6259" s="1" t="s">
        <v>225</v>
      </c>
      <c r="C6259" s="1" t="s">
        <v>223</v>
      </c>
      <c r="D6259" s="1" t="s">
        <v>478</v>
      </c>
      <c r="E6259" s="1">
        <v>2039</v>
      </c>
      <c r="F6259" s="1">
        <v>51.7746</v>
      </c>
      <c r="G6259" s="1" t="s">
        <v>216</v>
      </c>
    </row>
    <row r="6260" hidden="1"/>
    <row r="6261" hidden="1"/>
    <row r="6262" hidden="1"/>
    <row r="6263" hidden="1"/>
    <row r="6264" hidden="1"/>
    <row r="6265" hidden="1"/>
    <row r="6266" hidden="1"/>
    <row r="6267" hidden="1"/>
    <row r="6268" hidden="1"/>
    <row r="6269" hidden="1"/>
    <row r="6270" hidden="1"/>
    <row r="6271" hidden="1"/>
    <row r="6272" hidden="1"/>
    <row r="6273" hidden="1"/>
    <row r="6274" hidden="1"/>
    <row r="6275" hidden="1"/>
    <row r="6276" hidden="1"/>
    <row r="6277" hidden="1"/>
    <row r="6278" hidden="1"/>
    <row r="6279" hidden="1"/>
    <row r="6280" hidden="1"/>
    <row r="6281" hidden="1"/>
    <row r="6282" hidden="1"/>
    <row r="6283" hidden="1"/>
    <row r="6284" hidden="1"/>
    <row r="6285" hidden="1"/>
    <row r="6286" hidden="1"/>
    <row r="6287" hidden="1"/>
    <row r="6288" hidden="1"/>
    <row r="6289" hidden="1"/>
    <row r="6290" spans="1:7">
      <c r="A6290" s="1">
        <v>51213</v>
      </c>
      <c r="B6290" s="1" t="s">
        <v>215</v>
      </c>
      <c r="C6290" s="1" t="s">
        <v>219</v>
      </c>
      <c r="D6290" s="1" t="s">
        <v>478</v>
      </c>
      <c r="E6290" s="1">
        <v>2040</v>
      </c>
      <c r="F6290" s="1">
        <v>194.58</v>
      </c>
      <c r="G6290" s="1" t="s">
        <v>216</v>
      </c>
    </row>
    <row r="6291" hidden="1"/>
    <row r="6292" spans="1:7">
      <c r="A6292" s="1">
        <v>51215</v>
      </c>
      <c r="B6292" s="1" t="s">
        <v>215</v>
      </c>
      <c r="C6292" s="1" t="s">
        <v>220</v>
      </c>
      <c r="D6292" s="1" t="s">
        <v>478</v>
      </c>
      <c r="E6292" s="1">
        <v>2040</v>
      </c>
      <c r="F6292" s="1">
        <v>52.6404</v>
      </c>
      <c r="G6292" s="1" t="s">
        <v>216</v>
      </c>
    </row>
    <row r="6293" hidden="1"/>
    <row r="6294" hidden="1"/>
    <row r="6295" hidden="1"/>
    <row r="6296" hidden="1"/>
    <row r="6297" hidden="1"/>
    <row r="6298" spans="1:7">
      <c r="A6298" s="1">
        <v>51221</v>
      </c>
      <c r="B6298" s="1" t="s">
        <v>215</v>
      </c>
      <c r="C6298" s="1" t="s">
        <v>221</v>
      </c>
      <c r="D6298" s="1" t="s">
        <v>478</v>
      </c>
      <c r="E6298" s="1">
        <v>2040</v>
      </c>
      <c r="F6298" s="1">
        <v>425.1764</v>
      </c>
      <c r="G6298" s="1" t="s">
        <v>216</v>
      </c>
    </row>
    <row r="6299" hidden="1"/>
    <row r="6300" spans="1:7">
      <c r="A6300" s="1">
        <v>51223</v>
      </c>
      <c r="B6300" s="1" t="s">
        <v>215</v>
      </c>
      <c r="C6300" s="1" t="s">
        <v>222</v>
      </c>
      <c r="D6300" s="1" t="s">
        <v>478</v>
      </c>
      <c r="E6300" s="1">
        <v>2040</v>
      </c>
      <c r="F6300" s="1">
        <v>309.89</v>
      </c>
      <c r="G6300" s="1" t="s">
        <v>216</v>
      </c>
    </row>
    <row r="6301" spans="1:7">
      <c r="A6301" s="1">
        <v>51224</v>
      </c>
      <c r="B6301" s="1" t="s">
        <v>215</v>
      </c>
      <c r="C6301" s="1" t="s">
        <v>223</v>
      </c>
      <c r="D6301" s="1" t="s">
        <v>478</v>
      </c>
      <c r="E6301" s="1">
        <v>2040</v>
      </c>
      <c r="F6301" s="1">
        <v>50.7442</v>
      </c>
      <c r="G6301" s="1" t="s">
        <v>216</v>
      </c>
    </row>
    <row r="6302" hidden="1"/>
    <row r="6303" hidden="1"/>
    <row r="6304" hidden="1"/>
    <row r="6305" hidden="1"/>
    <row r="6306" hidden="1"/>
    <row r="6307" hidden="1"/>
    <row r="6308" hidden="1"/>
    <row r="6309" hidden="1"/>
    <row r="6310" hidden="1"/>
    <row r="6311" hidden="1"/>
    <row r="6312" hidden="1"/>
    <row r="6313" hidden="1"/>
    <row r="6314" hidden="1"/>
    <row r="6315" hidden="1"/>
    <row r="6316" hidden="1"/>
    <row r="6317" hidden="1"/>
    <row r="6318" hidden="1"/>
    <row r="6319" hidden="1"/>
    <row r="6320" hidden="1"/>
    <row r="6321" hidden="1"/>
    <row r="6322" hidden="1"/>
    <row r="6323" hidden="1"/>
    <row r="6324" hidden="1"/>
    <row r="6325" hidden="1"/>
    <row r="6326" hidden="1"/>
    <row r="6327" hidden="1"/>
    <row r="6328" hidden="1"/>
    <row r="6329" hidden="1"/>
    <row r="6330" hidden="1"/>
    <row r="6331" hidden="1"/>
    <row r="6332" spans="1:7">
      <c r="A6332" s="1">
        <v>51255</v>
      </c>
      <c r="B6332" s="1" t="s">
        <v>225</v>
      </c>
      <c r="C6332" s="1" t="s">
        <v>219</v>
      </c>
      <c r="D6332" s="1" t="s">
        <v>478</v>
      </c>
      <c r="E6332" s="1">
        <v>2040</v>
      </c>
      <c r="F6332" s="1">
        <v>189.9723</v>
      </c>
      <c r="G6332" s="1" t="s">
        <v>216</v>
      </c>
    </row>
    <row r="6333" hidden="1"/>
    <row r="6334" spans="1:7">
      <c r="A6334" s="1">
        <v>51257</v>
      </c>
      <c r="B6334" s="1" t="s">
        <v>225</v>
      </c>
      <c r="C6334" s="1" t="s">
        <v>220</v>
      </c>
      <c r="D6334" s="1" t="s">
        <v>478</v>
      </c>
      <c r="E6334" s="1">
        <v>2040</v>
      </c>
      <c r="F6334" s="1">
        <v>52.3689</v>
      </c>
      <c r="G6334" s="1" t="s">
        <v>216</v>
      </c>
    </row>
    <row r="6335" hidden="1"/>
    <row r="6336" hidden="1"/>
    <row r="6337" hidden="1"/>
    <row r="6338" hidden="1"/>
    <row r="6339" hidden="1"/>
    <row r="6340" spans="1:7">
      <c r="A6340" s="1">
        <v>51263</v>
      </c>
      <c r="B6340" s="1" t="s">
        <v>225</v>
      </c>
      <c r="C6340" s="1" t="s">
        <v>221</v>
      </c>
      <c r="D6340" s="1" t="s">
        <v>478</v>
      </c>
      <c r="E6340" s="1">
        <v>2040</v>
      </c>
      <c r="F6340" s="1">
        <v>429.2499</v>
      </c>
      <c r="G6340" s="1" t="s">
        <v>216</v>
      </c>
    </row>
    <row r="6341" hidden="1"/>
    <row r="6342" spans="1:7">
      <c r="A6342" s="1">
        <v>51265</v>
      </c>
      <c r="B6342" s="1" t="s">
        <v>225</v>
      </c>
      <c r="C6342" s="1" t="s">
        <v>222</v>
      </c>
      <c r="D6342" s="1" t="s">
        <v>478</v>
      </c>
      <c r="E6342" s="1">
        <v>2040</v>
      </c>
      <c r="F6342" s="1">
        <v>308.9306</v>
      </c>
      <c r="G6342" s="1" t="s">
        <v>216</v>
      </c>
    </row>
    <row r="6343" spans="1:7">
      <c r="A6343" s="1">
        <v>51266</v>
      </c>
      <c r="B6343" s="1" t="s">
        <v>225</v>
      </c>
      <c r="C6343" s="1" t="s">
        <v>223</v>
      </c>
      <c r="D6343" s="1" t="s">
        <v>478</v>
      </c>
      <c r="E6343" s="1">
        <v>2040</v>
      </c>
      <c r="F6343" s="1">
        <v>51.3157</v>
      </c>
      <c r="G6343" s="1" t="s">
        <v>216</v>
      </c>
    </row>
    <row r="6344" hidden="1"/>
    <row r="6345" hidden="1"/>
    <row r="6346" hidden="1"/>
    <row r="6347" hidden="1"/>
    <row r="6348" hidden="1"/>
    <row r="6349" hidden="1"/>
    <row r="6350" hidden="1"/>
    <row r="6351" hidden="1"/>
    <row r="6352" hidden="1"/>
    <row r="6353" hidden="1"/>
    <row r="6354" hidden="1"/>
    <row r="6355" hidden="1"/>
    <row r="6356" hidden="1"/>
    <row r="6357" hidden="1"/>
    <row r="6358" hidden="1"/>
    <row r="6359" hidden="1"/>
    <row r="6360" hidden="1"/>
    <row r="6361" hidden="1"/>
    <row r="6362" hidden="1"/>
    <row r="6363" hidden="1"/>
    <row r="6364" hidden="1"/>
    <row r="6365" hidden="1"/>
    <row r="6366" hidden="1"/>
    <row r="6367" hidden="1"/>
    <row r="6368" hidden="1"/>
    <row r="6369" hidden="1"/>
    <row r="6370" hidden="1"/>
    <row r="6371" hidden="1"/>
    <row r="6372" hidden="1"/>
    <row r="6373" hidden="1"/>
    <row r="6374" hidden="1" spans="1:7">
      <c r="A6374" s="1">
        <v>51339</v>
      </c>
      <c r="B6374" s="1" t="s">
        <v>215</v>
      </c>
      <c r="C6374" s="1" t="s">
        <v>219</v>
      </c>
      <c r="D6374" s="1" t="s">
        <v>478</v>
      </c>
      <c r="E6374" s="1">
        <v>2041</v>
      </c>
      <c r="F6374" s="1">
        <v>191.9391</v>
      </c>
      <c r="G6374" s="1" t="s">
        <v>216</v>
      </c>
    </row>
    <row r="6375" hidden="1"/>
    <row r="6376" hidden="1" spans="1:7">
      <c r="A6376" s="1">
        <v>51341</v>
      </c>
      <c r="B6376" s="1" t="s">
        <v>215</v>
      </c>
      <c r="C6376" s="1" t="s">
        <v>220</v>
      </c>
      <c r="D6376" s="1" t="s">
        <v>478</v>
      </c>
      <c r="E6376" s="1">
        <v>2041</v>
      </c>
      <c r="F6376" s="1">
        <v>52.2479</v>
      </c>
      <c r="G6376" s="1" t="s">
        <v>216</v>
      </c>
    </row>
    <row r="6377" hidden="1"/>
    <row r="6378" hidden="1"/>
    <row r="6379" hidden="1"/>
    <row r="6380" hidden="1"/>
    <row r="6381" hidden="1"/>
    <row r="6382" hidden="1" spans="1:7">
      <c r="A6382" s="1">
        <v>51347</v>
      </c>
      <c r="B6382" s="1" t="s">
        <v>215</v>
      </c>
      <c r="C6382" s="1" t="s">
        <v>221</v>
      </c>
      <c r="D6382" s="1" t="s">
        <v>478</v>
      </c>
      <c r="E6382" s="1">
        <v>2041</v>
      </c>
      <c r="F6382" s="1">
        <v>418.9834</v>
      </c>
      <c r="G6382" s="1" t="s">
        <v>216</v>
      </c>
    </row>
    <row r="6383" hidden="1"/>
    <row r="6384" hidden="1" spans="1:7">
      <c r="A6384" s="1">
        <v>51349</v>
      </c>
      <c r="B6384" s="1" t="s">
        <v>215</v>
      </c>
      <c r="C6384" s="1" t="s">
        <v>222</v>
      </c>
      <c r="D6384" s="1" t="s">
        <v>478</v>
      </c>
      <c r="E6384" s="1">
        <v>2041</v>
      </c>
      <c r="F6384" s="1">
        <v>306.1151</v>
      </c>
      <c r="G6384" s="1" t="s">
        <v>216</v>
      </c>
    </row>
    <row r="6385" hidden="1" spans="1:7">
      <c r="A6385" s="1">
        <v>51350</v>
      </c>
      <c r="B6385" s="1" t="s">
        <v>215</v>
      </c>
      <c r="C6385" s="1" t="s">
        <v>223</v>
      </c>
      <c r="D6385" s="1" t="s">
        <v>478</v>
      </c>
      <c r="E6385" s="1">
        <v>2041</v>
      </c>
      <c r="F6385" s="1">
        <v>50.374</v>
      </c>
      <c r="G6385" s="1" t="s">
        <v>216</v>
      </c>
    </row>
    <row r="6386" hidden="1"/>
    <row r="6387" hidden="1"/>
    <row r="6388" hidden="1"/>
    <row r="6389" hidden="1"/>
    <row r="6390" hidden="1"/>
    <row r="6391" hidden="1"/>
    <row r="6392" hidden="1"/>
    <row r="6393" hidden="1"/>
    <row r="6394" hidden="1"/>
    <row r="6395" hidden="1"/>
    <row r="6396" hidden="1"/>
    <row r="6397" hidden="1"/>
    <row r="6398" hidden="1"/>
    <row r="6399" hidden="1"/>
    <row r="6400" hidden="1"/>
    <row r="6401" hidden="1"/>
    <row r="6402" hidden="1"/>
    <row r="6403" hidden="1"/>
    <row r="6404" hidden="1"/>
    <row r="6405" hidden="1"/>
    <row r="6406" hidden="1"/>
    <row r="6407" hidden="1"/>
    <row r="6408" hidden="1"/>
    <row r="6409" hidden="1"/>
    <row r="6410" hidden="1"/>
    <row r="6411" hidden="1"/>
    <row r="6412" hidden="1"/>
    <row r="6413" hidden="1"/>
    <row r="6414" hidden="1"/>
    <row r="6415" hidden="1"/>
    <row r="6416" hidden="1" spans="1:7">
      <c r="A6416" s="1">
        <v>51381</v>
      </c>
      <c r="B6416" s="1" t="s">
        <v>225</v>
      </c>
      <c r="C6416" s="1" t="s">
        <v>219</v>
      </c>
      <c r="D6416" s="1" t="s">
        <v>478</v>
      </c>
      <c r="E6416" s="1">
        <v>2041</v>
      </c>
      <c r="F6416" s="1">
        <v>187.0904</v>
      </c>
      <c r="G6416" s="1" t="s">
        <v>216</v>
      </c>
    </row>
    <row r="6417" hidden="1"/>
    <row r="6418" hidden="1" spans="1:7">
      <c r="A6418" s="1">
        <v>51383</v>
      </c>
      <c r="B6418" s="1" t="s">
        <v>225</v>
      </c>
      <c r="C6418" s="1" t="s">
        <v>220</v>
      </c>
      <c r="D6418" s="1" t="s">
        <v>478</v>
      </c>
      <c r="E6418" s="1">
        <v>2041</v>
      </c>
      <c r="F6418" s="1">
        <v>51.9235</v>
      </c>
      <c r="G6418" s="1" t="s">
        <v>216</v>
      </c>
    </row>
    <row r="6419" hidden="1"/>
    <row r="6420" hidden="1"/>
    <row r="6421" hidden="1"/>
    <row r="6422" hidden="1"/>
    <row r="6423" hidden="1"/>
    <row r="6424" hidden="1" spans="1:7">
      <c r="A6424" s="1">
        <v>51389</v>
      </c>
      <c r="B6424" s="1" t="s">
        <v>225</v>
      </c>
      <c r="C6424" s="1" t="s">
        <v>221</v>
      </c>
      <c r="D6424" s="1" t="s">
        <v>478</v>
      </c>
      <c r="E6424" s="1">
        <v>2041</v>
      </c>
      <c r="F6424" s="1">
        <v>422.957</v>
      </c>
      <c r="G6424" s="1" t="s">
        <v>216</v>
      </c>
    </row>
    <row r="6425" hidden="1"/>
    <row r="6426" hidden="1" spans="1:7">
      <c r="A6426" s="1">
        <v>51391</v>
      </c>
      <c r="B6426" s="1" t="s">
        <v>225</v>
      </c>
      <c r="C6426" s="1" t="s">
        <v>222</v>
      </c>
      <c r="D6426" s="1" t="s">
        <v>478</v>
      </c>
      <c r="E6426" s="1">
        <v>2041</v>
      </c>
      <c r="F6426" s="1">
        <v>305.0597</v>
      </c>
      <c r="G6426" s="1" t="s">
        <v>216</v>
      </c>
    </row>
    <row r="6427" hidden="1" spans="1:7">
      <c r="A6427" s="1">
        <v>51392</v>
      </c>
      <c r="B6427" s="1" t="s">
        <v>225</v>
      </c>
      <c r="C6427" s="1" t="s">
        <v>223</v>
      </c>
      <c r="D6427" s="1" t="s">
        <v>478</v>
      </c>
      <c r="E6427" s="1">
        <v>2041</v>
      </c>
      <c r="F6427" s="1">
        <v>50.8453</v>
      </c>
      <c r="G6427" s="1" t="s">
        <v>216</v>
      </c>
    </row>
    <row r="6428" hidden="1"/>
    <row r="6429" hidden="1"/>
    <row r="6430" hidden="1"/>
    <row r="6431" hidden="1"/>
    <row r="6432" hidden="1"/>
    <row r="6433" hidden="1"/>
    <row r="6434" hidden="1"/>
    <row r="6435" hidden="1"/>
    <row r="6436" hidden="1"/>
    <row r="6437" hidden="1"/>
    <row r="6438" hidden="1"/>
    <row r="6439" hidden="1"/>
    <row r="6440" hidden="1"/>
    <row r="6441" hidden="1"/>
    <row r="6442" hidden="1"/>
    <row r="6443" hidden="1"/>
    <row r="6444" hidden="1"/>
    <row r="6445" hidden="1"/>
    <row r="6446" hidden="1"/>
    <row r="6447" hidden="1"/>
    <row r="6448" hidden="1"/>
    <row r="6449" hidden="1"/>
    <row r="6450" hidden="1"/>
    <row r="6451" hidden="1"/>
    <row r="6452" hidden="1"/>
    <row r="6453" hidden="1"/>
    <row r="6454" hidden="1"/>
    <row r="6455" hidden="1"/>
    <row r="6456" hidden="1"/>
    <row r="6457" hidden="1"/>
    <row r="6458" hidden="1" spans="1:7">
      <c r="A6458" s="1">
        <v>51465</v>
      </c>
      <c r="B6458" s="1" t="s">
        <v>215</v>
      </c>
      <c r="C6458" s="1" t="s">
        <v>219</v>
      </c>
      <c r="D6458" s="1" t="s">
        <v>478</v>
      </c>
      <c r="E6458" s="1">
        <v>2042</v>
      </c>
      <c r="F6458" s="1">
        <v>189.2178</v>
      </c>
      <c r="G6458" s="1" t="s">
        <v>216</v>
      </c>
    </row>
    <row r="6459" hidden="1"/>
    <row r="6460" hidden="1" spans="1:7">
      <c r="A6460" s="1">
        <v>51467</v>
      </c>
      <c r="B6460" s="1" t="s">
        <v>215</v>
      </c>
      <c r="C6460" s="1" t="s">
        <v>220</v>
      </c>
      <c r="D6460" s="1" t="s">
        <v>478</v>
      </c>
      <c r="E6460" s="1">
        <v>2042</v>
      </c>
      <c r="F6460" s="1">
        <v>51.8591</v>
      </c>
      <c r="G6460" s="1" t="s">
        <v>216</v>
      </c>
    </row>
    <row r="6461" hidden="1"/>
    <row r="6462" hidden="1"/>
    <row r="6463" hidden="1"/>
    <row r="6464" hidden="1"/>
    <row r="6465" hidden="1"/>
    <row r="6466" hidden="1" spans="1:7">
      <c r="A6466" s="1">
        <v>51473</v>
      </c>
      <c r="B6466" s="1" t="s">
        <v>215</v>
      </c>
      <c r="C6466" s="1" t="s">
        <v>221</v>
      </c>
      <c r="D6466" s="1" t="s">
        <v>478</v>
      </c>
      <c r="E6466" s="1">
        <v>2042</v>
      </c>
      <c r="F6466" s="1">
        <v>413.0557</v>
      </c>
      <c r="G6466" s="1" t="s">
        <v>216</v>
      </c>
    </row>
    <row r="6467" hidden="1"/>
    <row r="6468" hidden="1" spans="1:7">
      <c r="A6468" s="1">
        <v>51475</v>
      </c>
      <c r="B6468" s="1" t="s">
        <v>215</v>
      </c>
      <c r="C6468" s="1" t="s">
        <v>222</v>
      </c>
      <c r="D6468" s="1" t="s">
        <v>478</v>
      </c>
      <c r="E6468" s="1">
        <v>2042</v>
      </c>
      <c r="F6468" s="1">
        <v>302.3636</v>
      </c>
      <c r="G6468" s="1" t="s">
        <v>216</v>
      </c>
    </row>
    <row r="6469" hidden="1" spans="1:7">
      <c r="A6469" s="1">
        <v>51476</v>
      </c>
      <c r="B6469" s="1" t="s">
        <v>215</v>
      </c>
      <c r="C6469" s="1" t="s">
        <v>223</v>
      </c>
      <c r="D6469" s="1" t="s">
        <v>478</v>
      </c>
      <c r="E6469" s="1">
        <v>2042</v>
      </c>
      <c r="F6469" s="1">
        <v>50.0008</v>
      </c>
      <c r="G6469" s="1" t="s">
        <v>216</v>
      </c>
    </row>
    <row r="6470" hidden="1"/>
    <row r="6471" hidden="1"/>
    <row r="6472" hidden="1"/>
    <row r="6473" hidden="1"/>
    <row r="6474" hidden="1"/>
    <row r="6475" hidden="1"/>
    <row r="6476" hidden="1"/>
    <row r="6477" hidden="1"/>
    <row r="6478" hidden="1"/>
    <row r="6479" hidden="1"/>
    <row r="6480" hidden="1"/>
    <row r="6481" hidden="1"/>
    <row r="6482" hidden="1"/>
    <row r="6483" hidden="1"/>
    <row r="6484" hidden="1"/>
    <row r="6485" hidden="1"/>
    <row r="6486" hidden="1"/>
    <row r="6487" hidden="1"/>
    <row r="6488" hidden="1"/>
    <row r="6489" hidden="1"/>
    <row r="6490" hidden="1"/>
    <row r="6491" hidden="1"/>
    <row r="6492" hidden="1"/>
    <row r="6493" hidden="1"/>
    <row r="6494" hidden="1"/>
    <row r="6495" hidden="1"/>
    <row r="6496" hidden="1"/>
    <row r="6497" hidden="1"/>
    <row r="6498" hidden="1"/>
    <row r="6499" hidden="1"/>
    <row r="6500" hidden="1" spans="1:7">
      <c r="A6500" s="1">
        <v>51507</v>
      </c>
      <c r="B6500" s="1" t="s">
        <v>225</v>
      </c>
      <c r="C6500" s="1" t="s">
        <v>219</v>
      </c>
      <c r="D6500" s="1" t="s">
        <v>478</v>
      </c>
      <c r="E6500" s="1">
        <v>2042</v>
      </c>
      <c r="F6500" s="1">
        <v>184.2414</v>
      </c>
      <c r="G6500" s="1" t="s">
        <v>216</v>
      </c>
    </row>
    <row r="6501" hidden="1"/>
    <row r="6502" hidden="1" spans="1:7">
      <c r="A6502" s="1">
        <v>51509</v>
      </c>
      <c r="B6502" s="1" t="s">
        <v>225</v>
      </c>
      <c r="C6502" s="1" t="s">
        <v>220</v>
      </c>
      <c r="D6502" s="1" t="s">
        <v>478</v>
      </c>
      <c r="E6502" s="1">
        <v>2042</v>
      </c>
      <c r="F6502" s="1">
        <v>51.4952</v>
      </c>
      <c r="G6502" s="1" t="s">
        <v>216</v>
      </c>
    </row>
    <row r="6503" hidden="1"/>
    <row r="6504" hidden="1"/>
    <row r="6505" hidden="1"/>
    <row r="6506" hidden="1"/>
    <row r="6507" hidden="1"/>
    <row r="6508" hidden="1" spans="1:7">
      <c r="A6508" s="1">
        <v>51515</v>
      </c>
      <c r="B6508" s="1" t="s">
        <v>225</v>
      </c>
      <c r="C6508" s="1" t="s">
        <v>221</v>
      </c>
      <c r="D6508" s="1" t="s">
        <v>478</v>
      </c>
      <c r="E6508" s="1">
        <v>2042</v>
      </c>
      <c r="F6508" s="1">
        <v>416.9174</v>
      </c>
      <c r="G6508" s="1" t="s">
        <v>216</v>
      </c>
    </row>
    <row r="6509" hidden="1"/>
    <row r="6510" hidden="1" spans="1:7">
      <c r="A6510" s="1">
        <v>51517</v>
      </c>
      <c r="B6510" s="1" t="s">
        <v>225</v>
      </c>
      <c r="C6510" s="1" t="s">
        <v>222</v>
      </c>
      <c r="D6510" s="1" t="s">
        <v>478</v>
      </c>
      <c r="E6510" s="1">
        <v>2042</v>
      </c>
      <c r="F6510" s="1">
        <v>301.205</v>
      </c>
      <c r="G6510" s="1" t="s">
        <v>216</v>
      </c>
    </row>
    <row r="6511" hidden="1" spans="1:7">
      <c r="A6511" s="1">
        <v>51518</v>
      </c>
      <c r="B6511" s="1" t="s">
        <v>225</v>
      </c>
      <c r="C6511" s="1" t="s">
        <v>223</v>
      </c>
      <c r="D6511" s="1" t="s">
        <v>478</v>
      </c>
      <c r="E6511" s="1">
        <v>2042</v>
      </c>
      <c r="F6511" s="1">
        <v>50.3641</v>
      </c>
      <c r="G6511" s="1" t="s">
        <v>216</v>
      </c>
    </row>
    <row r="6512" hidden="1"/>
    <row r="6513" hidden="1"/>
    <row r="6514" hidden="1"/>
    <row r="6515" hidden="1"/>
    <row r="6516" hidden="1"/>
    <row r="6517" hidden="1"/>
    <row r="6518" hidden="1"/>
    <row r="6519" hidden="1"/>
    <row r="6520" hidden="1"/>
    <row r="6521" hidden="1"/>
    <row r="6522" hidden="1"/>
    <row r="6523" hidden="1"/>
    <row r="6524" hidden="1"/>
    <row r="6525" hidden="1"/>
    <row r="6526" hidden="1"/>
    <row r="6527" hidden="1"/>
    <row r="6528" hidden="1"/>
    <row r="6529" hidden="1"/>
    <row r="6530" hidden="1"/>
    <row r="6531" hidden="1"/>
    <row r="6532" hidden="1"/>
    <row r="6533" hidden="1"/>
    <row r="6534" hidden="1"/>
    <row r="6535" hidden="1"/>
    <row r="6536" hidden="1"/>
    <row r="6537" hidden="1"/>
    <row r="6538" hidden="1"/>
    <row r="6539" hidden="1"/>
    <row r="6540" hidden="1"/>
    <row r="6541" hidden="1"/>
    <row r="6542" hidden="1" spans="1:7">
      <c r="A6542" s="1">
        <v>51591</v>
      </c>
      <c r="B6542" s="1" t="s">
        <v>215</v>
      </c>
      <c r="C6542" s="1" t="s">
        <v>219</v>
      </c>
      <c r="D6542" s="1" t="s">
        <v>478</v>
      </c>
      <c r="E6542" s="1">
        <v>2043</v>
      </c>
      <c r="F6542" s="1">
        <v>186.5219</v>
      </c>
      <c r="G6542" s="1" t="s">
        <v>216</v>
      </c>
    </row>
    <row r="6543" hidden="1"/>
    <row r="6544" hidden="1" spans="1:7">
      <c r="A6544" s="1">
        <v>51593</v>
      </c>
      <c r="B6544" s="1" t="s">
        <v>215</v>
      </c>
      <c r="C6544" s="1" t="s">
        <v>220</v>
      </c>
      <c r="D6544" s="1" t="s">
        <v>478</v>
      </c>
      <c r="E6544" s="1">
        <v>2043</v>
      </c>
      <c r="F6544" s="1">
        <v>51.4855</v>
      </c>
      <c r="G6544" s="1" t="s">
        <v>216</v>
      </c>
    </row>
    <row r="6545" hidden="1"/>
    <row r="6546" hidden="1"/>
    <row r="6547" hidden="1"/>
    <row r="6548" hidden="1"/>
    <row r="6549" hidden="1"/>
    <row r="6550" hidden="1" spans="1:7">
      <c r="A6550" s="1">
        <v>51599</v>
      </c>
      <c r="B6550" s="1" t="s">
        <v>215</v>
      </c>
      <c r="C6550" s="1" t="s">
        <v>221</v>
      </c>
      <c r="D6550" s="1" t="s">
        <v>478</v>
      </c>
      <c r="E6550" s="1">
        <v>2043</v>
      </c>
      <c r="F6550" s="1">
        <v>407.3792</v>
      </c>
      <c r="G6550" s="1" t="s">
        <v>216</v>
      </c>
    </row>
    <row r="6551" hidden="1"/>
    <row r="6552" hidden="1" spans="1:7">
      <c r="A6552" s="1">
        <v>51601</v>
      </c>
      <c r="B6552" s="1" t="s">
        <v>215</v>
      </c>
      <c r="C6552" s="1" t="s">
        <v>222</v>
      </c>
      <c r="D6552" s="1" t="s">
        <v>478</v>
      </c>
      <c r="E6552" s="1">
        <v>2043</v>
      </c>
      <c r="F6552" s="1">
        <v>298.691</v>
      </c>
      <c r="G6552" s="1" t="s">
        <v>216</v>
      </c>
    </row>
    <row r="6553" hidden="1" spans="1:7">
      <c r="A6553" s="1">
        <v>51602</v>
      </c>
      <c r="B6553" s="1" t="s">
        <v>215</v>
      </c>
      <c r="C6553" s="1" t="s">
        <v>223</v>
      </c>
      <c r="D6553" s="1" t="s">
        <v>478</v>
      </c>
      <c r="E6553" s="1">
        <v>2043</v>
      </c>
      <c r="F6553" s="1">
        <v>49.6287</v>
      </c>
      <c r="G6553" s="1" t="s">
        <v>216</v>
      </c>
    </row>
    <row r="6554" hidden="1"/>
    <row r="6555" hidden="1"/>
    <row r="6556" hidden="1"/>
    <row r="6557" hidden="1"/>
    <row r="6558" hidden="1"/>
    <row r="6559" hidden="1"/>
    <row r="6560" hidden="1"/>
    <row r="6561" hidden="1"/>
    <row r="6562" hidden="1"/>
    <row r="6563" hidden="1"/>
    <row r="6564" hidden="1"/>
    <row r="6565" hidden="1"/>
    <row r="6566" hidden="1"/>
    <row r="6567" hidden="1"/>
    <row r="6568" hidden="1"/>
    <row r="6569" hidden="1"/>
    <row r="6570" hidden="1"/>
    <row r="6571" hidden="1"/>
    <row r="6572" hidden="1"/>
    <row r="6573" hidden="1"/>
    <row r="6574" hidden="1"/>
    <row r="6575" hidden="1"/>
    <row r="6576" hidden="1"/>
    <row r="6577" hidden="1"/>
    <row r="6578" hidden="1"/>
    <row r="6579" hidden="1"/>
    <row r="6580" hidden="1"/>
    <row r="6581" hidden="1"/>
    <row r="6582" hidden="1"/>
    <row r="6583" hidden="1"/>
    <row r="6584" hidden="1" spans="1:7">
      <c r="A6584" s="1">
        <v>51633</v>
      </c>
      <c r="B6584" s="1" t="s">
        <v>225</v>
      </c>
      <c r="C6584" s="1" t="s">
        <v>219</v>
      </c>
      <c r="D6584" s="1" t="s">
        <v>478</v>
      </c>
      <c r="E6584" s="1">
        <v>2043</v>
      </c>
      <c r="F6584" s="1">
        <v>181.4762</v>
      </c>
      <c r="G6584" s="1" t="s">
        <v>216</v>
      </c>
    </row>
    <row r="6585" hidden="1"/>
    <row r="6586" hidden="1" spans="1:7">
      <c r="A6586" s="1">
        <v>51635</v>
      </c>
      <c r="B6586" s="1" t="s">
        <v>225</v>
      </c>
      <c r="C6586" s="1" t="s">
        <v>220</v>
      </c>
      <c r="D6586" s="1" t="s">
        <v>478</v>
      </c>
      <c r="E6586" s="1">
        <v>2043</v>
      </c>
      <c r="F6586" s="1">
        <v>51.0795</v>
      </c>
      <c r="G6586" s="1" t="s">
        <v>216</v>
      </c>
    </row>
    <row r="6587" hidden="1"/>
    <row r="6588" hidden="1"/>
    <row r="6589" hidden="1"/>
    <row r="6590" hidden="1"/>
    <row r="6591" hidden="1"/>
    <row r="6592" hidden="1" spans="1:7">
      <c r="A6592" s="1">
        <v>51641</v>
      </c>
      <c r="B6592" s="1" t="s">
        <v>225</v>
      </c>
      <c r="C6592" s="1" t="s">
        <v>221</v>
      </c>
      <c r="D6592" s="1" t="s">
        <v>478</v>
      </c>
      <c r="E6592" s="1">
        <v>2043</v>
      </c>
      <c r="F6592" s="1">
        <v>411.1644</v>
      </c>
      <c r="G6592" s="1" t="s">
        <v>216</v>
      </c>
    </row>
    <row r="6593" hidden="1"/>
    <row r="6594" hidden="1" spans="1:7">
      <c r="A6594" s="1">
        <v>51643</v>
      </c>
      <c r="B6594" s="1" t="s">
        <v>225</v>
      </c>
      <c r="C6594" s="1" t="s">
        <v>222</v>
      </c>
      <c r="D6594" s="1" t="s">
        <v>478</v>
      </c>
      <c r="E6594" s="1">
        <v>2043</v>
      </c>
      <c r="F6594" s="1">
        <v>297.4202</v>
      </c>
      <c r="G6594" s="1" t="s">
        <v>216</v>
      </c>
    </row>
    <row r="6595" hidden="1" spans="1:7">
      <c r="A6595" s="1">
        <v>51644</v>
      </c>
      <c r="B6595" s="1" t="s">
        <v>225</v>
      </c>
      <c r="C6595" s="1" t="s">
        <v>223</v>
      </c>
      <c r="D6595" s="1" t="s">
        <v>478</v>
      </c>
      <c r="E6595" s="1">
        <v>2043</v>
      </c>
      <c r="F6595" s="1">
        <v>49.8698</v>
      </c>
      <c r="G6595" s="1" t="s">
        <v>216</v>
      </c>
    </row>
    <row r="6596" hidden="1"/>
    <row r="6597" hidden="1"/>
    <row r="6598" hidden="1"/>
    <row r="6599" hidden="1"/>
    <row r="6600" hidden="1"/>
    <row r="6601" hidden="1"/>
    <row r="6602" hidden="1"/>
    <row r="6603" hidden="1"/>
    <row r="6604" hidden="1"/>
    <row r="6605" hidden="1"/>
    <row r="6606" hidden="1"/>
    <row r="6607" hidden="1"/>
    <row r="6608" hidden="1"/>
    <row r="6609" hidden="1"/>
    <row r="6610" hidden="1"/>
    <row r="6611" hidden="1"/>
    <row r="6612" hidden="1"/>
    <row r="6613" hidden="1"/>
    <row r="6614" hidden="1"/>
    <row r="6615" hidden="1"/>
    <row r="6616" hidden="1"/>
    <row r="6617" hidden="1"/>
    <row r="6618" hidden="1"/>
    <row r="6619" hidden="1"/>
    <row r="6620" hidden="1"/>
    <row r="6621" hidden="1"/>
    <row r="6622" hidden="1"/>
    <row r="6623" hidden="1"/>
    <row r="6624" hidden="1"/>
    <row r="6625" hidden="1"/>
    <row r="6626" hidden="1" spans="1:7">
      <c r="A6626" s="1">
        <v>51717</v>
      </c>
      <c r="B6626" s="1" t="s">
        <v>215</v>
      </c>
      <c r="C6626" s="1" t="s">
        <v>219</v>
      </c>
      <c r="D6626" s="1" t="s">
        <v>478</v>
      </c>
      <c r="E6626" s="1">
        <v>2044</v>
      </c>
      <c r="F6626" s="1">
        <v>183.8214</v>
      </c>
      <c r="G6626" s="1" t="s">
        <v>216</v>
      </c>
    </row>
    <row r="6627" hidden="1"/>
    <row r="6628" hidden="1" spans="1:7">
      <c r="A6628" s="1">
        <v>51719</v>
      </c>
      <c r="B6628" s="1" t="s">
        <v>215</v>
      </c>
      <c r="C6628" s="1" t="s">
        <v>220</v>
      </c>
      <c r="D6628" s="1" t="s">
        <v>478</v>
      </c>
      <c r="E6628" s="1">
        <v>2044</v>
      </c>
      <c r="F6628" s="1">
        <v>51.1097</v>
      </c>
      <c r="G6628" s="1" t="s">
        <v>216</v>
      </c>
    </row>
    <row r="6629" hidden="1"/>
    <row r="6630" hidden="1"/>
    <row r="6631" hidden="1"/>
    <row r="6632" hidden="1"/>
    <row r="6633" hidden="1"/>
    <row r="6634" hidden="1" spans="1:7">
      <c r="A6634" s="1">
        <v>51725</v>
      </c>
      <c r="B6634" s="1" t="s">
        <v>215</v>
      </c>
      <c r="C6634" s="1" t="s">
        <v>221</v>
      </c>
      <c r="D6634" s="1" t="s">
        <v>478</v>
      </c>
      <c r="E6634" s="1">
        <v>2044</v>
      </c>
      <c r="F6634" s="1">
        <v>401.9655</v>
      </c>
      <c r="G6634" s="1" t="s">
        <v>216</v>
      </c>
    </row>
    <row r="6635" hidden="1"/>
    <row r="6636" hidden="1" spans="1:7">
      <c r="A6636" s="1">
        <v>51727</v>
      </c>
      <c r="B6636" s="1" t="s">
        <v>215</v>
      </c>
      <c r="C6636" s="1" t="s">
        <v>222</v>
      </c>
      <c r="D6636" s="1" t="s">
        <v>478</v>
      </c>
      <c r="E6636" s="1">
        <v>2044</v>
      </c>
      <c r="F6636" s="1">
        <v>295.1046</v>
      </c>
      <c r="G6636" s="1" t="s">
        <v>216</v>
      </c>
    </row>
    <row r="6637" hidden="1" spans="1:7">
      <c r="A6637" s="1">
        <v>51728</v>
      </c>
      <c r="B6637" s="1" t="s">
        <v>215</v>
      </c>
      <c r="C6637" s="1" t="s">
        <v>223</v>
      </c>
      <c r="D6637" s="1" t="s">
        <v>478</v>
      </c>
      <c r="E6637" s="1">
        <v>2044</v>
      </c>
      <c r="F6637" s="1">
        <v>49.2293</v>
      </c>
      <c r="G6637" s="1" t="s">
        <v>216</v>
      </c>
    </row>
    <row r="6638" hidden="1"/>
    <row r="6639" hidden="1"/>
    <row r="6640" hidden="1"/>
    <row r="6641" hidden="1"/>
    <row r="6642" hidden="1"/>
    <row r="6643" hidden="1"/>
    <row r="6644" hidden="1"/>
    <row r="6645" hidden="1"/>
    <row r="6646" hidden="1"/>
    <row r="6647" hidden="1"/>
    <row r="6648" hidden="1"/>
    <row r="6649" hidden="1"/>
    <row r="6650" hidden="1"/>
    <row r="6651" hidden="1"/>
    <row r="6652" hidden="1"/>
    <row r="6653" hidden="1"/>
    <row r="6654" hidden="1"/>
    <row r="6655" hidden="1"/>
    <row r="6656" hidden="1"/>
    <row r="6657" hidden="1"/>
    <row r="6658" hidden="1"/>
    <row r="6659" hidden="1"/>
    <row r="6660" hidden="1"/>
    <row r="6661" hidden="1"/>
    <row r="6662" hidden="1"/>
    <row r="6663" hidden="1"/>
    <row r="6664" hidden="1"/>
    <row r="6665" hidden="1"/>
    <row r="6666" hidden="1"/>
    <row r="6667" hidden="1"/>
    <row r="6668" hidden="1" spans="1:7">
      <c r="A6668" s="1">
        <v>51759</v>
      </c>
      <c r="B6668" s="1" t="s">
        <v>225</v>
      </c>
      <c r="C6668" s="1" t="s">
        <v>219</v>
      </c>
      <c r="D6668" s="1" t="s">
        <v>478</v>
      </c>
      <c r="E6668" s="1">
        <v>2044</v>
      </c>
      <c r="F6668" s="1">
        <v>178.7458</v>
      </c>
      <c r="G6668" s="1" t="s">
        <v>216</v>
      </c>
    </row>
    <row r="6669" hidden="1"/>
    <row r="6670" hidden="1" spans="1:7">
      <c r="A6670" s="1">
        <v>51761</v>
      </c>
      <c r="B6670" s="1" t="s">
        <v>225</v>
      </c>
      <c r="C6670" s="1" t="s">
        <v>220</v>
      </c>
      <c r="D6670" s="1" t="s">
        <v>478</v>
      </c>
      <c r="E6670" s="1">
        <v>2044</v>
      </c>
      <c r="F6670" s="1">
        <v>50.6778</v>
      </c>
      <c r="G6670" s="1" t="s">
        <v>216</v>
      </c>
    </row>
    <row r="6671" hidden="1"/>
    <row r="6672" hidden="1"/>
    <row r="6673" hidden="1"/>
    <row r="6674" hidden="1"/>
    <row r="6675" hidden="1"/>
    <row r="6676" hidden="1" spans="1:7">
      <c r="A6676" s="1">
        <v>51767</v>
      </c>
      <c r="B6676" s="1" t="s">
        <v>225</v>
      </c>
      <c r="C6676" s="1" t="s">
        <v>221</v>
      </c>
      <c r="D6676" s="1" t="s">
        <v>478</v>
      </c>
      <c r="E6676" s="1">
        <v>2044</v>
      </c>
      <c r="F6676" s="1">
        <v>405.7062</v>
      </c>
      <c r="G6676" s="1" t="s">
        <v>216</v>
      </c>
    </row>
    <row r="6677" hidden="1"/>
    <row r="6678" hidden="1" spans="1:7">
      <c r="A6678" s="1">
        <v>51769</v>
      </c>
      <c r="B6678" s="1" t="s">
        <v>225</v>
      </c>
      <c r="C6678" s="1" t="s">
        <v>222</v>
      </c>
      <c r="D6678" s="1" t="s">
        <v>478</v>
      </c>
      <c r="E6678" s="1">
        <v>2044</v>
      </c>
      <c r="F6678" s="1">
        <v>293.7357</v>
      </c>
      <c r="G6678" s="1" t="s">
        <v>216</v>
      </c>
    </row>
    <row r="6679" hidden="1" spans="1:7">
      <c r="A6679" s="1">
        <v>51770</v>
      </c>
      <c r="B6679" s="1" t="s">
        <v>225</v>
      </c>
      <c r="C6679" s="1" t="s">
        <v>223</v>
      </c>
      <c r="D6679" s="1" t="s">
        <v>478</v>
      </c>
      <c r="E6679" s="1">
        <v>2044</v>
      </c>
      <c r="F6679" s="1">
        <v>49.356</v>
      </c>
      <c r="G6679" s="1" t="s">
        <v>216</v>
      </c>
    </row>
    <row r="6680" hidden="1"/>
    <row r="6681" hidden="1"/>
    <row r="6682" hidden="1"/>
    <row r="6683" hidden="1"/>
    <row r="6684" hidden="1"/>
    <row r="6685" hidden="1"/>
    <row r="6686" hidden="1"/>
    <row r="6687" hidden="1"/>
    <row r="6688" hidden="1"/>
    <row r="6689" hidden="1"/>
    <row r="6690" hidden="1"/>
    <row r="6691" hidden="1"/>
    <row r="6692" hidden="1"/>
    <row r="6693" hidden="1"/>
    <row r="6694" hidden="1"/>
    <row r="6695" hidden="1"/>
    <row r="6696" hidden="1"/>
    <row r="6697" hidden="1"/>
    <row r="6698" hidden="1"/>
    <row r="6699" hidden="1"/>
    <row r="6700" hidden="1"/>
    <row r="6701" hidden="1"/>
    <row r="6702" hidden="1"/>
    <row r="6703" hidden="1"/>
    <row r="6704" hidden="1"/>
    <row r="6705" hidden="1"/>
    <row r="6706" hidden="1"/>
    <row r="6707" hidden="1"/>
    <row r="6708" hidden="1"/>
    <row r="6709" hidden="1"/>
    <row r="6710" spans="1:7">
      <c r="A6710" s="1">
        <v>51843</v>
      </c>
      <c r="B6710" s="1" t="s">
        <v>215</v>
      </c>
      <c r="C6710" s="1" t="s">
        <v>219</v>
      </c>
      <c r="D6710" s="1" t="s">
        <v>478</v>
      </c>
      <c r="E6710" s="1">
        <v>2045</v>
      </c>
      <c r="F6710" s="1">
        <v>181.1503</v>
      </c>
      <c r="G6710" s="1" t="s">
        <v>216</v>
      </c>
    </row>
    <row r="6711" hidden="1"/>
    <row r="6712" spans="1:7">
      <c r="A6712" s="1">
        <v>51845</v>
      </c>
      <c r="B6712" s="1" t="s">
        <v>215</v>
      </c>
      <c r="C6712" s="1" t="s">
        <v>220</v>
      </c>
      <c r="D6712" s="1" t="s">
        <v>478</v>
      </c>
      <c r="E6712" s="1">
        <v>2045</v>
      </c>
      <c r="F6712" s="1">
        <v>50.7657</v>
      </c>
      <c r="G6712" s="1" t="s">
        <v>216</v>
      </c>
    </row>
    <row r="6713" hidden="1"/>
    <row r="6714" hidden="1"/>
    <row r="6715" hidden="1"/>
    <row r="6716" hidden="1"/>
    <row r="6717" hidden="1"/>
    <row r="6718" spans="1:7">
      <c r="A6718" s="1">
        <v>51851</v>
      </c>
      <c r="B6718" s="1" t="s">
        <v>215</v>
      </c>
      <c r="C6718" s="1" t="s">
        <v>221</v>
      </c>
      <c r="D6718" s="1" t="s">
        <v>478</v>
      </c>
      <c r="E6718" s="1">
        <v>2045</v>
      </c>
      <c r="F6718" s="1">
        <v>396.8887</v>
      </c>
      <c r="G6718" s="1" t="s">
        <v>216</v>
      </c>
    </row>
    <row r="6719" hidden="1"/>
    <row r="6720" spans="1:7">
      <c r="A6720" s="1">
        <v>51853</v>
      </c>
      <c r="B6720" s="1" t="s">
        <v>215</v>
      </c>
      <c r="C6720" s="1" t="s">
        <v>222</v>
      </c>
      <c r="D6720" s="1" t="s">
        <v>478</v>
      </c>
      <c r="E6720" s="1">
        <v>2045</v>
      </c>
      <c r="F6720" s="1">
        <v>291.6253</v>
      </c>
      <c r="G6720" s="1" t="s">
        <v>216</v>
      </c>
    </row>
    <row r="6721" spans="1:7">
      <c r="A6721" s="1">
        <v>51854</v>
      </c>
      <c r="B6721" s="1" t="s">
        <v>215</v>
      </c>
      <c r="C6721" s="1" t="s">
        <v>223</v>
      </c>
      <c r="D6721" s="1" t="s">
        <v>478</v>
      </c>
      <c r="E6721" s="1">
        <v>2045</v>
      </c>
      <c r="F6721" s="1">
        <v>48.8224</v>
      </c>
      <c r="G6721" s="1" t="s">
        <v>216</v>
      </c>
    </row>
    <row r="6722" hidden="1"/>
    <row r="6723" hidden="1"/>
    <row r="6724" hidden="1"/>
    <row r="6725" hidden="1"/>
    <row r="6726" hidden="1"/>
    <row r="6727" hidden="1"/>
    <row r="6728" hidden="1"/>
    <row r="6729" hidden="1"/>
    <row r="6730" hidden="1"/>
    <row r="6731" hidden="1"/>
    <row r="6732" hidden="1"/>
    <row r="6733" hidden="1"/>
    <row r="6734" hidden="1"/>
    <row r="6735" hidden="1"/>
    <row r="6736" hidden="1"/>
    <row r="6737" hidden="1"/>
    <row r="6738" hidden="1"/>
    <row r="6739" hidden="1"/>
    <row r="6740" hidden="1"/>
    <row r="6741" hidden="1"/>
    <row r="6742" hidden="1"/>
    <row r="6743" hidden="1"/>
    <row r="6744" hidden="1"/>
    <row r="6745" hidden="1"/>
    <row r="6746" hidden="1"/>
    <row r="6747" hidden="1"/>
    <row r="6748" hidden="1"/>
    <row r="6749" hidden="1"/>
    <row r="6750" hidden="1"/>
    <row r="6751" hidden="1"/>
    <row r="6752" spans="1:7">
      <c r="A6752" s="1">
        <v>51885</v>
      </c>
      <c r="B6752" s="1" t="s">
        <v>225</v>
      </c>
      <c r="C6752" s="1" t="s">
        <v>219</v>
      </c>
      <c r="D6752" s="1" t="s">
        <v>478</v>
      </c>
      <c r="E6752" s="1">
        <v>2045</v>
      </c>
      <c r="F6752" s="1">
        <v>176.0912</v>
      </c>
      <c r="G6752" s="1" t="s">
        <v>216</v>
      </c>
    </row>
    <row r="6753" hidden="1"/>
    <row r="6754" spans="1:7">
      <c r="A6754" s="1">
        <v>51887</v>
      </c>
      <c r="B6754" s="1" t="s">
        <v>225</v>
      </c>
      <c r="C6754" s="1" t="s">
        <v>220</v>
      </c>
      <c r="D6754" s="1" t="s">
        <v>478</v>
      </c>
      <c r="E6754" s="1">
        <v>2045</v>
      </c>
      <c r="F6754" s="1">
        <v>50.3069</v>
      </c>
      <c r="G6754" s="1" t="s">
        <v>216</v>
      </c>
    </row>
    <row r="6755" hidden="1"/>
    <row r="6756" hidden="1"/>
    <row r="6757" hidden="1"/>
    <row r="6758" hidden="1"/>
    <row r="6759" hidden="1"/>
    <row r="6760" spans="1:7">
      <c r="A6760" s="1">
        <v>51893</v>
      </c>
      <c r="B6760" s="1" t="s">
        <v>225</v>
      </c>
      <c r="C6760" s="1" t="s">
        <v>221</v>
      </c>
      <c r="D6760" s="1" t="s">
        <v>478</v>
      </c>
      <c r="E6760" s="1">
        <v>2045</v>
      </c>
      <c r="F6760" s="1">
        <v>400.6198</v>
      </c>
      <c r="G6760" s="1" t="s">
        <v>216</v>
      </c>
    </row>
    <row r="6761" hidden="1"/>
    <row r="6762" spans="1:7">
      <c r="A6762" s="1">
        <v>51895</v>
      </c>
      <c r="B6762" s="1" t="s">
        <v>225</v>
      </c>
      <c r="C6762" s="1" t="s">
        <v>222</v>
      </c>
      <c r="D6762" s="1" t="s">
        <v>478</v>
      </c>
      <c r="E6762" s="1">
        <v>2045</v>
      </c>
      <c r="F6762" s="1">
        <v>290.1618</v>
      </c>
      <c r="G6762" s="1" t="s">
        <v>216</v>
      </c>
    </row>
    <row r="6763" spans="1:7">
      <c r="A6763" s="1">
        <v>51896</v>
      </c>
      <c r="B6763" s="1" t="s">
        <v>225</v>
      </c>
      <c r="C6763" s="1" t="s">
        <v>223</v>
      </c>
      <c r="D6763" s="1" t="s">
        <v>478</v>
      </c>
      <c r="E6763" s="1">
        <v>2045</v>
      </c>
      <c r="F6763" s="1">
        <v>48.85</v>
      </c>
      <c r="G6763" s="1" t="s">
        <v>216</v>
      </c>
    </row>
    <row r="6764" hidden="1"/>
    <row r="6765" hidden="1"/>
    <row r="6766" hidden="1"/>
    <row r="6767" hidden="1"/>
    <row r="6768" hidden="1"/>
    <row r="6769" hidden="1"/>
    <row r="6770" hidden="1"/>
    <row r="6771" hidden="1"/>
    <row r="6772" hidden="1"/>
    <row r="6773" hidden="1"/>
    <row r="6774" hidden="1"/>
    <row r="6775" hidden="1"/>
    <row r="6776" hidden="1"/>
    <row r="6777" hidden="1"/>
    <row r="6778" hidden="1"/>
    <row r="6779" hidden="1"/>
    <row r="6780" hidden="1"/>
    <row r="6781" hidden="1"/>
    <row r="6782" hidden="1"/>
    <row r="6783" hidden="1"/>
    <row r="6784" hidden="1"/>
    <row r="6785" hidden="1"/>
    <row r="6786" hidden="1"/>
    <row r="6787" hidden="1"/>
    <row r="6788" hidden="1"/>
    <row r="6789" hidden="1"/>
    <row r="6790" hidden="1"/>
    <row r="6791" hidden="1"/>
    <row r="6792" hidden="1"/>
    <row r="6793" hidden="1"/>
    <row r="6794" hidden="1" spans="1:7">
      <c r="A6794" s="1">
        <v>51969</v>
      </c>
      <c r="B6794" s="1" t="s">
        <v>215</v>
      </c>
      <c r="C6794" s="1" t="s">
        <v>219</v>
      </c>
      <c r="D6794" s="1" t="s">
        <v>478</v>
      </c>
      <c r="E6794" s="1">
        <v>2046</v>
      </c>
      <c r="F6794" s="1">
        <v>178.5023</v>
      </c>
      <c r="G6794" s="1" t="s">
        <v>216</v>
      </c>
    </row>
    <row r="6795" hidden="1"/>
    <row r="6796" hidden="1" spans="1:7">
      <c r="A6796" s="1">
        <v>51971</v>
      </c>
      <c r="B6796" s="1" t="s">
        <v>215</v>
      </c>
      <c r="C6796" s="1" t="s">
        <v>220</v>
      </c>
      <c r="D6796" s="1" t="s">
        <v>478</v>
      </c>
      <c r="E6796" s="1">
        <v>2046</v>
      </c>
      <c r="F6796" s="1">
        <v>50.417</v>
      </c>
      <c r="G6796" s="1" t="s">
        <v>216</v>
      </c>
    </row>
    <row r="6797" hidden="1"/>
    <row r="6798" hidden="1"/>
    <row r="6799" hidden="1"/>
    <row r="6800" hidden="1"/>
    <row r="6801" hidden="1"/>
    <row r="6802" hidden="1" spans="1:7">
      <c r="A6802" s="1">
        <v>51977</v>
      </c>
      <c r="B6802" s="1" t="s">
        <v>215</v>
      </c>
      <c r="C6802" s="1" t="s">
        <v>221</v>
      </c>
      <c r="D6802" s="1" t="s">
        <v>478</v>
      </c>
      <c r="E6802" s="1">
        <v>2046</v>
      </c>
      <c r="F6802" s="1">
        <v>392.1143</v>
      </c>
      <c r="G6802" s="1" t="s">
        <v>216</v>
      </c>
    </row>
    <row r="6803" hidden="1"/>
    <row r="6804" hidden="1" spans="1:7">
      <c r="A6804" s="1">
        <v>51979</v>
      </c>
      <c r="B6804" s="1" t="s">
        <v>215</v>
      </c>
      <c r="C6804" s="1" t="s">
        <v>222</v>
      </c>
      <c r="D6804" s="1" t="s">
        <v>478</v>
      </c>
      <c r="E6804" s="1">
        <v>2046</v>
      </c>
      <c r="F6804" s="1">
        <v>288.2243</v>
      </c>
      <c r="G6804" s="1" t="s">
        <v>216</v>
      </c>
    </row>
    <row r="6805" hidden="1" spans="1:7">
      <c r="A6805" s="1">
        <v>51980</v>
      </c>
      <c r="B6805" s="1" t="s">
        <v>215</v>
      </c>
      <c r="C6805" s="1" t="s">
        <v>223</v>
      </c>
      <c r="D6805" s="1" t="s">
        <v>478</v>
      </c>
      <c r="E6805" s="1">
        <v>2046</v>
      </c>
      <c r="F6805" s="1">
        <v>48.3929</v>
      </c>
      <c r="G6805" s="1" t="s">
        <v>216</v>
      </c>
    </row>
    <row r="6806" hidden="1"/>
    <row r="6807" hidden="1"/>
    <row r="6808" hidden="1"/>
    <row r="6809" hidden="1"/>
    <row r="6810" hidden="1"/>
    <row r="6811" hidden="1"/>
    <row r="6812" hidden="1"/>
    <row r="6813" hidden="1"/>
    <row r="6814" hidden="1"/>
    <row r="6815" hidden="1"/>
    <row r="6816" hidden="1"/>
    <row r="6817" hidden="1"/>
    <row r="6818" hidden="1"/>
    <row r="6819" hidden="1"/>
    <row r="6820" hidden="1"/>
    <row r="6821" hidden="1"/>
    <row r="6822" hidden="1"/>
    <row r="6823" hidden="1"/>
    <row r="6824" hidden="1"/>
    <row r="6825" hidden="1"/>
    <row r="6826" hidden="1"/>
    <row r="6827" hidden="1"/>
    <row r="6828" hidden="1"/>
    <row r="6829" hidden="1"/>
    <row r="6830" hidden="1"/>
    <row r="6831" hidden="1"/>
    <row r="6832" hidden="1"/>
    <row r="6833" hidden="1"/>
    <row r="6834" hidden="1"/>
    <row r="6835" hidden="1"/>
    <row r="6836" hidden="1" spans="1:7">
      <c r="A6836" s="1">
        <v>52011</v>
      </c>
      <c r="B6836" s="1" t="s">
        <v>225</v>
      </c>
      <c r="C6836" s="1" t="s">
        <v>219</v>
      </c>
      <c r="D6836" s="1" t="s">
        <v>478</v>
      </c>
      <c r="E6836" s="1">
        <v>2046</v>
      </c>
      <c r="F6836" s="1">
        <v>173.4737</v>
      </c>
      <c r="G6836" s="1" t="s">
        <v>216</v>
      </c>
    </row>
    <row r="6837" hidden="1"/>
    <row r="6838" hidden="1" spans="1:7">
      <c r="A6838" s="1">
        <v>52013</v>
      </c>
      <c r="B6838" s="1" t="s">
        <v>225</v>
      </c>
      <c r="C6838" s="1" t="s">
        <v>220</v>
      </c>
      <c r="D6838" s="1" t="s">
        <v>478</v>
      </c>
      <c r="E6838" s="1">
        <v>2046</v>
      </c>
      <c r="F6838" s="1">
        <v>49.9394</v>
      </c>
      <c r="G6838" s="1" t="s">
        <v>216</v>
      </c>
    </row>
    <row r="6839" hidden="1"/>
    <row r="6840" hidden="1"/>
    <row r="6841" hidden="1"/>
    <row r="6842" hidden="1"/>
    <row r="6843" hidden="1"/>
    <row r="6844" hidden="1" spans="1:7">
      <c r="A6844" s="1">
        <v>52019</v>
      </c>
      <c r="B6844" s="1" t="s">
        <v>225</v>
      </c>
      <c r="C6844" s="1" t="s">
        <v>221</v>
      </c>
      <c r="D6844" s="1" t="s">
        <v>478</v>
      </c>
      <c r="E6844" s="1">
        <v>2046</v>
      </c>
      <c r="F6844" s="1">
        <v>395.862</v>
      </c>
      <c r="G6844" s="1" t="s">
        <v>216</v>
      </c>
    </row>
    <row r="6845" hidden="1"/>
    <row r="6846" hidden="1" spans="1:7">
      <c r="A6846" s="1">
        <v>52021</v>
      </c>
      <c r="B6846" s="1" t="s">
        <v>225</v>
      </c>
      <c r="C6846" s="1" t="s">
        <v>222</v>
      </c>
      <c r="D6846" s="1" t="s">
        <v>478</v>
      </c>
      <c r="E6846" s="1">
        <v>2046</v>
      </c>
      <c r="F6846" s="1">
        <v>286.6764</v>
      </c>
      <c r="G6846" s="1" t="s">
        <v>216</v>
      </c>
    </row>
    <row r="6847" hidden="1" spans="1:7">
      <c r="A6847" s="1">
        <v>52022</v>
      </c>
      <c r="B6847" s="1" t="s">
        <v>225</v>
      </c>
      <c r="C6847" s="1" t="s">
        <v>223</v>
      </c>
      <c r="D6847" s="1" t="s">
        <v>478</v>
      </c>
      <c r="E6847" s="1">
        <v>2046</v>
      </c>
      <c r="F6847" s="1">
        <v>48.3465</v>
      </c>
      <c r="G6847" s="1" t="s">
        <v>216</v>
      </c>
    </row>
    <row r="6848" hidden="1"/>
    <row r="6849" hidden="1"/>
    <row r="6850" spans="1:7">
      <c r="A6850" s="1">
        <v>52057</v>
      </c>
      <c r="B6850" s="1" t="s">
        <v>224</v>
      </c>
      <c r="C6850" s="1" t="s">
        <v>221</v>
      </c>
      <c r="D6850" s="1" t="s">
        <v>478</v>
      </c>
      <c r="E6850" s="1">
        <v>2020</v>
      </c>
      <c r="F6850" s="1">
        <v>728.7237</v>
      </c>
      <c r="G6850" s="1" t="s">
        <v>476</v>
      </c>
    </row>
    <row r="6851" hidden="1" spans="1:7">
      <c r="A6851" s="1">
        <v>52058</v>
      </c>
      <c r="B6851" s="1" t="s">
        <v>224</v>
      </c>
      <c r="C6851" s="1" t="s">
        <v>221</v>
      </c>
      <c r="D6851" s="1" t="s">
        <v>478</v>
      </c>
      <c r="E6851" s="1">
        <v>2032</v>
      </c>
      <c r="F6851" s="1">
        <v>890.7582</v>
      </c>
      <c r="G6851" s="1" t="s">
        <v>476</v>
      </c>
    </row>
    <row r="6852" hidden="1" spans="1:7">
      <c r="A6852" s="1">
        <v>52059</v>
      </c>
      <c r="B6852" s="1" t="s">
        <v>224</v>
      </c>
      <c r="C6852" s="1" t="s">
        <v>221</v>
      </c>
      <c r="D6852" s="1" t="s">
        <v>478</v>
      </c>
      <c r="E6852" s="1">
        <v>2013</v>
      </c>
      <c r="F6852" s="1">
        <v>864.2007</v>
      </c>
      <c r="G6852" s="1" t="s">
        <v>476</v>
      </c>
    </row>
    <row r="6853" hidden="1" spans="1:7">
      <c r="A6853" s="1">
        <v>52060</v>
      </c>
      <c r="B6853" s="1" t="s">
        <v>224</v>
      </c>
      <c r="C6853" s="1" t="s">
        <v>221</v>
      </c>
      <c r="D6853" s="1" t="s">
        <v>478</v>
      </c>
      <c r="E6853" s="1">
        <v>2039</v>
      </c>
      <c r="F6853" s="1">
        <v>879.5673</v>
      </c>
      <c r="G6853" s="1" t="s">
        <v>476</v>
      </c>
    </row>
    <row r="6854" hidden="1" spans="1:7">
      <c r="A6854" s="1">
        <v>52061</v>
      </c>
      <c r="B6854" s="1" t="s">
        <v>224</v>
      </c>
      <c r="C6854" s="1" t="s">
        <v>221</v>
      </c>
      <c r="D6854" s="1" t="s">
        <v>478</v>
      </c>
      <c r="E6854" s="1">
        <v>2046</v>
      </c>
      <c r="F6854" s="1">
        <v>880.3669</v>
      </c>
      <c r="G6854" s="1" t="s">
        <v>476</v>
      </c>
    </row>
    <row r="6855" hidden="1" spans="1:7">
      <c r="A6855" s="1">
        <v>52062</v>
      </c>
      <c r="B6855" s="1" t="s">
        <v>224</v>
      </c>
      <c r="C6855" s="1" t="s">
        <v>221</v>
      </c>
      <c r="D6855" s="1" t="s">
        <v>478</v>
      </c>
      <c r="E6855" s="1">
        <v>2034</v>
      </c>
      <c r="F6855" s="1">
        <v>887.4666</v>
      </c>
      <c r="G6855" s="1" t="s">
        <v>476</v>
      </c>
    </row>
    <row r="6856" hidden="1" spans="1:7">
      <c r="A6856" s="1">
        <v>52063</v>
      </c>
      <c r="B6856" s="1" t="s">
        <v>224</v>
      </c>
      <c r="C6856" s="1" t="s">
        <v>221</v>
      </c>
      <c r="D6856" s="1" t="s">
        <v>478</v>
      </c>
      <c r="E6856" s="1">
        <v>2041</v>
      </c>
      <c r="F6856" s="1">
        <v>877.211</v>
      </c>
      <c r="G6856" s="1" t="s">
        <v>476</v>
      </c>
    </row>
    <row r="6857" hidden="1" spans="1:7">
      <c r="A6857" s="1">
        <v>52064</v>
      </c>
      <c r="B6857" s="1" t="s">
        <v>224</v>
      </c>
      <c r="C6857" s="1" t="s">
        <v>221</v>
      </c>
      <c r="D6857" s="1" t="s">
        <v>478</v>
      </c>
      <c r="E6857" s="1">
        <v>2015</v>
      </c>
      <c r="F6857" s="1">
        <v>844.9778</v>
      </c>
      <c r="G6857" s="1" t="s">
        <v>476</v>
      </c>
    </row>
    <row r="6858" hidden="1" spans="1:7">
      <c r="A6858" s="1">
        <v>52065</v>
      </c>
      <c r="B6858" s="1" t="s">
        <v>224</v>
      </c>
      <c r="C6858" s="1" t="s">
        <v>221</v>
      </c>
      <c r="D6858" s="1" t="s">
        <v>478</v>
      </c>
      <c r="E6858" s="1">
        <v>2027</v>
      </c>
      <c r="F6858" s="1">
        <v>890.7921</v>
      </c>
      <c r="G6858" s="1" t="s">
        <v>476</v>
      </c>
    </row>
    <row r="6859" hidden="1" spans="1:7">
      <c r="A6859" s="1">
        <v>52066</v>
      </c>
      <c r="B6859" s="1" t="s">
        <v>224</v>
      </c>
      <c r="C6859" s="1" t="s">
        <v>221</v>
      </c>
      <c r="D6859" s="1" t="s">
        <v>478</v>
      </c>
      <c r="E6859" s="1">
        <v>2008</v>
      </c>
      <c r="F6859" s="1">
        <v>827.3021</v>
      </c>
      <c r="G6859" s="1" t="s">
        <v>476</v>
      </c>
    </row>
    <row r="6860" hidden="1"/>
    <row r="6861" hidden="1"/>
    <row r="6862" hidden="1"/>
    <row r="6863" hidden="1"/>
    <row r="6864" hidden="1"/>
    <row r="6865" hidden="1"/>
    <row r="6866" hidden="1"/>
    <row r="6867" hidden="1"/>
    <row r="6868" hidden="1"/>
    <row r="6869" hidden="1"/>
    <row r="6870" hidden="1"/>
    <row r="6871" hidden="1"/>
    <row r="6872" hidden="1"/>
    <row r="6873" hidden="1"/>
    <row r="6874" hidden="1"/>
    <row r="6875" hidden="1"/>
    <row r="6876" hidden="1"/>
    <row r="6877" hidden="1"/>
    <row r="6878" hidden="1"/>
    <row r="6879" hidden="1"/>
    <row r="6880" hidden="1"/>
    <row r="6881" hidden="1"/>
    <row r="6882" hidden="1"/>
    <row r="6883" hidden="1"/>
    <row r="6884" hidden="1"/>
    <row r="6885" hidden="1"/>
    <row r="6886" hidden="1"/>
    <row r="6887" hidden="1"/>
    <row r="6888" hidden="1" spans="1:7">
      <c r="A6888" s="1">
        <v>52095</v>
      </c>
      <c r="B6888" s="1" t="s">
        <v>215</v>
      </c>
      <c r="C6888" s="1" t="s">
        <v>219</v>
      </c>
      <c r="D6888" s="1" t="s">
        <v>478</v>
      </c>
      <c r="E6888" s="1">
        <v>2047</v>
      </c>
      <c r="F6888" s="1">
        <v>175.949</v>
      </c>
      <c r="G6888" s="1" t="s">
        <v>216</v>
      </c>
    </row>
    <row r="6889" hidden="1"/>
    <row r="6890" hidden="1" spans="1:7">
      <c r="A6890" s="1">
        <v>52097</v>
      </c>
      <c r="B6890" s="1" t="s">
        <v>215</v>
      </c>
      <c r="C6890" s="1" t="s">
        <v>220</v>
      </c>
      <c r="D6890" s="1" t="s">
        <v>478</v>
      </c>
      <c r="E6890" s="1">
        <v>2047</v>
      </c>
      <c r="F6890" s="1">
        <v>50.0696</v>
      </c>
      <c r="G6890" s="1" t="s">
        <v>216</v>
      </c>
    </row>
    <row r="6891" hidden="1"/>
    <row r="6892" hidden="1"/>
    <row r="6893" hidden="1"/>
    <row r="6894" hidden="1"/>
    <row r="6895" hidden="1"/>
    <row r="6896" hidden="1" spans="1:7">
      <c r="A6896" s="1">
        <v>52103</v>
      </c>
      <c r="B6896" s="1" t="s">
        <v>215</v>
      </c>
      <c r="C6896" s="1" t="s">
        <v>221</v>
      </c>
      <c r="D6896" s="1" t="s">
        <v>478</v>
      </c>
      <c r="E6896" s="1">
        <v>2047</v>
      </c>
      <c r="F6896" s="1">
        <v>387.7844</v>
      </c>
      <c r="G6896" s="1" t="s">
        <v>216</v>
      </c>
    </row>
    <row r="6897" hidden="1"/>
    <row r="6898" hidden="1" spans="1:7">
      <c r="A6898" s="1">
        <v>52105</v>
      </c>
      <c r="B6898" s="1" t="s">
        <v>215</v>
      </c>
      <c r="C6898" s="1" t="s">
        <v>222</v>
      </c>
      <c r="D6898" s="1" t="s">
        <v>478</v>
      </c>
      <c r="E6898" s="1">
        <v>2047</v>
      </c>
      <c r="F6898" s="1">
        <v>284.9782</v>
      </c>
      <c r="G6898" s="1" t="s">
        <v>216</v>
      </c>
    </row>
    <row r="6899" hidden="1" spans="1:7">
      <c r="A6899" s="1">
        <v>52106</v>
      </c>
      <c r="B6899" s="1" t="s">
        <v>215</v>
      </c>
      <c r="C6899" s="1" t="s">
        <v>223</v>
      </c>
      <c r="D6899" s="1" t="s">
        <v>478</v>
      </c>
      <c r="E6899" s="1">
        <v>2047</v>
      </c>
      <c r="F6899" s="1">
        <v>47.9473</v>
      </c>
      <c r="G6899" s="1" t="s">
        <v>216</v>
      </c>
    </row>
    <row r="6900" hidden="1"/>
    <row r="6901" hidden="1"/>
    <row r="6902" hidden="1"/>
    <row r="6903" hidden="1"/>
    <row r="6904" hidden="1"/>
    <row r="6905" hidden="1"/>
    <row r="6906" hidden="1"/>
    <row r="6907" hidden="1"/>
    <row r="6908" hidden="1"/>
    <row r="6909" hidden="1"/>
    <row r="6910" hidden="1"/>
    <row r="6911" hidden="1"/>
    <row r="6912" hidden="1"/>
    <row r="6913" hidden="1"/>
    <row r="6914" hidden="1"/>
    <row r="6915" hidden="1"/>
    <row r="6916" hidden="1"/>
    <row r="6917" hidden="1"/>
    <row r="6918" hidden="1"/>
    <row r="6919" hidden="1"/>
    <row r="6920" hidden="1"/>
    <row r="6921" hidden="1"/>
    <row r="6922" hidden="1"/>
    <row r="6923" hidden="1"/>
    <row r="6924" hidden="1"/>
    <row r="6925" hidden="1"/>
    <row r="6926" hidden="1"/>
    <row r="6927" hidden="1"/>
    <row r="6928" hidden="1"/>
    <row r="6929" hidden="1"/>
    <row r="6930" hidden="1" spans="1:7">
      <c r="A6930" s="1">
        <v>52137</v>
      </c>
      <c r="B6930" s="1" t="s">
        <v>225</v>
      </c>
      <c r="C6930" s="1" t="s">
        <v>219</v>
      </c>
      <c r="D6930" s="1" t="s">
        <v>478</v>
      </c>
      <c r="E6930" s="1">
        <v>2047</v>
      </c>
      <c r="F6930" s="1">
        <v>170.956</v>
      </c>
      <c r="G6930" s="1" t="s">
        <v>216</v>
      </c>
    </row>
    <row r="6931" hidden="1"/>
    <row r="6932" hidden="1" spans="1:7">
      <c r="A6932" s="1">
        <v>52139</v>
      </c>
      <c r="B6932" s="1" t="s">
        <v>225</v>
      </c>
      <c r="C6932" s="1" t="s">
        <v>220</v>
      </c>
      <c r="D6932" s="1" t="s">
        <v>478</v>
      </c>
      <c r="E6932" s="1">
        <v>2047</v>
      </c>
      <c r="F6932" s="1">
        <v>49.5747</v>
      </c>
      <c r="G6932" s="1" t="s">
        <v>216</v>
      </c>
    </row>
    <row r="6933" hidden="1"/>
    <row r="6934" hidden="1"/>
    <row r="6935" hidden="1"/>
    <row r="6936" hidden="1"/>
    <row r="6937" hidden="1"/>
    <row r="6938" hidden="1" spans="1:7">
      <c r="A6938" s="1">
        <v>52145</v>
      </c>
      <c r="B6938" s="1" t="s">
        <v>225</v>
      </c>
      <c r="C6938" s="1" t="s">
        <v>221</v>
      </c>
      <c r="D6938" s="1" t="s">
        <v>478</v>
      </c>
      <c r="E6938" s="1">
        <v>2047</v>
      </c>
      <c r="F6938" s="1">
        <v>391.5422</v>
      </c>
      <c r="G6938" s="1" t="s">
        <v>216</v>
      </c>
    </row>
    <row r="6939" hidden="1"/>
    <row r="6940" hidden="1" spans="1:7">
      <c r="A6940" s="1">
        <v>52147</v>
      </c>
      <c r="B6940" s="1" t="s">
        <v>225</v>
      </c>
      <c r="C6940" s="1" t="s">
        <v>222</v>
      </c>
      <c r="D6940" s="1" t="s">
        <v>478</v>
      </c>
      <c r="E6940" s="1">
        <v>2047</v>
      </c>
      <c r="F6940" s="1">
        <v>283.3351</v>
      </c>
      <c r="G6940" s="1" t="s">
        <v>216</v>
      </c>
    </row>
    <row r="6941" hidden="1" spans="1:7">
      <c r="A6941" s="1">
        <v>52148</v>
      </c>
      <c r="B6941" s="1" t="s">
        <v>225</v>
      </c>
      <c r="C6941" s="1" t="s">
        <v>223</v>
      </c>
      <c r="D6941" s="1" t="s">
        <v>478</v>
      </c>
      <c r="E6941" s="1">
        <v>2047</v>
      </c>
      <c r="F6941" s="1">
        <v>47.8539</v>
      </c>
      <c r="G6941" s="1" t="s">
        <v>216</v>
      </c>
    </row>
    <row r="6942" hidden="1"/>
    <row r="6943" hidden="1"/>
    <row r="6944" hidden="1" spans="1:7">
      <c r="A6944" s="1">
        <v>52151</v>
      </c>
      <c r="B6944" s="1" t="s">
        <v>224</v>
      </c>
      <c r="C6944" s="1" t="s">
        <v>221</v>
      </c>
      <c r="D6944" s="1" t="s">
        <v>478</v>
      </c>
      <c r="E6944" s="1">
        <v>2017</v>
      </c>
      <c r="F6944" s="1">
        <v>874.3516</v>
      </c>
      <c r="G6944" s="1" t="s">
        <v>476</v>
      </c>
    </row>
    <row r="6945" hidden="1" spans="1:7">
      <c r="A6945" s="1">
        <v>52152</v>
      </c>
      <c r="B6945" s="1" t="s">
        <v>224</v>
      </c>
      <c r="C6945" s="1" t="s">
        <v>221</v>
      </c>
      <c r="D6945" s="1" t="s">
        <v>478</v>
      </c>
      <c r="E6945" s="1">
        <v>2029</v>
      </c>
      <c r="F6945" s="1">
        <v>893.5581</v>
      </c>
      <c r="G6945" s="1" t="s">
        <v>476</v>
      </c>
    </row>
    <row r="6946" hidden="1" spans="1:7">
      <c r="A6946" s="1">
        <v>52153</v>
      </c>
      <c r="B6946" s="1" t="s">
        <v>224</v>
      </c>
      <c r="C6946" s="1" t="s">
        <v>221</v>
      </c>
      <c r="D6946" s="1" t="s">
        <v>478</v>
      </c>
      <c r="E6946" s="1">
        <v>2036</v>
      </c>
      <c r="F6946" s="1">
        <v>883.9699</v>
      </c>
      <c r="G6946" s="1" t="s">
        <v>476</v>
      </c>
    </row>
    <row r="6947" hidden="1" spans="1:7">
      <c r="A6947" s="1">
        <v>52154</v>
      </c>
      <c r="B6947" s="1" t="s">
        <v>224</v>
      </c>
      <c r="C6947" s="1" t="s">
        <v>221</v>
      </c>
      <c r="D6947" s="1" t="s">
        <v>478</v>
      </c>
      <c r="E6947" s="1">
        <v>2010</v>
      </c>
      <c r="F6947" s="1">
        <v>855.4201</v>
      </c>
      <c r="G6947" s="1" t="s">
        <v>476</v>
      </c>
    </row>
    <row r="6948" hidden="1" spans="1:7">
      <c r="A6948" s="1">
        <v>52155</v>
      </c>
      <c r="B6948" s="1" t="s">
        <v>224</v>
      </c>
      <c r="C6948" s="1" t="s">
        <v>221</v>
      </c>
      <c r="D6948" s="1" t="s">
        <v>478</v>
      </c>
      <c r="E6948" s="1">
        <v>2048</v>
      </c>
      <c r="F6948" s="1">
        <v>885.7193</v>
      </c>
      <c r="G6948" s="1" t="s">
        <v>476</v>
      </c>
    </row>
    <row r="6949" hidden="1" spans="1:7">
      <c r="A6949" s="1">
        <v>52156</v>
      </c>
      <c r="B6949" s="1" t="s">
        <v>224</v>
      </c>
      <c r="C6949" s="1" t="s">
        <v>221</v>
      </c>
      <c r="D6949" s="1" t="s">
        <v>478</v>
      </c>
      <c r="E6949" s="1">
        <v>2043</v>
      </c>
      <c r="F6949" s="1">
        <v>876.3455</v>
      </c>
      <c r="G6949" s="1" t="s">
        <v>476</v>
      </c>
    </row>
    <row r="6950" hidden="1" spans="1:7">
      <c r="A6950" s="1">
        <v>52157</v>
      </c>
      <c r="B6950" s="1" t="s">
        <v>224</v>
      </c>
      <c r="C6950" s="1" t="s">
        <v>221</v>
      </c>
      <c r="D6950" s="1" t="s">
        <v>478</v>
      </c>
      <c r="E6950" s="1">
        <v>2012</v>
      </c>
      <c r="F6950" s="1">
        <v>830.5458</v>
      </c>
      <c r="G6950" s="1" t="s">
        <v>476</v>
      </c>
    </row>
    <row r="6951" spans="1:7">
      <c r="A6951" s="1">
        <v>52158</v>
      </c>
      <c r="B6951" s="1" t="s">
        <v>224</v>
      </c>
      <c r="C6951" s="1" t="s">
        <v>221</v>
      </c>
      <c r="D6951" s="1" t="s">
        <v>478</v>
      </c>
      <c r="E6951" s="1">
        <v>2050</v>
      </c>
      <c r="F6951" s="1">
        <v>893.9057</v>
      </c>
      <c r="G6951" s="1" t="s">
        <v>476</v>
      </c>
    </row>
    <row r="6952" hidden="1" spans="1:7">
      <c r="A6952" s="1">
        <v>52159</v>
      </c>
      <c r="B6952" s="1" t="s">
        <v>224</v>
      </c>
      <c r="C6952" s="1" t="s">
        <v>221</v>
      </c>
      <c r="D6952" s="1" t="s">
        <v>478</v>
      </c>
      <c r="E6952" s="1">
        <v>2024</v>
      </c>
      <c r="F6952" s="1">
        <v>876.6054</v>
      </c>
      <c r="G6952" s="1" t="s">
        <v>476</v>
      </c>
    </row>
    <row r="6953" hidden="1" spans="1:7">
      <c r="A6953" s="1">
        <v>52160</v>
      </c>
      <c r="B6953" s="1" t="s">
        <v>224</v>
      </c>
      <c r="C6953" s="1" t="s">
        <v>221</v>
      </c>
      <c r="D6953" s="1" t="s">
        <v>478</v>
      </c>
      <c r="E6953" s="1">
        <v>2031</v>
      </c>
      <c r="F6953" s="1">
        <v>891.5685</v>
      </c>
      <c r="G6953" s="1" t="s">
        <v>476</v>
      </c>
    </row>
    <row r="6954" hidden="1" spans="1:7">
      <c r="A6954" s="1">
        <v>52161</v>
      </c>
      <c r="B6954" s="1" t="s">
        <v>224</v>
      </c>
      <c r="C6954" s="1" t="s">
        <v>221</v>
      </c>
      <c r="D6954" s="1" t="s">
        <v>478</v>
      </c>
      <c r="E6954" s="1">
        <v>2005</v>
      </c>
      <c r="F6954" s="1">
        <v>875.9808</v>
      </c>
      <c r="G6954" s="1" t="s">
        <v>476</v>
      </c>
    </row>
    <row r="6955" hidden="1" spans="1:7">
      <c r="A6955" s="1">
        <v>52162</v>
      </c>
      <c r="B6955" s="1" t="s">
        <v>224</v>
      </c>
      <c r="C6955" s="1" t="s">
        <v>221</v>
      </c>
      <c r="D6955" s="1" t="s">
        <v>478</v>
      </c>
      <c r="E6955" s="1">
        <v>2026</v>
      </c>
      <c r="F6955" s="1">
        <v>887.1828</v>
      </c>
      <c r="G6955" s="1" t="s">
        <v>476</v>
      </c>
    </row>
    <row r="6956" hidden="1" spans="1:7">
      <c r="A6956" s="1">
        <v>52163</v>
      </c>
      <c r="B6956" s="1" t="s">
        <v>224</v>
      </c>
      <c r="C6956" s="1" t="s">
        <v>221</v>
      </c>
      <c r="D6956" s="1" t="s">
        <v>478</v>
      </c>
      <c r="E6956" s="1">
        <v>2014</v>
      </c>
      <c r="F6956" s="1">
        <v>841.8447</v>
      </c>
      <c r="G6956" s="1" t="s">
        <v>476</v>
      </c>
    </row>
    <row r="6957" hidden="1" spans="1:7">
      <c r="A6957" s="1">
        <v>52164</v>
      </c>
      <c r="B6957" s="1" t="s">
        <v>224</v>
      </c>
      <c r="C6957" s="1" t="s">
        <v>221</v>
      </c>
      <c r="D6957" s="1" t="s">
        <v>478</v>
      </c>
      <c r="E6957" s="1">
        <v>2038</v>
      </c>
      <c r="F6957" s="1">
        <v>881.0502</v>
      </c>
      <c r="G6957" s="1" t="s">
        <v>476</v>
      </c>
    </row>
    <row r="6958" hidden="1" spans="1:7">
      <c r="A6958" s="1">
        <v>52165</v>
      </c>
      <c r="B6958" s="1" t="s">
        <v>224</v>
      </c>
      <c r="C6958" s="1" t="s">
        <v>221</v>
      </c>
      <c r="D6958" s="1" t="s">
        <v>478</v>
      </c>
      <c r="E6958" s="1">
        <v>2033</v>
      </c>
      <c r="F6958" s="1">
        <v>889.8085</v>
      </c>
      <c r="G6958" s="1" t="s">
        <v>476</v>
      </c>
    </row>
    <row r="6959" hidden="1" spans="1:7">
      <c r="A6959" s="1">
        <v>52166</v>
      </c>
      <c r="B6959" s="1" t="s">
        <v>224</v>
      </c>
      <c r="C6959" s="1" t="s">
        <v>221</v>
      </c>
      <c r="D6959" s="1" t="s">
        <v>478</v>
      </c>
      <c r="E6959" s="1">
        <v>2007</v>
      </c>
      <c r="F6959" s="1">
        <v>844.7572</v>
      </c>
      <c r="G6959" s="1" t="s">
        <v>476</v>
      </c>
    </row>
    <row r="6960" spans="1:7">
      <c r="A6960" s="1">
        <v>52167</v>
      </c>
      <c r="B6960" s="1" t="s">
        <v>224</v>
      </c>
      <c r="C6960" s="1" t="s">
        <v>221</v>
      </c>
      <c r="D6960" s="1" t="s">
        <v>478</v>
      </c>
      <c r="E6960" s="1">
        <v>2045</v>
      </c>
      <c r="F6960" s="1">
        <v>878.1762</v>
      </c>
      <c r="G6960" s="1" t="s">
        <v>476</v>
      </c>
    </row>
    <row r="6961" hidden="1" spans="1:7">
      <c r="A6961" s="1">
        <v>52168</v>
      </c>
      <c r="B6961" s="1" t="s">
        <v>224</v>
      </c>
      <c r="C6961" s="1" t="s">
        <v>221</v>
      </c>
      <c r="D6961" s="1" t="s">
        <v>478</v>
      </c>
      <c r="E6961" s="1">
        <v>2019</v>
      </c>
      <c r="F6961" s="1">
        <v>919.7072</v>
      </c>
      <c r="G6961" s="1" t="s">
        <v>476</v>
      </c>
    </row>
    <row r="6962" spans="1:7">
      <c r="A6962" s="1">
        <v>52169</v>
      </c>
      <c r="B6962" s="1" t="s">
        <v>224</v>
      </c>
      <c r="C6962" s="1" t="s">
        <v>221</v>
      </c>
      <c r="D6962" s="1" t="s">
        <v>478</v>
      </c>
      <c r="E6962" s="1">
        <v>2040</v>
      </c>
      <c r="F6962" s="1">
        <v>878.3486</v>
      </c>
      <c r="G6962" s="1" t="s">
        <v>476</v>
      </c>
    </row>
    <row r="6963" hidden="1" spans="1:7">
      <c r="A6963" s="1">
        <v>52170</v>
      </c>
      <c r="B6963" s="1" t="s">
        <v>224</v>
      </c>
      <c r="C6963" s="1" t="s">
        <v>221</v>
      </c>
      <c r="D6963" s="1" t="s">
        <v>478</v>
      </c>
      <c r="E6963" s="1">
        <v>2009</v>
      </c>
      <c r="F6963" s="1">
        <v>834.0888</v>
      </c>
      <c r="G6963" s="1" t="s">
        <v>476</v>
      </c>
    </row>
    <row r="6964" hidden="1" spans="1:7">
      <c r="A6964" s="1">
        <v>52171</v>
      </c>
      <c r="B6964" s="1" t="s">
        <v>224</v>
      </c>
      <c r="C6964" s="1" t="s">
        <v>221</v>
      </c>
      <c r="D6964" s="1" t="s">
        <v>478</v>
      </c>
      <c r="E6964" s="1">
        <v>2047</v>
      </c>
      <c r="F6964" s="1">
        <v>882.7866</v>
      </c>
      <c r="G6964" s="1" t="s">
        <v>476</v>
      </c>
    </row>
    <row r="6965" hidden="1" spans="1:7">
      <c r="A6965" s="1">
        <v>52172</v>
      </c>
      <c r="B6965" s="1" t="s">
        <v>224</v>
      </c>
      <c r="C6965" s="1" t="s">
        <v>221</v>
      </c>
      <c r="D6965" s="1" t="s">
        <v>478</v>
      </c>
      <c r="E6965" s="1">
        <v>2028</v>
      </c>
      <c r="F6965" s="1">
        <v>891.9974</v>
      </c>
      <c r="G6965" s="1" t="s">
        <v>476</v>
      </c>
    </row>
    <row r="6966" hidden="1" spans="1:7">
      <c r="A6966" s="1">
        <v>52173</v>
      </c>
      <c r="B6966" s="1" t="s">
        <v>224</v>
      </c>
      <c r="C6966" s="1" t="s">
        <v>221</v>
      </c>
      <c r="D6966" s="1" t="s">
        <v>478</v>
      </c>
      <c r="E6966" s="1">
        <v>2023</v>
      </c>
      <c r="F6966" s="1">
        <v>872.9687</v>
      </c>
      <c r="G6966" s="1" t="s">
        <v>476</v>
      </c>
    </row>
    <row r="6967" spans="1:7">
      <c r="A6967" s="1">
        <v>52174</v>
      </c>
      <c r="B6967" s="1" t="s">
        <v>224</v>
      </c>
      <c r="C6967" s="1" t="s">
        <v>221</v>
      </c>
      <c r="D6967" s="1" t="s">
        <v>478</v>
      </c>
      <c r="E6967" s="1">
        <v>2035</v>
      </c>
      <c r="F6967" s="1">
        <v>885.9677</v>
      </c>
      <c r="G6967" s="1" t="s">
        <v>476</v>
      </c>
    </row>
    <row r="6968" hidden="1" spans="1:7">
      <c r="A6968" s="1">
        <v>52175</v>
      </c>
      <c r="B6968" s="1" t="s">
        <v>224</v>
      </c>
      <c r="C6968" s="1" t="s">
        <v>221</v>
      </c>
      <c r="D6968" s="1" t="s">
        <v>478</v>
      </c>
      <c r="E6968" s="1">
        <v>2049</v>
      </c>
      <c r="F6968" s="1">
        <v>889.4233</v>
      </c>
      <c r="G6968" s="1" t="s">
        <v>476</v>
      </c>
    </row>
    <row r="6969" hidden="1" spans="1:7">
      <c r="A6969" s="1">
        <v>52176</v>
      </c>
      <c r="B6969" s="1" t="s">
        <v>224</v>
      </c>
      <c r="C6969" s="1" t="s">
        <v>221</v>
      </c>
      <c r="D6969" s="1" t="s">
        <v>478</v>
      </c>
      <c r="E6969" s="1">
        <v>2016</v>
      </c>
      <c r="F6969" s="1">
        <v>847.1478</v>
      </c>
      <c r="G6969" s="1" t="s">
        <v>476</v>
      </c>
    </row>
    <row r="6970" spans="1:7">
      <c r="A6970" s="1">
        <v>52177</v>
      </c>
      <c r="B6970" s="1" t="s">
        <v>224</v>
      </c>
      <c r="C6970" s="1" t="s">
        <v>221</v>
      </c>
      <c r="D6970" s="1" t="s">
        <v>478</v>
      </c>
      <c r="E6970" s="1">
        <v>2030</v>
      </c>
      <c r="F6970" s="1">
        <v>891.9928</v>
      </c>
      <c r="G6970" s="1" t="s">
        <v>476</v>
      </c>
    </row>
    <row r="6971" hidden="1" spans="1:7">
      <c r="A6971" s="1">
        <v>52178</v>
      </c>
      <c r="B6971" s="1" t="s">
        <v>224</v>
      </c>
      <c r="C6971" s="1" t="s">
        <v>221</v>
      </c>
      <c r="D6971" s="1" t="s">
        <v>478</v>
      </c>
      <c r="E6971" s="1">
        <v>2011</v>
      </c>
      <c r="F6971" s="1">
        <v>854.4319</v>
      </c>
      <c r="G6971" s="1" t="s">
        <v>476</v>
      </c>
    </row>
    <row r="6972" hidden="1" spans="1:7">
      <c r="A6972" s="1">
        <v>52179</v>
      </c>
      <c r="B6972" s="1" t="s">
        <v>224</v>
      </c>
      <c r="C6972" s="1" t="s">
        <v>221</v>
      </c>
      <c r="D6972" s="1" t="s">
        <v>478</v>
      </c>
      <c r="E6972" s="1">
        <v>2042</v>
      </c>
      <c r="F6972" s="1">
        <v>876.555</v>
      </c>
      <c r="G6972" s="1" t="s">
        <v>476</v>
      </c>
    </row>
    <row r="6973" hidden="1" spans="1:7">
      <c r="A6973" s="1">
        <v>52180</v>
      </c>
      <c r="B6973" s="1" t="s">
        <v>224</v>
      </c>
      <c r="C6973" s="1" t="s">
        <v>221</v>
      </c>
      <c r="D6973" s="1" t="s">
        <v>478</v>
      </c>
      <c r="E6973" s="1">
        <v>2006</v>
      </c>
      <c r="F6973" s="1">
        <v>829.7217</v>
      </c>
      <c r="G6973" s="1" t="s">
        <v>476</v>
      </c>
    </row>
    <row r="6974" hidden="1" spans="1:7">
      <c r="A6974" s="1">
        <v>52181</v>
      </c>
      <c r="B6974" s="1" t="s">
        <v>224</v>
      </c>
      <c r="C6974" s="1" t="s">
        <v>221</v>
      </c>
      <c r="D6974" s="1" t="s">
        <v>478</v>
      </c>
      <c r="E6974" s="1">
        <v>2037</v>
      </c>
      <c r="F6974" s="1">
        <v>882.563</v>
      </c>
      <c r="G6974" s="1" t="s">
        <v>476</v>
      </c>
    </row>
    <row r="6975" hidden="1" spans="1:7">
      <c r="A6975" s="1">
        <v>52182</v>
      </c>
      <c r="B6975" s="1" t="s">
        <v>224</v>
      </c>
      <c r="C6975" s="1" t="s">
        <v>221</v>
      </c>
      <c r="D6975" s="1" t="s">
        <v>478</v>
      </c>
      <c r="E6975" s="1">
        <v>2018</v>
      </c>
      <c r="F6975" s="1">
        <v>911.0896</v>
      </c>
      <c r="G6975" s="1" t="s">
        <v>476</v>
      </c>
    </row>
    <row r="6976" hidden="1" spans="1:7">
      <c r="A6976" s="1">
        <v>52183</v>
      </c>
      <c r="B6976" s="1" t="s">
        <v>224</v>
      </c>
      <c r="C6976" s="1" t="s">
        <v>221</v>
      </c>
      <c r="D6976" s="1" t="s">
        <v>478</v>
      </c>
      <c r="E6976" s="1">
        <v>2044</v>
      </c>
      <c r="F6976" s="1">
        <v>876.7332</v>
      </c>
      <c r="G6976" s="1" t="s">
        <v>476</v>
      </c>
    </row>
    <row r="6977" spans="1:7">
      <c r="A6977" s="1">
        <v>52184</v>
      </c>
      <c r="B6977" s="1" t="s">
        <v>224</v>
      </c>
      <c r="C6977" s="1" t="s">
        <v>221</v>
      </c>
      <c r="D6977" s="1" t="s">
        <v>478</v>
      </c>
      <c r="E6977" s="1">
        <v>2025</v>
      </c>
      <c r="F6977" s="1">
        <v>882.0304</v>
      </c>
      <c r="G6977" s="1" t="s">
        <v>476</v>
      </c>
    </row>
    <row r="6978" hidden="1"/>
    <row r="6979" hidden="1"/>
    <row r="6980" hidden="1"/>
    <row r="6981" hidden="1"/>
    <row r="6982" hidden="1"/>
    <row r="6983" hidden="1"/>
    <row r="6984" hidden="1"/>
    <row r="6985" hidden="1"/>
    <row r="6986" hidden="1"/>
    <row r="6987" hidden="1"/>
    <row r="6988" hidden="1"/>
    <row r="6989" hidden="1"/>
    <row r="6990" hidden="1"/>
    <row r="6991" hidden="1"/>
    <row r="6992" hidden="1"/>
    <row r="6993" hidden="1"/>
    <row r="6994" hidden="1"/>
    <row r="6995" hidden="1"/>
    <row r="6996" hidden="1"/>
    <row r="6997" hidden="1"/>
    <row r="6998" hidden="1"/>
    <row r="6999" hidden="1"/>
    <row r="7000" hidden="1"/>
    <row r="7001" hidden="1"/>
    <row r="7002" hidden="1"/>
    <row r="7003" hidden="1"/>
    <row r="7004" hidden="1"/>
    <row r="7005" hidden="1"/>
    <row r="7006" hidden="1" spans="1:7">
      <c r="A7006" s="1">
        <v>52221</v>
      </c>
      <c r="B7006" s="1" t="s">
        <v>215</v>
      </c>
      <c r="C7006" s="1" t="s">
        <v>219</v>
      </c>
      <c r="D7006" s="1" t="s">
        <v>478</v>
      </c>
      <c r="E7006" s="1">
        <v>2048</v>
      </c>
      <c r="F7006" s="1">
        <v>173.5531</v>
      </c>
      <c r="G7006" s="1" t="s">
        <v>216</v>
      </c>
    </row>
    <row r="7007" hidden="1"/>
    <row r="7008" hidden="1" spans="1:7">
      <c r="A7008" s="1">
        <v>52223</v>
      </c>
      <c r="B7008" s="1" t="s">
        <v>215</v>
      </c>
      <c r="C7008" s="1" t="s">
        <v>220</v>
      </c>
      <c r="D7008" s="1" t="s">
        <v>478</v>
      </c>
      <c r="E7008" s="1">
        <v>2048</v>
      </c>
      <c r="F7008" s="1">
        <v>49.7285</v>
      </c>
      <c r="G7008" s="1" t="s">
        <v>216</v>
      </c>
    </row>
    <row r="7009" hidden="1"/>
    <row r="7010" hidden="1"/>
    <row r="7011" hidden="1"/>
    <row r="7012" hidden="1"/>
    <row r="7013" hidden="1"/>
    <row r="7014" hidden="1" spans="1:7">
      <c r="A7014" s="1">
        <v>52229</v>
      </c>
      <c r="B7014" s="1" t="s">
        <v>215</v>
      </c>
      <c r="C7014" s="1" t="s">
        <v>221</v>
      </c>
      <c r="D7014" s="1" t="s">
        <v>478</v>
      </c>
      <c r="E7014" s="1">
        <v>2048</v>
      </c>
      <c r="F7014" s="1">
        <v>384.0777</v>
      </c>
      <c r="G7014" s="1" t="s">
        <v>216</v>
      </c>
    </row>
    <row r="7015" hidden="1"/>
    <row r="7016" hidden="1" spans="1:7">
      <c r="A7016" s="1">
        <v>52231</v>
      </c>
      <c r="B7016" s="1" t="s">
        <v>215</v>
      </c>
      <c r="C7016" s="1" t="s">
        <v>222</v>
      </c>
      <c r="D7016" s="1" t="s">
        <v>478</v>
      </c>
      <c r="E7016" s="1">
        <v>2048</v>
      </c>
      <c r="F7016" s="1">
        <v>281.9338</v>
      </c>
      <c r="G7016" s="1" t="s">
        <v>216</v>
      </c>
    </row>
    <row r="7017" hidden="1" spans="1:7">
      <c r="A7017" s="1">
        <v>52232</v>
      </c>
      <c r="B7017" s="1" t="s">
        <v>215</v>
      </c>
      <c r="C7017" s="1" t="s">
        <v>223</v>
      </c>
      <c r="D7017" s="1" t="s">
        <v>478</v>
      </c>
      <c r="E7017" s="1">
        <v>2048</v>
      </c>
      <c r="F7017" s="1">
        <v>47.4946</v>
      </c>
      <c r="G7017" s="1" t="s">
        <v>216</v>
      </c>
    </row>
    <row r="7018" hidden="1"/>
    <row r="7019" hidden="1"/>
    <row r="7020" hidden="1"/>
    <row r="7021" hidden="1"/>
    <row r="7022" hidden="1"/>
    <row r="7023" hidden="1"/>
    <row r="7024" hidden="1"/>
    <row r="7025" hidden="1"/>
    <row r="7026" hidden="1"/>
    <row r="7027" hidden="1"/>
    <row r="7028" hidden="1"/>
    <row r="7029" hidden="1"/>
    <row r="7030" hidden="1"/>
    <row r="7031" hidden="1"/>
    <row r="7032" hidden="1"/>
    <row r="7033" hidden="1"/>
    <row r="7034" hidden="1"/>
    <row r="7035" hidden="1"/>
    <row r="7036" hidden="1"/>
    <row r="7037" hidden="1"/>
    <row r="7038" hidden="1"/>
    <row r="7039" hidden="1"/>
    <row r="7040" hidden="1"/>
    <row r="7041" hidden="1"/>
    <row r="7042" hidden="1"/>
    <row r="7043" hidden="1"/>
    <row r="7044" hidden="1"/>
    <row r="7045" hidden="1"/>
    <row r="7046" hidden="1"/>
    <row r="7047" hidden="1"/>
    <row r="7048" hidden="1" spans="1:7">
      <c r="A7048" s="1">
        <v>52263</v>
      </c>
      <c r="B7048" s="1" t="s">
        <v>225</v>
      </c>
      <c r="C7048" s="1" t="s">
        <v>219</v>
      </c>
      <c r="D7048" s="1" t="s">
        <v>478</v>
      </c>
      <c r="E7048" s="1">
        <v>2048</v>
      </c>
      <c r="F7048" s="1">
        <v>168.6122</v>
      </c>
      <c r="G7048" s="1" t="s">
        <v>216</v>
      </c>
    </row>
    <row r="7049" hidden="1"/>
    <row r="7050" hidden="1" spans="1:7">
      <c r="A7050" s="1">
        <v>52265</v>
      </c>
      <c r="B7050" s="1" t="s">
        <v>225</v>
      </c>
      <c r="C7050" s="1" t="s">
        <v>220</v>
      </c>
      <c r="D7050" s="1" t="s">
        <v>478</v>
      </c>
      <c r="E7050" s="1">
        <v>2048</v>
      </c>
      <c r="F7050" s="1">
        <v>49.2223</v>
      </c>
      <c r="G7050" s="1" t="s">
        <v>216</v>
      </c>
    </row>
    <row r="7051" hidden="1"/>
    <row r="7052" hidden="1"/>
    <row r="7053" hidden="1"/>
    <row r="7054" hidden="1"/>
    <row r="7055" hidden="1"/>
    <row r="7056" hidden="1" spans="1:7">
      <c r="A7056" s="1">
        <v>52271</v>
      </c>
      <c r="B7056" s="1" t="s">
        <v>225</v>
      </c>
      <c r="C7056" s="1" t="s">
        <v>221</v>
      </c>
      <c r="D7056" s="1" t="s">
        <v>478</v>
      </c>
      <c r="E7056" s="1">
        <v>2048</v>
      </c>
      <c r="F7056" s="1">
        <v>387.8206</v>
      </c>
      <c r="G7056" s="1" t="s">
        <v>216</v>
      </c>
    </row>
    <row r="7057" hidden="1"/>
    <row r="7058" hidden="1" spans="1:7">
      <c r="A7058" s="1">
        <v>52273</v>
      </c>
      <c r="B7058" s="1" t="s">
        <v>225</v>
      </c>
      <c r="C7058" s="1" t="s">
        <v>222</v>
      </c>
      <c r="D7058" s="1" t="s">
        <v>478</v>
      </c>
      <c r="E7058" s="1">
        <v>2048</v>
      </c>
      <c r="F7058" s="1">
        <v>280.1923</v>
      </c>
      <c r="G7058" s="1" t="s">
        <v>216</v>
      </c>
    </row>
    <row r="7059" hidden="1" spans="1:7">
      <c r="A7059" s="1">
        <v>52274</v>
      </c>
      <c r="B7059" s="1" t="s">
        <v>225</v>
      </c>
      <c r="C7059" s="1" t="s">
        <v>223</v>
      </c>
      <c r="D7059" s="1" t="s">
        <v>478</v>
      </c>
      <c r="E7059" s="1">
        <v>2048</v>
      </c>
      <c r="F7059" s="1">
        <v>47.3887</v>
      </c>
      <c r="G7059" s="1" t="s">
        <v>216</v>
      </c>
    </row>
    <row r="7060" hidden="1"/>
    <row r="7061" hidden="1"/>
    <row r="7062" hidden="1"/>
    <row r="7063" hidden="1"/>
    <row r="7064" hidden="1"/>
    <row r="7065" hidden="1"/>
    <row r="7066" hidden="1"/>
    <row r="7067" hidden="1"/>
    <row r="7068" hidden="1"/>
    <row r="7069" hidden="1"/>
    <row r="7070" hidden="1"/>
    <row r="7071" hidden="1"/>
    <row r="7072" hidden="1"/>
    <row r="7073" hidden="1"/>
    <row r="7074" hidden="1"/>
    <row r="7075" hidden="1"/>
    <row r="7076" hidden="1"/>
    <row r="7077" hidden="1"/>
    <row r="7078" hidden="1"/>
    <row r="7079" hidden="1"/>
    <row r="7080" hidden="1"/>
    <row r="7081" hidden="1"/>
    <row r="7082" hidden="1"/>
    <row r="7083" hidden="1"/>
    <row r="7084" hidden="1"/>
    <row r="7085" hidden="1"/>
    <row r="7086" hidden="1"/>
    <row r="7087" hidden="1"/>
    <row r="7088" hidden="1"/>
    <row r="7089" hidden="1"/>
    <row r="7090" hidden="1" spans="1:7">
      <c r="A7090" s="1">
        <v>52347</v>
      </c>
      <c r="B7090" s="1" t="s">
        <v>215</v>
      </c>
      <c r="C7090" s="1" t="s">
        <v>219</v>
      </c>
      <c r="D7090" s="1" t="s">
        <v>478</v>
      </c>
      <c r="E7090" s="1">
        <v>2049</v>
      </c>
      <c r="F7090" s="1">
        <v>171.2921</v>
      </c>
      <c r="G7090" s="1" t="s">
        <v>216</v>
      </c>
    </row>
    <row r="7091" hidden="1"/>
    <row r="7092" hidden="1" spans="1:7">
      <c r="A7092" s="1">
        <v>52349</v>
      </c>
      <c r="B7092" s="1" t="s">
        <v>215</v>
      </c>
      <c r="C7092" s="1" t="s">
        <v>220</v>
      </c>
      <c r="D7092" s="1" t="s">
        <v>478</v>
      </c>
      <c r="E7092" s="1">
        <v>2049</v>
      </c>
      <c r="F7092" s="1">
        <v>49.412</v>
      </c>
      <c r="G7092" s="1" t="s">
        <v>216</v>
      </c>
    </row>
    <row r="7093" hidden="1"/>
    <row r="7094" hidden="1"/>
    <row r="7095" hidden="1"/>
    <row r="7096" hidden="1"/>
    <row r="7097" hidden="1"/>
    <row r="7098" hidden="1" spans="1:7">
      <c r="A7098" s="1">
        <v>52355</v>
      </c>
      <c r="B7098" s="1" t="s">
        <v>215</v>
      </c>
      <c r="C7098" s="1" t="s">
        <v>221</v>
      </c>
      <c r="D7098" s="1" t="s">
        <v>478</v>
      </c>
      <c r="E7098" s="1">
        <v>2049</v>
      </c>
      <c r="F7098" s="1">
        <v>380.9168</v>
      </c>
      <c r="G7098" s="1" t="s">
        <v>216</v>
      </c>
    </row>
    <row r="7099" hidden="1"/>
    <row r="7100" hidden="1" spans="1:7">
      <c r="A7100" s="1">
        <v>52357</v>
      </c>
      <c r="B7100" s="1" t="s">
        <v>215</v>
      </c>
      <c r="C7100" s="1" t="s">
        <v>222</v>
      </c>
      <c r="D7100" s="1" t="s">
        <v>478</v>
      </c>
      <c r="E7100" s="1">
        <v>2049</v>
      </c>
      <c r="F7100" s="1">
        <v>279.0184</v>
      </c>
      <c r="G7100" s="1" t="s">
        <v>216</v>
      </c>
    </row>
    <row r="7101" hidden="1" spans="1:7">
      <c r="A7101" s="1">
        <v>52358</v>
      </c>
      <c r="B7101" s="1" t="s">
        <v>215</v>
      </c>
      <c r="C7101" s="1" t="s">
        <v>223</v>
      </c>
      <c r="D7101" s="1" t="s">
        <v>478</v>
      </c>
      <c r="E7101" s="1">
        <v>2049</v>
      </c>
      <c r="F7101" s="1">
        <v>47.059</v>
      </c>
      <c r="G7101" s="1" t="s">
        <v>216</v>
      </c>
    </row>
    <row r="7102" hidden="1"/>
    <row r="7103" hidden="1"/>
    <row r="7104" hidden="1"/>
    <row r="7105" hidden="1"/>
    <row r="7106" hidden="1"/>
    <row r="7107" hidden="1"/>
    <row r="7108" hidden="1"/>
    <row r="7109" hidden="1"/>
    <row r="7110" hidden="1"/>
    <row r="7111" hidden="1"/>
    <row r="7112" hidden="1"/>
    <row r="7113" hidden="1"/>
    <row r="7114" hidden="1"/>
    <row r="7115" hidden="1"/>
    <row r="7116" hidden="1"/>
    <row r="7117" hidden="1"/>
    <row r="7118" hidden="1"/>
    <row r="7119" hidden="1"/>
    <row r="7120" hidden="1"/>
    <row r="7121" hidden="1"/>
    <row r="7122" hidden="1"/>
    <row r="7123" hidden="1"/>
    <row r="7124" hidden="1"/>
    <row r="7125" hidden="1"/>
    <row r="7126" hidden="1"/>
    <row r="7127" hidden="1"/>
    <row r="7128" hidden="1"/>
    <row r="7129" hidden="1"/>
    <row r="7130" hidden="1"/>
    <row r="7131" hidden="1"/>
    <row r="7132" hidden="1" spans="1:7">
      <c r="A7132" s="1">
        <v>52389</v>
      </c>
      <c r="B7132" s="1" t="s">
        <v>225</v>
      </c>
      <c r="C7132" s="1" t="s">
        <v>219</v>
      </c>
      <c r="D7132" s="1" t="s">
        <v>478</v>
      </c>
      <c r="E7132" s="1">
        <v>2049</v>
      </c>
      <c r="F7132" s="1">
        <v>166.4084</v>
      </c>
      <c r="G7132" s="1" t="s">
        <v>216</v>
      </c>
    </row>
    <row r="7133" hidden="1"/>
    <row r="7134" hidden="1" spans="1:7">
      <c r="A7134" s="1">
        <v>52391</v>
      </c>
      <c r="B7134" s="1" t="s">
        <v>225</v>
      </c>
      <c r="C7134" s="1" t="s">
        <v>220</v>
      </c>
      <c r="D7134" s="1" t="s">
        <v>478</v>
      </c>
      <c r="E7134" s="1">
        <v>2049</v>
      </c>
      <c r="F7134" s="1">
        <v>48.8994</v>
      </c>
      <c r="G7134" s="1" t="s">
        <v>216</v>
      </c>
    </row>
    <row r="7135" hidden="1"/>
    <row r="7136" hidden="1"/>
    <row r="7137" hidden="1"/>
    <row r="7138" hidden="1"/>
    <row r="7139" hidden="1"/>
    <row r="7140" hidden="1" spans="1:7">
      <c r="A7140" s="1">
        <v>52397</v>
      </c>
      <c r="B7140" s="1" t="s">
        <v>225</v>
      </c>
      <c r="C7140" s="1" t="s">
        <v>221</v>
      </c>
      <c r="D7140" s="1" t="s">
        <v>478</v>
      </c>
      <c r="E7140" s="1">
        <v>2049</v>
      </c>
      <c r="F7140" s="1">
        <v>384.6074</v>
      </c>
      <c r="G7140" s="1" t="s">
        <v>216</v>
      </c>
    </row>
    <row r="7141" hidden="1"/>
    <row r="7142" hidden="1" spans="1:7">
      <c r="A7142" s="1">
        <v>52399</v>
      </c>
      <c r="B7142" s="1" t="s">
        <v>225</v>
      </c>
      <c r="C7142" s="1" t="s">
        <v>222</v>
      </c>
      <c r="D7142" s="1" t="s">
        <v>478</v>
      </c>
      <c r="E7142" s="1">
        <v>2049</v>
      </c>
      <c r="F7142" s="1">
        <v>277.1525</v>
      </c>
      <c r="G7142" s="1" t="s">
        <v>216</v>
      </c>
    </row>
    <row r="7143" hidden="1" spans="1:7">
      <c r="A7143" s="1">
        <v>52400</v>
      </c>
      <c r="B7143" s="1" t="s">
        <v>225</v>
      </c>
      <c r="C7143" s="1" t="s">
        <v>223</v>
      </c>
      <c r="D7143" s="1" t="s">
        <v>478</v>
      </c>
      <c r="E7143" s="1">
        <v>2049</v>
      </c>
      <c r="F7143" s="1">
        <v>46.9612</v>
      </c>
      <c r="G7143" s="1" t="s">
        <v>216</v>
      </c>
    </row>
    <row r="7144" hidden="1"/>
    <row r="7145" hidden="1"/>
    <row r="7146" hidden="1"/>
    <row r="7147" hidden="1"/>
    <row r="7148" hidden="1"/>
    <row r="7149" hidden="1"/>
    <row r="7150" hidden="1"/>
    <row r="7151" hidden="1"/>
    <row r="7152" hidden="1"/>
    <row r="7153" hidden="1"/>
    <row r="7154" hidden="1"/>
    <row r="7155" hidden="1"/>
    <row r="7156" hidden="1"/>
    <row r="7157" hidden="1"/>
    <row r="7158" hidden="1"/>
    <row r="7159" hidden="1"/>
    <row r="7160" hidden="1"/>
    <row r="7161" hidden="1"/>
    <row r="7162" hidden="1"/>
    <row r="7163" hidden="1"/>
    <row r="7164" hidden="1"/>
    <row r="7165" hidden="1"/>
    <row r="7166" hidden="1"/>
    <row r="7167" hidden="1"/>
    <row r="7168" hidden="1"/>
    <row r="7169" hidden="1"/>
    <row r="7170" hidden="1"/>
    <row r="7171" hidden="1"/>
    <row r="7172" hidden="1"/>
    <row r="7173" hidden="1"/>
    <row r="7174" spans="1:7">
      <c r="A7174" s="1">
        <v>52473</v>
      </c>
      <c r="B7174" s="1" t="s">
        <v>215</v>
      </c>
      <c r="C7174" s="1" t="s">
        <v>219</v>
      </c>
      <c r="D7174" s="1" t="s">
        <v>478</v>
      </c>
      <c r="E7174" s="1">
        <v>2050</v>
      </c>
      <c r="F7174" s="1">
        <v>169.1968</v>
      </c>
      <c r="G7174" s="1" t="s">
        <v>216</v>
      </c>
    </row>
    <row r="7175" hidden="1"/>
    <row r="7176" spans="1:7">
      <c r="A7176" s="1">
        <v>52475</v>
      </c>
      <c r="B7176" s="1" t="s">
        <v>215</v>
      </c>
      <c r="C7176" s="1" t="s">
        <v>220</v>
      </c>
      <c r="D7176" s="1" t="s">
        <v>478</v>
      </c>
      <c r="E7176" s="1">
        <v>2050</v>
      </c>
      <c r="F7176" s="1">
        <v>49.1252</v>
      </c>
      <c r="G7176" s="1" t="s">
        <v>216</v>
      </c>
    </row>
    <row r="7177" hidden="1"/>
    <row r="7178" hidden="1"/>
    <row r="7179" hidden="1"/>
    <row r="7180" hidden="1"/>
    <row r="7181" hidden="1"/>
    <row r="7182" spans="1:7">
      <c r="A7182" s="1">
        <v>52481</v>
      </c>
      <c r="B7182" s="1" t="s">
        <v>215</v>
      </c>
      <c r="C7182" s="1" t="s">
        <v>221</v>
      </c>
      <c r="D7182" s="1" t="s">
        <v>478</v>
      </c>
      <c r="E7182" s="1">
        <v>2050</v>
      </c>
      <c r="F7182" s="1">
        <v>378.4453</v>
      </c>
      <c r="G7182" s="1" t="s">
        <v>216</v>
      </c>
    </row>
    <row r="7183" hidden="1"/>
    <row r="7184" spans="1:7">
      <c r="A7184" s="1">
        <v>52483</v>
      </c>
      <c r="B7184" s="1" t="s">
        <v>215</v>
      </c>
      <c r="C7184" s="1" t="s">
        <v>222</v>
      </c>
      <c r="D7184" s="1" t="s">
        <v>478</v>
      </c>
      <c r="E7184" s="1">
        <v>2050</v>
      </c>
      <c r="F7184" s="1">
        <v>276.2249</v>
      </c>
      <c r="G7184" s="1" t="s">
        <v>216</v>
      </c>
    </row>
    <row r="7185" spans="1:7">
      <c r="A7185" s="1">
        <v>52484</v>
      </c>
      <c r="B7185" s="1" t="s">
        <v>215</v>
      </c>
      <c r="C7185" s="1" t="s">
        <v>223</v>
      </c>
      <c r="D7185" s="1" t="s">
        <v>478</v>
      </c>
      <c r="E7185" s="1">
        <v>2050</v>
      </c>
      <c r="F7185" s="1">
        <v>46.642</v>
      </c>
      <c r="G7185" s="1" t="s">
        <v>216</v>
      </c>
    </row>
    <row r="7186" hidden="1"/>
    <row r="7187" hidden="1"/>
    <row r="7188" hidden="1"/>
    <row r="7189" hidden="1"/>
    <row r="7190" hidden="1"/>
    <row r="7191" hidden="1"/>
    <row r="7192" hidden="1"/>
    <row r="7193" hidden="1"/>
    <row r="7194" hidden="1"/>
    <row r="7195" hidden="1"/>
    <row r="7196" hidden="1"/>
    <row r="7197" hidden="1"/>
    <row r="7198" hidden="1"/>
    <row r="7199" hidden="1"/>
    <row r="7200" hidden="1"/>
    <row r="7201" hidden="1"/>
    <row r="7202" hidden="1"/>
    <row r="7203" hidden="1"/>
    <row r="7204" hidden="1"/>
    <row r="7205" hidden="1"/>
    <row r="7206" hidden="1"/>
    <row r="7207" hidden="1"/>
    <row r="7208" hidden="1"/>
    <row r="7209" hidden="1"/>
    <row r="7210" hidden="1"/>
    <row r="7211" hidden="1"/>
    <row r="7212" hidden="1"/>
    <row r="7213" hidden="1"/>
    <row r="7214" hidden="1"/>
    <row r="7215" hidden="1"/>
    <row r="7216" spans="1:7">
      <c r="A7216" s="1">
        <v>52515</v>
      </c>
      <c r="B7216" s="1" t="s">
        <v>225</v>
      </c>
      <c r="C7216" s="1" t="s">
        <v>219</v>
      </c>
      <c r="D7216" s="1" t="s">
        <v>478</v>
      </c>
      <c r="E7216" s="1">
        <v>2050</v>
      </c>
      <c r="F7216" s="1">
        <v>164.339</v>
      </c>
      <c r="G7216" s="1" t="s">
        <v>216</v>
      </c>
    </row>
    <row r="7217" hidden="1"/>
    <row r="7218" spans="1:7">
      <c r="A7218" s="1">
        <v>52517</v>
      </c>
      <c r="B7218" s="1" t="s">
        <v>225</v>
      </c>
      <c r="C7218" s="1" t="s">
        <v>220</v>
      </c>
      <c r="D7218" s="1" t="s">
        <v>478</v>
      </c>
      <c r="E7218" s="1">
        <v>2050</v>
      </c>
      <c r="F7218" s="1">
        <v>48.5892</v>
      </c>
      <c r="G7218" s="1" t="s">
        <v>216</v>
      </c>
    </row>
    <row r="7219" hidden="1"/>
    <row r="7220" hidden="1"/>
    <row r="7221" hidden="1"/>
    <row r="7222" hidden="1"/>
    <row r="7223" hidden="1"/>
    <row r="7224" spans="1:7">
      <c r="A7224" s="1">
        <v>52523</v>
      </c>
      <c r="B7224" s="1" t="s">
        <v>225</v>
      </c>
      <c r="C7224" s="1" t="s">
        <v>221</v>
      </c>
      <c r="D7224" s="1" t="s">
        <v>478</v>
      </c>
      <c r="E7224" s="1">
        <v>2050</v>
      </c>
      <c r="F7224" s="1">
        <v>382.0583</v>
      </c>
      <c r="G7224" s="1" t="s">
        <v>216</v>
      </c>
    </row>
    <row r="7225" hidden="1"/>
    <row r="7226" spans="1:7">
      <c r="A7226" s="1">
        <v>52525</v>
      </c>
      <c r="B7226" s="1" t="s">
        <v>225</v>
      </c>
      <c r="C7226" s="1" t="s">
        <v>222</v>
      </c>
      <c r="D7226" s="1" t="s">
        <v>478</v>
      </c>
      <c r="E7226" s="1">
        <v>2050</v>
      </c>
      <c r="F7226" s="1">
        <v>274.2328</v>
      </c>
      <c r="G7226" s="1" t="s">
        <v>216</v>
      </c>
    </row>
    <row r="7227" spans="1:7">
      <c r="A7227" s="1">
        <v>52526</v>
      </c>
      <c r="B7227" s="1" t="s">
        <v>225</v>
      </c>
      <c r="C7227" s="1" t="s">
        <v>223</v>
      </c>
      <c r="D7227" s="1" t="s">
        <v>478</v>
      </c>
      <c r="E7227" s="1">
        <v>2050</v>
      </c>
      <c r="F7227" s="1">
        <v>46.5695</v>
      </c>
      <c r="G7227" s="1" t="s">
        <v>216</v>
      </c>
    </row>
    <row r="7228" hidden="1"/>
    <row r="7229" hidden="1"/>
    <row r="7230" hidden="1"/>
    <row r="7231" hidden="1"/>
    <row r="7232" hidden="1"/>
    <row r="7233" hidden="1"/>
    <row r="7234" hidden="1"/>
    <row r="7235" hidden="1"/>
    <row r="7236" hidden="1"/>
    <row r="7237" hidden="1"/>
    <row r="7238" hidden="1"/>
    <row r="7239" hidden="1"/>
    <row r="7240" hidden="1"/>
    <row r="7241" hidden="1"/>
    <row r="7242" hidden="1"/>
    <row r="7243" hidden="1"/>
    <row r="7244" hidden="1"/>
    <row r="7245" hidden="1"/>
    <row r="7246" hidden="1"/>
    <row r="7247" hidden="1"/>
    <row r="7248" hidden="1"/>
    <row r="7249" hidden="1"/>
    <row r="7250" hidden="1"/>
    <row r="7251" hidden="1"/>
    <row r="7252" hidden="1"/>
    <row r="7253" hidden="1"/>
    <row r="7254" hidden="1"/>
    <row r="7255" hidden="1"/>
    <row r="7256" hidden="1"/>
    <row r="7257" hidden="1"/>
    <row r="7258" hidden="1"/>
    <row r="7259" hidden="1"/>
    <row r="7260" hidden="1"/>
    <row r="7261" hidden="1"/>
    <row r="7262" hidden="1"/>
    <row r="7263" hidden="1"/>
    <row r="7264" hidden="1"/>
    <row r="7265" hidden="1"/>
    <row r="7266" hidden="1"/>
    <row r="7267" hidden="1"/>
    <row r="7268" hidden="1"/>
    <row r="7269" hidden="1"/>
    <row r="7270" hidden="1"/>
    <row r="7271" hidden="1"/>
    <row r="7272" hidden="1"/>
    <row r="7273" hidden="1"/>
    <row r="7274" hidden="1"/>
    <row r="7275" hidden="1"/>
    <row r="7276" hidden="1"/>
    <row r="7277" hidden="1"/>
    <row r="7278" hidden="1"/>
    <row r="7279" hidden="1"/>
    <row r="7280" hidden="1"/>
    <row r="7281" hidden="1"/>
    <row r="7282" hidden="1"/>
    <row r="7283" hidden="1"/>
    <row r="7284" hidden="1"/>
    <row r="7285" hidden="1"/>
    <row r="7286" hidden="1"/>
    <row r="7287" hidden="1"/>
    <row r="7288" hidden="1"/>
    <row r="7289" hidden="1"/>
    <row r="7290" hidden="1"/>
    <row r="7291" hidden="1"/>
    <row r="7292" hidden="1"/>
    <row r="7293" hidden="1"/>
    <row r="7294" hidden="1"/>
    <row r="7295" hidden="1"/>
    <row r="7296" hidden="1"/>
    <row r="7297" hidden="1"/>
    <row r="7298" hidden="1"/>
    <row r="7299" hidden="1"/>
    <row r="7300" hidden="1"/>
    <row r="7301" hidden="1"/>
    <row r="7302" hidden="1"/>
    <row r="7303" hidden="1"/>
    <row r="7304" hidden="1"/>
    <row r="7305" hidden="1"/>
    <row r="7306" hidden="1"/>
    <row r="7307" hidden="1"/>
    <row r="7308" hidden="1"/>
    <row r="7309" hidden="1"/>
    <row r="7310" hidden="1"/>
    <row r="7311" hidden="1"/>
    <row r="7312" hidden="1"/>
    <row r="7313" hidden="1"/>
    <row r="7314" hidden="1"/>
    <row r="7315" hidden="1"/>
    <row r="7316" hidden="1"/>
    <row r="7317" hidden="1"/>
    <row r="7318" hidden="1"/>
    <row r="7319" hidden="1"/>
    <row r="7320" hidden="1"/>
    <row r="7321" hidden="1"/>
    <row r="7322" hidden="1"/>
    <row r="7323" hidden="1"/>
    <row r="7324" hidden="1"/>
    <row r="7325" hidden="1"/>
    <row r="7326" hidden="1"/>
    <row r="7327" hidden="1"/>
    <row r="7328" hidden="1"/>
    <row r="7329" hidden="1"/>
    <row r="7330" hidden="1"/>
    <row r="7331" hidden="1"/>
    <row r="7332" hidden="1"/>
    <row r="7333" hidden="1"/>
    <row r="7334" hidden="1"/>
    <row r="7335" hidden="1"/>
    <row r="7336" hidden="1"/>
    <row r="7337" hidden="1"/>
    <row r="7338" hidden="1"/>
    <row r="7339" hidden="1"/>
    <row r="7340" hidden="1"/>
    <row r="7341" hidden="1"/>
    <row r="7342" hidden="1"/>
    <row r="7343" hidden="1"/>
    <row r="7344" hidden="1"/>
    <row r="7345" hidden="1"/>
    <row r="7346" hidden="1"/>
    <row r="7347" hidden="1"/>
    <row r="7348" hidden="1"/>
    <row r="7349" hidden="1"/>
    <row r="7350" hidden="1"/>
    <row r="7351" hidden="1"/>
    <row r="7352" hidden="1"/>
    <row r="7353" hidden="1"/>
    <row r="7354" hidden="1"/>
    <row r="7355" hidden="1"/>
    <row r="7356" hidden="1"/>
    <row r="7357" hidden="1"/>
    <row r="7358" hidden="1"/>
    <row r="7359" hidden="1"/>
    <row r="7360" hidden="1"/>
    <row r="7361" hidden="1"/>
    <row r="7362" hidden="1"/>
    <row r="7363" hidden="1"/>
    <row r="7364" hidden="1"/>
    <row r="7365" hidden="1"/>
    <row r="7366" hidden="1"/>
    <row r="7367" hidden="1"/>
    <row r="7368" hidden="1"/>
    <row r="7369" hidden="1"/>
    <row r="7370" hidden="1"/>
    <row r="7371" hidden="1"/>
    <row r="7372" hidden="1"/>
    <row r="7373" hidden="1"/>
    <row r="7374" hidden="1"/>
    <row r="7375" hidden="1"/>
    <row r="7376" hidden="1"/>
    <row r="7377" hidden="1"/>
    <row r="7378" hidden="1"/>
    <row r="7379" hidden="1"/>
    <row r="7380" hidden="1"/>
    <row r="7381" hidden="1"/>
    <row r="7382" hidden="1"/>
    <row r="7383" hidden="1"/>
    <row r="7384" hidden="1"/>
    <row r="7385" hidden="1"/>
    <row r="7386" hidden="1"/>
    <row r="7387" hidden="1"/>
    <row r="7388" hidden="1"/>
    <row r="7389" hidden="1"/>
    <row r="7390" hidden="1"/>
    <row r="7391" hidden="1"/>
    <row r="7392" hidden="1"/>
    <row r="7393" hidden="1"/>
    <row r="7394" hidden="1"/>
    <row r="7395" hidden="1"/>
    <row r="7396" hidden="1"/>
    <row r="7397" hidden="1"/>
    <row r="7398" hidden="1"/>
    <row r="7399" hidden="1"/>
    <row r="7400" hidden="1"/>
    <row r="7401" hidden="1"/>
    <row r="7402" hidden="1"/>
    <row r="7403" hidden="1"/>
    <row r="7404" hidden="1"/>
    <row r="7405" hidden="1"/>
    <row r="7406" hidden="1"/>
    <row r="7407" hidden="1"/>
    <row r="7408" hidden="1"/>
    <row r="7409" hidden="1"/>
    <row r="7410" hidden="1"/>
    <row r="7411" hidden="1"/>
    <row r="7412" hidden="1"/>
    <row r="7413" hidden="1"/>
    <row r="7414" hidden="1"/>
    <row r="7415" hidden="1"/>
    <row r="7416" hidden="1"/>
    <row r="7417" hidden="1"/>
    <row r="7418" hidden="1"/>
    <row r="7419" hidden="1"/>
    <row r="7420" hidden="1"/>
    <row r="7421" hidden="1"/>
    <row r="7422" hidden="1"/>
    <row r="7423" hidden="1"/>
    <row r="7424" hidden="1"/>
    <row r="7425" hidden="1"/>
    <row r="7426" hidden="1"/>
    <row r="7427" hidden="1"/>
    <row r="7428" hidden="1"/>
    <row r="7429" hidden="1"/>
    <row r="7430" hidden="1"/>
    <row r="7431" hidden="1"/>
    <row r="7432" hidden="1"/>
    <row r="7433" hidden="1"/>
    <row r="7434" hidden="1"/>
    <row r="7435" hidden="1"/>
    <row r="7436" hidden="1"/>
    <row r="7437" hidden="1"/>
    <row r="7438" hidden="1"/>
    <row r="7439" hidden="1"/>
    <row r="7440" hidden="1"/>
    <row r="7441" hidden="1"/>
    <row r="7442" hidden="1"/>
    <row r="7443" hidden="1"/>
    <row r="7444" hidden="1"/>
    <row r="7445" hidden="1"/>
    <row r="7446" hidden="1"/>
    <row r="7447" hidden="1"/>
    <row r="7448" hidden="1"/>
    <row r="7449" hidden="1"/>
    <row r="7450" hidden="1"/>
    <row r="7451" hidden="1"/>
    <row r="7452" hidden="1"/>
    <row r="7453" hidden="1"/>
    <row r="7454" hidden="1"/>
    <row r="7455" hidden="1"/>
    <row r="7456" hidden="1"/>
    <row r="7457" hidden="1"/>
    <row r="7458" hidden="1"/>
    <row r="7459" hidden="1"/>
    <row r="7460" hidden="1"/>
    <row r="7461" hidden="1"/>
    <row r="7462" hidden="1"/>
    <row r="7463" hidden="1"/>
    <row r="7464" hidden="1"/>
    <row r="7465" hidden="1"/>
    <row r="7466" hidden="1"/>
    <row r="7467" hidden="1"/>
    <row r="7468" hidden="1"/>
    <row r="7469" hidden="1"/>
    <row r="7470" hidden="1"/>
    <row r="7471" hidden="1"/>
    <row r="7472" hidden="1"/>
    <row r="7473" hidden="1"/>
    <row r="7474" hidden="1"/>
    <row r="7475" hidden="1"/>
    <row r="7476" hidden="1"/>
    <row r="7477" hidden="1"/>
    <row r="7478" hidden="1"/>
    <row r="7479" hidden="1"/>
    <row r="7480" hidden="1"/>
    <row r="7481" hidden="1"/>
    <row r="7482" hidden="1"/>
    <row r="7483" hidden="1"/>
    <row r="7484" hidden="1"/>
    <row r="7485" hidden="1"/>
    <row r="7486" hidden="1"/>
    <row r="7487" hidden="1"/>
    <row r="7488" hidden="1"/>
    <row r="7489" hidden="1"/>
    <row r="7490" hidden="1"/>
    <row r="7491" hidden="1"/>
    <row r="7492" hidden="1"/>
    <row r="7493" hidden="1"/>
    <row r="7494" hidden="1"/>
    <row r="7495" hidden="1"/>
    <row r="7496" hidden="1"/>
    <row r="7497" hidden="1"/>
    <row r="7498" hidden="1"/>
    <row r="7499" hidden="1"/>
    <row r="7500" hidden="1"/>
    <row r="7501" hidden="1"/>
    <row r="7502" hidden="1"/>
    <row r="7503" hidden="1"/>
    <row r="7504" hidden="1"/>
    <row r="7505" hidden="1"/>
    <row r="7506" hidden="1" spans="1:7">
      <c r="A7506" s="1">
        <v>55333</v>
      </c>
      <c r="B7506" s="1" t="s">
        <v>224</v>
      </c>
      <c r="C7506" s="1" t="s">
        <v>222</v>
      </c>
      <c r="D7506" s="1" t="s">
        <v>478</v>
      </c>
      <c r="E7506" s="1">
        <v>2005</v>
      </c>
      <c r="F7506" s="1">
        <v>362.6608</v>
      </c>
      <c r="G7506" s="1" t="s">
        <v>216</v>
      </c>
    </row>
    <row r="7507" hidden="1"/>
    <row r="7508" hidden="1"/>
    <row r="7509" hidden="1" spans="1:7">
      <c r="A7509" s="1">
        <v>55336</v>
      </c>
      <c r="B7509" s="1" t="s">
        <v>224</v>
      </c>
      <c r="C7509" s="1" t="s">
        <v>222</v>
      </c>
      <c r="D7509" s="1" t="s">
        <v>478</v>
      </c>
      <c r="E7509" s="1">
        <v>2006</v>
      </c>
      <c r="F7509" s="1">
        <v>353.329</v>
      </c>
      <c r="G7509" s="1" t="s">
        <v>216</v>
      </c>
    </row>
    <row r="7510" hidden="1"/>
    <row r="7511" hidden="1"/>
    <row r="7512" hidden="1" spans="1:7">
      <c r="A7512" s="1">
        <v>55339</v>
      </c>
      <c r="B7512" s="1" t="s">
        <v>224</v>
      </c>
      <c r="C7512" s="1" t="s">
        <v>222</v>
      </c>
      <c r="D7512" s="1" t="s">
        <v>478</v>
      </c>
      <c r="E7512" s="1">
        <v>2007</v>
      </c>
      <c r="F7512" s="1">
        <v>371.06</v>
      </c>
      <c r="G7512" s="1" t="s">
        <v>216</v>
      </c>
    </row>
    <row r="7513" hidden="1"/>
    <row r="7514" hidden="1"/>
    <row r="7515" hidden="1" spans="1:7">
      <c r="A7515" s="1">
        <v>55342</v>
      </c>
      <c r="B7515" s="1" t="s">
        <v>224</v>
      </c>
      <c r="C7515" s="1" t="s">
        <v>222</v>
      </c>
      <c r="D7515" s="1" t="s">
        <v>478</v>
      </c>
      <c r="E7515" s="1">
        <v>2008</v>
      </c>
      <c r="F7515" s="1">
        <v>363.519</v>
      </c>
      <c r="G7515" s="1" t="s">
        <v>216</v>
      </c>
    </row>
    <row r="7516" hidden="1"/>
    <row r="7517" hidden="1"/>
    <row r="7518" hidden="1" spans="1:7">
      <c r="A7518" s="1">
        <v>55345</v>
      </c>
      <c r="B7518" s="1" t="s">
        <v>224</v>
      </c>
      <c r="C7518" s="1" t="s">
        <v>222</v>
      </c>
      <c r="D7518" s="1" t="s">
        <v>478</v>
      </c>
      <c r="E7518" s="1">
        <v>2009</v>
      </c>
      <c r="F7518" s="1">
        <v>363.508</v>
      </c>
      <c r="G7518" s="1" t="s">
        <v>216</v>
      </c>
    </row>
    <row r="7519" hidden="1"/>
    <row r="7520" hidden="1"/>
    <row r="7521" hidden="1" spans="1:7">
      <c r="A7521" s="1">
        <v>55348</v>
      </c>
      <c r="B7521" s="1" t="s">
        <v>224</v>
      </c>
      <c r="C7521" s="1" t="s">
        <v>222</v>
      </c>
      <c r="D7521" s="1" t="s">
        <v>478</v>
      </c>
      <c r="E7521" s="1">
        <v>2010</v>
      </c>
      <c r="F7521" s="1">
        <v>348.4519</v>
      </c>
      <c r="G7521" s="1" t="s">
        <v>216</v>
      </c>
    </row>
    <row r="7522" hidden="1"/>
    <row r="7523" hidden="1"/>
    <row r="7524" hidden="1" spans="1:7">
      <c r="A7524" s="1">
        <v>55351</v>
      </c>
      <c r="B7524" s="1" t="s">
        <v>224</v>
      </c>
      <c r="C7524" s="1" t="s">
        <v>222</v>
      </c>
      <c r="D7524" s="1" t="s">
        <v>478</v>
      </c>
      <c r="E7524" s="1">
        <v>2011</v>
      </c>
      <c r="F7524" s="1">
        <v>355.1549</v>
      </c>
      <c r="G7524" s="1" t="s">
        <v>216</v>
      </c>
    </row>
    <row r="7525" hidden="1"/>
    <row r="7526" hidden="1"/>
    <row r="7527" hidden="1" spans="1:7">
      <c r="A7527" s="1">
        <v>55354</v>
      </c>
      <c r="B7527" s="1" t="s">
        <v>224</v>
      </c>
      <c r="C7527" s="1" t="s">
        <v>222</v>
      </c>
      <c r="D7527" s="1" t="s">
        <v>478</v>
      </c>
      <c r="E7527" s="1">
        <v>2012</v>
      </c>
      <c r="F7527" s="1">
        <v>349.891</v>
      </c>
      <c r="G7527" s="1" t="s">
        <v>216</v>
      </c>
    </row>
    <row r="7528" hidden="1"/>
    <row r="7529" hidden="1"/>
    <row r="7530" hidden="1" spans="1:7">
      <c r="A7530" s="1">
        <v>55357</v>
      </c>
      <c r="B7530" s="1" t="s">
        <v>224</v>
      </c>
      <c r="C7530" s="1" t="s">
        <v>222</v>
      </c>
      <c r="D7530" s="1" t="s">
        <v>478</v>
      </c>
      <c r="E7530" s="1">
        <v>2013</v>
      </c>
      <c r="F7530" s="1">
        <v>362.237</v>
      </c>
      <c r="G7530" s="1" t="s">
        <v>216</v>
      </c>
    </row>
    <row r="7531" hidden="1"/>
    <row r="7532" hidden="1"/>
    <row r="7533" hidden="1" spans="1:7">
      <c r="A7533" s="1">
        <v>55360</v>
      </c>
      <c r="B7533" s="1" t="s">
        <v>224</v>
      </c>
      <c r="C7533" s="1" t="s">
        <v>222</v>
      </c>
      <c r="D7533" s="1" t="s">
        <v>478</v>
      </c>
      <c r="E7533" s="1">
        <v>2014</v>
      </c>
      <c r="F7533" s="1">
        <v>377.1021</v>
      </c>
      <c r="G7533" s="1" t="s">
        <v>216</v>
      </c>
    </row>
    <row r="7534" hidden="1"/>
    <row r="7535" hidden="1"/>
    <row r="7536" hidden="1" spans="1:7">
      <c r="A7536" s="1">
        <v>55363</v>
      </c>
      <c r="B7536" s="1" t="s">
        <v>224</v>
      </c>
      <c r="C7536" s="1" t="s">
        <v>222</v>
      </c>
      <c r="D7536" s="1" t="s">
        <v>478</v>
      </c>
      <c r="E7536" s="1">
        <v>2015</v>
      </c>
      <c r="F7536" s="1">
        <v>365.9821</v>
      </c>
      <c r="G7536" s="1" t="s">
        <v>216</v>
      </c>
    </row>
    <row r="7537" hidden="1"/>
    <row r="7538" hidden="1"/>
    <row r="7539" hidden="1" spans="1:7">
      <c r="A7539" s="1">
        <v>55366</v>
      </c>
      <c r="B7539" s="1" t="s">
        <v>224</v>
      </c>
      <c r="C7539" s="1" t="s">
        <v>222</v>
      </c>
      <c r="D7539" s="1" t="s">
        <v>478</v>
      </c>
      <c r="E7539" s="1">
        <v>2016</v>
      </c>
      <c r="F7539" s="1">
        <v>362.848</v>
      </c>
      <c r="G7539" s="1" t="s">
        <v>216</v>
      </c>
    </row>
    <row r="7540" hidden="1"/>
    <row r="7541" hidden="1"/>
    <row r="7542" hidden="1" spans="1:7">
      <c r="A7542" s="1">
        <v>55369</v>
      </c>
      <c r="B7542" s="1" t="s">
        <v>224</v>
      </c>
      <c r="C7542" s="1" t="s">
        <v>222</v>
      </c>
      <c r="D7542" s="1" t="s">
        <v>478</v>
      </c>
      <c r="E7542" s="1">
        <v>2017</v>
      </c>
      <c r="F7542" s="1">
        <v>363.5658</v>
      </c>
      <c r="G7542" s="1" t="s">
        <v>216</v>
      </c>
    </row>
    <row r="7543" hidden="1"/>
    <row r="7544" hidden="1"/>
    <row r="7545" hidden="1" spans="1:7">
      <c r="A7545" s="1">
        <v>55372</v>
      </c>
      <c r="B7545" s="1" t="s">
        <v>224</v>
      </c>
      <c r="C7545" s="1" t="s">
        <v>222</v>
      </c>
      <c r="D7545" s="1" t="s">
        <v>478</v>
      </c>
      <c r="E7545" s="1">
        <v>2018</v>
      </c>
      <c r="F7545" s="1">
        <v>377.476</v>
      </c>
      <c r="G7545" s="1" t="s">
        <v>216</v>
      </c>
    </row>
    <row r="7546" hidden="1"/>
    <row r="7547" hidden="1"/>
    <row r="7548" hidden="1" spans="1:7">
      <c r="A7548" s="1">
        <v>55375</v>
      </c>
      <c r="B7548" s="1" t="s">
        <v>224</v>
      </c>
      <c r="C7548" s="1" t="s">
        <v>222</v>
      </c>
      <c r="D7548" s="1" t="s">
        <v>478</v>
      </c>
      <c r="E7548" s="1">
        <v>2019</v>
      </c>
      <c r="F7548" s="1">
        <v>383.5493</v>
      </c>
      <c r="G7548" s="1" t="s">
        <v>216</v>
      </c>
    </row>
    <row r="7549" hidden="1"/>
    <row r="7550" hidden="1"/>
    <row r="7551" spans="1:7">
      <c r="A7551" s="1">
        <v>55378</v>
      </c>
      <c r="B7551" s="1" t="s">
        <v>224</v>
      </c>
      <c r="C7551" s="1" t="s">
        <v>222</v>
      </c>
      <c r="D7551" s="1" t="s">
        <v>478</v>
      </c>
      <c r="E7551" s="1">
        <v>2020</v>
      </c>
      <c r="F7551" s="1">
        <v>376.2447</v>
      </c>
      <c r="G7551" s="1" t="s">
        <v>216</v>
      </c>
    </row>
    <row r="7552" hidden="1"/>
    <row r="7553" hidden="1"/>
    <row r="7554" hidden="1" spans="1:7">
      <c r="A7554" s="1">
        <v>55381</v>
      </c>
      <c r="B7554" s="1" t="s">
        <v>224</v>
      </c>
      <c r="C7554" s="1" t="s">
        <v>222</v>
      </c>
      <c r="D7554" s="1" t="s">
        <v>478</v>
      </c>
      <c r="E7554" s="1">
        <v>2023</v>
      </c>
      <c r="F7554" s="1">
        <v>380.3747</v>
      </c>
      <c r="G7554" s="1" t="s">
        <v>216</v>
      </c>
    </row>
    <row r="7555" hidden="1"/>
    <row r="7556" hidden="1"/>
    <row r="7557" hidden="1" spans="1:7">
      <c r="A7557" s="1">
        <v>55384</v>
      </c>
      <c r="B7557" s="1" t="s">
        <v>224</v>
      </c>
      <c r="C7557" s="1" t="s">
        <v>222</v>
      </c>
      <c r="D7557" s="1" t="s">
        <v>478</v>
      </c>
      <c r="E7557" s="1">
        <v>2024</v>
      </c>
      <c r="F7557" s="1">
        <v>379.5901</v>
      </c>
      <c r="G7557" s="1" t="s">
        <v>216</v>
      </c>
    </row>
    <row r="7558" hidden="1"/>
    <row r="7559" hidden="1"/>
    <row r="7560" spans="1:7">
      <c r="A7560" s="1">
        <v>55387</v>
      </c>
      <c r="B7560" s="1" t="s">
        <v>224</v>
      </c>
      <c r="C7560" s="1" t="s">
        <v>222</v>
      </c>
      <c r="D7560" s="1" t="s">
        <v>478</v>
      </c>
      <c r="E7560" s="1">
        <v>2025</v>
      </c>
      <c r="F7560" s="1">
        <v>378.6208</v>
      </c>
      <c r="G7560" s="1" t="s">
        <v>216</v>
      </c>
    </row>
    <row r="7561" hidden="1"/>
    <row r="7562" hidden="1"/>
    <row r="7563" hidden="1" spans="1:7">
      <c r="A7563" s="1">
        <v>55390</v>
      </c>
      <c r="B7563" s="1" t="s">
        <v>224</v>
      </c>
      <c r="C7563" s="1" t="s">
        <v>222</v>
      </c>
      <c r="D7563" s="1" t="s">
        <v>478</v>
      </c>
      <c r="E7563" s="1">
        <v>2026</v>
      </c>
      <c r="F7563" s="1">
        <v>377.4867</v>
      </c>
      <c r="G7563" s="1" t="s">
        <v>216</v>
      </c>
    </row>
    <row r="7564" hidden="1"/>
    <row r="7565" hidden="1"/>
    <row r="7566" hidden="1" spans="1:7">
      <c r="A7566" s="1">
        <v>55393</v>
      </c>
      <c r="B7566" s="1" t="s">
        <v>224</v>
      </c>
      <c r="C7566" s="1" t="s">
        <v>222</v>
      </c>
      <c r="D7566" s="1" t="s">
        <v>478</v>
      </c>
      <c r="E7566" s="1">
        <v>2027</v>
      </c>
      <c r="F7566" s="1">
        <v>376.3208</v>
      </c>
      <c r="G7566" s="1" t="s">
        <v>216</v>
      </c>
    </row>
    <row r="7567" hidden="1"/>
    <row r="7568" hidden="1"/>
    <row r="7569" hidden="1" spans="1:7">
      <c r="A7569" s="1">
        <v>55396</v>
      </c>
      <c r="B7569" s="1" t="s">
        <v>224</v>
      </c>
      <c r="C7569" s="1" t="s">
        <v>222</v>
      </c>
      <c r="D7569" s="1" t="s">
        <v>478</v>
      </c>
      <c r="E7569" s="1">
        <v>2028</v>
      </c>
      <c r="F7569" s="1">
        <v>375.5265</v>
      </c>
      <c r="G7569" s="1" t="s">
        <v>216</v>
      </c>
    </row>
    <row r="7570" hidden="1"/>
    <row r="7571" hidden="1"/>
    <row r="7572" hidden="1" spans="1:7">
      <c r="A7572" s="1">
        <v>55399</v>
      </c>
      <c r="B7572" s="1" t="s">
        <v>224</v>
      </c>
      <c r="C7572" s="1" t="s">
        <v>222</v>
      </c>
      <c r="D7572" s="1" t="s">
        <v>478</v>
      </c>
      <c r="E7572" s="1">
        <v>2029</v>
      </c>
      <c r="F7572" s="1">
        <v>374.7014</v>
      </c>
      <c r="G7572" s="1" t="s">
        <v>216</v>
      </c>
    </row>
    <row r="7573" hidden="1"/>
    <row r="7574" hidden="1"/>
    <row r="7575" spans="1:7">
      <c r="A7575" s="1">
        <v>55402</v>
      </c>
      <c r="B7575" s="1" t="s">
        <v>224</v>
      </c>
      <c r="C7575" s="1" t="s">
        <v>222</v>
      </c>
      <c r="D7575" s="1" t="s">
        <v>478</v>
      </c>
      <c r="E7575" s="1">
        <v>2030</v>
      </c>
      <c r="F7575" s="1">
        <v>373.8546</v>
      </c>
      <c r="G7575" s="1" t="s">
        <v>216</v>
      </c>
    </row>
    <row r="7576" hidden="1"/>
    <row r="7577" hidden="1"/>
    <row r="7578" hidden="1" spans="1:7">
      <c r="A7578" s="1">
        <v>55405</v>
      </c>
      <c r="B7578" s="1" t="s">
        <v>224</v>
      </c>
      <c r="C7578" s="1" t="s">
        <v>222</v>
      </c>
      <c r="D7578" s="1" t="s">
        <v>478</v>
      </c>
      <c r="E7578" s="1">
        <v>2031</v>
      </c>
      <c r="F7578" s="1">
        <v>373.7364</v>
      </c>
      <c r="G7578" s="1" t="s">
        <v>216</v>
      </c>
    </row>
    <row r="7579" hidden="1"/>
    <row r="7580" hidden="1"/>
    <row r="7581" hidden="1" spans="1:7">
      <c r="A7581" s="1">
        <v>55408</v>
      </c>
      <c r="B7581" s="1" t="s">
        <v>224</v>
      </c>
      <c r="C7581" s="1" t="s">
        <v>222</v>
      </c>
      <c r="D7581" s="1" t="s">
        <v>478</v>
      </c>
      <c r="E7581" s="1">
        <v>2032</v>
      </c>
      <c r="F7581" s="1">
        <v>373.8128</v>
      </c>
      <c r="G7581" s="1" t="s">
        <v>216</v>
      </c>
    </row>
    <row r="7582" hidden="1"/>
    <row r="7583" hidden="1"/>
    <row r="7584" hidden="1" spans="1:7">
      <c r="A7584" s="1">
        <v>55411</v>
      </c>
      <c r="B7584" s="1" t="s">
        <v>224</v>
      </c>
      <c r="C7584" s="1" t="s">
        <v>222</v>
      </c>
      <c r="D7584" s="1" t="s">
        <v>478</v>
      </c>
      <c r="E7584" s="1">
        <v>2033</v>
      </c>
      <c r="F7584" s="1">
        <v>373.8916</v>
      </c>
      <c r="G7584" s="1" t="s">
        <v>216</v>
      </c>
    </row>
    <row r="7585" hidden="1"/>
    <row r="7586" hidden="1"/>
    <row r="7587" hidden="1" spans="1:7">
      <c r="A7587" s="1">
        <v>55414</v>
      </c>
      <c r="B7587" s="1" t="s">
        <v>224</v>
      </c>
      <c r="C7587" s="1" t="s">
        <v>222</v>
      </c>
      <c r="D7587" s="1" t="s">
        <v>478</v>
      </c>
      <c r="E7587" s="1">
        <v>2034</v>
      </c>
      <c r="F7587" s="1">
        <v>373.9712</v>
      </c>
      <c r="G7587" s="1" t="s">
        <v>216</v>
      </c>
    </row>
    <row r="7588" hidden="1"/>
    <row r="7589" hidden="1"/>
    <row r="7590" spans="1:7">
      <c r="A7590" s="1">
        <v>55417</v>
      </c>
      <c r="B7590" s="1" t="s">
        <v>224</v>
      </c>
      <c r="C7590" s="1" t="s">
        <v>222</v>
      </c>
      <c r="D7590" s="1" t="s">
        <v>478</v>
      </c>
      <c r="E7590" s="1">
        <v>2035</v>
      </c>
      <c r="F7590" s="1">
        <v>373.9648</v>
      </c>
      <c r="G7590" s="1" t="s">
        <v>216</v>
      </c>
    </row>
    <row r="7591" hidden="1"/>
    <row r="7592" hidden="1"/>
    <row r="7593" hidden="1" spans="1:7">
      <c r="A7593" s="1">
        <v>55420</v>
      </c>
      <c r="B7593" s="1" t="s">
        <v>224</v>
      </c>
      <c r="C7593" s="1" t="s">
        <v>222</v>
      </c>
      <c r="D7593" s="1" t="s">
        <v>478</v>
      </c>
      <c r="E7593" s="1">
        <v>2036</v>
      </c>
      <c r="F7593" s="1">
        <v>373.8946</v>
      </c>
      <c r="G7593" s="1" t="s">
        <v>216</v>
      </c>
    </row>
    <row r="7594" hidden="1"/>
    <row r="7595" hidden="1"/>
    <row r="7596" hidden="1" spans="1:7">
      <c r="A7596" s="1">
        <v>55423</v>
      </c>
      <c r="B7596" s="1" t="s">
        <v>224</v>
      </c>
      <c r="C7596" s="1" t="s">
        <v>222</v>
      </c>
      <c r="D7596" s="1" t="s">
        <v>478</v>
      </c>
      <c r="E7596" s="1">
        <v>2037</v>
      </c>
      <c r="F7596" s="1">
        <v>373.843</v>
      </c>
      <c r="G7596" s="1" t="s">
        <v>216</v>
      </c>
    </row>
    <row r="7597" hidden="1"/>
    <row r="7598" hidden="1"/>
    <row r="7599" hidden="1" spans="1:7">
      <c r="A7599" s="1">
        <v>55426</v>
      </c>
      <c r="B7599" s="1" t="s">
        <v>224</v>
      </c>
      <c r="C7599" s="1" t="s">
        <v>222</v>
      </c>
      <c r="D7599" s="1" t="s">
        <v>478</v>
      </c>
      <c r="E7599" s="1">
        <v>2038</v>
      </c>
      <c r="F7599" s="1">
        <v>373.7414</v>
      </c>
      <c r="G7599" s="1" t="s">
        <v>216</v>
      </c>
    </row>
    <row r="7600" hidden="1"/>
    <row r="7601" hidden="1"/>
    <row r="7602" hidden="1" spans="1:7">
      <c r="A7602" s="1">
        <v>55429</v>
      </c>
      <c r="B7602" s="1" t="s">
        <v>224</v>
      </c>
      <c r="C7602" s="1" t="s">
        <v>222</v>
      </c>
      <c r="D7602" s="1" t="s">
        <v>478</v>
      </c>
      <c r="E7602" s="1">
        <v>2039</v>
      </c>
      <c r="F7602" s="1">
        <v>373.5944</v>
      </c>
      <c r="G7602" s="1" t="s">
        <v>216</v>
      </c>
    </row>
    <row r="7603" hidden="1"/>
    <row r="7604" hidden="1"/>
    <row r="7605" spans="1:7">
      <c r="A7605" s="1">
        <v>55432</v>
      </c>
      <c r="B7605" s="1" t="s">
        <v>224</v>
      </c>
      <c r="C7605" s="1" t="s">
        <v>222</v>
      </c>
      <c r="D7605" s="1" t="s">
        <v>478</v>
      </c>
      <c r="E7605" s="1">
        <v>2040</v>
      </c>
      <c r="F7605" s="1">
        <v>373.4196</v>
      </c>
      <c r="G7605" s="1" t="s">
        <v>216</v>
      </c>
    </row>
    <row r="7606" hidden="1"/>
    <row r="7607" hidden="1"/>
    <row r="7608" hidden="1" spans="1:7">
      <c r="A7608" s="1">
        <v>55435</v>
      </c>
      <c r="B7608" s="1" t="s">
        <v>224</v>
      </c>
      <c r="C7608" s="1" t="s">
        <v>222</v>
      </c>
      <c r="D7608" s="1" t="s">
        <v>478</v>
      </c>
      <c r="E7608" s="1">
        <v>2041</v>
      </c>
      <c r="F7608" s="1">
        <v>373.2581</v>
      </c>
      <c r="G7608" s="1" t="s">
        <v>216</v>
      </c>
    </row>
    <row r="7609" hidden="1"/>
    <row r="7610" hidden="1"/>
    <row r="7611" hidden="1" spans="1:7">
      <c r="A7611" s="1">
        <v>55438</v>
      </c>
      <c r="B7611" s="1" t="s">
        <v>224</v>
      </c>
      <c r="C7611" s="1" t="s">
        <v>222</v>
      </c>
      <c r="D7611" s="1" t="s">
        <v>478</v>
      </c>
      <c r="E7611" s="1">
        <v>2042</v>
      </c>
      <c r="F7611" s="1">
        <v>372.9983</v>
      </c>
      <c r="G7611" s="1" t="s">
        <v>216</v>
      </c>
    </row>
    <row r="7612" hidden="1"/>
    <row r="7613" hidden="1"/>
    <row r="7614" hidden="1" spans="1:7">
      <c r="A7614" s="1">
        <v>55441</v>
      </c>
      <c r="B7614" s="1" t="s">
        <v>224</v>
      </c>
      <c r="C7614" s="1" t="s">
        <v>222</v>
      </c>
      <c r="D7614" s="1" t="s">
        <v>478</v>
      </c>
      <c r="E7614" s="1">
        <v>2043</v>
      </c>
      <c r="F7614" s="1">
        <v>372.7111</v>
      </c>
      <c r="G7614" s="1" t="s">
        <v>216</v>
      </c>
    </row>
    <row r="7615" hidden="1"/>
    <row r="7616" hidden="1"/>
    <row r="7617" hidden="1" spans="1:7">
      <c r="A7617" s="1">
        <v>55444</v>
      </c>
      <c r="B7617" s="1" t="s">
        <v>224</v>
      </c>
      <c r="C7617" s="1" t="s">
        <v>222</v>
      </c>
      <c r="D7617" s="1" t="s">
        <v>478</v>
      </c>
      <c r="E7617" s="1">
        <v>2044</v>
      </c>
      <c r="F7617" s="1">
        <v>372.4278</v>
      </c>
      <c r="G7617" s="1" t="s">
        <v>216</v>
      </c>
    </row>
    <row r="7618" hidden="1"/>
    <row r="7619" hidden="1"/>
    <row r="7620" spans="1:7">
      <c r="A7620" s="1">
        <v>55447</v>
      </c>
      <c r="B7620" s="1" t="s">
        <v>224</v>
      </c>
      <c r="C7620" s="1" t="s">
        <v>222</v>
      </c>
      <c r="D7620" s="1" t="s">
        <v>478</v>
      </c>
      <c r="E7620" s="1">
        <v>2045</v>
      </c>
      <c r="F7620" s="1">
        <v>372.1479</v>
      </c>
      <c r="G7620" s="1" t="s">
        <v>216</v>
      </c>
    </row>
    <row r="7621" hidden="1"/>
    <row r="7622" hidden="1"/>
    <row r="7623" hidden="1" spans="1:7">
      <c r="A7623" s="1">
        <v>55450</v>
      </c>
      <c r="B7623" s="1" t="s">
        <v>224</v>
      </c>
      <c r="C7623" s="1" t="s">
        <v>222</v>
      </c>
      <c r="D7623" s="1" t="s">
        <v>478</v>
      </c>
      <c r="E7623" s="1">
        <v>2046</v>
      </c>
      <c r="F7623" s="1">
        <v>371.8325</v>
      </c>
      <c r="G7623" s="1" t="s">
        <v>216</v>
      </c>
    </row>
    <row r="7624" hidden="1"/>
    <row r="7625" hidden="1"/>
    <row r="7626" hidden="1" spans="1:7">
      <c r="A7626" s="1">
        <v>55453</v>
      </c>
      <c r="B7626" s="1" t="s">
        <v>224</v>
      </c>
      <c r="C7626" s="1" t="s">
        <v>222</v>
      </c>
      <c r="D7626" s="1" t="s">
        <v>478</v>
      </c>
      <c r="E7626" s="1">
        <v>2047</v>
      </c>
      <c r="F7626" s="1">
        <v>371.5792</v>
      </c>
      <c r="G7626" s="1" t="s">
        <v>216</v>
      </c>
    </row>
    <row r="7627" hidden="1"/>
    <row r="7628" hidden="1"/>
    <row r="7629" hidden="1" spans="1:7">
      <c r="A7629" s="1">
        <v>55456</v>
      </c>
      <c r="B7629" s="1" t="s">
        <v>224</v>
      </c>
      <c r="C7629" s="1" t="s">
        <v>222</v>
      </c>
      <c r="D7629" s="1" t="s">
        <v>478</v>
      </c>
      <c r="E7629" s="1">
        <v>2048</v>
      </c>
      <c r="F7629" s="1">
        <v>371.501</v>
      </c>
      <c r="G7629" s="1" t="s">
        <v>216</v>
      </c>
    </row>
    <row r="7630" hidden="1"/>
    <row r="7631" hidden="1"/>
    <row r="7632" hidden="1" spans="1:7">
      <c r="A7632" s="1">
        <v>55459</v>
      </c>
      <c r="B7632" s="1" t="s">
        <v>224</v>
      </c>
      <c r="C7632" s="1" t="s">
        <v>222</v>
      </c>
      <c r="D7632" s="1" t="s">
        <v>478</v>
      </c>
      <c r="E7632" s="1">
        <v>2049</v>
      </c>
      <c r="F7632" s="1">
        <v>371.4522</v>
      </c>
      <c r="G7632" s="1" t="s">
        <v>216</v>
      </c>
    </row>
    <row r="7633" hidden="1"/>
    <row r="7634" hidden="1"/>
    <row r="7635" spans="1:7">
      <c r="A7635" s="1">
        <v>55462</v>
      </c>
      <c r="B7635" s="1" t="s">
        <v>224</v>
      </c>
      <c r="C7635" s="1" t="s">
        <v>222</v>
      </c>
      <c r="D7635" s="1" t="s">
        <v>478</v>
      </c>
      <c r="E7635" s="1">
        <v>2050</v>
      </c>
      <c r="F7635" s="1">
        <v>371.4418</v>
      </c>
      <c r="G7635" s="1" t="s">
        <v>216</v>
      </c>
    </row>
    <row r="7636" hidden="1"/>
    <row r="7637" hidden="1"/>
    <row r="7638" spans="1:7">
      <c r="A7638" s="1">
        <v>55693</v>
      </c>
      <c r="B7638" s="1" t="s">
        <v>224</v>
      </c>
      <c r="C7638" s="1" t="s">
        <v>222</v>
      </c>
      <c r="D7638" s="1" t="s">
        <v>478</v>
      </c>
      <c r="E7638" s="1">
        <v>2021</v>
      </c>
      <c r="F7638" s="1">
        <v>362.244</v>
      </c>
      <c r="G7638" s="1" t="s">
        <v>216</v>
      </c>
    </row>
    <row r="7639" hidden="1"/>
    <row r="7640" spans="1:7">
      <c r="A7640" s="1">
        <v>55695</v>
      </c>
      <c r="B7640" s="1" t="s">
        <v>224</v>
      </c>
      <c r="C7640" s="1" t="s">
        <v>222</v>
      </c>
      <c r="D7640" s="1" t="s">
        <v>478</v>
      </c>
      <c r="E7640" s="1">
        <v>2021</v>
      </c>
      <c r="F7640" s="1">
        <v>449.2511</v>
      </c>
      <c r="G7640" s="1" t="s">
        <v>476</v>
      </c>
    </row>
    <row r="7641" hidden="1"/>
    <row r="7642" hidden="1"/>
    <row r="7643" hidden="1" spans="1:7">
      <c r="A7643" s="1">
        <v>55698</v>
      </c>
      <c r="B7643" s="1" t="s">
        <v>224</v>
      </c>
      <c r="C7643" s="1" t="s">
        <v>222</v>
      </c>
      <c r="D7643" s="1" t="s">
        <v>478</v>
      </c>
      <c r="E7643" s="1">
        <v>2022</v>
      </c>
      <c r="F7643" s="1">
        <v>376.7405</v>
      </c>
      <c r="G7643" s="1" t="s">
        <v>216</v>
      </c>
    </row>
    <row r="7644" hidden="1"/>
    <row r="7645" hidden="1" spans="1:7">
      <c r="A7645" s="1">
        <v>55700</v>
      </c>
      <c r="B7645" s="1" t="s">
        <v>224</v>
      </c>
      <c r="C7645" s="1" t="s">
        <v>222</v>
      </c>
      <c r="D7645" s="1" t="s">
        <v>478</v>
      </c>
      <c r="E7645" s="1">
        <v>2022</v>
      </c>
      <c r="F7645" s="1">
        <v>499.9131</v>
      </c>
      <c r="G7645" s="1" t="s">
        <v>476</v>
      </c>
    </row>
    <row r="7646" hidden="1" spans="1:7">
      <c r="A7646" s="1">
        <v>55981</v>
      </c>
      <c r="B7646" s="1" t="s">
        <v>224</v>
      </c>
      <c r="C7646" s="1" t="s">
        <v>222</v>
      </c>
      <c r="D7646" s="1" t="s">
        <v>478</v>
      </c>
      <c r="E7646" s="1">
        <v>2043</v>
      </c>
      <c r="F7646" s="1">
        <v>426.8689</v>
      </c>
      <c r="G7646" s="1" t="s">
        <v>476</v>
      </c>
    </row>
    <row r="7647" hidden="1" spans="1:7">
      <c r="A7647" s="1">
        <v>55982</v>
      </c>
      <c r="B7647" s="1" t="s">
        <v>224</v>
      </c>
      <c r="C7647" s="1" t="s">
        <v>222</v>
      </c>
      <c r="D7647" s="1" t="s">
        <v>478</v>
      </c>
      <c r="E7647" s="1">
        <v>2017</v>
      </c>
      <c r="F7647" s="1">
        <v>549.8626</v>
      </c>
      <c r="G7647" s="1" t="s">
        <v>476</v>
      </c>
    </row>
    <row r="7648" hidden="1" spans="1:7">
      <c r="A7648" s="1">
        <v>55983</v>
      </c>
      <c r="B7648" s="1" t="s">
        <v>224</v>
      </c>
      <c r="C7648" s="1" t="s">
        <v>222</v>
      </c>
      <c r="D7648" s="1" t="s">
        <v>478</v>
      </c>
      <c r="E7648" s="1">
        <v>2024</v>
      </c>
      <c r="F7648" s="1">
        <v>513.4324</v>
      </c>
      <c r="G7648" s="1" t="s">
        <v>476</v>
      </c>
    </row>
    <row r="7649" hidden="1" spans="1:7">
      <c r="A7649" s="1">
        <v>55984</v>
      </c>
      <c r="B7649" s="1" t="s">
        <v>224</v>
      </c>
      <c r="C7649" s="1" t="s">
        <v>222</v>
      </c>
      <c r="D7649" s="1" t="s">
        <v>478</v>
      </c>
      <c r="E7649" s="1">
        <v>2036</v>
      </c>
      <c r="F7649" s="1">
        <v>448.3459</v>
      </c>
      <c r="G7649" s="1" t="s">
        <v>476</v>
      </c>
    </row>
    <row r="7650" hidden="1" spans="1:7">
      <c r="A7650" s="1">
        <v>55985</v>
      </c>
      <c r="B7650" s="1" t="s">
        <v>224</v>
      </c>
      <c r="C7650" s="1" t="s">
        <v>222</v>
      </c>
      <c r="D7650" s="1" t="s">
        <v>478</v>
      </c>
      <c r="E7650" s="1">
        <v>2005</v>
      </c>
      <c r="F7650" s="1">
        <v>486.938</v>
      </c>
      <c r="G7650" s="1" t="s">
        <v>476</v>
      </c>
    </row>
    <row r="7651" hidden="1" spans="1:7">
      <c r="A7651" s="1">
        <v>55986</v>
      </c>
      <c r="B7651" s="1" t="s">
        <v>224</v>
      </c>
      <c r="C7651" s="1" t="s">
        <v>222</v>
      </c>
      <c r="D7651" s="1" t="s">
        <v>478</v>
      </c>
      <c r="E7651" s="1">
        <v>2038</v>
      </c>
      <c r="F7651" s="1">
        <v>440.323</v>
      </c>
      <c r="G7651" s="1" t="s">
        <v>476</v>
      </c>
    </row>
    <row r="7652" hidden="1" spans="1:7">
      <c r="A7652" s="1">
        <v>55987</v>
      </c>
      <c r="B7652" s="1" t="s">
        <v>224</v>
      </c>
      <c r="C7652" s="1" t="s">
        <v>222</v>
      </c>
      <c r="D7652" s="1" t="s">
        <v>478</v>
      </c>
      <c r="E7652" s="1">
        <v>2012</v>
      </c>
      <c r="F7652" s="1">
        <v>550.4131</v>
      </c>
      <c r="G7652" s="1" t="s">
        <v>476</v>
      </c>
    </row>
    <row r="7653" hidden="1" spans="1:7">
      <c r="A7653" s="1">
        <v>55988</v>
      </c>
      <c r="B7653" s="1" t="s">
        <v>224</v>
      </c>
      <c r="C7653" s="1" t="s">
        <v>222</v>
      </c>
      <c r="D7653" s="1" t="s">
        <v>478</v>
      </c>
      <c r="E7653" s="1">
        <v>2019</v>
      </c>
      <c r="F7653" s="1">
        <v>564.4843</v>
      </c>
      <c r="G7653" s="1" t="s">
        <v>476</v>
      </c>
    </row>
    <row r="7654" spans="1:7">
      <c r="A7654" s="1">
        <v>55989</v>
      </c>
      <c r="B7654" s="1" t="s">
        <v>224</v>
      </c>
      <c r="C7654" s="1" t="s">
        <v>222</v>
      </c>
      <c r="D7654" s="1" t="s">
        <v>478</v>
      </c>
      <c r="E7654" s="1">
        <v>2050</v>
      </c>
      <c r="F7654" s="1">
        <v>422.9505</v>
      </c>
      <c r="G7654" s="1" t="s">
        <v>476</v>
      </c>
    </row>
    <row r="7655" hidden="1" spans="1:7">
      <c r="A7655" s="1">
        <v>55990</v>
      </c>
      <c r="B7655" s="1" t="s">
        <v>224</v>
      </c>
      <c r="C7655" s="1" t="s">
        <v>222</v>
      </c>
      <c r="D7655" s="1" t="s">
        <v>478</v>
      </c>
      <c r="E7655" s="1">
        <v>2031</v>
      </c>
      <c r="F7655" s="1">
        <v>472.6713</v>
      </c>
      <c r="G7655" s="1" t="s">
        <v>476</v>
      </c>
    </row>
    <row r="7656" hidden="1" spans="1:7">
      <c r="A7656" s="1">
        <v>55991</v>
      </c>
      <c r="B7656" s="1" t="s">
        <v>224</v>
      </c>
      <c r="C7656" s="1" t="s">
        <v>222</v>
      </c>
      <c r="D7656" s="1" t="s">
        <v>478</v>
      </c>
      <c r="E7656" s="1">
        <v>2026</v>
      </c>
      <c r="F7656" s="1">
        <v>502.2955</v>
      </c>
      <c r="G7656" s="1" t="s">
        <v>476</v>
      </c>
    </row>
    <row r="7657" spans="1:7">
      <c r="A7657" s="1">
        <v>55992</v>
      </c>
      <c r="B7657" s="1" t="s">
        <v>224</v>
      </c>
      <c r="C7657" s="1" t="s">
        <v>222</v>
      </c>
      <c r="D7657" s="1" t="s">
        <v>478</v>
      </c>
      <c r="E7657" s="1">
        <v>2040</v>
      </c>
      <c r="F7657" s="1">
        <v>433.895</v>
      </c>
      <c r="G7657" s="1" t="s">
        <v>476</v>
      </c>
    </row>
    <row r="7658" hidden="1" spans="1:7">
      <c r="A7658" s="1">
        <v>55993</v>
      </c>
      <c r="B7658" s="1" t="s">
        <v>224</v>
      </c>
      <c r="C7658" s="1" t="s">
        <v>222</v>
      </c>
      <c r="D7658" s="1" t="s">
        <v>478</v>
      </c>
      <c r="E7658" s="1">
        <v>2033</v>
      </c>
      <c r="F7658" s="1">
        <v>462.6959</v>
      </c>
      <c r="G7658" s="1" t="s">
        <v>476</v>
      </c>
    </row>
    <row r="7659" hidden="1" spans="1:7">
      <c r="A7659" s="1">
        <v>55994</v>
      </c>
      <c r="B7659" s="1" t="s">
        <v>224</v>
      </c>
      <c r="C7659" s="1" t="s">
        <v>222</v>
      </c>
      <c r="D7659" s="1" t="s">
        <v>478</v>
      </c>
      <c r="E7659" s="1">
        <v>2007</v>
      </c>
      <c r="F7659" s="1">
        <v>531.6663</v>
      </c>
      <c r="G7659" s="1" t="s">
        <v>476</v>
      </c>
    </row>
    <row r="7660" hidden="1" spans="1:7">
      <c r="A7660" s="1">
        <v>55995</v>
      </c>
      <c r="B7660" s="1" t="s">
        <v>224</v>
      </c>
      <c r="C7660" s="1" t="s">
        <v>222</v>
      </c>
      <c r="D7660" s="1" t="s">
        <v>478</v>
      </c>
      <c r="E7660" s="1">
        <v>2014</v>
      </c>
      <c r="F7660" s="1">
        <v>499.9449</v>
      </c>
      <c r="G7660" s="1" t="s">
        <v>476</v>
      </c>
    </row>
    <row r="7661" spans="1:7">
      <c r="A7661" s="1">
        <v>55996</v>
      </c>
      <c r="B7661" s="1" t="s">
        <v>224</v>
      </c>
      <c r="C7661" s="1" t="s">
        <v>222</v>
      </c>
      <c r="D7661" s="1" t="s">
        <v>478</v>
      </c>
      <c r="E7661" s="1">
        <v>2045</v>
      </c>
      <c r="F7661" s="1">
        <v>424.2447</v>
      </c>
      <c r="G7661" s="1" t="s">
        <v>476</v>
      </c>
    </row>
    <row r="7662" hidden="1" spans="1:7">
      <c r="A7662" s="1">
        <v>55997</v>
      </c>
      <c r="B7662" s="1" t="s">
        <v>224</v>
      </c>
      <c r="C7662" s="1" t="s">
        <v>222</v>
      </c>
      <c r="D7662" s="1" t="s">
        <v>478</v>
      </c>
      <c r="E7662" s="1">
        <v>2009</v>
      </c>
      <c r="F7662" s="1">
        <v>500.0549</v>
      </c>
      <c r="G7662" s="1" t="s">
        <v>476</v>
      </c>
    </row>
    <row r="7663" spans="1:7">
      <c r="A7663" s="1">
        <v>55998</v>
      </c>
      <c r="B7663" s="1" t="s">
        <v>224</v>
      </c>
      <c r="C7663" s="1" t="s">
        <v>222</v>
      </c>
      <c r="D7663" s="1" t="s">
        <v>478</v>
      </c>
      <c r="E7663" s="1">
        <v>2035</v>
      </c>
      <c r="F7663" s="1">
        <v>452.8375</v>
      </c>
      <c r="G7663" s="1" t="s">
        <v>476</v>
      </c>
    </row>
    <row r="7664" hidden="1" spans="1:7">
      <c r="A7664" s="1">
        <v>55999</v>
      </c>
      <c r="B7664" s="1" t="s">
        <v>224</v>
      </c>
      <c r="C7664" s="1" t="s">
        <v>222</v>
      </c>
      <c r="D7664" s="1" t="s">
        <v>478</v>
      </c>
      <c r="E7664" s="1">
        <v>2016</v>
      </c>
      <c r="F7664" s="1">
        <v>530.0109</v>
      </c>
      <c r="G7664" s="1" t="s">
        <v>476</v>
      </c>
    </row>
    <row r="7665" hidden="1" spans="1:7">
      <c r="A7665" s="1">
        <v>56000</v>
      </c>
      <c r="B7665" s="1" t="s">
        <v>224</v>
      </c>
      <c r="C7665" s="1" t="s">
        <v>222</v>
      </c>
      <c r="D7665" s="1" t="s">
        <v>478</v>
      </c>
      <c r="E7665" s="1">
        <v>2047</v>
      </c>
      <c r="F7665" s="1">
        <v>422.9915</v>
      </c>
      <c r="G7665" s="1" t="s">
        <v>476</v>
      </c>
    </row>
    <row r="7666" hidden="1" spans="1:7">
      <c r="A7666" s="1">
        <v>56001</v>
      </c>
      <c r="B7666" s="1" t="s">
        <v>224</v>
      </c>
      <c r="C7666" s="1" t="s">
        <v>222</v>
      </c>
      <c r="D7666" s="1" t="s">
        <v>478</v>
      </c>
      <c r="E7666" s="1">
        <v>2028</v>
      </c>
      <c r="F7666" s="1">
        <v>489.3413</v>
      </c>
      <c r="G7666" s="1" t="s">
        <v>476</v>
      </c>
    </row>
    <row r="7667" hidden="1" spans="1:7">
      <c r="A7667" s="1">
        <v>56002</v>
      </c>
      <c r="B7667" s="1" t="s">
        <v>224</v>
      </c>
      <c r="C7667" s="1" t="s">
        <v>222</v>
      </c>
      <c r="D7667" s="1" t="s">
        <v>478</v>
      </c>
      <c r="E7667" s="1">
        <v>2023</v>
      </c>
      <c r="F7667" s="1">
        <v>516.6259</v>
      </c>
      <c r="G7667" s="1" t="s">
        <v>476</v>
      </c>
    </row>
    <row r="7668" hidden="1" spans="1:7">
      <c r="A7668" s="1">
        <v>56003</v>
      </c>
      <c r="B7668" s="1" t="s">
        <v>224</v>
      </c>
      <c r="C7668" s="1" t="s">
        <v>222</v>
      </c>
      <c r="D7668" s="1" t="s">
        <v>478</v>
      </c>
      <c r="E7668" s="1">
        <v>2037</v>
      </c>
      <c r="F7668" s="1">
        <v>444.2075</v>
      </c>
      <c r="G7668" s="1" t="s">
        <v>476</v>
      </c>
    </row>
    <row r="7669" hidden="1" spans="1:7">
      <c r="A7669" s="1">
        <v>56004</v>
      </c>
      <c r="B7669" s="1" t="s">
        <v>224</v>
      </c>
      <c r="C7669" s="1" t="s">
        <v>222</v>
      </c>
      <c r="D7669" s="1" t="s">
        <v>478</v>
      </c>
      <c r="E7669" s="1">
        <v>2018</v>
      </c>
      <c r="F7669" s="1">
        <v>551.8133</v>
      </c>
      <c r="G7669" s="1" t="s">
        <v>476</v>
      </c>
    </row>
    <row r="7670" hidden="1" spans="1:7">
      <c r="A7670" s="1">
        <v>56005</v>
      </c>
      <c r="B7670" s="1" t="s">
        <v>224</v>
      </c>
      <c r="C7670" s="1" t="s">
        <v>222</v>
      </c>
      <c r="D7670" s="1" t="s">
        <v>478</v>
      </c>
      <c r="E7670" s="1">
        <v>2049</v>
      </c>
      <c r="F7670" s="1">
        <v>422.6642</v>
      </c>
      <c r="G7670" s="1" t="s">
        <v>476</v>
      </c>
    </row>
    <row r="7671" spans="1:7">
      <c r="A7671" s="1">
        <v>56006</v>
      </c>
      <c r="B7671" s="1" t="s">
        <v>224</v>
      </c>
      <c r="C7671" s="1" t="s">
        <v>222</v>
      </c>
      <c r="D7671" s="1" t="s">
        <v>478</v>
      </c>
      <c r="E7671" s="1">
        <v>2030</v>
      </c>
      <c r="F7671" s="1">
        <v>477.5257</v>
      </c>
      <c r="G7671" s="1" t="s">
        <v>476</v>
      </c>
    </row>
    <row r="7672" hidden="1" spans="1:7">
      <c r="A7672" s="1">
        <v>56007</v>
      </c>
      <c r="B7672" s="1" t="s">
        <v>224</v>
      </c>
      <c r="C7672" s="1" t="s">
        <v>222</v>
      </c>
      <c r="D7672" s="1" t="s">
        <v>478</v>
      </c>
      <c r="E7672" s="1">
        <v>2011</v>
      </c>
      <c r="F7672" s="1">
        <v>521.6233</v>
      </c>
      <c r="G7672" s="1" t="s">
        <v>476</v>
      </c>
    </row>
    <row r="7673" hidden="1" spans="1:7">
      <c r="A7673" s="1">
        <v>56008</v>
      </c>
      <c r="B7673" s="1" t="s">
        <v>224</v>
      </c>
      <c r="C7673" s="1" t="s">
        <v>222</v>
      </c>
      <c r="D7673" s="1" t="s">
        <v>478</v>
      </c>
      <c r="E7673" s="1">
        <v>2042</v>
      </c>
      <c r="F7673" s="1">
        <v>428.8625</v>
      </c>
      <c r="G7673" s="1" t="s">
        <v>476</v>
      </c>
    </row>
    <row r="7674" hidden="1" spans="1:7">
      <c r="A7674" s="1">
        <v>56009</v>
      </c>
      <c r="B7674" s="1" t="s">
        <v>224</v>
      </c>
      <c r="C7674" s="1" t="s">
        <v>222</v>
      </c>
      <c r="D7674" s="1" t="s">
        <v>478</v>
      </c>
      <c r="E7674" s="1">
        <v>2006</v>
      </c>
      <c r="F7674" s="1">
        <v>505.5061</v>
      </c>
      <c r="G7674" s="1" t="s">
        <v>476</v>
      </c>
    </row>
    <row r="7675" hidden="1" spans="1:7">
      <c r="A7675" s="1">
        <v>56010</v>
      </c>
      <c r="B7675" s="1" t="s">
        <v>224</v>
      </c>
      <c r="C7675" s="1" t="s">
        <v>222</v>
      </c>
      <c r="D7675" s="1" t="s">
        <v>478</v>
      </c>
      <c r="E7675" s="1">
        <v>2032</v>
      </c>
      <c r="F7675" s="1">
        <v>467.7311</v>
      </c>
      <c r="G7675" s="1" t="s">
        <v>476</v>
      </c>
    </row>
    <row r="7676" hidden="1" spans="1:7">
      <c r="A7676" s="1">
        <v>56011</v>
      </c>
      <c r="B7676" s="1" t="s">
        <v>224</v>
      </c>
      <c r="C7676" s="1" t="s">
        <v>222</v>
      </c>
      <c r="D7676" s="1" t="s">
        <v>478</v>
      </c>
      <c r="E7676" s="1">
        <v>2013</v>
      </c>
      <c r="F7676" s="1">
        <v>535.9449</v>
      </c>
      <c r="G7676" s="1" t="s">
        <v>476</v>
      </c>
    </row>
    <row r="7677" hidden="1" spans="1:7">
      <c r="A7677" s="1">
        <v>56012</v>
      </c>
      <c r="B7677" s="1" t="s">
        <v>224</v>
      </c>
      <c r="C7677" s="1" t="s">
        <v>222</v>
      </c>
      <c r="D7677" s="1" t="s">
        <v>478</v>
      </c>
      <c r="E7677" s="1">
        <v>2044</v>
      </c>
      <c r="F7677" s="1">
        <v>425.325</v>
      </c>
      <c r="G7677" s="1" t="s">
        <v>476</v>
      </c>
    </row>
    <row r="7678" spans="1:7">
      <c r="A7678" s="1">
        <v>56013</v>
      </c>
      <c r="B7678" s="1" t="s">
        <v>224</v>
      </c>
      <c r="C7678" s="1" t="s">
        <v>222</v>
      </c>
      <c r="D7678" s="1" t="s">
        <v>478</v>
      </c>
      <c r="E7678" s="1">
        <v>2025</v>
      </c>
      <c r="F7678" s="1">
        <v>508.5797</v>
      </c>
      <c r="G7678" s="1" t="s">
        <v>476</v>
      </c>
    </row>
    <row r="7679" hidden="1" spans="1:7">
      <c r="A7679" s="1">
        <v>56014</v>
      </c>
      <c r="B7679" s="1" t="s">
        <v>224</v>
      </c>
      <c r="C7679" s="1" t="s">
        <v>222</v>
      </c>
      <c r="D7679" s="1" t="s">
        <v>478</v>
      </c>
      <c r="E7679" s="1">
        <v>2046</v>
      </c>
      <c r="F7679" s="1">
        <v>423.5263</v>
      </c>
      <c r="G7679" s="1" t="s">
        <v>476</v>
      </c>
    </row>
    <row r="7680" spans="1:7">
      <c r="A7680" s="1">
        <v>56015</v>
      </c>
      <c r="B7680" s="1" t="s">
        <v>224</v>
      </c>
      <c r="C7680" s="1" t="s">
        <v>222</v>
      </c>
      <c r="D7680" s="1" t="s">
        <v>478</v>
      </c>
      <c r="E7680" s="1">
        <v>2020</v>
      </c>
      <c r="F7680" s="1">
        <v>418.4124</v>
      </c>
      <c r="G7680" s="1" t="s">
        <v>476</v>
      </c>
    </row>
    <row r="7681" hidden="1" spans="1:7">
      <c r="A7681" s="1">
        <v>56016</v>
      </c>
      <c r="B7681" s="1" t="s">
        <v>224</v>
      </c>
      <c r="C7681" s="1" t="s">
        <v>222</v>
      </c>
      <c r="D7681" s="1" t="s">
        <v>478</v>
      </c>
      <c r="E7681" s="1">
        <v>2027</v>
      </c>
      <c r="F7681" s="1">
        <v>495.9228</v>
      </c>
      <c r="G7681" s="1" t="s">
        <v>476</v>
      </c>
    </row>
    <row r="7682" hidden="1" spans="1:7">
      <c r="A7682" s="1">
        <v>56017</v>
      </c>
      <c r="B7682" s="1" t="s">
        <v>224</v>
      </c>
      <c r="C7682" s="1" t="s">
        <v>222</v>
      </c>
      <c r="D7682" s="1" t="s">
        <v>478</v>
      </c>
      <c r="E7682" s="1">
        <v>2008</v>
      </c>
      <c r="F7682" s="1">
        <v>514.0685</v>
      </c>
      <c r="G7682" s="1" t="s">
        <v>476</v>
      </c>
    </row>
    <row r="7683" hidden="1" spans="1:7">
      <c r="A7683" s="1">
        <v>56018</v>
      </c>
      <c r="B7683" s="1" t="s">
        <v>224</v>
      </c>
      <c r="C7683" s="1" t="s">
        <v>222</v>
      </c>
      <c r="D7683" s="1" t="s">
        <v>478</v>
      </c>
      <c r="E7683" s="1">
        <v>2039</v>
      </c>
      <c r="F7683" s="1">
        <v>436.8525</v>
      </c>
      <c r="G7683" s="1" t="s">
        <v>476</v>
      </c>
    </row>
    <row r="7684" hidden="1" spans="1:7">
      <c r="A7684" s="1">
        <v>56019</v>
      </c>
      <c r="B7684" s="1" t="s">
        <v>224</v>
      </c>
      <c r="C7684" s="1" t="s">
        <v>222</v>
      </c>
      <c r="D7684" s="1" t="s">
        <v>478</v>
      </c>
      <c r="E7684" s="1">
        <v>2034</v>
      </c>
      <c r="F7684" s="1">
        <v>457.642</v>
      </c>
      <c r="G7684" s="1" t="s">
        <v>476</v>
      </c>
    </row>
    <row r="7685" hidden="1" spans="1:7">
      <c r="A7685" s="1">
        <v>56020</v>
      </c>
      <c r="B7685" s="1" t="s">
        <v>224</v>
      </c>
      <c r="C7685" s="1" t="s">
        <v>222</v>
      </c>
      <c r="D7685" s="1" t="s">
        <v>478</v>
      </c>
      <c r="E7685" s="1">
        <v>2041</v>
      </c>
      <c r="F7685" s="1">
        <v>431.2043</v>
      </c>
      <c r="G7685" s="1" t="s">
        <v>476</v>
      </c>
    </row>
    <row r="7686" hidden="1" spans="1:7">
      <c r="A7686" s="1">
        <v>56021</v>
      </c>
      <c r="B7686" s="1" t="s">
        <v>224</v>
      </c>
      <c r="C7686" s="1" t="s">
        <v>222</v>
      </c>
      <c r="D7686" s="1" t="s">
        <v>478</v>
      </c>
      <c r="E7686" s="1">
        <v>2015</v>
      </c>
      <c r="F7686" s="1">
        <v>511.8798</v>
      </c>
      <c r="G7686" s="1" t="s">
        <v>476</v>
      </c>
    </row>
    <row r="7687" hidden="1" spans="1:7">
      <c r="A7687" s="1">
        <v>56022</v>
      </c>
      <c r="B7687" s="1" t="s">
        <v>224</v>
      </c>
      <c r="C7687" s="1" t="s">
        <v>222</v>
      </c>
      <c r="D7687" s="1" t="s">
        <v>478</v>
      </c>
      <c r="E7687" s="1">
        <v>2029</v>
      </c>
      <c r="F7687" s="1">
        <v>483.3101</v>
      </c>
      <c r="G7687" s="1" t="s">
        <v>476</v>
      </c>
    </row>
    <row r="7688" hidden="1" spans="1:7">
      <c r="A7688" s="1">
        <v>56023</v>
      </c>
      <c r="B7688" s="1" t="s">
        <v>224</v>
      </c>
      <c r="C7688" s="1" t="s">
        <v>222</v>
      </c>
      <c r="D7688" s="1" t="s">
        <v>478</v>
      </c>
      <c r="E7688" s="1">
        <v>2010</v>
      </c>
      <c r="F7688" s="1">
        <v>503.5579</v>
      </c>
      <c r="G7688" s="1" t="s">
        <v>476</v>
      </c>
    </row>
    <row r="7689" hidden="1" spans="1:7">
      <c r="A7689" s="1">
        <v>56024</v>
      </c>
      <c r="B7689" s="1" t="s">
        <v>224</v>
      </c>
      <c r="C7689" s="1" t="s">
        <v>222</v>
      </c>
      <c r="D7689" s="1" t="s">
        <v>478</v>
      </c>
      <c r="E7689" s="1">
        <v>2048</v>
      </c>
      <c r="F7689" s="1">
        <v>422.6665</v>
      </c>
      <c r="G7689" s="1" t="s">
        <v>476</v>
      </c>
    </row>
    <row r="7690" hidden="1"/>
    <row r="7691" hidden="1"/>
    <row r="7692" hidden="1"/>
    <row r="7693" hidden="1"/>
    <row r="7694" hidden="1"/>
    <row r="7695" hidden="1"/>
    <row r="7696" hidden="1"/>
    <row r="7697" hidden="1"/>
    <row r="7698" hidden="1"/>
    <row r="7699" hidden="1"/>
    <row r="7700" hidden="1"/>
    <row r="7701" hidden="1"/>
    <row r="7702" hidden="1"/>
    <row r="7703" hidden="1"/>
    <row r="7704" hidden="1"/>
    <row r="7705" hidden="1"/>
    <row r="7706" hidden="1"/>
    <row r="7707" hidden="1"/>
    <row r="7708" hidden="1"/>
    <row r="7709" hidden="1"/>
    <row r="7710" hidden="1"/>
    <row r="7711" hidden="1"/>
    <row r="7712" hidden="1"/>
    <row r="7713" hidden="1"/>
    <row r="7714" hidden="1"/>
    <row r="7715" hidden="1"/>
    <row r="7716" hidden="1"/>
    <row r="7717" hidden="1"/>
    <row r="7718" hidden="1"/>
    <row r="7719" hidden="1"/>
    <row r="7720" hidden="1"/>
    <row r="7721" hidden="1"/>
    <row r="7722" hidden="1"/>
    <row r="7723" hidden="1"/>
    <row r="7724" hidden="1"/>
    <row r="7725" hidden="1"/>
    <row r="7726" hidden="1"/>
    <row r="7727" hidden="1"/>
    <row r="7728" hidden="1"/>
    <row r="7729" hidden="1"/>
    <row r="7730" hidden="1"/>
    <row r="7731" hidden="1"/>
    <row r="7732" hidden="1"/>
    <row r="7733" hidden="1"/>
    <row r="7734" hidden="1"/>
    <row r="7735" hidden="1"/>
    <row r="7736" hidden="1" spans="1:7">
      <c r="A7736" s="1">
        <v>57127</v>
      </c>
      <c r="B7736" s="1" t="s">
        <v>224</v>
      </c>
      <c r="C7736" s="1" t="s">
        <v>223</v>
      </c>
      <c r="D7736" s="1" t="s">
        <v>478</v>
      </c>
      <c r="E7736" s="1">
        <v>2005</v>
      </c>
      <c r="F7736" s="1">
        <v>44.1851</v>
      </c>
      <c r="G7736" s="1" t="s">
        <v>216</v>
      </c>
    </row>
    <row r="7737" hidden="1"/>
    <row r="7738" hidden="1"/>
    <row r="7739" hidden="1" spans="1:7">
      <c r="A7739" s="1">
        <v>57130</v>
      </c>
      <c r="B7739" s="1" t="s">
        <v>224</v>
      </c>
      <c r="C7739" s="1" t="s">
        <v>223</v>
      </c>
      <c r="D7739" s="1" t="s">
        <v>478</v>
      </c>
      <c r="E7739" s="1">
        <v>2006</v>
      </c>
      <c r="F7739" s="1">
        <v>46.2137</v>
      </c>
      <c r="G7739" s="1" t="s">
        <v>216</v>
      </c>
    </row>
    <row r="7740" hidden="1"/>
    <row r="7741" hidden="1"/>
    <row r="7742" hidden="1" spans="1:7">
      <c r="A7742" s="1">
        <v>57133</v>
      </c>
      <c r="B7742" s="1" t="s">
        <v>224</v>
      </c>
      <c r="C7742" s="1" t="s">
        <v>223</v>
      </c>
      <c r="D7742" s="1" t="s">
        <v>478</v>
      </c>
      <c r="E7742" s="1">
        <v>2007</v>
      </c>
      <c r="F7742" s="1">
        <v>45.3559</v>
      </c>
      <c r="G7742" s="1" t="s">
        <v>216</v>
      </c>
    </row>
    <row r="7743" hidden="1"/>
    <row r="7744" hidden="1"/>
    <row r="7745" hidden="1" spans="1:7">
      <c r="A7745" s="1">
        <v>57136</v>
      </c>
      <c r="B7745" s="1" t="s">
        <v>224</v>
      </c>
      <c r="C7745" s="1" t="s">
        <v>223</v>
      </c>
      <c r="D7745" s="1" t="s">
        <v>478</v>
      </c>
      <c r="E7745" s="1">
        <v>2008</v>
      </c>
      <c r="F7745" s="1">
        <v>47.0178</v>
      </c>
      <c r="G7745" s="1" t="s">
        <v>216</v>
      </c>
    </row>
    <row r="7746" hidden="1"/>
    <row r="7747" hidden="1"/>
    <row r="7748" hidden="1" spans="1:7">
      <c r="A7748" s="1">
        <v>57139</v>
      </c>
      <c r="B7748" s="1" t="s">
        <v>224</v>
      </c>
      <c r="C7748" s="1" t="s">
        <v>223</v>
      </c>
      <c r="D7748" s="1" t="s">
        <v>478</v>
      </c>
      <c r="E7748" s="1">
        <v>2009</v>
      </c>
      <c r="F7748" s="1">
        <v>48.8206</v>
      </c>
      <c r="G7748" s="1" t="s">
        <v>216</v>
      </c>
    </row>
    <row r="7749" hidden="1"/>
    <row r="7750" hidden="1"/>
    <row r="7751" hidden="1" spans="1:7">
      <c r="A7751" s="1">
        <v>57142</v>
      </c>
      <c r="B7751" s="1" t="s">
        <v>224</v>
      </c>
      <c r="C7751" s="1" t="s">
        <v>223</v>
      </c>
      <c r="D7751" s="1" t="s">
        <v>478</v>
      </c>
      <c r="E7751" s="1">
        <v>2010</v>
      </c>
      <c r="F7751" s="1">
        <v>51.8459</v>
      </c>
      <c r="G7751" s="1" t="s">
        <v>216</v>
      </c>
    </row>
    <row r="7752" hidden="1"/>
    <row r="7753" hidden="1"/>
    <row r="7754" hidden="1" spans="1:7">
      <c r="A7754" s="1">
        <v>57145</v>
      </c>
      <c r="B7754" s="1" t="s">
        <v>224</v>
      </c>
      <c r="C7754" s="1" t="s">
        <v>223</v>
      </c>
      <c r="D7754" s="1" t="s">
        <v>478</v>
      </c>
      <c r="E7754" s="1">
        <v>2011</v>
      </c>
      <c r="F7754" s="1">
        <v>50.017</v>
      </c>
      <c r="G7754" s="1" t="s">
        <v>216</v>
      </c>
    </row>
    <row r="7755" hidden="1"/>
    <row r="7756" hidden="1"/>
    <row r="7757" hidden="1" spans="1:7">
      <c r="A7757" s="1">
        <v>57148</v>
      </c>
      <c r="B7757" s="1" t="s">
        <v>224</v>
      </c>
      <c r="C7757" s="1" t="s">
        <v>223</v>
      </c>
      <c r="D7757" s="1" t="s">
        <v>478</v>
      </c>
      <c r="E7757" s="1">
        <v>2012</v>
      </c>
      <c r="F7757" s="1">
        <v>48.7301</v>
      </c>
      <c r="G7757" s="1" t="s">
        <v>216</v>
      </c>
    </row>
    <row r="7758" hidden="1"/>
    <row r="7759" hidden="1"/>
    <row r="7760" hidden="1" spans="1:7">
      <c r="A7760" s="1">
        <v>57151</v>
      </c>
      <c r="B7760" s="1" t="s">
        <v>224</v>
      </c>
      <c r="C7760" s="1" t="s">
        <v>223</v>
      </c>
      <c r="D7760" s="1" t="s">
        <v>478</v>
      </c>
      <c r="E7760" s="1">
        <v>2013</v>
      </c>
      <c r="F7760" s="1">
        <v>52.4181</v>
      </c>
      <c r="G7760" s="1" t="s">
        <v>216</v>
      </c>
    </row>
    <row r="7761" hidden="1"/>
    <row r="7762" hidden="1"/>
    <row r="7763" hidden="1" spans="1:7">
      <c r="A7763" s="1">
        <v>57154</v>
      </c>
      <c r="B7763" s="1" t="s">
        <v>224</v>
      </c>
      <c r="C7763" s="1" t="s">
        <v>223</v>
      </c>
      <c r="D7763" s="1" t="s">
        <v>478</v>
      </c>
      <c r="E7763" s="1">
        <v>2014</v>
      </c>
      <c r="F7763" s="1">
        <v>53.0441</v>
      </c>
      <c r="G7763" s="1" t="s">
        <v>216</v>
      </c>
    </row>
    <row r="7764" hidden="1"/>
    <row r="7765" hidden="1"/>
    <row r="7766" hidden="1" spans="1:7">
      <c r="A7766" s="1">
        <v>57157</v>
      </c>
      <c r="B7766" s="1" t="s">
        <v>224</v>
      </c>
      <c r="C7766" s="1" t="s">
        <v>223</v>
      </c>
      <c r="D7766" s="1" t="s">
        <v>478</v>
      </c>
      <c r="E7766" s="1">
        <v>2015</v>
      </c>
      <c r="F7766" s="1">
        <v>49.8589</v>
      </c>
      <c r="G7766" s="1" t="s">
        <v>216</v>
      </c>
    </row>
    <row r="7767" hidden="1"/>
    <row r="7768" hidden="1"/>
    <row r="7769" hidden="1" spans="1:7">
      <c r="A7769" s="1">
        <v>57160</v>
      </c>
      <c r="B7769" s="1" t="s">
        <v>224</v>
      </c>
      <c r="C7769" s="1" t="s">
        <v>223</v>
      </c>
      <c r="D7769" s="1" t="s">
        <v>478</v>
      </c>
      <c r="E7769" s="1">
        <v>2016</v>
      </c>
      <c r="F7769" s="1">
        <v>48.3</v>
      </c>
      <c r="G7769" s="1" t="s">
        <v>216</v>
      </c>
    </row>
    <row r="7770" hidden="1"/>
    <row r="7771" hidden="1"/>
    <row r="7772" hidden="1" spans="1:7">
      <c r="A7772" s="1">
        <v>57163</v>
      </c>
      <c r="B7772" s="1" t="s">
        <v>224</v>
      </c>
      <c r="C7772" s="1" t="s">
        <v>223</v>
      </c>
      <c r="D7772" s="1" t="s">
        <v>478</v>
      </c>
      <c r="E7772" s="1">
        <v>2017</v>
      </c>
      <c r="F7772" s="1">
        <v>51.5539</v>
      </c>
      <c r="G7772" s="1" t="s">
        <v>216</v>
      </c>
    </row>
    <row r="7773" hidden="1"/>
    <row r="7774" hidden="1"/>
    <row r="7775" hidden="1" spans="1:7">
      <c r="A7775" s="1">
        <v>57166</v>
      </c>
      <c r="B7775" s="1" t="s">
        <v>224</v>
      </c>
      <c r="C7775" s="1" t="s">
        <v>223</v>
      </c>
      <c r="D7775" s="1" t="s">
        <v>478</v>
      </c>
      <c r="E7775" s="1">
        <v>2018</v>
      </c>
      <c r="F7775" s="1">
        <v>55.5061</v>
      </c>
      <c r="G7775" s="1" t="s">
        <v>216</v>
      </c>
    </row>
    <row r="7776" hidden="1"/>
    <row r="7777" hidden="1"/>
    <row r="7778" hidden="1" spans="1:7">
      <c r="A7778" s="1">
        <v>57169</v>
      </c>
      <c r="B7778" s="1" t="s">
        <v>224</v>
      </c>
      <c r="C7778" s="1" t="s">
        <v>223</v>
      </c>
      <c r="D7778" s="1" t="s">
        <v>478</v>
      </c>
      <c r="E7778" s="1">
        <v>2019</v>
      </c>
      <c r="F7778" s="1">
        <v>57.119</v>
      </c>
      <c r="G7778" s="1" t="s">
        <v>216</v>
      </c>
    </row>
    <row r="7779" hidden="1"/>
    <row r="7780" hidden="1"/>
    <row r="7781" spans="1:7">
      <c r="A7781" s="1">
        <v>57172</v>
      </c>
      <c r="B7781" s="1" t="s">
        <v>224</v>
      </c>
      <c r="C7781" s="1" t="s">
        <v>223</v>
      </c>
      <c r="D7781" s="1" t="s">
        <v>478</v>
      </c>
      <c r="E7781" s="1">
        <v>2020</v>
      </c>
      <c r="F7781" s="1">
        <v>53.0441</v>
      </c>
      <c r="G7781" s="1" t="s">
        <v>216</v>
      </c>
    </row>
    <row r="7782" hidden="1"/>
    <row r="7783" hidden="1"/>
    <row r="7784" hidden="1" spans="1:7">
      <c r="A7784" s="1">
        <v>57175</v>
      </c>
      <c r="B7784" s="1" t="s">
        <v>224</v>
      </c>
      <c r="C7784" s="1" t="s">
        <v>223</v>
      </c>
      <c r="D7784" s="1" t="s">
        <v>478</v>
      </c>
      <c r="E7784" s="1">
        <v>2023</v>
      </c>
      <c r="F7784" s="1">
        <v>56.0436</v>
      </c>
      <c r="G7784" s="1" t="s">
        <v>216</v>
      </c>
    </row>
    <row r="7785" hidden="1"/>
    <row r="7786" hidden="1"/>
    <row r="7787" hidden="1" spans="1:7">
      <c r="A7787" s="1">
        <v>57178</v>
      </c>
      <c r="B7787" s="1" t="s">
        <v>224</v>
      </c>
      <c r="C7787" s="1" t="s">
        <v>223</v>
      </c>
      <c r="D7787" s="1" t="s">
        <v>478</v>
      </c>
      <c r="E7787" s="1">
        <v>2024</v>
      </c>
      <c r="F7787" s="1">
        <v>56.0477</v>
      </c>
      <c r="G7787" s="1" t="s">
        <v>216</v>
      </c>
    </row>
    <row r="7788" hidden="1"/>
    <row r="7789" hidden="1"/>
    <row r="7790" spans="1:7">
      <c r="A7790" s="1">
        <v>57181</v>
      </c>
      <c r="B7790" s="1" t="s">
        <v>224</v>
      </c>
      <c r="C7790" s="1" t="s">
        <v>223</v>
      </c>
      <c r="D7790" s="1" t="s">
        <v>478</v>
      </c>
      <c r="E7790" s="1">
        <v>2025</v>
      </c>
      <c r="F7790" s="1">
        <v>56.0914</v>
      </c>
      <c r="G7790" s="1" t="s">
        <v>216</v>
      </c>
    </row>
    <row r="7791" hidden="1"/>
    <row r="7792" hidden="1"/>
    <row r="7793" hidden="1" spans="1:7">
      <c r="A7793" s="1">
        <v>57184</v>
      </c>
      <c r="B7793" s="1" t="s">
        <v>224</v>
      </c>
      <c r="C7793" s="1" t="s">
        <v>223</v>
      </c>
      <c r="D7793" s="1" t="s">
        <v>478</v>
      </c>
      <c r="E7793" s="1">
        <v>2026</v>
      </c>
      <c r="F7793" s="1">
        <v>56.0785</v>
      </c>
      <c r="G7793" s="1" t="s">
        <v>216</v>
      </c>
    </row>
    <row r="7794" hidden="1"/>
    <row r="7795" hidden="1"/>
    <row r="7796" hidden="1" spans="1:7">
      <c r="A7796" s="1">
        <v>57187</v>
      </c>
      <c r="B7796" s="1" t="s">
        <v>224</v>
      </c>
      <c r="C7796" s="1" t="s">
        <v>223</v>
      </c>
      <c r="D7796" s="1" t="s">
        <v>478</v>
      </c>
      <c r="E7796" s="1">
        <v>2027</v>
      </c>
      <c r="F7796" s="1">
        <v>56.0501</v>
      </c>
      <c r="G7796" s="1" t="s">
        <v>216</v>
      </c>
    </row>
    <row r="7797" hidden="1"/>
    <row r="7798" hidden="1"/>
    <row r="7799" hidden="1" spans="1:7">
      <c r="A7799" s="1">
        <v>57190</v>
      </c>
      <c r="B7799" s="1" t="s">
        <v>224</v>
      </c>
      <c r="C7799" s="1" t="s">
        <v>223</v>
      </c>
      <c r="D7799" s="1" t="s">
        <v>478</v>
      </c>
      <c r="E7799" s="1">
        <v>2028</v>
      </c>
      <c r="F7799" s="1">
        <v>56.0204</v>
      </c>
      <c r="G7799" s="1" t="s">
        <v>216</v>
      </c>
    </row>
    <row r="7800" hidden="1"/>
    <row r="7801" hidden="1"/>
    <row r="7802" hidden="1" spans="1:7">
      <c r="A7802" s="1">
        <v>57193</v>
      </c>
      <c r="B7802" s="1" t="s">
        <v>224</v>
      </c>
      <c r="C7802" s="1" t="s">
        <v>223</v>
      </c>
      <c r="D7802" s="1" t="s">
        <v>478</v>
      </c>
      <c r="E7802" s="1">
        <v>2029</v>
      </c>
      <c r="F7802" s="1">
        <v>55.9757</v>
      </c>
      <c r="G7802" s="1" t="s">
        <v>216</v>
      </c>
    </row>
    <row r="7803" hidden="1"/>
    <row r="7804" hidden="1"/>
    <row r="7805" spans="1:7">
      <c r="A7805" s="1">
        <v>57196</v>
      </c>
      <c r="B7805" s="1" t="s">
        <v>224</v>
      </c>
      <c r="C7805" s="1" t="s">
        <v>223</v>
      </c>
      <c r="D7805" s="1" t="s">
        <v>478</v>
      </c>
      <c r="E7805" s="1">
        <v>2030</v>
      </c>
      <c r="F7805" s="1">
        <v>55.8728</v>
      </c>
      <c r="G7805" s="1" t="s">
        <v>216</v>
      </c>
    </row>
    <row r="7806" hidden="1"/>
    <row r="7807" hidden="1"/>
    <row r="7808" hidden="1" spans="1:7">
      <c r="A7808" s="1">
        <v>57199</v>
      </c>
      <c r="B7808" s="1" t="s">
        <v>224</v>
      </c>
      <c r="C7808" s="1" t="s">
        <v>223</v>
      </c>
      <c r="D7808" s="1" t="s">
        <v>478</v>
      </c>
      <c r="E7808" s="1">
        <v>2031</v>
      </c>
      <c r="F7808" s="1">
        <v>55.8022</v>
      </c>
      <c r="G7808" s="1" t="s">
        <v>216</v>
      </c>
    </row>
    <row r="7809" hidden="1"/>
    <row r="7810" hidden="1"/>
    <row r="7811" hidden="1" spans="1:7">
      <c r="A7811" s="1">
        <v>57202</v>
      </c>
      <c r="B7811" s="1" t="s">
        <v>224</v>
      </c>
      <c r="C7811" s="1" t="s">
        <v>223</v>
      </c>
      <c r="D7811" s="1" t="s">
        <v>478</v>
      </c>
      <c r="E7811" s="1">
        <v>2032</v>
      </c>
      <c r="F7811" s="1">
        <v>55.7762</v>
      </c>
      <c r="G7811" s="1" t="s">
        <v>216</v>
      </c>
    </row>
    <row r="7812" hidden="1"/>
    <row r="7813" hidden="1"/>
    <row r="7814" hidden="1" spans="1:7">
      <c r="A7814" s="1">
        <v>57205</v>
      </c>
      <c r="B7814" s="1" t="s">
        <v>224</v>
      </c>
      <c r="C7814" s="1" t="s">
        <v>223</v>
      </c>
      <c r="D7814" s="1" t="s">
        <v>478</v>
      </c>
      <c r="E7814" s="1">
        <v>2033</v>
      </c>
      <c r="F7814" s="1">
        <v>55.7867</v>
      </c>
      <c r="G7814" s="1" t="s">
        <v>216</v>
      </c>
    </row>
    <row r="7815" hidden="1"/>
    <row r="7816" hidden="1"/>
    <row r="7817" hidden="1" spans="1:7">
      <c r="A7817" s="1">
        <v>57208</v>
      </c>
      <c r="B7817" s="1" t="s">
        <v>224</v>
      </c>
      <c r="C7817" s="1" t="s">
        <v>223</v>
      </c>
      <c r="D7817" s="1" t="s">
        <v>478</v>
      </c>
      <c r="E7817" s="1">
        <v>2034</v>
      </c>
      <c r="F7817" s="1">
        <v>55.8208</v>
      </c>
      <c r="G7817" s="1" t="s">
        <v>216</v>
      </c>
    </row>
    <row r="7818" hidden="1"/>
    <row r="7819" hidden="1"/>
    <row r="7820" spans="1:7">
      <c r="A7820" s="1">
        <v>57211</v>
      </c>
      <c r="B7820" s="1" t="s">
        <v>224</v>
      </c>
      <c r="C7820" s="1" t="s">
        <v>223</v>
      </c>
      <c r="D7820" s="1" t="s">
        <v>478</v>
      </c>
      <c r="E7820" s="1">
        <v>2035</v>
      </c>
      <c r="F7820" s="1">
        <v>55.8541</v>
      </c>
      <c r="G7820" s="1" t="s">
        <v>216</v>
      </c>
    </row>
    <row r="7821" hidden="1"/>
    <row r="7822" hidden="1"/>
    <row r="7823" hidden="1" spans="1:7">
      <c r="A7823" s="1">
        <v>57214</v>
      </c>
      <c r="B7823" s="1" t="s">
        <v>224</v>
      </c>
      <c r="C7823" s="1" t="s">
        <v>223</v>
      </c>
      <c r="D7823" s="1" t="s">
        <v>478</v>
      </c>
      <c r="E7823" s="1">
        <v>2036</v>
      </c>
      <c r="F7823" s="1">
        <v>55.9121</v>
      </c>
      <c r="G7823" s="1" t="s">
        <v>216</v>
      </c>
    </row>
    <row r="7824" hidden="1"/>
    <row r="7825" hidden="1"/>
    <row r="7826" hidden="1" spans="1:7">
      <c r="A7826" s="1">
        <v>57217</v>
      </c>
      <c r="B7826" s="1" t="s">
        <v>224</v>
      </c>
      <c r="C7826" s="1" t="s">
        <v>223</v>
      </c>
      <c r="D7826" s="1" t="s">
        <v>478</v>
      </c>
      <c r="E7826" s="1">
        <v>2037</v>
      </c>
      <c r="F7826" s="1">
        <v>55.9888</v>
      </c>
      <c r="G7826" s="1" t="s">
        <v>216</v>
      </c>
    </row>
    <row r="7827" hidden="1"/>
    <row r="7828" hidden="1"/>
    <row r="7829" hidden="1" spans="1:7">
      <c r="A7829" s="1">
        <v>57220</v>
      </c>
      <c r="B7829" s="1" t="s">
        <v>224</v>
      </c>
      <c r="C7829" s="1" t="s">
        <v>223</v>
      </c>
      <c r="D7829" s="1" t="s">
        <v>478</v>
      </c>
      <c r="E7829" s="1">
        <v>2038</v>
      </c>
      <c r="F7829" s="1">
        <v>56.1357</v>
      </c>
      <c r="G7829" s="1" t="s">
        <v>216</v>
      </c>
    </row>
    <row r="7830" hidden="1"/>
    <row r="7831" hidden="1"/>
    <row r="7832" hidden="1" spans="1:7">
      <c r="A7832" s="1">
        <v>57223</v>
      </c>
      <c r="B7832" s="1" t="s">
        <v>224</v>
      </c>
      <c r="C7832" s="1" t="s">
        <v>223</v>
      </c>
      <c r="D7832" s="1" t="s">
        <v>478</v>
      </c>
      <c r="E7832" s="1">
        <v>2039</v>
      </c>
      <c r="F7832" s="1">
        <v>56.3323</v>
      </c>
      <c r="G7832" s="1" t="s">
        <v>216</v>
      </c>
    </row>
    <row r="7833" hidden="1"/>
    <row r="7834" hidden="1"/>
    <row r="7835" spans="1:7">
      <c r="A7835" s="1">
        <v>57226</v>
      </c>
      <c r="B7835" s="1" t="s">
        <v>224</v>
      </c>
      <c r="C7835" s="1" t="s">
        <v>223</v>
      </c>
      <c r="D7835" s="1" t="s">
        <v>478</v>
      </c>
      <c r="E7835" s="1">
        <v>2040</v>
      </c>
      <c r="F7835" s="1">
        <v>56.5715</v>
      </c>
      <c r="G7835" s="1" t="s">
        <v>216</v>
      </c>
    </row>
    <row r="7836" hidden="1"/>
    <row r="7837" hidden="1"/>
    <row r="7838" hidden="1" spans="1:7">
      <c r="A7838" s="1">
        <v>57229</v>
      </c>
      <c r="B7838" s="1" t="s">
        <v>224</v>
      </c>
      <c r="C7838" s="1" t="s">
        <v>223</v>
      </c>
      <c r="D7838" s="1" t="s">
        <v>478</v>
      </c>
      <c r="E7838" s="1">
        <v>2041</v>
      </c>
      <c r="F7838" s="1">
        <v>56.8943</v>
      </c>
      <c r="G7838" s="1" t="s">
        <v>216</v>
      </c>
    </row>
    <row r="7839" hidden="1"/>
    <row r="7840" hidden="1"/>
    <row r="7841" hidden="1" spans="1:7">
      <c r="A7841" s="1">
        <v>57232</v>
      </c>
      <c r="B7841" s="1" t="s">
        <v>224</v>
      </c>
      <c r="C7841" s="1" t="s">
        <v>223</v>
      </c>
      <c r="D7841" s="1" t="s">
        <v>478</v>
      </c>
      <c r="E7841" s="1">
        <v>2042</v>
      </c>
      <c r="F7841" s="1">
        <v>57.2679</v>
      </c>
      <c r="G7841" s="1" t="s">
        <v>216</v>
      </c>
    </row>
    <row r="7842" hidden="1"/>
    <row r="7843" hidden="1"/>
    <row r="7844" hidden="1" spans="1:7">
      <c r="A7844" s="1">
        <v>57235</v>
      </c>
      <c r="B7844" s="1" t="s">
        <v>224</v>
      </c>
      <c r="C7844" s="1" t="s">
        <v>223</v>
      </c>
      <c r="D7844" s="1" t="s">
        <v>478</v>
      </c>
      <c r="E7844" s="1">
        <v>2043</v>
      </c>
      <c r="F7844" s="1">
        <v>57.6641</v>
      </c>
      <c r="G7844" s="1" t="s">
        <v>216</v>
      </c>
    </row>
    <row r="7845" hidden="1"/>
    <row r="7846" hidden="1"/>
    <row r="7847" hidden="1" spans="1:7">
      <c r="A7847" s="1">
        <v>57238</v>
      </c>
      <c r="B7847" s="1" t="s">
        <v>224</v>
      </c>
      <c r="C7847" s="1" t="s">
        <v>223</v>
      </c>
      <c r="D7847" s="1" t="s">
        <v>478</v>
      </c>
      <c r="E7847" s="1">
        <v>2044</v>
      </c>
      <c r="F7847" s="1">
        <v>58.0884</v>
      </c>
      <c r="G7847" s="1" t="s">
        <v>216</v>
      </c>
    </row>
    <row r="7848" hidden="1"/>
    <row r="7849" hidden="1"/>
    <row r="7850" spans="1:7">
      <c r="A7850" s="1">
        <v>57241</v>
      </c>
      <c r="B7850" s="1" t="s">
        <v>224</v>
      </c>
      <c r="C7850" s="1" t="s">
        <v>223</v>
      </c>
      <c r="D7850" s="1" t="s">
        <v>478</v>
      </c>
      <c r="E7850" s="1">
        <v>2045</v>
      </c>
      <c r="F7850" s="1">
        <v>58.5048</v>
      </c>
      <c r="G7850" s="1" t="s">
        <v>216</v>
      </c>
    </row>
    <row r="7851" hidden="1"/>
    <row r="7852" hidden="1"/>
    <row r="7853" hidden="1" spans="1:7">
      <c r="A7853" s="1">
        <v>57244</v>
      </c>
      <c r="B7853" s="1" t="s">
        <v>224</v>
      </c>
      <c r="C7853" s="1" t="s">
        <v>223</v>
      </c>
      <c r="D7853" s="1" t="s">
        <v>478</v>
      </c>
      <c r="E7853" s="1">
        <v>2046</v>
      </c>
      <c r="F7853" s="1">
        <v>58.8946</v>
      </c>
      <c r="G7853" s="1" t="s">
        <v>216</v>
      </c>
    </row>
    <row r="7854" hidden="1"/>
    <row r="7855" hidden="1"/>
    <row r="7856" hidden="1" spans="1:7">
      <c r="A7856" s="1">
        <v>57247</v>
      </c>
      <c r="B7856" s="1" t="s">
        <v>224</v>
      </c>
      <c r="C7856" s="1" t="s">
        <v>223</v>
      </c>
      <c r="D7856" s="1" t="s">
        <v>478</v>
      </c>
      <c r="E7856" s="1">
        <v>2047</v>
      </c>
      <c r="F7856" s="1">
        <v>59.2638</v>
      </c>
      <c r="G7856" s="1" t="s">
        <v>216</v>
      </c>
    </row>
    <row r="7857" hidden="1"/>
    <row r="7858" hidden="1"/>
    <row r="7859" hidden="1" spans="1:7">
      <c r="A7859" s="1">
        <v>57250</v>
      </c>
      <c r="B7859" s="1" t="s">
        <v>224</v>
      </c>
      <c r="C7859" s="1" t="s">
        <v>223</v>
      </c>
      <c r="D7859" s="1" t="s">
        <v>478</v>
      </c>
      <c r="E7859" s="1">
        <v>2048</v>
      </c>
      <c r="F7859" s="1">
        <v>59.6028</v>
      </c>
      <c r="G7859" s="1" t="s">
        <v>216</v>
      </c>
    </row>
    <row r="7860" hidden="1"/>
    <row r="7861" hidden="1"/>
    <row r="7862" hidden="1" spans="1:7">
      <c r="A7862" s="1">
        <v>57253</v>
      </c>
      <c r="B7862" s="1" t="s">
        <v>224</v>
      </c>
      <c r="C7862" s="1" t="s">
        <v>223</v>
      </c>
      <c r="D7862" s="1" t="s">
        <v>478</v>
      </c>
      <c r="E7862" s="1">
        <v>2049</v>
      </c>
      <c r="F7862" s="1">
        <v>59.9191</v>
      </c>
      <c r="G7862" s="1" t="s">
        <v>216</v>
      </c>
    </row>
    <row r="7863" hidden="1"/>
    <row r="7864" hidden="1"/>
    <row r="7865" spans="1:7">
      <c r="A7865" s="1">
        <v>57256</v>
      </c>
      <c r="B7865" s="1" t="s">
        <v>224</v>
      </c>
      <c r="C7865" s="1" t="s">
        <v>223</v>
      </c>
      <c r="D7865" s="1" t="s">
        <v>478</v>
      </c>
      <c r="E7865" s="1">
        <v>2050</v>
      </c>
      <c r="F7865" s="1">
        <v>60.2191</v>
      </c>
      <c r="G7865" s="1" t="s">
        <v>216</v>
      </c>
    </row>
    <row r="7866" hidden="1"/>
    <row r="7867" hidden="1"/>
    <row r="7868" spans="1:7">
      <c r="A7868" s="1">
        <v>57487</v>
      </c>
      <c r="B7868" s="1" t="s">
        <v>224</v>
      </c>
      <c r="C7868" s="1" t="s">
        <v>223</v>
      </c>
      <c r="D7868" s="1" t="s">
        <v>478</v>
      </c>
      <c r="E7868" s="1">
        <v>2021</v>
      </c>
      <c r="F7868" s="1">
        <v>53.6333</v>
      </c>
      <c r="G7868" s="1" t="s">
        <v>216</v>
      </c>
    </row>
    <row r="7869" hidden="1"/>
    <row r="7870" spans="1:7">
      <c r="A7870" s="1">
        <v>57489</v>
      </c>
      <c r="B7870" s="1" t="s">
        <v>224</v>
      </c>
      <c r="C7870" s="1" t="s">
        <v>223</v>
      </c>
      <c r="D7870" s="1" t="s">
        <v>478</v>
      </c>
      <c r="E7870" s="1">
        <v>2021</v>
      </c>
      <c r="F7870" s="1">
        <v>126.0224</v>
      </c>
      <c r="G7870" s="1" t="s">
        <v>476</v>
      </c>
    </row>
    <row r="7871" hidden="1"/>
    <row r="7872" hidden="1"/>
    <row r="7873" hidden="1" spans="1:7">
      <c r="A7873" s="1">
        <v>57492</v>
      </c>
      <c r="B7873" s="1" t="s">
        <v>224</v>
      </c>
      <c r="C7873" s="1" t="s">
        <v>223</v>
      </c>
      <c r="D7873" s="1" t="s">
        <v>478</v>
      </c>
      <c r="E7873" s="1">
        <v>2022</v>
      </c>
      <c r="F7873" s="1">
        <v>55.4536</v>
      </c>
      <c r="G7873" s="1" t="s">
        <v>216</v>
      </c>
    </row>
    <row r="7874" hidden="1"/>
    <row r="7875" hidden="1" spans="1:7">
      <c r="A7875" s="1">
        <v>57494</v>
      </c>
      <c r="B7875" s="1" t="s">
        <v>224</v>
      </c>
      <c r="C7875" s="1" t="s">
        <v>223</v>
      </c>
      <c r="D7875" s="1" t="s">
        <v>478</v>
      </c>
      <c r="E7875" s="1">
        <v>2022</v>
      </c>
      <c r="F7875" s="1">
        <v>134.8066</v>
      </c>
      <c r="G7875" s="1" t="s">
        <v>476</v>
      </c>
    </row>
    <row r="7876" hidden="1" spans="1:7">
      <c r="A7876" s="1">
        <v>57775</v>
      </c>
      <c r="B7876" s="1" t="s">
        <v>224</v>
      </c>
      <c r="C7876" s="1" t="s">
        <v>223</v>
      </c>
      <c r="D7876" s="1" t="s">
        <v>478</v>
      </c>
      <c r="E7876" s="1">
        <v>2013</v>
      </c>
      <c r="F7876" s="1">
        <v>144.0293</v>
      </c>
      <c r="G7876" s="1" t="s">
        <v>476</v>
      </c>
    </row>
    <row r="7877" spans="1:7">
      <c r="A7877" s="1">
        <v>57776</v>
      </c>
      <c r="B7877" s="1" t="s">
        <v>224</v>
      </c>
      <c r="C7877" s="1" t="s">
        <v>223</v>
      </c>
      <c r="D7877" s="1" t="s">
        <v>478</v>
      </c>
      <c r="E7877" s="1">
        <v>2025</v>
      </c>
      <c r="F7877" s="1">
        <v>147.1967</v>
      </c>
      <c r="G7877" s="1" t="s">
        <v>476</v>
      </c>
    </row>
    <row r="7878" hidden="1" spans="1:7">
      <c r="A7878" s="1">
        <v>57777</v>
      </c>
      <c r="B7878" s="1" t="s">
        <v>224</v>
      </c>
      <c r="C7878" s="1" t="s">
        <v>223</v>
      </c>
      <c r="D7878" s="1" t="s">
        <v>478</v>
      </c>
      <c r="E7878" s="1">
        <v>2006</v>
      </c>
      <c r="F7878" s="1">
        <v>100.2973</v>
      </c>
      <c r="G7878" s="1" t="s">
        <v>476</v>
      </c>
    </row>
    <row r="7879" hidden="1" spans="1:7">
      <c r="A7879" s="1">
        <v>57778</v>
      </c>
      <c r="B7879" s="1" t="s">
        <v>224</v>
      </c>
      <c r="C7879" s="1" t="s">
        <v>223</v>
      </c>
      <c r="D7879" s="1" t="s">
        <v>478</v>
      </c>
      <c r="E7879" s="1">
        <v>2044</v>
      </c>
      <c r="F7879" s="1">
        <v>165.5879</v>
      </c>
      <c r="G7879" s="1" t="s">
        <v>476</v>
      </c>
    </row>
    <row r="7880" hidden="1" spans="1:7">
      <c r="A7880" s="1">
        <v>57779</v>
      </c>
      <c r="B7880" s="1" t="s">
        <v>224</v>
      </c>
      <c r="C7880" s="1" t="s">
        <v>223</v>
      </c>
      <c r="D7880" s="1" t="s">
        <v>478</v>
      </c>
      <c r="E7880" s="1">
        <v>2032</v>
      </c>
      <c r="F7880" s="1">
        <v>153.4397</v>
      </c>
      <c r="G7880" s="1" t="s">
        <v>476</v>
      </c>
    </row>
    <row r="7881" hidden="1" spans="1:7">
      <c r="A7881" s="1">
        <v>57780</v>
      </c>
      <c r="B7881" s="1" t="s">
        <v>224</v>
      </c>
      <c r="C7881" s="1" t="s">
        <v>223</v>
      </c>
      <c r="D7881" s="1" t="s">
        <v>478</v>
      </c>
      <c r="E7881" s="1">
        <v>2039</v>
      </c>
      <c r="F7881" s="1">
        <v>158.9616</v>
      </c>
      <c r="G7881" s="1" t="s">
        <v>476</v>
      </c>
    </row>
    <row r="7882" hidden="1" spans="1:7">
      <c r="A7882" s="1">
        <v>57781</v>
      </c>
      <c r="B7882" s="1" t="s">
        <v>224</v>
      </c>
      <c r="C7882" s="1" t="s">
        <v>223</v>
      </c>
      <c r="D7882" s="1" t="s">
        <v>478</v>
      </c>
      <c r="E7882" s="1">
        <v>2027</v>
      </c>
      <c r="F7882" s="1">
        <v>150.0584</v>
      </c>
      <c r="G7882" s="1" t="s">
        <v>476</v>
      </c>
    </row>
    <row r="7883" hidden="1" spans="1:7">
      <c r="A7883" s="1">
        <v>57782</v>
      </c>
      <c r="B7883" s="1" t="s">
        <v>224</v>
      </c>
      <c r="C7883" s="1" t="s">
        <v>223</v>
      </c>
      <c r="D7883" s="1" t="s">
        <v>478</v>
      </c>
      <c r="E7883" s="1">
        <v>2034</v>
      </c>
      <c r="F7883" s="1">
        <v>154.7913</v>
      </c>
      <c r="G7883" s="1" t="s">
        <v>476</v>
      </c>
    </row>
    <row r="7884" hidden="1" spans="1:7">
      <c r="A7884" s="1">
        <v>57783</v>
      </c>
      <c r="B7884" s="1" t="s">
        <v>224</v>
      </c>
      <c r="C7884" s="1" t="s">
        <v>223</v>
      </c>
      <c r="D7884" s="1" t="s">
        <v>478</v>
      </c>
      <c r="E7884" s="1">
        <v>2008</v>
      </c>
      <c r="F7884" s="1">
        <v>111.6039</v>
      </c>
      <c r="G7884" s="1" t="s">
        <v>476</v>
      </c>
    </row>
    <row r="7885" hidden="1" spans="1:7">
      <c r="A7885" s="1">
        <v>57784</v>
      </c>
      <c r="B7885" s="1" t="s">
        <v>224</v>
      </c>
      <c r="C7885" s="1" t="s">
        <v>223</v>
      </c>
      <c r="D7885" s="1" t="s">
        <v>478</v>
      </c>
      <c r="E7885" s="1">
        <v>2046</v>
      </c>
      <c r="F7885" s="1">
        <v>167.5813</v>
      </c>
      <c r="G7885" s="1" t="s">
        <v>476</v>
      </c>
    </row>
    <row r="7886" spans="1:7">
      <c r="A7886" s="1">
        <v>57785</v>
      </c>
      <c r="B7886" s="1" t="s">
        <v>224</v>
      </c>
      <c r="C7886" s="1" t="s">
        <v>223</v>
      </c>
      <c r="D7886" s="1" t="s">
        <v>478</v>
      </c>
      <c r="E7886" s="1">
        <v>2020</v>
      </c>
      <c r="F7886" s="1">
        <v>122.1491</v>
      </c>
      <c r="G7886" s="1" t="s">
        <v>476</v>
      </c>
    </row>
    <row r="7887" hidden="1" spans="1:7">
      <c r="A7887" s="1">
        <v>57786</v>
      </c>
      <c r="B7887" s="1" t="s">
        <v>224</v>
      </c>
      <c r="C7887" s="1" t="s">
        <v>223</v>
      </c>
      <c r="D7887" s="1" t="s">
        <v>478</v>
      </c>
      <c r="E7887" s="1">
        <v>2015</v>
      </c>
      <c r="F7887" s="1">
        <v>140.8355</v>
      </c>
      <c r="G7887" s="1" t="s">
        <v>476</v>
      </c>
    </row>
    <row r="7888" hidden="1" spans="1:7">
      <c r="A7888" s="1">
        <v>57787</v>
      </c>
      <c r="B7888" s="1" t="s">
        <v>224</v>
      </c>
      <c r="C7888" s="1" t="s">
        <v>223</v>
      </c>
      <c r="D7888" s="1" t="s">
        <v>478</v>
      </c>
      <c r="E7888" s="1">
        <v>2010</v>
      </c>
      <c r="F7888" s="1">
        <v>130.7792</v>
      </c>
      <c r="G7888" s="1" t="s">
        <v>476</v>
      </c>
    </row>
    <row r="7889" hidden="1" spans="1:7">
      <c r="A7889" s="1">
        <v>57788</v>
      </c>
      <c r="B7889" s="1" t="s">
        <v>224</v>
      </c>
      <c r="C7889" s="1" t="s">
        <v>223</v>
      </c>
      <c r="D7889" s="1" t="s">
        <v>478</v>
      </c>
      <c r="E7889" s="1">
        <v>2048</v>
      </c>
      <c r="F7889" s="1">
        <v>169.2525</v>
      </c>
      <c r="G7889" s="1" t="s">
        <v>476</v>
      </c>
    </row>
    <row r="7890" hidden="1" spans="1:7">
      <c r="A7890" s="1">
        <v>57789</v>
      </c>
      <c r="B7890" s="1" t="s">
        <v>224</v>
      </c>
      <c r="C7890" s="1" t="s">
        <v>223</v>
      </c>
      <c r="D7890" s="1" t="s">
        <v>478</v>
      </c>
      <c r="E7890" s="1">
        <v>2029</v>
      </c>
      <c r="F7890" s="1">
        <v>151.7585</v>
      </c>
      <c r="G7890" s="1" t="s">
        <v>476</v>
      </c>
    </row>
    <row r="7891" hidden="1" spans="1:7">
      <c r="A7891" s="1">
        <v>57790</v>
      </c>
      <c r="B7891" s="1" t="s">
        <v>224</v>
      </c>
      <c r="C7891" s="1" t="s">
        <v>223</v>
      </c>
      <c r="D7891" s="1" t="s">
        <v>478</v>
      </c>
      <c r="E7891" s="1">
        <v>2041</v>
      </c>
      <c r="F7891" s="1">
        <v>161.7357</v>
      </c>
      <c r="G7891" s="1" t="s">
        <v>476</v>
      </c>
    </row>
    <row r="7892" hidden="1" spans="1:7">
      <c r="A7892" s="1">
        <v>57791</v>
      </c>
      <c r="B7892" s="1" t="s">
        <v>224</v>
      </c>
      <c r="C7892" s="1" t="s">
        <v>223</v>
      </c>
      <c r="D7892" s="1" t="s">
        <v>478</v>
      </c>
      <c r="E7892" s="1">
        <v>2036</v>
      </c>
      <c r="F7892" s="1">
        <v>156.2444</v>
      </c>
      <c r="G7892" s="1" t="s">
        <v>476</v>
      </c>
    </row>
    <row r="7893" spans="1:7">
      <c r="A7893" s="1">
        <v>57792</v>
      </c>
      <c r="B7893" s="1" t="s">
        <v>224</v>
      </c>
      <c r="C7893" s="1" t="s">
        <v>223</v>
      </c>
      <c r="D7893" s="1" t="s">
        <v>478</v>
      </c>
      <c r="E7893" s="1">
        <v>2050</v>
      </c>
      <c r="F7893" s="1">
        <v>171.1664</v>
      </c>
      <c r="G7893" s="1" t="s">
        <v>476</v>
      </c>
    </row>
    <row r="7894" hidden="1" spans="1:7">
      <c r="A7894" s="1">
        <v>57793</v>
      </c>
      <c r="B7894" s="1" t="s">
        <v>224</v>
      </c>
      <c r="C7894" s="1" t="s">
        <v>223</v>
      </c>
      <c r="D7894" s="1" t="s">
        <v>478</v>
      </c>
      <c r="E7894" s="1">
        <v>2031</v>
      </c>
      <c r="F7894" s="1">
        <v>153.0562</v>
      </c>
      <c r="G7894" s="1" t="s">
        <v>476</v>
      </c>
    </row>
    <row r="7895" hidden="1" spans="1:7">
      <c r="A7895" s="1">
        <v>57794</v>
      </c>
      <c r="B7895" s="1" t="s">
        <v>224</v>
      </c>
      <c r="C7895" s="1" t="s">
        <v>223</v>
      </c>
      <c r="D7895" s="1" t="s">
        <v>478</v>
      </c>
      <c r="E7895" s="1">
        <v>2005</v>
      </c>
      <c r="F7895" s="1">
        <v>94.0809</v>
      </c>
      <c r="G7895" s="1" t="s">
        <v>476</v>
      </c>
    </row>
    <row r="7896" hidden="1" spans="1:7">
      <c r="A7896" s="1">
        <v>57795</v>
      </c>
      <c r="B7896" s="1" t="s">
        <v>224</v>
      </c>
      <c r="C7896" s="1" t="s">
        <v>223</v>
      </c>
      <c r="D7896" s="1" t="s">
        <v>478</v>
      </c>
      <c r="E7896" s="1">
        <v>2043</v>
      </c>
      <c r="F7896" s="1">
        <v>164.2285</v>
      </c>
      <c r="G7896" s="1" t="s">
        <v>476</v>
      </c>
    </row>
    <row r="7897" hidden="1" spans="1:7">
      <c r="A7897" s="1">
        <v>57796</v>
      </c>
      <c r="B7897" s="1" t="s">
        <v>224</v>
      </c>
      <c r="C7897" s="1" t="s">
        <v>223</v>
      </c>
      <c r="D7897" s="1" t="s">
        <v>478</v>
      </c>
      <c r="E7897" s="1">
        <v>2017</v>
      </c>
      <c r="F7897" s="1">
        <v>143.3717</v>
      </c>
      <c r="G7897" s="1" t="s">
        <v>476</v>
      </c>
    </row>
    <row r="7898" hidden="1" spans="1:7">
      <c r="A7898" s="1">
        <v>57797</v>
      </c>
      <c r="B7898" s="1" t="s">
        <v>224</v>
      </c>
      <c r="C7898" s="1" t="s">
        <v>223</v>
      </c>
      <c r="D7898" s="1" t="s">
        <v>478</v>
      </c>
      <c r="E7898" s="1">
        <v>2024</v>
      </c>
      <c r="F7898" s="1">
        <v>144.7959</v>
      </c>
      <c r="G7898" s="1" t="s">
        <v>476</v>
      </c>
    </row>
    <row r="7899" hidden="1" spans="1:7">
      <c r="A7899" s="1">
        <v>57798</v>
      </c>
      <c r="B7899" s="1" t="s">
        <v>224</v>
      </c>
      <c r="C7899" s="1" t="s">
        <v>223</v>
      </c>
      <c r="D7899" s="1" t="s">
        <v>478</v>
      </c>
      <c r="E7899" s="1">
        <v>2019</v>
      </c>
      <c r="F7899" s="1">
        <v>144.2826</v>
      </c>
      <c r="G7899" s="1" t="s">
        <v>476</v>
      </c>
    </row>
    <row r="7900" hidden="1" spans="1:7">
      <c r="A7900" s="1">
        <v>57799</v>
      </c>
      <c r="B7900" s="1" t="s">
        <v>224</v>
      </c>
      <c r="C7900" s="1" t="s">
        <v>223</v>
      </c>
      <c r="D7900" s="1" t="s">
        <v>478</v>
      </c>
      <c r="E7900" s="1">
        <v>2007</v>
      </c>
      <c r="F7900" s="1">
        <v>108.8252</v>
      </c>
      <c r="G7900" s="1" t="s">
        <v>476</v>
      </c>
    </row>
    <row r="7901" spans="1:7">
      <c r="A7901" s="1">
        <v>57800</v>
      </c>
      <c r="B7901" s="1" t="s">
        <v>224</v>
      </c>
      <c r="C7901" s="1" t="s">
        <v>223</v>
      </c>
      <c r="D7901" s="1" t="s">
        <v>478</v>
      </c>
      <c r="E7901" s="1">
        <v>2045</v>
      </c>
      <c r="F7901" s="1">
        <v>166.4591</v>
      </c>
      <c r="G7901" s="1" t="s">
        <v>476</v>
      </c>
    </row>
    <row r="7902" hidden="1" spans="1:7">
      <c r="A7902" s="1">
        <v>57801</v>
      </c>
      <c r="B7902" s="1" t="s">
        <v>224</v>
      </c>
      <c r="C7902" s="1" t="s">
        <v>223</v>
      </c>
      <c r="D7902" s="1" t="s">
        <v>478</v>
      </c>
      <c r="E7902" s="1">
        <v>2026</v>
      </c>
      <c r="F7902" s="1">
        <v>148.5106</v>
      </c>
      <c r="G7902" s="1" t="s">
        <v>476</v>
      </c>
    </row>
    <row r="7903" hidden="1" spans="1:7">
      <c r="A7903" s="1">
        <v>57802</v>
      </c>
      <c r="B7903" s="1" t="s">
        <v>224</v>
      </c>
      <c r="C7903" s="1" t="s">
        <v>223</v>
      </c>
      <c r="D7903" s="1" t="s">
        <v>478</v>
      </c>
      <c r="E7903" s="1">
        <v>2038</v>
      </c>
      <c r="F7903" s="1">
        <v>157.9193</v>
      </c>
      <c r="G7903" s="1" t="s">
        <v>476</v>
      </c>
    </row>
    <row r="7904" hidden="1" spans="1:7">
      <c r="A7904" s="1">
        <v>57803</v>
      </c>
      <c r="B7904" s="1" t="s">
        <v>224</v>
      </c>
      <c r="C7904" s="1" t="s">
        <v>223</v>
      </c>
      <c r="D7904" s="1" t="s">
        <v>478</v>
      </c>
      <c r="E7904" s="1">
        <v>2012</v>
      </c>
      <c r="F7904" s="1">
        <v>129.698</v>
      </c>
      <c r="G7904" s="1" t="s">
        <v>476</v>
      </c>
    </row>
    <row r="7905" hidden="1" spans="1:7">
      <c r="A7905" s="1">
        <v>57804</v>
      </c>
      <c r="B7905" s="1" t="s">
        <v>224</v>
      </c>
      <c r="C7905" s="1" t="s">
        <v>223</v>
      </c>
      <c r="D7905" s="1" t="s">
        <v>478</v>
      </c>
      <c r="E7905" s="1">
        <v>2033</v>
      </c>
      <c r="F7905" s="1">
        <v>153.9601</v>
      </c>
      <c r="G7905" s="1" t="s">
        <v>476</v>
      </c>
    </row>
    <row r="7906" hidden="1" spans="1:7">
      <c r="A7906" s="1">
        <v>57805</v>
      </c>
      <c r="B7906" s="1" t="s">
        <v>224</v>
      </c>
      <c r="C7906" s="1" t="s">
        <v>223</v>
      </c>
      <c r="D7906" s="1" t="s">
        <v>478</v>
      </c>
      <c r="E7906" s="1">
        <v>2014</v>
      </c>
      <c r="F7906" s="1">
        <v>138.2886</v>
      </c>
      <c r="G7906" s="1" t="s">
        <v>476</v>
      </c>
    </row>
    <row r="7907" spans="1:7">
      <c r="A7907" s="1">
        <v>57806</v>
      </c>
      <c r="B7907" s="1" t="s">
        <v>224</v>
      </c>
      <c r="C7907" s="1" t="s">
        <v>223</v>
      </c>
      <c r="D7907" s="1" t="s">
        <v>478</v>
      </c>
      <c r="E7907" s="1">
        <v>2040</v>
      </c>
      <c r="F7907" s="1">
        <v>160.2491</v>
      </c>
      <c r="G7907" s="1" t="s">
        <v>476</v>
      </c>
    </row>
    <row r="7908" hidden="1" spans="1:7">
      <c r="A7908" s="1">
        <v>57807</v>
      </c>
      <c r="B7908" s="1" t="s">
        <v>224</v>
      </c>
      <c r="C7908" s="1" t="s">
        <v>223</v>
      </c>
      <c r="D7908" s="1" t="s">
        <v>478</v>
      </c>
      <c r="E7908" s="1">
        <v>2016</v>
      </c>
      <c r="F7908" s="1">
        <v>135.8225</v>
      </c>
      <c r="G7908" s="1" t="s">
        <v>476</v>
      </c>
    </row>
    <row r="7909" hidden="1" spans="1:7">
      <c r="A7909" s="1">
        <v>57808</v>
      </c>
      <c r="B7909" s="1" t="s">
        <v>224</v>
      </c>
      <c r="C7909" s="1" t="s">
        <v>223</v>
      </c>
      <c r="D7909" s="1" t="s">
        <v>478</v>
      </c>
      <c r="E7909" s="1">
        <v>2047</v>
      </c>
      <c r="F7909" s="1">
        <v>168.5415</v>
      </c>
      <c r="G7909" s="1" t="s">
        <v>476</v>
      </c>
    </row>
    <row r="7910" hidden="1" spans="1:7">
      <c r="A7910" s="1">
        <v>57809</v>
      </c>
      <c r="B7910" s="1" t="s">
        <v>224</v>
      </c>
      <c r="C7910" s="1" t="s">
        <v>223</v>
      </c>
      <c r="D7910" s="1" t="s">
        <v>478</v>
      </c>
      <c r="E7910" s="1">
        <v>2028</v>
      </c>
      <c r="F7910" s="1">
        <v>150.7385</v>
      </c>
      <c r="G7910" s="1" t="s">
        <v>476</v>
      </c>
    </row>
    <row r="7911" hidden="1" spans="1:7">
      <c r="A7911" s="1">
        <v>57810</v>
      </c>
      <c r="B7911" s="1" t="s">
        <v>224</v>
      </c>
      <c r="C7911" s="1" t="s">
        <v>223</v>
      </c>
      <c r="D7911" s="1" t="s">
        <v>478</v>
      </c>
      <c r="E7911" s="1">
        <v>2042</v>
      </c>
      <c r="F7911" s="1">
        <v>163.0726</v>
      </c>
      <c r="G7911" s="1" t="s">
        <v>476</v>
      </c>
    </row>
    <row r="7912" hidden="1" spans="1:7">
      <c r="A7912" s="1">
        <v>57811</v>
      </c>
      <c r="B7912" s="1" t="s">
        <v>224</v>
      </c>
      <c r="C7912" s="1" t="s">
        <v>223</v>
      </c>
      <c r="D7912" s="1" t="s">
        <v>478</v>
      </c>
      <c r="E7912" s="1">
        <v>2009</v>
      </c>
      <c r="F7912" s="1">
        <v>120.0157</v>
      </c>
      <c r="G7912" s="1" t="s">
        <v>476</v>
      </c>
    </row>
    <row r="7913" hidden="1" spans="1:7">
      <c r="A7913" s="1">
        <v>57812</v>
      </c>
      <c r="B7913" s="1" t="s">
        <v>224</v>
      </c>
      <c r="C7913" s="1" t="s">
        <v>223</v>
      </c>
      <c r="D7913" s="1" t="s">
        <v>478</v>
      </c>
      <c r="E7913" s="1">
        <v>2023</v>
      </c>
      <c r="F7913" s="1">
        <v>142.0083</v>
      </c>
      <c r="G7913" s="1" t="s">
        <v>476</v>
      </c>
    </row>
    <row r="7914" spans="1:7">
      <c r="A7914" s="1">
        <v>57813</v>
      </c>
      <c r="B7914" s="1" t="s">
        <v>224</v>
      </c>
      <c r="C7914" s="1" t="s">
        <v>223</v>
      </c>
      <c r="D7914" s="1" t="s">
        <v>478</v>
      </c>
      <c r="E7914" s="1">
        <v>2035</v>
      </c>
      <c r="F7914" s="1">
        <v>155.5645</v>
      </c>
      <c r="G7914" s="1" t="s">
        <v>476</v>
      </c>
    </row>
    <row r="7915" spans="1:7">
      <c r="A7915" s="1">
        <v>57814</v>
      </c>
      <c r="B7915" s="1" t="s">
        <v>224</v>
      </c>
      <c r="C7915" s="1" t="s">
        <v>223</v>
      </c>
      <c r="D7915" s="1" t="s">
        <v>478</v>
      </c>
      <c r="E7915" s="1">
        <v>2030</v>
      </c>
      <c r="F7915" s="1">
        <v>152.2809</v>
      </c>
      <c r="G7915" s="1" t="s">
        <v>476</v>
      </c>
    </row>
    <row r="7916" hidden="1" spans="1:7">
      <c r="A7916" s="1">
        <v>57815</v>
      </c>
      <c r="B7916" s="1" t="s">
        <v>224</v>
      </c>
      <c r="C7916" s="1" t="s">
        <v>223</v>
      </c>
      <c r="D7916" s="1" t="s">
        <v>478</v>
      </c>
      <c r="E7916" s="1">
        <v>2011</v>
      </c>
      <c r="F7916" s="1">
        <v>121.0313</v>
      </c>
      <c r="G7916" s="1" t="s">
        <v>476</v>
      </c>
    </row>
    <row r="7917" hidden="1" spans="1:7">
      <c r="A7917" s="1">
        <v>57816</v>
      </c>
      <c r="B7917" s="1" t="s">
        <v>224</v>
      </c>
      <c r="C7917" s="1" t="s">
        <v>223</v>
      </c>
      <c r="D7917" s="1" t="s">
        <v>478</v>
      </c>
      <c r="E7917" s="1">
        <v>2037</v>
      </c>
      <c r="F7917" s="1">
        <v>156.9635</v>
      </c>
      <c r="G7917" s="1" t="s">
        <v>476</v>
      </c>
    </row>
    <row r="7918" hidden="1" spans="1:7">
      <c r="A7918" s="1">
        <v>57817</v>
      </c>
      <c r="B7918" s="1" t="s">
        <v>224</v>
      </c>
      <c r="C7918" s="1" t="s">
        <v>223</v>
      </c>
      <c r="D7918" s="1" t="s">
        <v>478</v>
      </c>
      <c r="E7918" s="1">
        <v>2018</v>
      </c>
      <c r="F7918" s="1">
        <v>145.3678</v>
      </c>
      <c r="G7918" s="1" t="s">
        <v>476</v>
      </c>
    </row>
    <row r="7919" hidden="1" spans="1:7">
      <c r="A7919" s="1">
        <v>57818</v>
      </c>
      <c r="B7919" s="1" t="s">
        <v>224</v>
      </c>
      <c r="C7919" s="1" t="s">
        <v>223</v>
      </c>
      <c r="D7919" s="1" t="s">
        <v>478</v>
      </c>
      <c r="E7919" s="1">
        <v>2049</v>
      </c>
      <c r="F7919" s="1">
        <v>170.2748</v>
      </c>
      <c r="G7919" s="1" t="s">
        <v>476</v>
      </c>
    </row>
    <row r="7920" hidden="1"/>
    <row r="7921" hidden="1"/>
    <row r="7922" hidden="1"/>
    <row r="7923" hidden="1"/>
    <row r="7924" hidden="1"/>
    <row r="7925" hidden="1"/>
    <row r="7926" hidden="1"/>
    <row r="7927" hidden="1"/>
    <row r="7928" hidden="1"/>
    <row r="7929" hidden="1"/>
    <row r="7930" hidden="1"/>
    <row r="7931" hidden="1"/>
    <row r="7932" hidden="1"/>
    <row r="7933" hidden="1"/>
    <row r="7934" hidden="1"/>
    <row r="7935" hidden="1"/>
    <row r="7936" hidden="1"/>
    <row r="7937" hidden="1"/>
    <row r="7938" hidden="1"/>
    <row r="7939" hidden="1"/>
    <row r="7940" hidden="1"/>
    <row r="7941" hidden="1"/>
    <row r="7942" hidden="1"/>
    <row r="7943" hidden="1"/>
    <row r="7944" hidden="1"/>
    <row r="7945" hidden="1"/>
    <row r="7946" hidden="1"/>
    <row r="7947" hidden="1"/>
    <row r="7948" hidden="1"/>
    <row r="7949" hidden="1"/>
    <row r="7950" hidden="1"/>
    <row r="7951" hidden="1"/>
    <row r="7952" hidden="1"/>
    <row r="7953" hidden="1"/>
    <row r="7954" hidden="1"/>
    <row r="7955" hidden="1"/>
    <row r="7956" hidden="1"/>
    <row r="7957" hidden="1"/>
    <row r="7958" hidden="1"/>
    <row r="7959" hidden="1"/>
    <row r="7960" hidden="1"/>
    <row r="7961" hidden="1"/>
    <row r="7962" hidden="1"/>
    <row r="7963" hidden="1"/>
    <row r="7964" hidden="1"/>
    <row r="7965" hidden="1"/>
    <row r="7966" hidden="1"/>
    <row r="7967" hidden="1"/>
    <row r="7968" hidden="1"/>
    <row r="7969" hidden="1"/>
    <row r="7970" hidden="1"/>
    <row r="7971" hidden="1"/>
    <row r="7972" hidden="1"/>
    <row r="7973" hidden="1"/>
    <row r="7974" hidden="1"/>
    <row r="7975" hidden="1"/>
    <row r="7976" hidden="1"/>
    <row r="7977" hidden="1"/>
    <row r="7978" hidden="1"/>
    <row r="7979" hidden="1"/>
    <row r="7980" hidden="1"/>
    <row r="7981" hidden="1"/>
    <row r="7982" hidden="1"/>
    <row r="7983" hidden="1"/>
    <row r="7984" hidden="1"/>
    <row r="7985" hidden="1"/>
    <row r="7986" hidden="1"/>
    <row r="7987" hidden="1"/>
    <row r="7988" hidden="1"/>
    <row r="7989" hidden="1"/>
    <row r="7990" hidden="1"/>
    <row r="7991" hidden="1"/>
    <row r="7992" hidden="1"/>
    <row r="7993" hidden="1"/>
    <row r="7994" hidden="1"/>
    <row r="7995" hidden="1"/>
    <row r="7996" hidden="1"/>
    <row r="7997" hidden="1"/>
    <row r="7998" hidden="1"/>
    <row r="7999" hidden="1"/>
    <row r="8000" hidden="1"/>
    <row r="8001" hidden="1"/>
    <row r="8002" hidden="1"/>
    <row r="8003" hidden="1"/>
    <row r="8004" hidden="1"/>
    <row r="8005" hidden="1"/>
    <row r="8006" hidden="1"/>
    <row r="8007" hidden="1"/>
    <row r="8008" hidden="1"/>
    <row r="8009" hidden="1"/>
    <row r="8010" hidden="1"/>
    <row r="8011" hidden="1"/>
    <row r="8012" hidden="1"/>
    <row r="8013" hidden="1"/>
    <row r="8014" hidden="1"/>
    <row r="8015" hidden="1"/>
    <row r="8016" hidden="1"/>
    <row r="8017" hidden="1"/>
    <row r="8018" hidden="1"/>
    <row r="8019" hidden="1"/>
    <row r="8020" hidden="1"/>
    <row r="8021" hidden="1"/>
    <row r="8022" hidden="1"/>
    <row r="8023" hidden="1"/>
    <row r="8024" hidden="1"/>
    <row r="8025" hidden="1"/>
    <row r="8026" hidden="1"/>
    <row r="8027" hidden="1"/>
    <row r="8028" hidden="1"/>
    <row r="8029" hidden="1"/>
    <row r="8030" hidden="1"/>
    <row r="8031" hidden="1"/>
    <row r="8032" hidden="1"/>
    <row r="8033" hidden="1"/>
    <row r="8034" hidden="1"/>
    <row r="8035" hidden="1"/>
    <row r="8036" hidden="1"/>
    <row r="8037" hidden="1"/>
    <row r="8038" hidden="1"/>
    <row r="8039" hidden="1"/>
    <row r="8040" hidden="1"/>
    <row r="8041" hidden="1"/>
    <row r="8042" hidden="1"/>
    <row r="8043" hidden="1"/>
    <row r="8044" hidden="1"/>
    <row r="8045" hidden="1"/>
    <row r="8046" hidden="1"/>
    <row r="8047" hidden="1"/>
    <row r="8048" hidden="1"/>
    <row r="8049" hidden="1"/>
    <row r="8050" hidden="1"/>
    <row r="8051" hidden="1"/>
    <row r="8052" hidden="1"/>
    <row r="8053" hidden="1"/>
    <row r="8054" hidden="1"/>
    <row r="8055" hidden="1"/>
    <row r="8056" hidden="1"/>
    <row r="8057" hidden="1"/>
    <row r="8058" hidden="1"/>
    <row r="8059" hidden="1"/>
    <row r="8060" hidden="1"/>
    <row r="8061" hidden="1"/>
    <row r="8062" hidden="1"/>
    <row r="8063" hidden="1"/>
    <row r="8064" hidden="1"/>
    <row r="8065" hidden="1"/>
    <row r="8066" hidden="1"/>
    <row r="8067" hidden="1"/>
    <row r="8068" hidden="1"/>
    <row r="8069" hidden="1"/>
    <row r="8070" hidden="1"/>
    <row r="8071" hidden="1"/>
    <row r="8072" hidden="1"/>
    <row r="8073" hidden="1"/>
    <row r="8074" hidden="1"/>
    <row r="8075" hidden="1"/>
    <row r="8076" hidden="1"/>
    <row r="8077" hidden="1"/>
    <row r="8078" hidden="1"/>
    <row r="8079" hidden="1"/>
    <row r="8080" hidden="1"/>
    <row r="8081" hidden="1"/>
    <row r="8082" hidden="1"/>
    <row r="8083" hidden="1"/>
    <row r="8084" hidden="1"/>
    <row r="8085" hidden="1"/>
    <row r="8086" hidden="1"/>
    <row r="8087" hidden="1"/>
    <row r="8088" hidden="1"/>
    <row r="8089" hidden="1"/>
    <row r="8090" hidden="1"/>
    <row r="8091" hidden="1"/>
    <row r="8092" hidden="1"/>
    <row r="8093" hidden="1"/>
    <row r="8094" hidden="1"/>
    <row r="8095" hidden="1"/>
    <row r="8096" hidden="1"/>
    <row r="8097" hidden="1"/>
    <row r="8098" hidden="1"/>
    <row r="8099" hidden="1"/>
    <row r="8100" hidden="1"/>
    <row r="8101" hidden="1"/>
    <row r="8102" hidden="1"/>
    <row r="8103" hidden="1"/>
    <row r="8104" hidden="1"/>
    <row r="8105" hidden="1"/>
    <row r="8106" hidden="1"/>
    <row r="8107" hidden="1"/>
    <row r="8108" hidden="1"/>
    <row r="8109" hidden="1"/>
    <row r="8110" hidden="1"/>
    <row r="8111" hidden="1"/>
    <row r="8112" hidden="1"/>
    <row r="8113" hidden="1"/>
    <row r="8114" hidden="1"/>
    <row r="8115" hidden="1"/>
    <row r="8116" hidden="1"/>
    <row r="8117" hidden="1"/>
    <row r="8118" hidden="1"/>
    <row r="8119" hidden="1"/>
    <row r="8120" hidden="1"/>
    <row r="8121" hidden="1"/>
    <row r="8122" hidden="1"/>
    <row r="8123" hidden="1"/>
    <row r="8124" hidden="1"/>
    <row r="8125" hidden="1"/>
    <row r="8126" hidden="1"/>
    <row r="8127" hidden="1"/>
    <row r="8128" hidden="1"/>
    <row r="8129" hidden="1"/>
    <row r="8130" hidden="1"/>
    <row r="8131" hidden="1"/>
    <row r="8132" hidden="1"/>
    <row r="8133" hidden="1"/>
    <row r="8134" hidden="1"/>
    <row r="8135" hidden="1"/>
    <row r="8136" hidden="1"/>
    <row r="8137" hidden="1"/>
    <row r="8138" hidden="1"/>
    <row r="8139" hidden="1"/>
    <row r="8140" hidden="1"/>
    <row r="8141" hidden="1"/>
    <row r="8142" hidden="1"/>
    <row r="8143" hidden="1"/>
    <row r="8144" hidden="1"/>
    <row r="8145" hidden="1"/>
    <row r="8146" hidden="1"/>
    <row r="8147" hidden="1"/>
    <row r="8148" hidden="1"/>
    <row r="8149" hidden="1"/>
    <row r="8150" hidden="1"/>
    <row r="8151" hidden="1"/>
    <row r="8152" spans="1:7">
      <c r="A8152" s="1">
        <v>71427</v>
      </c>
      <c r="B8152" s="1" t="s">
        <v>215</v>
      </c>
      <c r="C8152" s="1" t="s">
        <v>219</v>
      </c>
      <c r="D8152" s="1" t="s">
        <v>478</v>
      </c>
      <c r="E8152" s="1">
        <v>2020</v>
      </c>
      <c r="F8152" s="1">
        <v>383.9261</v>
      </c>
      <c r="G8152" s="1" t="s">
        <v>476</v>
      </c>
    </row>
    <row r="8153" hidden="1" spans="1:7">
      <c r="A8153" s="1">
        <v>71428</v>
      </c>
      <c r="B8153" s="1" t="s">
        <v>225</v>
      </c>
      <c r="C8153" s="1" t="s">
        <v>223</v>
      </c>
      <c r="D8153" s="1" t="s">
        <v>478</v>
      </c>
      <c r="E8153" s="1">
        <v>2028</v>
      </c>
      <c r="F8153" s="1">
        <v>152.3576</v>
      </c>
      <c r="G8153" s="1" t="s">
        <v>476</v>
      </c>
    </row>
    <row r="8154" spans="1:7">
      <c r="A8154" s="1">
        <v>71429</v>
      </c>
      <c r="B8154" s="1" t="s">
        <v>225</v>
      </c>
      <c r="C8154" s="1" t="s">
        <v>221</v>
      </c>
      <c r="D8154" s="1" t="s">
        <v>478</v>
      </c>
      <c r="E8154" s="1">
        <v>2035</v>
      </c>
      <c r="F8154" s="1">
        <v>829.4845</v>
      </c>
      <c r="G8154" s="1" t="s">
        <v>476</v>
      </c>
    </row>
    <row r="8155" hidden="1" spans="1:7">
      <c r="A8155" s="1">
        <v>71430</v>
      </c>
      <c r="B8155" s="1" t="s">
        <v>215</v>
      </c>
      <c r="C8155" s="1" t="s">
        <v>220</v>
      </c>
      <c r="D8155" s="1" t="s">
        <v>478</v>
      </c>
      <c r="E8155" s="1">
        <v>2043</v>
      </c>
      <c r="F8155" s="1">
        <v>86.6549</v>
      </c>
      <c r="G8155" s="1" t="s">
        <v>476</v>
      </c>
    </row>
    <row r="8156" hidden="1"/>
    <row r="8157" hidden="1"/>
    <row r="8158" hidden="1"/>
    <row r="8159" hidden="1"/>
    <row r="8160" hidden="1"/>
    <row r="8161" hidden="1" spans="1:7">
      <c r="A8161" s="1">
        <v>71436</v>
      </c>
      <c r="B8161" s="1" t="s">
        <v>225</v>
      </c>
      <c r="C8161" s="1" t="s">
        <v>219</v>
      </c>
      <c r="D8161" s="1" t="s">
        <v>478</v>
      </c>
      <c r="E8161" s="1">
        <v>2026</v>
      </c>
      <c r="F8161" s="1">
        <v>489.6461</v>
      </c>
      <c r="G8161" s="1" t="s">
        <v>476</v>
      </c>
    </row>
    <row r="8162" hidden="1"/>
    <row r="8163" hidden="1"/>
    <row r="8164" hidden="1" spans="1:7">
      <c r="A8164" s="1">
        <v>71439</v>
      </c>
      <c r="B8164" s="1" t="s">
        <v>225</v>
      </c>
      <c r="C8164" s="1" t="s">
        <v>220</v>
      </c>
      <c r="D8164" s="1" t="s">
        <v>478</v>
      </c>
      <c r="E8164" s="1">
        <v>2023</v>
      </c>
      <c r="F8164" s="1">
        <v>100.5672</v>
      </c>
      <c r="G8164" s="1" t="s">
        <v>476</v>
      </c>
    </row>
    <row r="8165" hidden="1"/>
    <row r="8166" hidden="1"/>
    <row r="8167" hidden="1"/>
    <row r="8168" hidden="1" spans="1:7">
      <c r="A8168" s="1">
        <v>71443</v>
      </c>
      <c r="B8168" s="1" t="s">
        <v>215</v>
      </c>
      <c r="C8168" s="1" t="s">
        <v>219</v>
      </c>
      <c r="D8168" s="1" t="s">
        <v>478</v>
      </c>
      <c r="E8168" s="1">
        <v>2046</v>
      </c>
      <c r="F8168" s="1">
        <v>351.6618</v>
      </c>
      <c r="G8168" s="1" t="s">
        <v>476</v>
      </c>
    </row>
    <row r="8169" hidden="1"/>
    <row r="8170" hidden="1" spans="1:7">
      <c r="A8170" s="1">
        <v>71445</v>
      </c>
      <c r="B8170" s="1" t="s">
        <v>225</v>
      </c>
      <c r="C8170" s="1" t="s">
        <v>222</v>
      </c>
      <c r="D8170" s="1" t="s">
        <v>478</v>
      </c>
      <c r="E8170" s="1">
        <v>2032</v>
      </c>
      <c r="F8170" s="1">
        <v>459.8791</v>
      </c>
      <c r="G8170" s="1" t="s">
        <v>476</v>
      </c>
    </row>
    <row r="8171" hidden="1"/>
    <row r="8172" hidden="1"/>
    <row r="8173" hidden="1"/>
    <row r="8174" hidden="1" spans="1:7">
      <c r="A8174" s="1">
        <v>71449</v>
      </c>
      <c r="B8174" s="1" t="s">
        <v>225</v>
      </c>
      <c r="C8174" s="1" t="s">
        <v>222</v>
      </c>
      <c r="D8174" s="1" t="s">
        <v>478</v>
      </c>
      <c r="E8174" s="1">
        <v>2044</v>
      </c>
      <c r="F8174" s="1">
        <v>373.9557</v>
      </c>
      <c r="G8174" s="1" t="s">
        <v>476</v>
      </c>
    </row>
    <row r="8175" hidden="1"/>
    <row r="8176" hidden="1"/>
    <row r="8177" hidden="1"/>
    <row r="8178" hidden="1"/>
    <row r="8179" hidden="1" spans="1:7">
      <c r="A8179" s="1">
        <v>71454</v>
      </c>
      <c r="B8179" s="1" t="s">
        <v>225</v>
      </c>
      <c r="C8179" s="1" t="s">
        <v>223</v>
      </c>
      <c r="D8179" s="1" t="s">
        <v>478</v>
      </c>
      <c r="E8179" s="1">
        <v>2014</v>
      </c>
      <c r="F8179" s="1">
        <v>138.2886</v>
      </c>
      <c r="G8179" s="1" t="s">
        <v>476</v>
      </c>
    </row>
    <row r="8180" hidden="1"/>
    <row r="8181" hidden="1"/>
    <row r="8182" hidden="1"/>
    <row r="8183" hidden="1"/>
    <row r="8184" hidden="1"/>
    <row r="8185" hidden="1" spans="1:7">
      <c r="A8185" s="1">
        <v>71460</v>
      </c>
      <c r="B8185" s="1" t="s">
        <v>215</v>
      </c>
      <c r="C8185" s="1" t="s">
        <v>223</v>
      </c>
      <c r="D8185" s="1" t="s">
        <v>478</v>
      </c>
      <c r="E8185" s="1">
        <v>2048</v>
      </c>
      <c r="F8185" s="1">
        <v>124.987</v>
      </c>
      <c r="G8185" s="1" t="s">
        <v>476</v>
      </c>
    </row>
    <row r="8186" hidden="1"/>
    <row r="8187" hidden="1"/>
    <row r="8188" hidden="1"/>
    <row r="8189" hidden="1"/>
    <row r="8190" hidden="1"/>
    <row r="8191" hidden="1"/>
    <row r="8192" hidden="1"/>
    <row r="8193" hidden="1"/>
    <row r="8194" hidden="1"/>
    <row r="8195" hidden="1"/>
    <row r="8196" hidden="1"/>
    <row r="8197" hidden="1" spans="1:7">
      <c r="A8197" s="1">
        <v>71472</v>
      </c>
      <c r="B8197" s="1" t="s">
        <v>225</v>
      </c>
      <c r="C8197" s="1" t="s">
        <v>223</v>
      </c>
      <c r="D8197" s="1" t="s">
        <v>478</v>
      </c>
      <c r="E8197" s="1">
        <v>2033</v>
      </c>
      <c r="F8197" s="1">
        <v>151.53</v>
      </c>
      <c r="G8197" s="1" t="s">
        <v>476</v>
      </c>
    </row>
    <row r="8198" hidden="1"/>
    <row r="8199" hidden="1"/>
    <row r="8200" spans="1:7">
      <c r="A8200" s="1">
        <v>71475</v>
      </c>
      <c r="B8200" s="1" t="s">
        <v>225</v>
      </c>
      <c r="C8200" s="1" t="s">
        <v>221</v>
      </c>
      <c r="D8200" s="1" t="s">
        <v>478</v>
      </c>
      <c r="E8200" s="1">
        <v>2040</v>
      </c>
      <c r="F8200" s="1">
        <v>761.8638</v>
      </c>
      <c r="G8200" s="1" t="s">
        <v>476</v>
      </c>
    </row>
    <row r="8201" hidden="1"/>
    <row r="8202" hidden="1"/>
    <row r="8203" hidden="1"/>
    <row r="8204" hidden="1"/>
    <row r="8205" hidden="1" spans="1:7">
      <c r="A8205" s="1">
        <v>71480</v>
      </c>
      <c r="B8205" s="1" t="s">
        <v>215</v>
      </c>
      <c r="C8205" s="1" t="s">
        <v>221</v>
      </c>
      <c r="D8205" s="1" t="s">
        <v>478</v>
      </c>
      <c r="E8205" s="1">
        <v>2017</v>
      </c>
      <c r="F8205" s="1">
        <v>874.3516</v>
      </c>
      <c r="G8205" s="1" t="s">
        <v>476</v>
      </c>
    </row>
    <row r="8206" hidden="1"/>
    <row r="8207" hidden="1"/>
    <row r="8208" hidden="1"/>
    <row r="8209" hidden="1"/>
    <row r="8210" hidden="1"/>
    <row r="8211" hidden="1"/>
    <row r="8212" hidden="1"/>
    <row r="8213" hidden="1"/>
    <row r="8214" hidden="1"/>
    <row r="8215" hidden="1"/>
    <row r="8216" hidden="1" spans="1:7">
      <c r="A8216" s="1">
        <v>71491</v>
      </c>
      <c r="B8216" s="1" t="s">
        <v>225</v>
      </c>
      <c r="C8216" s="1" t="s">
        <v>223</v>
      </c>
      <c r="D8216" s="1" t="s">
        <v>478</v>
      </c>
      <c r="E8216" s="1">
        <v>2047</v>
      </c>
      <c r="F8216" s="1">
        <v>120.6679</v>
      </c>
      <c r="G8216" s="1" t="s">
        <v>476</v>
      </c>
    </row>
    <row r="8217" hidden="1"/>
    <row r="8218" hidden="1" spans="1:7">
      <c r="A8218" s="1">
        <v>71493</v>
      </c>
      <c r="B8218" s="1" t="s">
        <v>225</v>
      </c>
      <c r="C8218" s="1" t="s">
        <v>219</v>
      </c>
      <c r="D8218" s="1" t="s">
        <v>478</v>
      </c>
      <c r="E8218" s="1">
        <v>2038</v>
      </c>
      <c r="F8218" s="1">
        <v>367.3168</v>
      </c>
      <c r="G8218" s="1" t="s">
        <v>476</v>
      </c>
    </row>
    <row r="8219" hidden="1"/>
    <row r="8220" hidden="1"/>
    <row r="8221" spans="1:7">
      <c r="A8221" s="1">
        <v>71496</v>
      </c>
      <c r="B8221" s="1" t="s">
        <v>215</v>
      </c>
      <c r="C8221" s="1" t="s">
        <v>222</v>
      </c>
      <c r="D8221" s="1" t="s">
        <v>478</v>
      </c>
      <c r="E8221" s="1">
        <v>2040</v>
      </c>
      <c r="F8221" s="1">
        <v>395.8207</v>
      </c>
      <c r="G8221" s="1" t="s">
        <v>476</v>
      </c>
    </row>
    <row r="8222" hidden="1" spans="1:7">
      <c r="A8222" s="1">
        <v>71497</v>
      </c>
      <c r="B8222" s="1" t="s">
        <v>215</v>
      </c>
      <c r="C8222" s="1" t="s">
        <v>223</v>
      </c>
      <c r="D8222" s="1" t="s">
        <v>478</v>
      </c>
      <c r="E8222" s="1">
        <v>2010</v>
      </c>
      <c r="F8222" s="1">
        <v>130.7792</v>
      </c>
      <c r="G8222" s="1" t="s">
        <v>476</v>
      </c>
    </row>
    <row r="8223" hidden="1" spans="1:7">
      <c r="A8223" s="1">
        <v>71498</v>
      </c>
      <c r="B8223" s="1" t="s">
        <v>225</v>
      </c>
      <c r="C8223" s="1" t="s">
        <v>219</v>
      </c>
      <c r="D8223" s="1" t="s">
        <v>478</v>
      </c>
      <c r="E8223" s="1">
        <v>2012</v>
      </c>
      <c r="F8223" s="1">
        <v>444.4338</v>
      </c>
      <c r="G8223" s="1" t="s">
        <v>476</v>
      </c>
    </row>
    <row r="8224" hidden="1"/>
    <row r="8225" hidden="1"/>
    <row r="8226" spans="1:7">
      <c r="A8226" s="1">
        <v>71501</v>
      </c>
      <c r="B8226" s="1" t="s">
        <v>225</v>
      </c>
      <c r="C8226" s="1" t="s">
        <v>220</v>
      </c>
      <c r="D8226" s="1" t="s">
        <v>478</v>
      </c>
      <c r="E8226" s="1">
        <v>2035</v>
      </c>
      <c r="F8226" s="1">
        <v>98.9794</v>
      </c>
      <c r="G8226" s="1" t="s">
        <v>476</v>
      </c>
    </row>
    <row r="8227" hidden="1"/>
    <row r="8228" hidden="1"/>
    <row r="8229" hidden="1"/>
    <row r="8230" hidden="1"/>
    <row r="8231" hidden="1"/>
    <row r="8232" hidden="1"/>
    <row r="8233" hidden="1" spans="1:7">
      <c r="A8233" s="1">
        <v>71508</v>
      </c>
      <c r="B8233" s="1" t="s">
        <v>225</v>
      </c>
      <c r="C8233" s="1" t="s">
        <v>221</v>
      </c>
      <c r="D8233" s="1" t="s">
        <v>478</v>
      </c>
      <c r="E8233" s="1">
        <v>2009</v>
      </c>
      <c r="F8233" s="1">
        <v>834.0888</v>
      </c>
      <c r="G8233" s="1" t="s">
        <v>476</v>
      </c>
    </row>
    <row r="8234" hidden="1"/>
    <row r="8235" hidden="1"/>
    <row r="8236" hidden="1"/>
    <row r="8237" hidden="1"/>
    <row r="8238" hidden="1"/>
    <row r="8239" hidden="1"/>
    <row r="8240" hidden="1"/>
    <row r="8241" hidden="1"/>
    <row r="8242" hidden="1"/>
    <row r="8243" hidden="1"/>
    <row r="8244" hidden="1" spans="1:7">
      <c r="A8244" s="1">
        <v>71519</v>
      </c>
      <c r="B8244" s="1" t="s">
        <v>225</v>
      </c>
      <c r="C8244" s="1" t="s">
        <v>222</v>
      </c>
      <c r="D8244" s="1" t="s">
        <v>478</v>
      </c>
      <c r="E8244" s="1">
        <v>2006</v>
      </c>
      <c r="F8244" s="1">
        <v>505.5061</v>
      </c>
      <c r="G8244" s="1" t="s">
        <v>476</v>
      </c>
    </row>
    <row r="8245" hidden="1"/>
    <row r="8246" hidden="1"/>
    <row r="8247" hidden="1"/>
    <row r="8248" hidden="1"/>
    <row r="8249" hidden="1"/>
    <row r="8250" hidden="1"/>
    <row r="8251" hidden="1" spans="1:7">
      <c r="A8251" s="1">
        <v>71526</v>
      </c>
      <c r="B8251" s="1" t="s">
        <v>215</v>
      </c>
      <c r="C8251" s="1" t="s">
        <v>220</v>
      </c>
      <c r="D8251" s="1" t="s">
        <v>478</v>
      </c>
      <c r="E8251" s="1">
        <v>2012</v>
      </c>
      <c r="F8251" s="1">
        <v>100.2345</v>
      </c>
      <c r="G8251" s="1" t="s">
        <v>476</v>
      </c>
    </row>
    <row r="8252" hidden="1"/>
    <row r="8253" hidden="1"/>
    <row r="8254" hidden="1"/>
    <row r="8255" hidden="1" spans="1:7">
      <c r="A8255" s="1">
        <v>71532</v>
      </c>
      <c r="B8255" s="1" t="s">
        <v>215</v>
      </c>
      <c r="C8255" s="1" t="s">
        <v>221</v>
      </c>
      <c r="D8255" s="1" t="s">
        <v>478</v>
      </c>
      <c r="E8255" s="1">
        <v>2029</v>
      </c>
      <c r="F8255" s="1">
        <v>864.9707</v>
      </c>
      <c r="G8255" s="1" t="s">
        <v>476</v>
      </c>
    </row>
    <row r="8256" hidden="1"/>
    <row r="8257" hidden="1"/>
    <row r="8258" hidden="1"/>
    <row r="8259" hidden="1"/>
    <row r="8260" hidden="1"/>
    <row r="8261" spans="1:7">
      <c r="A8261" s="1">
        <v>71540</v>
      </c>
      <c r="B8261" s="1" t="s">
        <v>215</v>
      </c>
      <c r="C8261" s="1" t="s">
        <v>220</v>
      </c>
      <c r="D8261" s="1" t="s">
        <v>478</v>
      </c>
      <c r="E8261" s="1">
        <v>2050</v>
      </c>
      <c r="F8261" s="1">
        <v>83.9008</v>
      </c>
      <c r="G8261" s="1" t="s">
        <v>476</v>
      </c>
    </row>
    <row r="8262" hidden="1"/>
    <row r="8263" spans="1:7">
      <c r="A8263" s="1">
        <v>71544</v>
      </c>
      <c r="B8263" s="1" t="s">
        <v>225</v>
      </c>
      <c r="C8263" s="1" t="s">
        <v>222</v>
      </c>
      <c r="D8263" s="1" t="s">
        <v>478</v>
      </c>
      <c r="E8263" s="1">
        <v>2025</v>
      </c>
      <c r="F8263" s="1">
        <v>500.2931</v>
      </c>
      <c r="G8263" s="1" t="s">
        <v>476</v>
      </c>
    </row>
    <row r="8264" hidden="1" spans="1:7">
      <c r="A8264" s="1">
        <v>71545</v>
      </c>
      <c r="B8264" s="1" t="s">
        <v>225</v>
      </c>
      <c r="C8264" s="1" t="s">
        <v>220</v>
      </c>
      <c r="D8264" s="1" t="s">
        <v>478</v>
      </c>
      <c r="E8264" s="1">
        <v>2016</v>
      </c>
      <c r="F8264" s="1">
        <v>92.9044</v>
      </c>
      <c r="G8264" s="1" t="s">
        <v>476</v>
      </c>
    </row>
    <row r="8265" hidden="1"/>
    <row r="8266" hidden="1"/>
    <row r="8267" spans="1:7">
      <c r="A8267" s="1">
        <v>71549</v>
      </c>
      <c r="B8267" s="1" t="s">
        <v>225</v>
      </c>
      <c r="C8267" s="1" t="s">
        <v>219</v>
      </c>
      <c r="D8267" s="1" t="s">
        <v>478</v>
      </c>
      <c r="E8267" s="1">
        <v>2050</v>
      </c>
      <c r="F8267" s="1">
        <v>301.6814</v>
      </c>
      <c r="G8267" s="1" t="s">
        <v>476</v>
      </c>
    </row>
    <row r="8268" hidden="1"/>
    <row r="8269" hidden="1"/>
    <row r="8270" hidden="1"/>
    <row r="8271" hidden="1"/>
    <row r="8272" hidden="1"/>
    <row r="8273" hidden="1"/>
    <row r="8274" hidden="1" spans="1:7">
      <c r="A8274" s="1">
        <v>71560</v>
      </c>
      <c r="B8274" s="1" t="s">
        <v>215</v>
      </c>
      <c r="C8274" s="1" t="s">
        <v>223</v>
      </c>
      <c r="D8274" s="1" t="s">
        <v>478</v>
      </c>
      <c r="E8274" s="1">
        <v>2041</v>
      </c>
      <c r="F8274" s="1">
        <v>132.2923</v>
      </c>
      <c r="G8274" s="1" t="s">
        <v>476</v>
      </c>
    </row>
    <row r="8275" hidden="1" spans="1:7">
      <c r="A8275" s="1">
        <v>71562</v>
      </c>
      <c r="B8275" s="1" t="s">
        <v>225</v>
      </c>
      <c r="C8275" s="1" t="s">
        <v>219</v>
      </c>
      <c r="D8275" s="1" t="s">
        <v>478</v>
      </c>
      <c r="E8275" s="1">
        <v>2007</v>
      </c>
      <c r="F8275" s="1">
        <v>423.7721</v>
      </c>
      <c r="G8275" s="1" t="s">
        <v>476</v>
      </c>
    </row>
    <row r="8276" hidden="1"/>
    <row r="8277" hidden="1"/>
    <row r="8278" hidden="1" spans="1:7">
      <c r="A8278" s="1">
        <v>71566</v>
      </c>
      <c r="B8278" s="1" t="s">
        <v>215</v>
      </c>
      <c r="C8278" s="1" t="s">
        <v>221</v>
      </c>
      <c r="D8278" s="1" t="s">
        <v>478</v>
      </c>
      <c r="E8278" s="1">
        <v>2048</v>
      </c>
      <c r="F8278" s="1">
        <v>702.6046</v>
      </c>
      <c r="G8278" s="1" t="s">
        <v>476</v>
      </c>
    </row>
    <row r="8279" hidden="1"/>
    <row r="8280" hidden="1" spans="1:7">
      <c r="A8280" s="1">
        <v>71569</v>
      </c>
      <c r="B8280" s="1" t="s">
        <v>215</v>
      </c>
      <c r="C8280" s="1" t="s">
        <v>220</v>
      </c>
      <c r="D8280" s="1" t="s">
        <v>478</v>
      </c>
      <c r="E8280" s="1">
        <v>2024</v>
      </c>
      <c r="F8280" s="1">
        <v>100.9876</v>
      </c>
      <c r="G8280" s="1" t="s">
        <v>476</v>
      </c>
    </row>
    <row r="8281" hidden="1"/>
    <row r="8282" hidden="1"/>
    <row r="8283" hidden="1"/>
    <row r="8284" hidden="1" spans="1:7">
      <c r="A8284" s="1">
        <v>71575</v>
      </c>
      <c r="B8284" s="1" t="s">
        <v>225</v>
      </c>
      <c r="C8284" s="1" t="s">
        <v>221</v>
      </c>
      <c r="D8284" s="1" t="s">
        <v>478</v>
      </c>
      <c r="E8284" s="1">
        <v>2028</v>
      </c>
      <c r="F8284" s="1">
        <v>876.2809</v>
      </c>
      <c r="G8284" s="1" t="s">
        <v>476</v>
      </c>
    </row>
    <row r="8285" hidden="1" spans="1:7">
      <c r="A8285" s="1">
        <v>71576</v>
      </c>
      <c r="B8285" s="1" t="s">
        <v>215</v>
      </c>
      <c r="C8285" s="1" t="s">
        <v>222</v>
      </c>
      <c r="D8285" s="1" t="s">
        <v>478</v>
      </c>
      <c r="E8285" s="1">
        <v>2014</v>
      </c>
      <c r="F8285" s="1">
        <v>499.9449</v>
      </c>
      <c r="G8285" s="1" t="s">
        <v>476</v>
      </c>
    </row>
    <row r="8286" hidden="1" spans="1:7">
      <c r="A8286" s="1">
        <v>71578</v>
      </c>
      <c r="B8286" s="1" t="s">
        <v>215</v>
      </c>
      <c r="C8286" s="1" t="s">
        <v>219</v>
      </c>
      <c r="D8286" s="1" t="s">
        <v>478</v>
      </c>
      <c r="E8286" s="1">
        <v>2027</v>
      </c>
      <c r="F8286" s="1">
        <v>497.7171</v>
      </c>
      <c r="G8286" s="1" t="s">
        <v>476</v>
      </c>
    </row>
    <row r="8287" hidden="1"/>
    <row r="8288" hidden="1"/>
    <row r="8289" hidden="1"/>
    <row r="8290" hidden="1"/>
    <row r="8291" hidden="1"/>
    <row r="8292" hidden="1"/>
    <row r="8293" hidden="1"/>
    <row r="8294" hidden="1"/>
    <row r="8295" hidden="1" spans="1:7">
      <c r="A8295" s="1">
        <v>71594</v>
      </c>
      <c r="B8295" s="1" t="s">
        <v>225</v>
      </c>
      <c r="C8295" s="1" t="s">
        <v>222</v>
      </c>
      <c r="D8295" s="1" t="s">
        <v>478</v>
      </c>
      <c r="E8295" s="1">
        <v>2013</v>
      </c>
      <c r="F8295" s="1">
        <v>535.9449</v>
      </c>
      <c r="G8295" s="1" t="s">
        <v>476</v>
      </c>
    </row>
    <row r="8296" hidden="1" spans="1:7">
      <c r="A8296" s="1">
        <v>71596</v>
      </c>
      <c r="B8296" s="1" t="s">
        <v>225</v>
      </c>
      <c r="C8296" s="1" t="s">
        <v>219</v>
      </c>
      <c r="D8296" s="1" t="s">
        <v>478</v>
      </c>
      <c r="E8296" s="1">
        <v>2031</v>
      </c>
      <c r="F8296" s="1">
        <v>468.2528</v>
      </c>
      <c r="G8296" s="1" t="s">
        <v>476</v>
      </c>
    </row>
    <row r="8297" hidden="1"/>
    <row r="8298" hidden="1"/>
    <row r="8299" spans="1:7">
      <c r="A8299" s="1">
        <v>71600</v>
      </c>
      <c r="B8299" s="1" t="s">
        <v>225</v>
      </c>
      <c r="C8299" s="1" t="s">
        <v>223</v>
      </c>
      <c r="D8299" s="1" t="s">
        <v>478</v>
      </c>
      <c r="E8299" s="1">
        <v>2040</v>
      </c>
      <c r="F8299" s="1">
        <v>133.039</v>
      </c>
      <c r="G8299" s="1" t="s">
        <v>476</v>
      </c>
    </row>
    <row r="8300" hidden="1" spans="1:7">
      <c r="A8300" s="1">
        <v>71601</v>
      </c>
      <c r="B8300" s="1" t="s">
        <v>215</v>
      </c>
      <c r="C8300" s="1" t="s">
        <v>219</v>
      </c>
      <c r="D8300" s="1" t="s">
        <v>478</v>
      </c>
      <c r="E8300" s="1">
        <v>2008</v>
      </c>
      <c r="F8300" s="1">
        <v>419.5535</v>
      </c>
      <c r="G8300" s="1" t="s">
        <v>476</v>
      </c>
    </row>
    <row r="8301" hidden="1"/>
    <row r="8302" hidden="1"/>
    <row r="8303" spans="1:7">
      <c r="A8303" s="1">
        <v>71604</v>
      </c>
      <c r="B8303" s="1" t="s">
        <v>225</v>
      </c>
      <c r="C8303" s="1" t="s">
        <v>219</v>
      </c>
      <c r="D8303" s="1" t="s">
        <v>478</v>
      </c>
      <c r="E8303" s="1">
        <v>2045</v>
      </c>
      <c r="F8303" s="1">
        <v>313.8632</v>
      </c>
      <c r="G8303" s="1" t="s">
        <v>476</v>
      </c>
    </row>
    <row r="8304" hidden="1" spans="1:7">
      <c r="A8304" s="1">
        <v>71605</v>
      </c>
      <c r="B8304" s="1" t="s">
        <v>215</v>
      </c>
      <c r="C8304" s="1" t="s">
        <v>220</v>
      </c>
      <c r="D8304" s="1" t="s">
        <v>478</v>
      </c>
      <c r="E8304" s="1">
        <v>2031</v>
      </c>
      <c r="F8304" s="1">
        <v>101.8761</v>
      </c>
      <c r="G8304" s="1" t="s">
        <v>476</v>
      </c>
    </row>
    <row r="8305" hidden="1"/>
    <row r="8306" hidden="1"/>
    <row r="8307" hidden="1" spans="1:7">
      <c r="A8307" s="1">
        <v>71609</v>
      </c>
      <c r="B8307" s="1" t="s">
        <v>215</v>
      </c>
      <c r="C8307" s="1" t="s">
        <v>221</v>
      </c>
      <c r="D8307" s="1" t="s">
        <v>478</v>
      </c>
      <c r="E8307" s="1">
        <v>2010</v>
      </c>
      <c r="F8307" s="1">
        <v>855.4201</v>
      </c>
      <c r="G8307" s="1" t="s">
        <v>476</v>
      </c>
    </row>
    <row r="8308" hidden="1"/>
    <row r="8309" hidden="1"/>
    <row r="8310" hidden="1" spans="1:7">
      <c r="A8310" s="1">
        <v>71613</v>
      </c>
      <c r="B8310" s="1" t="s">
        <v>225</v>
      </c>
      <c r="C8310" s="1" t="s">
        <v>221</v>
      </c>
      <c r="D8310" s="1" t="s">
        <v>478</v>
      </c>
      <c r="E8310" s="1">
        <v>2047</v>
      </c>
      <c r="F8310" s="1">
        <v>720.0039</v>
      </c>
      <c r="G8310" s="1" t="s">
        <v>476</v>
      </c>
    </row>
    <row r="8311" hidden="1"/>
    <row r="8312" hidden="1"/>
    <row r="8313" hidden="1" spans="1:7">
      <c r="A8313" s="1">
        <v>71620</v>
      </c>
      <c r="B8313" s="1" t="s">
        <v>215</v>
      </c>
      <c r="C8313" s="1" t="s">
        <v>219</v>
      </c>
      <c r="D8313" s="1" t="s">
        <v>478</v>
      </c>
      <c r="E8313" s="1">
        <v>2039</v>
      </c>
      <c r="F8313" s="1">
        <v>387.4118</v>
      </c>
      <c r="G8313" s="1" t="s">
        <v>476</v>
      </c>
    </row>
    <row r="8314" hidden="1" spans="1:7">
      <c r="A8314" s="1">
        <v>71621</v>
      </c>
      <c r="B8314" s="1" t="s">
        <v>225</v>
      </c>
      <c r="C8314" s="1" t="s">
        <v>220</v>
      </c>
      <c r="D8314" s="1" t="s">
        <v>478</v>
      </c>
      <c r="E8314" s="1">
        <v>2042</v>
      </c>
      <c r="F8314" s="1">
        <v>87.0088</v>
      </c>
      <c r="G8314" s="1" t="s">
        <v>476</v>
      </c>
    </row>
    <row r="8315" hidden="1"/>
    <row r="8316" hidden="1"/>
    <row r="8317" hidden="1" spans="1:7">
      <c r="A8317" s="1">
        <v>71624</v>
      </c>
      <c r="B8317" s="1" t="s">
        <v>225</v>
      </c>
      <c r="C8317" s="1" t="s">
        <v>223</v>
      </c>
      <c r="D8317" s="1" t="s">
        <v>478</v>
      </c>
      <c r="E8317" s="1">
        <v>2009</v>
      </c>
      <c r="F8317" s="1">
        <v>120.0157</v>
      </c>
      <c r="G8317" s="1" t="s">
        <v>476</v>
      </c>
    </row>
    <row r="8318" hidden="1" spans="1:7">
      <c r="A8318" s="1">
        <v>71625</v>
      </c>
      <c r="B8318" s="1" t="s">
        <v>215</v>
      </c>
      <c r="C8318" s="1" t="s">
        <v>222</v>
      </c>
      <c r="D8318" s="1" t="s">
        <v>478</v>
      </c>
      <c r="E8318" s="1">
        <v>2033</v>
      </c>
      <c r="F8318" s="1">
        <v>446.6097</v>
      </c>
      <c r="G8318" s="1" t="s">
        <v>476</v>
      </c>
    </row>
    <row r="8319" hidden="1"/>
    <row r="8320" hidden="1" spans="1:7">
      <c r="A8320" s="1">
        <v>71630</v>
      </c>
      <c r="B8320" s="1" t="s">
        <v>215</v>
      </c>
      <c r="C8320" s="1" t="s">
        <v>221</v>
      </c>
      <c r="D8320" s="1" t="s">
        <v>478</v>
      </c>
      <c r="E8320" s="1">
        <v>2036</v>
      </c>
      <c r="F8320" s="1">
        <v>791.7159</v>
      </c>
      <c r="G8320" s="1" t="s">
        <v>476</v>
      </c>
    </row>
    <row r="8321" hidden="1"/>
    <row r="8322" hidden="1" spans="1:7">
      <c r="A8322" s="1">
        <v>71634</v>
      </c>
      <c r="B8322" s="1" t="s">
        <v>215</v>
      </c>
      <c r="C8322" s="1" t="s">
        <v>220</v>
      </c>
      <c r="D8322" s="1" t="s">
        <v>478</v>
      </c>
      <c r="E8322" s="1">
        <v>2005</v>
      </c>
      <c r="F8322" s="1">
        <v>77.3674</v>
      </c>
      <c r="G8322" s="1" t="s">
        <v>476</v>
      </c>
    </row>
    <row r="8323" hidden="1" spans="1:7">
      <c r="A8323" s="1">
        <v>71636</v>
      </c>
      <c r="B8323" s="1" t="s">
        <v>225</v>
      </c>
      <c r="C8323" s="1" t="s">
        <v>219</v>
      </c>
      <c r="D8323" s="1" t="s">
        <v>478</v>
      </c>
      <c r="E8323" s="1">
        <v>2019</v>
      </c>
      <c r="F8323" s="1">
        <v>469.1578</v>
      </c>
      <c r="G8323" s="1" t="s">
        <v>476</v>
      </c>
    </row>
    <row r="8324" hidden="1"/>
    <row r="8325" hidden="1" spans="1:7">
      <c r="A8325" s="1">
        <v>71638</v>
      </c>
      <c r="B8325" s="1" t="s">
        <v>215</v>
      </c>
      <c r="C8325" s="1" t="s">
        <v>223</v>
      </c>
      <c r="D8325" s="1" t="s">
        <v>478</v>
      </c>
      <c r="E8325" s="1">
        <v>2029</v>
      </c>
      <c r="F8325" s="1">
        <v>152.9452</v>
      </c>
      <c r="G8325" s="1" t="s">
        <v>476</v>
      </c>
    </row>
    <row r="8326" hidden="1"/>
    <row r="8327" hidden="1"/>
    <row r="8328" hidden="1"/>
    <row r="8329" hidden="1"/>
    <row r="8330" hidden="1" spans="1:7">
      <c r="A8330" s="1">
        <v>71644</v>
      </c>
      <c r="B8330" s="1" t="s">
        <v>225</v>
      </c>
      <c r="C8330" s="1" t="s">
        <v>221</v>
      </c>
      <c r="D8330" s="1" t="s">
        <v>478</v>
      </c>
      <c r="E8330" s="1">
        <v>2016</v>
      </c>
      <c r="F8330" s="1">
        <v>847.1478</v>
      </c>
      <c r="G8330" s="1" t="s">
        <v>476</v>
      </c>
    </row>
    <row r="8331" hidden="1" spans="1:7">
      <c r="A8331" s="1">
        <v>71648</v>
      </c>
      <c r="B8331" s="1" t="s">
        <v>225</v>
      </c>
      <c r="C8331" s="1" t="s">
        <v>222</v>
      </c>
      <c r="D8331" s="1" t="s">
        <v>478</v>
      </c>
      <c r="E8331" s="1">
        <v>2018</v>
      </c>
      <c r="F8331" s="1">
        <v>551.8133</v>
      </c>
      <c r="G8331" s="1" t="s">
        <v>476</v>
      </c>
    </row>
    <row r="8332" hidden="1"/>
    <row r="8333" hidden="1"/>
    <row r="8334" hidden="1"/>
    <row r="8335" hidden="1" spans="1:7">
      <c r="A8335" s="1">
        <v>71654</v>
      </c>
      <c r="B8335" s="1" t="s">
        <v>215</v>
      </c>
      <c r="C8335" s="1" t="s">
        <v>221</v>
      </c>
      <c r="D8335" s="1" t="s">
        <v>478</v>
      </c>
      <c r="E8335" s="1">
        <v>2012</v>
      </c>
      <c r="F8335" s="1">
        <v>830.5458</v>
      </c>
      <c r="G8335" s="1" t="s">
        <v>476</v>
      </c>
    </row>
    <row r="8336" spans="1:7">
      <c r="A8336" s="1">
        <v>71655</v>
      </c>
      <c r="B8336" s="1" t="s">
        <v>225</v>
      </c>
      <c r="C8336" s="1" t="s">
        <v>223</v>
      </c>
      <c r="D8336" s="1" t="s">
        <v>478</v>
      </c>
      <c r="E8336" s="1">
        <v>2045</v>
      </c>
      <c r="F8336" s="1">
        <v>122.6967</v>
      </c>
      <c r="G8336" s="1" t="s">
        <v>476</v>
      </c>
    </row>
    <row r="8337" hidden="1"/>
    <row r="8338" hidden="1"/>
    <row r="8339" hidden="1"/>
    <row r="8340" hidden="1" spans="1:7">
      <c r="A8340" s="1">
        <v>71659</v>
      </c>
      <c r="B8340" s="1" t="s">
        <v>215</v>
      </c>
      <c r="C8340" s="1" t="s">
        <v>220</v>
      </c>
      <c r="D8340" s="1" t="s">
        <v>478</v>
      </c>
      <c r="E8340" s="1">
        <v>2026</v>
      </c>
      <c r="F8340" s="1">
        <v>103.0609</v>
      </c>
      <c r="G8340" s="1" t="s">
        <v>476</v>
      </c>
    </row>
    <row r="8341" hidden="1"/>
    <row r="8342" hidden="1"/>
    <row r="8343" hidden="1"/>
    <row r="8344" hidden="1" spans="1:7">
      <c r="A8344" s="1">
        <v>71666</v>
      </c>
      <c r="B8344" s="1" t="s">
        <v>225</v>
      </c>
      <c r="C8344" s="1" t="s">
        <v>219</v>
      </c>
      <c r="D8344" s="1" t="s">
        <v>478</v>
      </c>
      <c r="E8344" s="1">
        <v>2043</v>
      </c>
      <c r="F8344" s="1">
        <v>325.1426</v>
      </c>
      <c r="G8344" s="1" t="s">
        <v>476</v>
      </c>
    </row>
    <row r="8345" spans="1:7">
      <c r="A8345" s="1">
        <v>71667</v>
      </c>
      <c r="B8345" s="1" t="s">
        <v>215</v>
      </c>
      <c r="C8345" s="1" t="s">
        <v>222</v>
      </c>
      <c r="D8345" s="1" t="s">
        <v>478</v>
      </c>
      <c r="E8345" s="1">
        <v>2035</v>
      </c>
      <c r="F8345" s="1">
        <v>431.3522</v>
      </c>
      <c r="G8345" s="1" t="s">
        <v>476</v>
      </c>
    </row>
    <row r="8346" hidden="1" spans="1:7">
      <c r="A8346" s="1">
        <v>71668</v>
      </c>
      <c r="B8346" s="1" t="s">
        <v>215</v>
      </c>
      <c r="C8346" s="1" t="s">
        <v>223</v>
      </c>
      <c r="D8346" s="1" t="s">
        <v>478</v>
      </c>
      <c r="E8346" s="1">
        <v>2005</v>
      </c>
      <c r="F8346" s="1">
        <v>94.0809</v>
      </c>
      <c r="G8346" s="1" t="s">
        <v>476</v>
      </c>
    </row>
    <row r="8347" hidden="1"/>
    <row r="8348" hidden="1"/>
    <row r="8349" hidden="1" spans="1:7">
      <c r="A8349" s="1">
        <v>71672</v>
      </c>
      <c r="B8349" s="1" t="s">
        <v>215</v>
      </c>
      <c r="C8349" s="1" t="s">
        <v>223</v>
      </c>
      <c r="D8349" s="1" t="s">
        <v>478</v>
      </c>
      <c r="E8349" s="1">
        <v>2031</v>
      </c>
      <c r="F8349" s="1">
        <v>151.2848</v>
      </c>
      <c r="G8349" s="1" t="s">
        <v>476</v>
      </c>
    </row>
    <row r="8350" hidden="1" spans="1:7">
      <c r="A8350" s="1">
        <v>71673</v>
      </c>
      <c r="B8350" s="1" t="s">
        <v>225</v>
      </c>
      <c r="C8350" s="1" t="s">
        <v>219</v>
      </c>
      <c r="D8350" s="1" t="s">
        <v>478</v>
      </c>
      <c r="E8350" s="1">
        <v>2017</v>
      </c>
      <c r="F8350" s="1">
        <v>440.3906</v>
      </c>
      <c r="G8350" s="1" t="s">
        <v>476</v>
      </c>
    </row>
    <row r="8351" hidden="1"/>
    <row r="8352" hidden="1"/>
    <row r="8353" spans="1:7">
      <c r="A8353" s="1">
        <v>71678</v>
      </c>
      <c r="B8353" s="1" t="s">
        <v>225</v>
      </c>
      <c r="C8353" s="1" t="s">
        <v>220</v>
      </c>
      <c r="D8353" s="1" t="s">
        <v>478</v>
      </c>
      <c r="E8353" s="1">
        <v>2040</v>
      </c>
      <c r="F8353" s="1">
        <v>89.6455</v>
      </c>
      <c r="G8353" s="1" t="s">
        <v>476</v>
      </c>
    </row>
    <row r="8354" hidden="1" spans="1:7">
      <c r="A8354" s="1">
        <v>71679</v>
      </c>
      <c r="B8354" s="1" t="s">
        <v>215</v>
      </c>
      <c r="C8354" s="1" t="s">
        <v>221</v>
      </c>
      <c r="D8354" s="1" t="s">
        <v>478</v>
      </c>
      <c r="E8354" s="1">
        <v>2038</v>
      </c>
      <c r="F8354" s="1">
        <v>767.1215</v>
      </c>
      <c r="G8354" s="1" t="s">
        <v>476</v>
      </c>
    </row>
    <row r="8355" hidden="1"/>
    <row r="8356" hidden="1"/>
    <row r="8357" hidden="1" spans="1:7">
      <c r="A8357" s="1">
        <v>71682</v>
      </c>
      <c r="B8357" s="1" t="s">
        <v>215</v>
      </c>
      <c r="C8357" s="1" t="s">
        <v>219</v>
      </c>
      <c r="D8357" s="1" t="s">
        <v>478</v>
      </c>
      <c r="E8357" s="1">
        <v>2034</v>
      </c>
      <c r="F8357" s="1">
        <v>442.172</v>
      </c>
      <c r="G8357" s="1" t="s">
        <v>476</v>
      </c>
    </row>
    <row r="8358" hidden="1"/>
    <row r="8359" hidden="1"/>
    <row r="8360" hidden="1"/>
    <row r="8361" hidden="1"/>
    <row r="8362" hidden="1"/>
    <row r="8363" hidden="1"/>
    <row r="8364" hidden="1"/>
    <row r="8365" hidden="1" spans="1:7">
      <c r="A8365" s="1">
        <v>71696</v>
      </c>
      <c r="B8365" s="1" t="s">
        <v>215</v>
      </c>
      <c r="C8365" s="1" t="s">
        <v>221</v>
      </c>
      <c r="D8365" s="1" t="s">
        <v>478</v>
      </c>
      <c r="E8365" s="1">
        <v>2024</v>
      </c>
      <c r="F8365" s="1">
        <v>865.8312</v>
      </c>
      <c r="G8365" s="1" t="s">
        <v>476</v>
      </c>
    </row>
    <row r="8366" hidden="1"/>
    <row r="8367" hidden="1"/>
    <row r="8368" hidden="1" spans="1:7">
      <c r="A8368" s="1">
        <v>71701</v>
      </c>
      <c r="B8368" s="1" t="s">
        <v>215</v>
      </c>
      <c r="C8368" s="1" t="s">
        <v>219</v>
      </c>
      <c r="D8368" s="1" t="s">
        <v>478</v>
      </c>
      <c r="E8368" s="1">
        <v>2015</v>
      </c>
      <c r="F8368" s="1">
        <v>457.7101</v>
      </c>
      <c r="G8368" s="1" t="s">
        <v>476</v>
      </c>
    </row>
    <row r="8369" hidden="1"/>
    <row r="8370" hidden="1" spans="1:7">
      <c r="A8370" s="1">
        <v>71705</v>
      </c>
      <c r="B8370" s="1" t="s">
        <v>215</v>
      </c>
      <c r="C8370" s="1" t="s">
        <v>220</v>
      </c>
      <c r="D8370" s="1" t="s">
        <v>478</v>
      </c>
      <c r="E8370" s="1">
        <v>2038</v>
      </c>
      <c r="F8370" s="1">
        <v>92.3467</v>
      </c>
      <c r="G8370" s="1" t="s">
        <v>476</v>
      </c>
    </row>
    <row r="8371" hidden="1"/>
    <row r="8372" hidden="1"/>
    <row r="8373" hidden="1"/>
    <row r="8374" hidden="1"/>
    <row r="8375" hidden="1"/>
    <row r="8376" hidden="1"/>
    <row r="8377" hidden="1"/>
    <row r="8378" spans="1:7">
      <c r="A8378" s="1">
        <v>71716</v>
      </c>
      <c r="B8378" s="1" t="s">
        <v>215</v>
      </c>
      <c r="C8378" s="1" t="s">
        <v>223</v>
      </c>
      <c r="D8378" s="1" t="s">
        <v>478</v>
      </c>
      <c r="E8378" s="1">
        <v>2050</v>
      </c>
      <c r="F8378" s="1">
        <v>124.8997</v>
      </c>
      <c r="G8378" s="1" t="s">
        <v>476</v>
      </c>
    </row>
    <row r="8379" hidden="1" spans="1:7">
      <c r="A8379" s="1">
        <v>71717</v>
      </c>
      <c r="B8379" s="1" t="s">
        <v>215</v>
      </c>
      <c r="C8379" s="1" t="s">
        <v>219</v>
      </c>
      <c r="D8379" s="1" t="s">
        <v>478</v>
      </c>
      <c r="E8379" s="1">
        <v>2041</v>
      </c>
      <c r="F8379" s="1">
        <v>372.933</v>
      </c>
      <c r="G8379" s="1" t="s">
        <v>476</v>
      </c>
    </row>
    <row r="8380" hidden="1"/>
    <row r="8381" hidden="1" spans="1:7">
      <c r="A8381" s="1">
        <v>71719</v>
      </c>
      <c r="B8381" s="1" t="s">
        <v>225</v>
      </c>
      <c r="C8381" s="1" t="s">
        <v>223</v>
      </c>
      <c r="D8381" s="1" t="s">
        <v>478</v>
      </c>
      <c r="E8381" s="1">
        <v>2007</v>
      </c>
      <c r="F8381" s="1">
        <v>108.8252</v>
      </c>
      <c r="G8381" s="1" t="s">
        <v>476</v>
      </c>
    </row>
    <row r="8382" hidden="1" spans="1:7">
      <c r="A8382" s="1">
        <v>71720</v>
      </c>
      <c r="B8382" s="1" t="s">
        <v>225</v>
      </c>
      <c r="C8382" s="1" t="s">
        <v>222</v>
      </c>
      <c r="D8382" s="1" t="s">
        <v>478</v>
      </c>
      <c r="E8382" s="1">
        <v>2037</v>
      </c>
      <c r="F8382" s="1">
        <v>421.3254</v>
      </c>
      <c r="G8382" s="1" t="s">
        <v>476</v>
      </c>
    </row>
    <row r="8383" hidden="1"/>
    <row r="8384" hidden="1"/>
    <row r="8385" hidden="1" spans="1:7">
      <c r="A8385" s="1">
        <v>71726</v>
      </c>
      <c r="B8385" s="1" t="s">
        <v>225</v>
      </c>
      <c r="C8385" s="1" t="s">
        <v>222</v>
      </c>
      <c r="D8385" s="1" t="s">
        <v>478</v>
      </c>
      <c r="E8385" s="1">
        <v>2049</v>
      </c>
      <c r="F8385" s="1">
        <v>350.9866</v>
      </c>
      <c r="G8385" s="1" t="s">
        <v>476</v>
      </c>
    </row>
    <row r="8386" hidden="1" spans="1:7">
      <c r="A8386" s="1">
        <v>71727</v>
      </c>
      <c r="B8386" s="1" t="s">
        <v>215</v>
      </c>
      <c r="C8386" s="1" t="s">
        <v>223</v>
      </c>
      <c r="D8386" s="1" t="s">
        <v>478</v>
      </c>
      <c r="E8386" s="1">
        <v>2036</v>
      </c>
      <c r="F8386" s="1">
        <v>141.4536</v>
      </c>
      <c r="G8386" s="1" t="s">
        <v>476</v>
      </c>
    </row>
    <row r="8387" hidden="1" spans="1:7">
      <c r="A8387" s="1">
        <v>71729</v>
      </c>
      <c r="B8387" s="1" t="s">
        <v>215</v>
      </c>
      <c r="C8387" s="1" t="s">
        <v>221</v>
      </c>
      <c r="D8387" s="1" t="s">
        <v>478</v>
      </c>
      <c r="E8387" s="1">
        <v>2043</v>
      </c>
      <c r="F8387" s="1">
        <v>730.3327</v>
      </c>
      <c r="G8387" s="1" t="s">
        <v>476</v>
      </c>
    </row>
    <row r="8388" hidden="1" spans="1:7">
      <c r="A8388" s="1">
        <v>71732</v>
      </c>
      <c r="B8388" s="1" t="s">
        <v>215</v>
      </c>
      <c r="C8388" s="1" t="s">
        <v>219</v>
      </c>
      <c r="D8388" s="1" t="s">
        <v>478</v>
      </c>
      <c r="E8388" s="1">
        <v>2029</v>
      </c>
      <c r="F8388" s="1">
        <v>492.0515</v>
      </c>
      <c r="G8388" s="1" t="s">
        <v>476</v>
      </c>
    </row>
    <row r="8389" hidden="1"/>
    <row r="8390" hidden="1" spans="1:7">
      <c r="A8390" s="1">
        <v>71735</v>
      </c>
      <c r="B8390" s="1" t="s">
        <v>225</v>
      </c>
      <c r="C8390" s="1" t="s">
        <v>223</v>
      </c>
      <c r="D8390" s="1" t="s">
        <v>478</v>
      </c>
      <c r="E8390" s="1">
        <v>2019</v>
      </c>
      <c r="F8390" s="1">
        <v>144.2826</v>
      </c>
      <c r="G8390" s="1" t="s">
        <v>476</v>
      </c>
    </row>
    <row r="8391" hidden="1"/>
    <row r="8392" hidden="1"/>
    <row r="8393" hidden="1" spans="1:7">
      <c r="A8393" s="1">
        <v>71741</v>
      </c>
      <c r="B8393" s="1" t="s">
        <v>215</v>
      </c>
      <c r="C8393" s="1" t="s">
        <v>222</v>
      </c>
      <c r="D8393" s="1" t="s">
        <v>478</v>
      </c>
      <c r="E8393" s="1">
        <v>2009</v>
      </c>
      <c r="F8393" s="1">
        <v>500.0549</v>
      </c>
      <c r="G8393" s="1" t="s">
        <v>476</v>
      </c>
    </row>
    <row r="8394" hidden="1"/>
    <row r="8395" hidden="1"/>
    <row r="8396" hidden="1"/>
    <row r="8397" hidden="1"/>
    <row r="8398" hidden="1"/>
    <row r="8399" hidden="1" spans="1:7">
      <c r="A8399" s="1">
        <v>71749</v>
      </c>
      <c r="B8399" s="1" t="s">
        <v>225</v>
      </c>
      <c r="C8399" s="1" t="s">
        <v>220</v>
      </c>
      <c r="D8399" s="1" t="s">
        <v>478</v>
      </c>
      <c r="E8399" s="1">
        <v>2009</v>
      </c>
      <c r="F8399" s="1">
        <v>81.4513</v>
      </c>
      <c r="G8399" s="1" t="s">
        <v>476</v>
      </c>
    </row>
    <row r="8400" hidden="1"/>
    <row r="8401" hidden="1" spans="1:7">
      <c r="A8401" s="1">
        <v>71752</v>
      </c>
      <c r="B8401" s="1" t="s">
        <v>225</v>
      </c>
      <c r="C8401" s="1" t="s">
        <v>221</v>
      </c>
      <c r="D8401" s="1" t="s">
        <v>478</v>
      </c>
      <c r="E8401" s="1">
        <v>2026</v>
      </c>
      <c r="F8401" s="1">
        <v>875.0843</v>
      </c>
      <c r="G8401" s="1" t="s">
        <v>476</v>
      </c>
    </row>
    <row r="8402" hidden="1" spans="1:7">
      <c r="A8402" s="1">
        <v>71754</v>
      </c>
      <c r="B8402" s="1" t="s">
        <v>215</v>
      </c>
      <c r="C8402" s="1" t="s">
        <v>219</v>
      </c>
      <c r="D8402" s="1" t="s">
        <v>478</v>
      </c>
      <c r="E8402" s="1">
        <v>2010</v>
      </c>
      <c r="F8402" s="1">
        <v>438.1374</v>
      </c>
      <c r="G8402" s="1" t="s">
        <v>476</v>
      </c>
    </row>
    <row r="8403" hidden="1"/>
    <row r="8404" hidden="1"/>
    <row r="8405" hidden="1" spans="1:7">
      <c r="A8405" s="1">
        <v>71757</v>
      </c>
      <c r="B8405" s="1" t="s">
        <v>225</v>
      </c>
      <c r="C8405" s="1" t="s">
        <v>223</v>
      </c>
      <c r="D8405" s="1" t="s">
        <v>478</v>
      </c>
      <c r="E8405" s="1">
        <v>2038</v>
      </c>
      <c r="F8405" s="1">
        <v>139.2116</v>
      </c>
      <c r="G8405" s="1" t="s">
        <v>476</v>
      </c>
    </row>
    <row r="8406" spans="1:7">
      <c r="A8406" s="1">
        <v>71758</v>
      </c>
      <c r="B8406" s="1" t="s">
        <v>225</v>
      </c>
      <c r="C8406" s="1" t="s">
        <v>221</v>
      </c>
      <c r="D8406" s="1" t="s">
        <v>478</v>
      </c>
      <c r="E8406" s="1">
        <v>2045</v>
      </c>
      <c r="F8406" s="1">
        <v>731.2044</v>
      </c>
      <c r="G8406" s="1" t="s">
        <v>476</v>
      </c>
    </row>
    <row r="8407" hidden="1"/>
    <row r="8408" hidden="1" spans="1:7">
      <c r="A8408" s="1">
        <v>71762</v>
      </c>
      <c r="B8408" s="1" t="s">
        <v>215</v>
      </c>
      <c r="C8408" s="1" t="s">
        <v>223</v>
      </c>
      <c r="D8408" s="1" t="s">
        <v>478</v>
      </c>
      <c r="E8408" s="1">
        <v>2012</v>
      </c>
      <c r="F8408" s="1">
        <v>129.698</v>
      </c>
      <c r="G8408" s="1" t="s">
        <v>476</v>
      </c>
    </row>
    <row r="8409" hidden="1" spans="1:7">
      <c r="A8409" s="1">
        <v>71763</v>
      </c>
      <c r="B8409" s="1" t="s">
        <v>225</v>
      </c>
      <c r="C8409" s="1" t="s">
        <v>219</v>
      </c>
      <c r="D8409" s="1" t="s">
        <v>478</v>
      </c>
      <c r="E8409" s="1">
        <v>2036</v>
      </c>
      <c r="F8409" s="1">
        <v>394.2629</v>
      </c>
      <c r="G8409" s="1" t="s">
        <v>476</v>
      </c>
    </row>
    <row r="8410" hidden="1" spans="1:7">
      <c r="A8410" s="1">
        <v>71768</v>
      </c>
      <c r="B8410" s="1" t="s">
        <v>215</v>
      </c>
      <c r="C8410" s="1" t="s">
        <v>221</v>
      </c>
      <c r="D8410" s="1" t="s">
        <v>478</v>
      </c>
      <c r="E8410" s="1">
        <v>2005</v>
      </c>
      <c r="F8410" s="1">
        <v>875.9808</v>
      </c>
      <c r="G8410" s="1" t="s">
        <v>476</v>
      </c>
    </row>
    <row r="8411" hidden="1"/>
    <row r="8412" hidden="1"/>
    <row r="8413" hidden="1"/>
    <row r="8414" hidden="1"/>
    <row r="8415" hidden="1"/>
    <row r="8416" hidden="1" spans="1:7">
      <c r="A8416" s="1">
        <v>71782</v>
      </c>
      <c r="B8416" s="1" t="s">
        <v>215</v>
      </c>
      <c r="C8416" s="1" t="s">
        <v>222</v>
      </c>
      <c r="D8416" s="1" t="s">
        <v>478</v>
      </c>
      <c r="E8416" s="1">
        <v>2028</v>
      </c>
      <c r="F8416" s="1">
        <v>481.7218</v>
      </c>
      <c r="G8416" s="1" t="s">
        <v>476</v>
      </c>
    </row>
    <row r="8417" hidden="1" spans="1:7">
      <c r="A8417" s="1">
        <v>71783</v>
      </c>
      <c r="B8417" s="1" t="s">
        <v>225</v>
      </c>
      <c r="C8417" s="1" t="s">
        <v>221</v>
      </c>
      <c r="D8417" s="1" t="s">
        <v>478</v>
      </c>
      <c r="E8417" s="1">
        <v>2014</v>
      </c>
      <c r="F8417" s="1">
        <v>841.8447</v>
      </c>
      <c r="G8417" s="1" t="s">
        <v>476</v>
      </c>
    </row>
    <row r="8418" hidden="1" spans="1:7">
      <c r="A8418" s="1">
        <v>71784</v>
      </c>
      <c r="B8418" s="1" t="s">
        <v>225</v>
      </c>
      <c r="C8418" s="1" t="s">
        <v>220</v>
      </c>
      <c r="D8418" s="1" t="s">
        <v>478</v>
      </c>
      <c r="E8418" s="1">
        <v>2047</v>
      </c>
      <c r="F8418" s="1">
        <v>83.123</v>
      </c>
      <c r="G8418" s="1" t="s">
        <v>476</v>
      </c>
    </row>
    <row r="8419" hidden="1"/>
    <row r="8420" hidden="1"/>
    <row r="8421" hidden="1"/>
    <row r="8422" hidden="1"/>
    <row r="8423" hidden="1"/>
    <row r="8424" hidden="1" spans="1:7">
      <c r="A8424" s="1">
        <v>71792</v>
      </c>
      <c r="B8424" s="1" t="s">
        <v>225</v>
      </c>
      <c r="C8424" s="1" t="s">
        <v>222</v>
      </c>
      <c r="D8424" s="1" t="s">
        <v>478</v>
      </c>
      <c r="E8424" s="1">
        <v>2011</v>
      </c>
      <c r="F8424" s="1">
        <v>521.6233</v>
      </c>
      <c r="G8424" s="1" t="s">
        <v>476</v>
      </c>
    </row>
    <row r="8425" hidden="1"/>
    <row r="8426" hidden="1" spans="1:7">
      <c r="A8426" s="1">
        <v>71794</v>
      </c>
      <c r="B8426" s="1" t="s">
        <v>215</v>
      </c>
      <c r="C8426" s="1" t="s">
        <v>221</v>
      </c>
      <c r="D8426" s="1" t="s">
        <v>478</v>
      </c>
      <c r="E8426" s="1">
        <v>2031</v>
      </c>
      <c r="F8426" s="1">
        <v>848.7547</v>
      </c>
      <c r="G8426" s="1" t="s">
        <v>476</v>
      </c>
    </row>
    <row r="8427" hidden="1"/>
    <row r="8428" hidden="1" spans="1:7">
      <c r="A8428" s="1">
        <v>71797</v>
      </c>
      <c r="B8428" s="1" t="s">
        <v>225</v>
      </c>
      <c r="C8428" s="1" t="s">
        <v>219</v>
      </c>
      <c r="D8428" s="1" t="s">
        <v>478</v>
      </c>
      <c r="E8428" s="1">
        <v>2024</v>
      </c>
      <c r="F8428" s="1">
        <v>479.1794</v>
      </c>
      <c r="G8428" s="1" t="s">
        <v>476</v>
      </c>
    </row>
    <row r="8429" hidden="1" spans="1:7">
      <c r="A8429" s="1">
        <v>71799</v>
      </c>
      <c r="B8429" s="1" t="s">
        <v>215</v>
      </c>
      <c r="C8429" s="1" t="s">
        <v>223</v>
      </c>
      <c r="D8429" s="1" t="s">
        <v>478</v>
      </c>
      <c r="E8429" s="1">
        <v>2024</v>
      </c>
      <c r="F8429" s="1">
        <v>144.0563</v>
      </c>
      <c r="G8429" s="1" t="s">
        <v>476</v>
      </c>
    </row>
    <row r="8430" hidden="1"/>
    <row r="8431" hidden="1" spans="1:7">
      <c r="A8431" s="1">
        <v>71801</v>
      </c>
      <c r="B8431" s="1" t="s">
        <v>215</v>
      </c>
      <c r="C8431" s="1" t="s">
        <v>220</v>
      </c>
      <c r="D8431" s="1" t="s">
        <v>478</v>
      </c>
      <c r="E8431" s="1">
        <v>2007</v>
      </c>
      <c r="F8431" s="1">
        <v>80.7328</v>
      </c>
      <c r="G8431" s="1" t="s">
        <v>476</v>
      </c>
    </row>
    <row r="8432" hidden="1"/>
    <row r="8433" hidden="1"/>
    <row r="8434" hidden="1" spans="1:7">
      <c r="A8434" s="1">
        <v>71806</v>
      </c>
      <c r="B8434" s="1" t="s">
        <v>215</v>
      </c>
      <c r="C8434" s="1" t="s">
        <v>222</v>
      </c>
      <c r="D8434" s="1" t="s">
        <v>478</v>
      </c>
      <c r="E8434" s="1">
        <v>2047</v>
      </c>
      <c r="F8434" s="1">
        <v>362.6987</v>
      </c>
      <c r="G8434" s="1" t="s">
        <v>476</v>
      </c>
    </row>
    <row r="8435" hidden="1"/>
    <row r="8436" hidden="1"/>
    <row r="8437" hidden="1"/>
    <row r="8438" hidden="1"/>
    <row r="8439" spans="1:7">
      <c r="A8439" s="1">
        <v>71813</v>
      </c>
      <c r="B8439" s="1" t="s">
        <v>225</v>
      </c>
      <c r="C8439" s="1" t="s">
        <v>222</v>
      </c>
      <c r="D8439" s="1" t="s">
        <v>478</v>
      </c>
      <c r="E8439" s="1">
        <v>2030</v>
      </c>
      <c r="F8439" s="1">
        <v>472.0071</v>
      </c>
      <c r="G8439" s="1" t="s">
        <v>476</v>
      </c>
    </row>
    <row r="8440" hidden="1" spans="1:7">
      <c r="A8440" s="1">
        <v>71814</v>
      </c>
      <c r="B8440" s="1" t="s">
        <v>215</v>
      </c>
      <c r="C8440" s="1" t="s">
        <v>223</v>
      </c>
      <c r="D8440" s="1" t="s">
        <v>478</v>
      </c>
      <c r="E8440" s="1">
        <v>2017</v>
      </c>
      <c r="F8440" s="1">
        <v>143.3717</v>
      </c>
      <c r="G8440" s="1" t="s">
        <v>476</v>
      </c>
    </row>
    <row r="8441" spans="1:7">
      <c r="A8441" s="1">
        <v>71815</v>
      </c>
      <c r="B8441" s="1" t="s">
        <v>215</v>
      </c>
      <c r="C8441" s="1" t="s">
        <v>220</v>
      </c>
      <c r="D8441" s="1" t="s">
        <v>478</v>
      </c>
      <c r="E8441" s="1">
        <v>2045</v>
      </c>
      <c r="F8441" s="1">
        <v>85.303</v>
      </c>
      <c r="G8441" s="1" t="s">
        <v>476</v>
      </c>
    </row>
    <row r="8442" hidden="1"/>
    <row r="8443" hidden="1" spans="1:7">
      <c r="A8443" s="1">
        <v>71819</v>
      </c>
      <c r="B8443" s="1" t="s">
        <v>215</v>
      </c>
      <c r="C8443" s="1" t="s">
        <v>219</v>
      </c>
      <c r="D8443" s="1" t="s">
        <v>478</v>
      </c>
      <c r="E8443" s="1">
        <v>2048</v>
      </c>
      <c r="F8443" s="1">
        <v>348.9511</v>
      </c>
      <c r="G8443" s="1" t="s">
        <v>476</v>
      </c>
    </row>
    <row r="8444" hidden="1"/>
    <row r="8445" hidden="1" spans="1:7">
      <c r="A8445" s="1">
        <v>71821</v>
      </c>
      <c r="B8445" s="1" t="s">
        <v>225</v>
      </c>
      <c r="C8445" s="1" t="s">
        <v>220</v>
      </c>
      <c r="D8445" s="1" t="s">
        <v>478</v>
      </c>
      <c r="E8445" s="1">
        <v>2028</v>
      </c>
      <c r="F8445" s="1">
        <v>104.1785</v>
      </c>
      <c r="G8445" s="1" t="s">
        <v>476</v>
      </c>
    </row>
    <row r="8446" hidden="1"/>
    <row r="8447" hidden="1" spans="1:7">
      <c r="A8447" s="1">
        <v>71823</v>
      </c>
      <c r="B8447" s="1" t="s">
        <v>225</v>
      </c>
      <c r="C8447" s="1" t="s">
        <v>221</v>
      </c>
      <c r="D8447" s="1" t="s">
        <v>478</v>
      </c>
      <c r="E8447" s="1">
        <v>2007</v>
      </c>
      <c r="F8447" s="1">
        <v>844.7572</v>
      </c>
      <c r="G8447" s="1" t="s">
        <v>476</v>
      </c>
    </row>
    <row r="8448" spans="1:7">
      <c r="A8448" s="1">
        <v>71825</v>
      </c>
      <c r="B8448" s="1" t="s">
        <v>215</v>
      </c>
      <c r="C8448" s="1" t="s">
        <v>221</v>
      </c>
      <c r="D8448" s="1" t="s">
        <v>478</v>
      </c>
      <c r="E8448" s="1">
        <v>2050</v>
      </c>
      <c r="F8448" s="1">
        <v>695.0365</v>
      </c>
      <c r="G8448" s="1" t="s">
        <v>476</v>
      </c>
    </row>
    <row r="8449" hidden="1"/>
    <row r="8450" hidden="1"/>
    <row r="8451" hidden="1"/>
    <row r="8452" hidden="1"/>
    <row r="8453" hidden="1"/>
    <row r="8454" hidden="1"/>
    <row r="8455" hidden="1"/>
    <row r="8456" hidden="1"/>
    <row r="8457" hidden="1" spans="1:7">
      <c r="A8457" s="1">
        <v>71837</v>
      </c>
      <c r="B8457" s="1" t="s">
        <v>215</v>
      </c>
      <c r="C8457" s="1" t="s">
        <v>222</v>
      </c>
      <c r="D8457" s="1" t="s">
        <v>478</v>
      </c>
      <c r="E8457" s="1">
        <v>2016</v>
      </c>
      <c r="F8457" s="1">
        <v>530.0109</v>
      </c>
      <c r="G8457" s="1" t="s">
        <v>476</v>
      </c>
    </row>
    <row r="8458" hidden="1"/>
    <row r="8459" hidden="1"/>
    <row r="8460" hidden="1"/>
    <row r="8461" hidden="1" spans="1:7">
      <c r="A8461" s="1">
        <v>71844</v>
      </c>
      <c r="B8461" s="1" t="s">
        <v>225</v>
      </c>
      <c r="C8461" s="1" t="s">
        <v>219</v>
      </c>
      <c r="D8461" s="1" t="s">
        <v>478</v>
      </c>
      <c r="E8461" s="1">
        <v>2005</v>
      </c>
      <c r="F8461" s="1">
        <v>370.6379</v>
      </c>
      <c r="G8461" s="1" t="s">
        <v>476</v>
      </c>
    </row>
    <row r="8462" hidden="1" spans="1:7">
      <c r="A8462" s="1">
        <v>71845</v>
      </c>
      <c r="B8462" s="1" t="s">
        <v>215</v>
      </c>
      <c r="C8462" s="1" t="s">
        <v>223</v>
      </c>
      <c r="D8462" s="1" t="s">
        <v>478</v>
      </c>
      <c r="E8462" s="1">
        <v>2043</v>
      </c>
      <c r="F8462" s="1">
        <v>129.7197</v>
      </c>
      <c r="G8462" s="1" t="s">
        <v>476</v>
      </c>
    </row>
    <row r="8463" hidden="1"/>
    <row r="8464" hidden="1"/>
    <row r="8465" hidden="1" spans="1:7">
      <c r="A8465" s="1">
        <v>71848</v>
      </c>
      <c r="B8465" s="1" t="s">
        <v>215</v>
      </c>
      <c r="C8465" s="1" t="s">
        <v>220</v>
      </c>
      <c r="D8465" s="1" t="s">
        <v>478</v>
      </c>
      <c r="E8465" s="1">
        <v>2019</v>
      </c>
      <c r="F8465" s="1">
        <v>106.1135</v>
      </c>
      <c r="G8465" s="1" t="s">
        <v>476</v>
      </c>
    </row>
    <row r="8466" hidden="1" spans="1:7">
      <c r="A8466" s="1">
        <v>71850</v>
      </c>
      <c r="B8466" s="1" t="s">
        <v>225</v>
      </c>
      <c r="C8466" s="1" t="s">
        <v>221</v>
      </c>
      <c r="D8466" s="1" t="s">
        <v>478</v>
      </c>
      <c r="E8466" s="1">
        <v>2033</v>
      </c>
      <c r="F8466" s="1">
        <v>856.3297</v>
      </c>
      <c r="G8466" s="1" t="s">
        <v>476</v>
      </c>
    </row>
    <row r="8467" hidden="1"/>
    <row r="8468" hidden="1" spans="1:7">
      <c r="A8468" s="1">
        <v>71854</v>
      </c>
      <c r="B8468" s="1" t="s">
        <v>225</v>
      </c>
      <c r="C8468" s="1" t="s">
        <v>223</v>
      </c>
      <c r="D8468" s="1" t="s">
        <v>478</v>
      </c>
      <c r="E8468" s="1">
        <v>2026</v>
      </c>
      <c r="F8468" s="1">
        <v>149.8444</v>
      </c>
      <c r="G8468" s="1" t="s">
        <v>476</v>
      </c>
    </row>
    <row r="8469" hidden="1"/>
    <row r="8470" hidden="1"/>
    <row r="8471" hidden="1"/>
    <row r="8472" hidden="1" spans="1:7">
      <c r="A8472" s="1">
        <v>71861</v>
      </c>
      <c r="B8472" s="1" t="s">
        <v>215</v>
      </c>
      <c r="C8472" s="1" t="s">
        <v>221</v>
      </c>
      <c r="D8472" s="1" t="s">
        <v>478</v>
      </c>
      <c r="E8472" s="1">
        <v>2019</v>
      </c>
      <c r="F8472" s="1">
        <v>919.7072</v>
      </c>
      <c r="G8472" s="1" t="s">
        <v>476</v>
      </c>
    </row>
    <row r="8473" hidden="1"/>
    <row r="8474" hidden="1"/>
    <row r="8475" hidden="1"/>
    <row r="8476" hidden="1"/>
    <row r="8477" spans="1:7">
      <c r="A8477" s="1">
        <v>71868</v>
      </c>
      <c r="B8477" s="1" t="s">
        <v>215</v>
      </c>
      <c r="C8477" s="1" t="s">
        <v>220</v>
      </c>
      <c r="D8477" s="1" t="s">
        <v>478</v>
      </c>
      <c r="E8477" s="1">
        <v>2040</v>
      </c>
      <c r="F8477" s="1">
        <v>89.6495</v>
      </c>
      <c r="G8477" s="1" t="s">
        <v>476</v>
      </c>
    </row>
    <row r="8478" hidden="1"/>
    <row r="8479" hidden="1"/>
    <row r="8480" hidden="1" spans="1:7">
      <c r="A8480" s="1">
        <v>71874</v>
      </c>
      <c r="B8480" s="1" t="s">
        <v>215</v>
      </c>
      <c r="C8480" s="1" t="s">
        <v>219</v>
      </c>
      <c r="D8480" s="1" t="s">
        <v>478</v>
      </c>
      <c r="E8480" s="1">
        <v>2043</v>
      </c>
      <c r="F8480" s="1">
        <v>361.4782</v>
      </c>
      <c r="G8480" s="1" t="s">
        <v>476</v>
      </c>
    </row>
    <row r="8481" hidden="1"/>
    <row r="8482" hidden="1"/>
    <row r="8483" spans="1:7">
      <c r="A8483" s="1">
        <v>71877</v>
      </c>
      <c r="B8483" s="1" t="s">
        <v>215</v>
      </c>
      <c r="C8483" s="1" t="s">
        <v>223</v>
      </c>
      <c r="D8483" s="1" t="s">
        <v>478</v>
      </c>
      <c r="E8483" s="1">
        <v>2045</v>
      </c>
      <c r="F8483" s="1">
        <v>127.291</v>
      </c>
      <c r="G8483" s="1" t="s">
        <v>476</v>
      </c>
    </row>
    <row r="8484" hidden="1"/>
    <row r="8485" hidden="1"/>
    <row r="8486" hidden="1"/>
    <row r="8487" spans="1:7">
      <c r="A8487" s="1">
        <v>71886</v>
      </c>
      <c r="B8487" s="1" t="s">
        <v>225</v>
      </c>
      <c r="C8487" s="1" t="s">
        <v>220</v>
      </c>
      <c r="D8487" s="1" t="s">
        <v>478</v>
      </c>
      <c r="E8487" s="1">
        <v>2020</v>
      </c>
      <c r="F8487" s="1">
        <v>86.9448</v>
      </c>
      <c r="G8487" s="1" t="s">
        <v>476</v>
      </c>
    </row>
    <row r="8488" hidden="1"/>
    <row r="8489" hidden="1" spans="1:7">
      <c r="A8489" s="1">
        <v>71890</v>
      </c>
      <c r="B8489" s="1" t="s">
        <v>215</v>
      </c>
      <c r="C8489" s="1" t="s">
        <v>222</v>
      </c>
      <c r="D8489" s="1" t="s">
        <v>478</v>
      </c>
      <c r="E8489" s="1">
        <v>2018</v>
      </c>
      <c r="F8489" s="1">
        <v>551.8133</v>
      </c>
      <c r="G8489" s="1" t="s">
        <v>476</v>
      </c>
    </row>
    <row r="8490" hidden="1"/>
    <row r="8491" hidden="1"/>
    <row r="8492" hidden="1"/>
    <row r="8493" hidden="1" spans="1:7">
      <c r="A8493" s="1">
        <v>71895</v>
      </c>
      <c r="B8493" s="1" t="s">
        <v>215</v>
      </c>
      <c r="C8493" s="1" t="s">
        <v>220</v>
      </c>
      <c r="D8493" s="1" t="s">
        <v>478</v>
      </c>
      <c r="E8493" s="1">
        <v>2014</v>
      </c>
      <c r="F8493" s="1">
        <v>94.7168</v>
      </c>
      <c r="G8493" s="1" t="s">
        <v>476</v>
      </c>
    </row>
    <row r="8494" hidden="1" spans="1:7">
      <c r="A8494" s="1">
        <v>71896</v>
      </c>
      <c r="B8494" s="1" t="s">
        <v>225</v>
      </c>
      <c r="C8494" s="1" t="s">
        <v>221</v>
      </c>
      <c r="D8494" s="1" t="s">
        <v>478</v>
      </c>
      <c r="E8494" s="1">
        <v>2044</v>
      </c>
      <c r="F8494" s="1">
        <v>736.9246</v>
      </c>
      <c r="G8494" s="1" t="s">
        <v>476</v>
      </c>
    </row>
    <row r="8495" hidden="1"/>
    <row r="8496" hidden="1"/>
    <row r="8497" hidden="1"/>
    <row r="8498" hidden="1" spans="1:7">
      <c r="A8498" s="1">
        <v>71901</v>
      </c>
      <c r="B8498" s="1" t="s">
        <v>225</v>
      </c>
      <c r="C8498" s="1" t="s">
        <v>221</v>
      </c>
      <c r="D8498" s="1" t="s">
        <v>478</v>
      </c>
      <c r="E8498" s="1">
        <v>2018</v>
      </c>
      <c r="F8498" s="1">
        <v>911.0896</v>
      </c>
      <c r="G8498" s="1" t="s">
        <v>476</v>
      </c>
    </row>
    <row r="8499" hidden="1" spans="1:7">
      <c r="A8499" s="1">
        <v>71904</v>
      </c>
      <c r="B8499" s="1" t="s">
        <v>225</v>
      </c>
      <c r="C8499" s="1" t="s">
        <v>222</v>
      </c>
      <c r="D8499" s="1" t="s">
        <v>478</v>
      </c>
      <c r="E8499" s="1">
        <v>2041</v>
      </c>
      <c r="F8499" s="1">
        <v>391.801</v>
      </c>
      <c r="G8499" s="1" t="s">
        <v>476</v>
      </c>
    </row>
    <row r="8500" hidden="1" spans="1:7">
      <c r="A8500" s="1">
        <v>71905</v>
      </c>
      <c r="B8500" s="1" t="s">
        <v>225</v>
      </c>
      <c r="C8500" s="1" t="s">
        <v>223</v>
      </c>
      <c r="D8500" s="1" t="s">
        <v>478</v>
      </c>
      <c r="E8500" s="1">
        <v>2011</v>
      </c>
      <c r="F8500" s="1">
        <v>121.0313</v>
      </c>
      <c r="G8500" s="1" t="s">
        <v>476</v>
      </c>
    </row>
    <row r="8501" hidden="1" spans="1:7">
      <c r="A8501" s="1">
        <v>71906</v>
      </c>
      <c r="B8501" s="1" t="s">
        <v>215</v>
      </c>
      <c r="C8501" s="1" t="s">
        <v>219</v>
      </c>
      <c r="D8501" s="1" t="s">
        <v>478</v>
      </c>
      <c r="E8501" s="1">
        <v>2017</v>
      </c>
      <c r="F8501" s="1">
        <v>440.3906</v>
      </c>
      <c r="G8501" s="1" t="s">
        <v>476</v>
      </c>
    </row>
    <row r="8502" hidden="1"/>
    <row r="8503" hidden="1"/>
    <row r="8504" hidden="1"/>
    <row r="8505" hidden="1"/>
    <row r="8506" hidden="1"/>
    <row r="8507" hidden="1" spans="1:7">
      <c r="A8507" s="1">
        <v>71916</v>
      </c>
      <c r="B8507" s="1" t="s">
        <v>215</v>
      </c>
      <c r="C8507" s="1" t="s">
        <v>222</v>
      </c>
      <c r="D8507" s="1" t="s">
        <v>478</v>
      </c>
      <c r="E8507" s="1">
        <v>2037</v>
      </c>
      <c r="F8507" s="1">
        <v>416.0373</v>
      </c>
      <c r="G8507" s="1" t="s">
        <v>476</v>
      </c>
    </row>
    <row r="8508" hidden="1"/>
    <row r="8509" hidden="1"/>
    <row r="8510" hidden="1"/>
    <row r="8511" hidden="1" spans="1:7">
      <c r="A8511" s="1">
        <v>71922</v>
      </c>
      <c r="B8511" s="1" t="s">
        <v>215</v>
      </c>
      <c r="C8511" s="1" t="s">
        <v>223</v>
      </c>
      <c r="D8511" s="1" t="s">
        <v>478</v>
      </c>
      <c r="E8511" s="1">
        <v>2007</v>
      </c>
      <c r="F8511" s="1">
        <v>108.8252</v>
      </c>
      <c r="G8511" s="1" t="s">
        <v>476</v>
      </c>
    </row>
    <row r="8512" hidden="1"/>
    <row r="8513" spans="1:7">
      <c r="A8513" s="1">
        <v>71927</v>
      </c>
      <c r="B8513" s="1" t="s">
        <v>225</v>
      </c>
      <c r="C8513" s="1" t="s">
        <v>223</v>
      </c>
      <c r="D8513" s="1" t="s">
        <v>478</v>
      </c>
      <c r="E8513" s="1">
        <v>2030</v>
      </c>
      <c r="F8513" s="1">
        <v>152.7673</v>
      </c>
      <c r="G8513" s="1" t="s">
        <v>476</v>
      </c>
    </row>
    <row r="8514" hidden="1"/>
    <row r="8515" hidden="1"/>
    <row r="8516" hidden="1"/>
    <row r="8517" hidden="1"/>
    <row r="8518" spans="1:7">
      <c r="A8518" s="1">
        <v>71933</v>
      </c>
      <c r="B8518" s="1" t="s">
        <v>225</v>
      </c>
      <c r="C8518" s="1" t="s">
        <v>219</v>
      </c>
      <c r="D8518" s="1" t="s">
        <v>478</v>
      </c>
      <c r="E8518" s="1">
        <v>2035</v>
      </c>
      <c r="F8518" s="1">
        <v>410.5075</v>
      </c>
      <c r="G8518" s="1" t="s">
        <v>476</v>
      </c>
    </row>
    <row r="8519" hidden="1"/>
    <row r="8520" hidden="1"/>
    <row r="8521" hidden="1"/>
    <row r="8522" hidden="1"/>
    <row r="8523" hidden="1" spans="1:7">
      <c r="A8523" s="1">
        <v>71941</v>
      </c>
      <c r="B8523" s="1" t="s">
        <v>225</v>
      </c>
      <c r="C8523" s="1" t="s">
        <v>221</v>
      </c>
      <c r="D8523" s="1" t="s">
        <v>478</v>
      </c>
      <c r="E8523" s="1">
        <v>2037</v>
      </c>
      <c r="F8523" s="1">
        <v>797.7949</v>
      </c>
      <c r="G8523" s="1" t="s">
        <v>476</v>
      </c>
    </row>
    <row r="8524" hidden="1"/>
    <row r="8525" hidden="1" spans="1:7">
      <c r="A8525" s="1">
        <v>71943</v>
      </c>
      <c r="B8525" s="1" t="s">
        <v>225</v>
      </c>
      <c r="C8525" s="1" t="s">
        <v>222</v>
      </c>
      <c r="D8525" s="1" t="s">
        <v>478</v>
      </c>
      <c r="E8525" s="1">
        <v>2029</v>
      </c>
      <c r="F8525" s="1">
        <v>477.8344</v>
      </c>
      <c r="G8525" s="1" t="s">
        <v>476</v>
      </c>
    </row>
    <row r="8526" hidden="1"/>
    <row r="8527" hidden="1"/>
    <row r="8528" hidden="1" spans="1:7">
      <c r="A8528" s="1">
        <v>71948</v>
      </c>
      <c r="B8528" s="1" t="s">
        <v>225</v>
      </c>
      <c r="C8528" s="1" t="s">
        <v>220</v>
      </c>
      <c r="D8528" s="1" t="s">
        <v>478</v>
      </c>
      <c r="E8528" s="1">
        <v>2032</v>
      </c>
      <c r="F8528" s="1">
        <v>102.8076</v>
      </c>
      <c r="G8528" s="1" t="s">
        <v>476</v>
      </c>
    </row>
    <row r="8529" hidden="1"/>
    <row r="8530" hidden="1"/>
    <row r="8531" hidden="1" spans="1:7">
      <c r="A8531" s="1">
        <v>71951</v>
      </c>
      <c r="B8531" s="1" t="s">
        <v>215</v>
      </c>
      <c r="C8531" s="1" t="s">
        <v>222</v>
      </c>
      <c r="D8531" s="1" t="s">
        <v>478</v>
      </c>
      <c r="E8531" s="1">
        <v>2023</v>
      </c>
      <c r="F8531" s="1">
        <v>509.6952</v>
      </c>
      <c r="G8531" s="1" t="s">
        <v>476</v>
      </c>
    </row>
    <row r="8532" hidden="1" spans="1:7">
      <c r="A8532" s="1">
        <v>71952</v>
      </c>
      <c r="B8532" s="1" t="s">
        <v>215</v>
      </c>
      <c r="C8532" s="1" t="s">
        <v>220</v>
      </c>
      <c r="D8532" s="1" t="s">
        <v>478</v>
      </c>
      <c r="E8532" s="1">
        <v>2009</v>
      </c>
      <c r="F8532" s="1">
        <v>81.4513</v>
      </c>
      <c r="G8532" s="1" t="s">
        <v>476</v>
      </c>
    </row>
    <row r="8533" hidden="1" spans="1:7">
      <c r="A8533" s="1">
        <v>71954</v>
      </c>
      <c r="B8533" s="1" t="s">
        <v>215</v>
      </c>
      <c r="C8533" s="1" t="s">
        <v>221</v>
      </c>
      <c r="D8533" s="1" t="s">
        <v>478</v>
      </c>
      <c r="E8533" s="1">
        <v>2026</v>
      </c>
      <c r="F8533" s="1">
        <v>873.3974</v>
      </c>
      <c r="G8533" s="1" t="s">
        <v>476</v>
      </c>
    </row>
    <row r="8534" hidden="1" spans="1:7">
      <c r="A8534" s="1">
        <v>71956</v>
      </c>
      <c r="B8534" s="1" t="s">
        <v>225</v>
      </c>
      <c r="C8534" s="1" t="s">
        <v>219</v>
      </c>
      <c r="D8534" s="1" t="s">
        <v>478</v>
      </c>
      <c r="E8534" s="1">
        <v>2009</v>
      </c>
      <c r="F8534" s="1">
        <v>416.3836</v>
      </c>
      <c r="G8534" s="1" t="s">
        <v>476</v>
      </c>
    </row>
    <row r="8535" hidden="1"/>
    <row r="8536" hidden="1"/>
    <row r="8537" hidden="1" spans="1:7">
      <c r="A8537" s="1">
        <v>71960</v>
      </c>
      <c r="B8537" s="1" t="s">
        <v>215</v>
      </c>
      <c r="C8537" s="1" t="s">
        <v>222</v>
      </c>
      <c r="D8537" s="1" t="s">
        <v>478</v>
      </c>
      <c r="E8537" s="1">
        <v>2049</v>
      </c>
      <c r="F8537" s="1">
        <v>355.968</v>
      </c>
      <c r="G8537" s="1" t="s">
        <v>476</v>
      </c>
    </row>
    <row r="8538" hidden="1" spans="1:7">
      <c r="A8538" s="1">
        <v>71961</v>
      </c>
      <c r="B8538" s="1" t="s">
        <v>215</v>
      </c>
      <c r="C8538" s="1" t="s">
        <v>223</v>
      </c>
      <c r="D8538" s="1" t="s">
        <v>478</v>
      </c>
      <c r="E8538" s="1">
        <v>2019</v>
      </c>
      <c r="F8538" s="1">
        <v>144.2826</v>
      </c>
      <c r="G8538" s="1" t="s">
        <v>476</v>
      </c>
    </row>
    <row r="8539" hidden="1"/>
    <row r="8540" hidden="1"/>
    <row r="8541" hidden="1"/>
    <row r="8542" hidden="1" spans="1:7">
      <c r="A8542" s="1">
        <v>71967</v>
      </c>
      <c r="B8542" s="1" t="s">
        <v>225</v>
      </c>
      <c r="C8542" s="1" t="s">
        <v>221</v>
      </c>
      <c r="D8542" s="1" t="s">
        <v>478</v>
      </c>
      <c r="E8542" s="1">
        <v>2006</v>
      </c>
      <c r="F8542" s="1">
        <v>829.7217</v>
      </c>
      <c r="G8542" s="1" t="s">
        <v>476</v>
      </c>
    </row>
    <row r="8543" hidden="1" spans="1:7">
      <c r="A8543" s="1">
        <v>71969</v>
      </c>
      <c r="B8543" s="1" t="s">
        <v>215</v>
      </c>
      <c r="C8543" s="1" t="s">
        <v>222</v>
      </c>
      <c r="D8543" s="1" t="s">
        <v>478</v>
      </c>
      <c r="E8543" s="1">
        <v>2042</v>
      </c>
      <c r="F8543" s="1">
        <v>384.4468</v>
      </c>
      <c r="G8543" s="1" t="s">
        <v>476</v>
      </c>
    </row>
    <row r="8544" hidden="1" spans="1:7">
      <c r="A8544" s="1">
        <v>71972</v>
      </c>
      <c r="B8544" s="1" t="s">
        <v>225</v>
      </c>
      <c r="C8544" s="1" t="s">
        <v>223</v>
      </c>
      <c r="D8544" s="1" t="s">
        <v>478</v>
      </c>
      <c r="E8544" s="1">
        <v>2018</v>
      </c>
      <c r="F8544" s="1">
        <v>145.3678</v>
      </c>
      <c r="G8544" s="1" t="s">
        <v>476</v>
      </c>
    </row>
    <row r="8545" hidden="1" spans="1:7">
      <c r="A8545" s="1">
        <v>71973</v>
      </c>
      <c r="B8545" s="1" t="s">
        <v>215</v>
      </c>
      <c r="C8545" s="1" t="s">
        <v>220</v>
      </c>
      <c r="D8545" s="1" t="s">
        <v>478</v>
      </c>
      <c r="E8545" s="1">
        <v>2033</v>
      </c>
      <c r="F8545" s="1">
        <v>100.0423</v>
      </c>
      <c r="G8545" s="1" t="s">
        <v>476</v>
      </c>
    </row>
    <row r="8546" spans="1:7">
      <c r="A8546" s="1">
        <v>71974</v>
      </c>
      <c r="B8546" s="1" t="s">
        <v>225</v>
      </c>
      <c r="C8546" s="1" t="s">
        <v>221</v>
      </c>
      <c r="D8546" s="1" t="s">
        <v>478</v>
      </c>
      <c r="E8546" s="1">
        <v>2025</v>
      </c>
      <c r="F8546" s="1">
        <v>870.0838</v>
      </c>
      <c r="G8546" s="1" t="s">
        <v>476</v>
      </c>
    </row>
    <row r="8547" hidden="1"/>
    <row r="8548" hidden="1" spans="1:7">
      <c r="A8548" s="1">
        <v>71980</v>
      </c>
      <c r="B8548" s="1" t="s">
        <v>225</v>
      </c>
      <c r="C8548" s="1" t="s">
        <v>219</v>
      </c>
      <c r="D8548" s="1" t="s">
        <v>478</v>
      </c>
      <c r="E8548" s="1">
        <v>2016</v>
      </c>
      <c r="F8548" s="1">
        <v>428.1693</v>
      </c>
      <c r="G8548" s="1" t="s">
        <v>476</v>
      </c>
    </row>
    <row r="8549" hidden="1"/>
    <row r="8550" hidden="1"/>
    <row r="8551" hidden="1" spans="1:7">
      <c r="A8551" s="1">
        <v>71984</v>
      </c>
      <c r="B8551" s="1" t="s">
        <v>225</v>
      </c>
      <c r="C8551" s="1" t="s">
        <v>220</v>
      </c>
      <c r="D8551" s="1" t="s">
        <v>478</v>
      </c>
      <c r="E8551" s="1">
        <v>2013</v>
      </c>
      <c r="F8551" s="1">
        <v>94.7488</v>
      </c>
      <c r="G8551" s="1" t="s">
        <v>476</v>
      </c>
    </row>
    <row r="8552" hidden="1"/>
    <row r="8553" hidden="1"/>
    <row r="8554" hidden="1"/>
    <row r="8555" hidden="1"/>
    <row r="8556" spans="1:7">
      <c r="A8556" s="1">
        <v>71991</v>
      </c>
      <c r="B8556" s="1" t="s">
        <v>215</v>
      </c>
      <c r="C8556" s="1" t="s">
        <v>221</v>
      </c>
      <c r="D8556" s="1" t="s">
        <v>478</v>
      </c>
      <c r="E8556" s="1">
        <v>2045</v>
      </c>
      <c r="F8556" s="1">
        <v>718.7722</v>
      </c>
      <c r="G8556" s="1" t="s">
        <v>476</v>
      </c>
    </row>
    <row r="8557" hidden="1"/>
    <row r="8558" hidden="1"/>
    <row r="8559" hidden="1" spans="1:7">
      <c r="A8559" s="1">
        <v>71995</v>
      </c>
      <c r="B8559" s="1" t="s">
        <v>215</v>
      </c>
      <c r="C8559" s="1" t="s">
        <v>219</v>
      </c>
      <c r="D8559" s="1" t="s">
        <v>478</v>
      </c>
      <c r="E8559" s="1">
        <v>2036</v>
      </c>
      <c r="F8559" s="1">
        <v>417.7832</v>
      </c>
      <c r="G8559" s="1" t="s">
        <v>476</v>
      </c>
    </row>
    <row r="8560" hidden="1"/>
    <row r="8561" hidden="1"/>
    <row r="8562" hidden="1"/>
    <row r="8563" hidden="1" spans="1:7">
      <c r="A8563" s="1">
        <v>71999</v>
      </c>
      <c r="B8563" s="1" t="s">
        <v>225</v>
      </c>
      <c r="C8563" s="1" t="s">
        <v>219</v>
      </c>
      <c r="D8563" s="1" t="s">
        <v>478</v>
      </c>
      <c r="E8563" s="1">
        <v>2047</v>
      </c>
      <c r="F8563" s="1">
        <v>306.2075</v>
      </c>
      <c r="G8563" s="1" t="s">
        <v>476</v>
      </c>
    </row>
    <row r="8564" hidden="1" spans="1:7">
      <c r="A8564" s="1">
        <v>72001</v>
      </c>
      <c r="B8564" s="1" t="s">
        <v>215</v>
      </c>
      <c r="C8564" s="1" t="s">
        <v>222</v>
      </c>
      <c r="D8564" s="1" t="s">
        <v>478</v>
      </c>
      <c r="E8564" s="1">
        <v>2011</v>
      </c>
      <c r="F8564" s="1">
        <v>521.6233</v>
      </c>
      <c r="G8564" s="1" t="s">
        <v>476</v>
      </c>
    </row>
    <row r="8565" hidden="1"/>
    <row r="8566" hidden="1" spans="1:7">
      <c r="A8566" s="1">
        <v>72003</v>
      </c>
      <c r="B8566" s="1" t="s">
        <v>215</v>
      </c>
      <c r="C8566" s="1" t="s">
        <v>219</v>
      </c>
      <c r="D8566" s="1" t="s">
        <v>478</v>
      </c>
      <c r="E8566" s="1">
        <v>2024</v>
      </c>
      <c r="F8566" s="1">
        <v>480.0549</v>
      </c>
      <c r="G8566" s="1" t="s">
        <v>476</v>
      </c>
    </row>
    <row r="8567" hidden="1"/>
    <row r="8568" hidden="1"/>
    <row r="8569" hidden="1" spans="1:7">
      <c r="A8569" s="1">
        <v>72010</v>
      </c>
      <c r="B8569" s="1" t="s">
        <v>215</v>
      </c>
      <c r="C8569" s="1" t="s">
        <v>223</v>
      </c>
      <c r="D8569" s="1" t="s">
        <v>478</v>
      </c>
      <c r="E8569" s="1">
        <v>2038</v>
      </c>
      <c r="F8569" s="1">
        <v>136.7636</v>
      </c>
      <c r="G8569" s="1" t="s">
        <v>476</v>
      </c>
    </row>
    <row r="8570" hidden="1"/>
    <row r="8571" hidden="1"/>
    <row r="8572" hidden="1"/>
    <row r="8573" hidden="1"/>
    <row r="8574" hidden="1"/>
    <row r="8575" hidden="1"/>
    <row r="8576" hidden="1" spans="1:7">
      <c r="A8576" s="1">
        <v>72022</v>
      </c>
      <c r="B8576" s="1" t="s">
        <v>225</v>
      </c>
      <c r="C8576" s="1" t="s">
        <v>222</v>
      </c>
      <c r="D8576" s="1" t="s">
        <v>478</v>
      </c>
      <c r="E8576" s="1">
        <v>2048</v>
      </c>
      <c r="F8576" s="1">
        <v>355.3778</v>
      </c>
      <c r="G8576" s="1" t="s">
        <v>476</v>
      </c>
    </row>
    <row r="8577" hidden="1" spans="1:7">
      <c r="A8577" s="1">
        <v>72025</v>
      </c>
      <c r="B8577" s="1" t="s">
        <v>215</v>
      </c>
      <c r="C8577" s="1" t="s">
        <v>221</v>
      </c>
      <c r="D8577" s="1" t="s">
        <v>478</v>
      </c>
      <c r="E8577" s="1">
        <v>2014</v>
      </c>
      <c r="F8577" s="1">
        <v>841.8447</v>
      </c>
      <c r="G8577" s="1" t="s">
        <v>476</v>
      </c>
    </row>
    <row r="8578" hidden="1" spans="1:7">
      <c r="A8578" s="1">
        <v>72026</v>
      </c>
      <c r="B8578" s="1" t="s">
        <v>215</v>
      </c>
      <c r="C8578" s="1" t="s">
        <v>220</v>
      </c>
      <c r="D8578" s="1" t="s">
        <v>478</v>
      </c>
      <c r="E8578" s="1">
        <v>2047</v>
      </c>
      <c r="F8578" s="1">
        <v>84.3905</v>
      </c>
      <c r="G8578" s="1" t="s">
        <v>476</v>
      </c>
    </row>
    <row r="8579" hidden="1"/>
    <row r="8580" hidden="1"/>
    <row r="8581" hidden="1" spans="1:7">
      <c r="A8581" s="1">
        <v>72029</v>
      </c>
      <c r="B8581" s="1" t="s">
        <v>215</v>
      </c>
      <c r="C8581" s="1" t="s">
        <v>219</v>
      </c>
      <c r="D8581" s="1" t="s">
        <v>478</v>
      </c>
      <c r="E8581" s="1">
        <v>2005</v>
      </c>
      <c r="F8581" s="1">
        <v>370.6379</v>
      </c>
      <c r="G8581" s="1" t="s">
        <v>476</v>
      </c>
    </row>
    <row r="8582" hidden="1"/>
    <row r="8583" hidden="1"/>
    <row r="8584" hidden="1"/>
    <row r="8585" hidden="1" spans="1:7">
      <c r="A8585" s="1">
        <v>72034</v>
      </c>
      <c r="B8585" s="1" t="s">
        <v>215</v>
      </c>
      <c r="C8585" s="1" t="s">
        <v>220</v>
      </c>
      <c r="D8585" s="1" t="s">
        <v>478</v>
      </c>
      <c r="E8585" s="1">
        <v>2028</v>
      </c>
      <c r="F8585" s="1">
        <v>103.5684</v>
      </c>
      <c r="G8585" s="1" t="s">
        <v>476</v>
      </c>
    </row>
    <row r="8586" hidden="1" spans="1:7">
      <c r="A8586" s="1">
        <v>72036</v>
      </c>
      <c r="B8586" s="1" t="s">
        <v>215</v>
      </c>
      <c r="C8586" s="1" t="s">
        <v>221</v>
      </c>
      <c r="D8586" s="1" t="s">
        <v>478</v>
      </c>
      <c r="E8586" s="1">
        <v>2007</v>
      </c>
      <c r="F8586" s="1">
        <v>844.7572</v>
      </c>
      <c r="G8586" s="1" t="s">
        <v>476</v>
      </c>
    </row>
    <row r="8587" hidden="1" spans="1:7">
      <c r="A8587" s="1">
        <v>72037</v>
      </c>
      <c r="B8587" s="1" t="s">
        <v>225</v>
      </c>
      <c r="C8587" s="1" t="s">
        <v>222</v>
      </c>
      <c r="D8587" s="1" t="s">
        <v>478</v>
      </c>
      <c r="E8587" s="1">
        <v>2010</v>
      </c>
      <c r="F8587" s="1">
        <v>503.5579</v>
      </c>
      <c r="G8587" s="1" t="s">
        <v>476</v>
      </c>
    </row>
    <row r="8588" hidden="1"/>
    <row r="8589" hidden="1"/>
    <row r="8590" hidden="1"/>
    <row r="8591" hidden="1"/>
    <row r="8592" hidden="1"/>
    <row r="8593" hidden="1" spans="1:7">
      <c r="A8593" s="1">
        <v>72049</v>
      </c>
      <c r="B8593" s="1" t="s">
        <v>225</v>
      </c>
      <c r="C8593" s="1" t="s">
        <v>223</v>
      </c>
      <c r="D8593" s="1" t="s">
        <v>478</v>
      </c>
      <c r="E8593" s="1">
        <v>2037</v>
      </c>
      <c r="F8593" s="1">
        <v>142.3812</v>
      </c>
      <c r="G8593" s="1" t="s">
        <v>476</v>
      </c>
    </row>
    <row r="8594" hidden="1" spans="1:7">
      <c r="A8594" s="1">
        <v>72052</v>
      </c>
      <c r="B8594" s="1" t="s">
        <v>225</v>
      </c>
      <c r="C8594" s="1" t="s">
        <v>219</v>
      </c>
      <c r="D8594" s="1" t="s">
        <v>478</v>
      </c>
      <c r="E8594" s="1">
        <v>2028</v>
      </c>
      <c r="F8594" s="1">
        <v>491.0545</v>
      </c>
      <c r="G8594" s="1" t="s">
        <v>476</v>
      </c>
    </row>
    <row r="8595" spans="1:7">
      <c r="A8595" s="1">
        <v>72053</v>
      </c>
      <c r="B8595" s="1" t="s">
        <v>215</v>
      </c>
      <c r="C8595" s="1" t="s">
        <v>222</v>
      </c>
      <c r="D8595" s="1" t="s">
        <v>478</v>
      </c>
      <c r="E8595" s="1">
        <v>2030</v>
      </c>
      <c r="F8595" s="1">
        <v>468.1082</v>
      </c>
      <c r="G8595" s="1" t="s">
        <v>476</v>
      </c>
    </row>
    <row r="8596" hidden="1"/>
    <row r="8597" hidden="1" spans="1:7">
      <c r="A8597" s="1">
        <v>72057</v>
      </c>
      <c r="B8597" s="1" t="s">
        <v>215</v>
      </c>
      <c r="C8597" s="1" t="s">
        <v>223</v>
      </c>
      <c r="D8597" s="1" t="s">
        <v>478</v>
      </c>
      <c r="E8597" s="1">
        <v>2026</v>
      </c>
      <c r="F8597" s="1">
        <v>150.1382</v>
      </c>
      <c r="G8597" s="1" t="s">
        <v>476</v>
      </c>
    </row>
    <row r="8598" hidden="1"/>
    <row r="8599" hidden="1" spans="1:7">
      <c r="A8599" s="1">
        <v>72059</v>
      </c>
      <c r="B8599" s="1" t="s">
        <v>215</v>
      </c>
      <c r="C8599" s="1" t="s">
        <v>221</v>
      </c>
      <c r="D8599" s="1" t="s">
        <v>478</v>
      </c>
      <c r="E8599" s="1">
        <v>2033</v>
      </c>
      <c r="F8599" s="1">
        <v>830.7712</v>
      </c>
      <c r="G8599" s="1" t="s">
        <v>476</v>
      </c>
    </row>
    <row r="8600" hidden="1" spans="1:7">
      <c r="A8600" s="1">
        <v>72061</v>
      </c>
      <c r="B8600" s="1" t="s">
        <v>225</v>
      </c>
      <c r="C8600" s="1" t="s">
        <v>223</v>
      </c>
      <c r="D8600" s="1" t="s">
        <v>478</v>
      </c>
      <c r="E8600" s="1">
        <v>2049</v>
      </c>
      <c r="F8600" s="1">
        <v>120.2309</v>
      </c>
      <c r="G8600" s="1" t="s">
        <v>476</v>
      </c>
    </row>
    <row r="8601" hidden="1"/>
    <row r="8602" hidden="1"/>
    <row r="8603" hidden="1"/>
    <row r="8604" hidden="1"/>
    <row r="8605" hidden="1"/>
    <row r="8606" hidden="1"/>
    <row r="8607" hidden="1"/>
    <row r="8608" hidden="1"/>
    <row r="8609" hidden="1"/>
    <row r="8610" hidden="1" spans="1:7">
      <c r="A8610" s="1">
        <v>72075</v>
      </c>
      <c r="B8610" s="1" t="s">
        <v>225</v>
      </c>
      <c r="C8610" s="1" t="s">
        <v>220</v>
      </c>
      <c r="D8610" s="1" t="s">
        <v>478</v>
      </c>
      <c r="E8610" s="1">
        <v>2039</v>
      </c>
      <c r="F8610" s="1">
        <v>91.2277</v>
      </c>
      <c r="G8610" s="1" t="s">
        <v>476</v>
      </c>
    </row>
    <row r="8611" hidden="1"/>
    <row r="8612" hidden="1"/>
    <row r="8613" hidden="1"/>
    <row r="8614" hidden="1" spans="1:7">
      <c r="A8614" s="1">
        <v>72079</v>
      </c>
      <c r="B8614" s="1" t="s">
        <v>215</v>
      </c>
      <c r="C8614" s="1" t="s">
        <v>222</v>
      </c>
      <c r="D8614" s="1" t="s">
        <v>478</v>
      </c>
      <c r="E8614" s="1">
        <v>2032</v>
      </c>
      <c r="F8614" s="1">
        <v>453.9826</v>
      </c>
      <c r="G8614" s="1" t="s">
        <v>476</v>
      </c>
    </row>
    <row r="8615" hidden="1"/>
    <row r="8616" hidden="1" spans="1:7">
      <c r="A8616" s="1">
        <v>72081</v>
      </c>
      <c r="B8616" s="1" t="s">
        <v>215</v>
      </c>
      <c r="C8616" s="1" t="s">
        <v>220</v>
      </c>
      <c r="D8616" s="1" t="s">
        <v>478</v>
      </c>
      <c r="E8616" s="1">
        <v>2023</v>
      </c>
      <c r="F8616" s="1">
        <v>100.5586</v>
      </c>
      <c r="G8616" s="1" t="s">
        <v>476</v>
      </c>
    </row>
    <row r="8617" hidden="1" spans="1:7">
      <c r="A8617" s="1">
        <v>72085</v>
      </c>
      <c r="B8617" s="1" t="s">
        <v>225</v>
      </c>
      <c r="C8617" s="1" t="s">
        <v>222</v>
      </c>
      <c r="D8617" s="1" t="s">
        <v>478</v>
      </c>
      <c r="E8617" s="1">
        <v>2015</v>
      </c>
      <c r="F8617" s="1">
        <v>511.8798</v>
      </c>
      <c r="G8617" s="1" t="s">
        <v>476</v>
      </c>
    </row>
    <row r="8618" hidden="1"/>
    <row r="8619" hidden="1" spans="1:7">
      <c r="A8619" s="1">
        <v>72088</v>
      </c>
      <c r="B8619" s="1" t="s">
        <v>225</v>
      </c>
      <c r="C8619" s="1" t="s">
        <v>220</v>
      </c>
      <c r="D8619" s="1" t="s">
        <v>478</v>
      </c>
      <c r="E8619" s="1">
        <v>2006</v>
      </c>
      <c r="F8619" s="1">
        <v>78.8248</v>
      </c>
      <c r="G8619" s="1" t="s">
        <v>476</v>
      </c>
    </row>
    <row r="8620" hidden="1"/>
    <row r="8621" spans="1:7">
      <c r="A8621" s="1">
        <v>72092</v>
      </c>
      <c r="B8621" s="1" t="s">
        <v>225</v>
      </c>
      <c r="C8621" s="1" t="s">
        <v>219</v>
      </c>
      <c r="D8621" s="1" t="s">
        <v>478</v>
      </c>
      <c r="E8621" s="1">
        <v>2040</v>
      </c>
      <c r="F8621" s="1">
        <v>346.9574</v>
      </c>
      <c r="G8621" s="1" t="s">
        <v>476</v>
      </c>
    </row>
    <row r="8622" hidden="1"/>
    <row r="8623" hidden="1"/>
    <row r="8624" hidden="1"/>
    <row r="8625" hidden="1"/>
    <row r="8626" hidden="1" spans="1:7">
      <c r="A8626" s="1">
        <v>72100</v>
      </c>
      <c r="B8626" s="1" t="s">
        <v>225</v>
      </c>
      <c r="C8626" s="1" t="s">
        <v>223</v>
      </c>
      <c r="D8626" s="1" t="s">
        <v>478</v>
      </c>
      <c r="E8626" s="1">
        <v>2042</v>
      </c>
      <c r="F8626" s="1">
        <v>128.4641</v>
      </c>
      <c r="G8626" s="1" t="s">
        <v>476</v>
      </c>
    </row>
    <row r="8627" hidden="1"/>
    <row r="8628" hidden="1"/>
    <row r="8629" hidden="1"/>
    <row r="8630" hidden="1"/>
    <row r="8631" hidden="1"/>
    <row r="8632" hidden="1"/>
    <row r="8633" hidden="1" spans="1:7">
      <c r="A8633" s="1">
        <v>72111</v>
      </c>
      <c r="B8633" s="1" t="s">
        <v>225</v>
      </c>
      <c r="C8633" s="1" t="s">
        <v>220</v>
      </c>
      <c r="D8633" s="1" t="s">
        <v>478</v>
      </c>
      <c r="E8633" s="1">
        <v>2037</v>
      </c>
      <c r="F8633" s="1">
        <v>94.9244</v>
      </c>
      <c r="G8633" s="1" t="s">
        <v>476</v>
      </c>
    </row>
    <row r="8634" hidden="1"/>
    <row r="8635" hidden="1"/>
    <row r="8636" hidden="1"/>
    <row r="8637" hidden="1"/>
    <row r="8638" hidden="1"/>
    <row r="8639" hidden="1"/>
    <row r="8640" hidden="1"/>
    <row r="8641" hidden="1" spans="1:7">
      <c r="A8641" s="1">
        <v>72122</v>
      </c>
      <c r="B8641" s="1" t="s">
        <v>215</v>
      </c>
      <c r="C8641" s="1" t="s">
        <v>222</v>
      </c>
      <c r="D8641" s="1" t="s">
        <v>478</v>
      </c>
      <c r="E8641" s="1">
        <v>2044</v>
      </c>
      <c r="F8641" s="1">
        <v>374.5824</v>
      </c>
      <c r="G8641" s="1" t="s">
        <v>476</v>
      </c>
    </row>
    <row r="8642" hidden="1" spans="1:7">
      <c r="A8642" s="1">
        <v>72123</v>
      </c>
      <c r="B8642" s="1" t="s">
        <v>215</v>
      </c>
      <c r="C8642" s="1" t="s">
        <v>223</v>
      </c>
      <c r="D8642" s="1" t="s">
        <v>478</v>
      </c>
      <c r="E8642" s="1">
        <v>2014</v>
      </c>
      <c r="F8642" s="1">
        <v>138.2886</v>
      </c>
      <c r="G8642" s="1" t="s">
        <v>476</v>
      </c>
    </row>
    <row r="8643" hidden="1"/>
    <row r="8644" hidden="1" spans="1:7">
      <c r="A8644" s="1">
        <v>72125</v>
      </c>
      <c r="B8644" s="1" t="s">
        <v>225</v>
      </c>
      <c r="C8644" s="1" t="s">
        <v>219</v>
      </c>
      <c r="D8644" s="1" t="s">
        <v>478</v>
      </c>
      <c r="E8644" s="1">
        <v>2014</v>
      </c>
      <c r="F8644" s="1">
        <v>497.6657</v>
      </c>
      <c r="G8644" s="1" t="s">
        <v>476</v>
      </c>
    </row>
    <row r="8645" hidden="1"/>
    <row r="8646" hidden="1"/>
    <row r="8647" hidden="1"/>
    <row r="8648" hidden="1"/>
    <row r="8649" hidden="1"/>
    <row r="8650" hidden="1"/>
    <row r="8651" hidden="1"/>
    <row r="8652" hidden="1" spans="1:7">
      <c r="A8652" s="1">
        <v>72134</v>
      </c>
      <c r="B8652" s="1" t="s">
        <v>215</v>
      </c>
      <c r="C8652" s="1" t="s">
        <v>223</v>
      </c>
      <c r="D8652" s="1" t="s">
        <v>478</v>
      </c>
      <c r="E8652" s="1">
        <v>2047</v>
      </c>
      <c r="F8652" s="1">
        <v>125.6417</v>
      </c>
      <c r="G8652" s="1" t="s">
        <v>476</v>
      </c>
    </row>
    <row r="8653" hidden="1"/>
    <row r="8654" spans="1:7">
      <c r="A8654" s="1">
        <v>72136</v>
      </c>
      <c r="B8654" s="1" t="s">
        <v>215</v>
      </c>
      <c r="C8654" s="1" t="s">
        <v>220</v>
      </c>
      <c r="D8654" s="1" t="s">
        <v>478</v>
      </c>
      <c r="E8654" s="1">
        <v>2035</v>
      </c>
      <c r="F8654" s="1">
        <v>97.322</v>
      </c>
      <c r="G8654" s="1" t="s">
        <v>476</v>
      </c>
    </row>
    <row r="8655" spans="1:7">
      <c r="A8655" s="1">
        <v>72138</v>
      </c>
      <c r="B8655" s="1" t="s">
        <v>225</v>
      </c>
      <c r="C8655" s="1" t="s">
        <v>222</v>
      </c>
      <c r="D8655" s="1" t="s">
        <v>478</v>
      </c>
      <c r="E8655" s="1">
        <v>2020</v>
      </c>
      <c r="F8655" s="1">
        <v>418.4124</v>
      </c>
      <c r="G8655" s="1" t="s">
        <v>476</v>
      </c>
    </row>
    <row r="8656" hidden="1" spans="1:7">
      <c r="A8656" s="1">
        <v>72140</v>
      </c>
      <c r="B8656" s="1" t="s">
        <v>215</v>
      </c>
      <c r="C8656" s="1" t="s">
        <v>219</v>
      </c>
      <c r="D8656" s="1" t="s">
        <v>478</v>
      </c>
      <c r="E8656" s="1">
        <v>2038</v>
      </c>
      <c r="F8656" s="1">
        <v>396.5889</v>
      </c>
      <c r="G8656" s="1" t="s">
        <v>476</v>
      </c>
    </row>
    <row r="8657" hidden="1"/>
    <row r="8658" hidden="1" spans="1:7">
      <c r="A8658" s="1">
        <v>72143</v>
      </c>
      <c r="B8658" s="1" t="s">
        <v>225</v>
      </c>
      <c r="C8658" s="1" t="s">
        <v>220</v>
      </c>
      <c r="D8658" s="1" t="s">
        <v>478</v>
      </c>
      <c r="E8658" s="1">
        <v>2018</v>
      </c>
      <c r="F8658" s="1">
        <v>105.1365</v>
      </c>
      <c r="G8658" s="1" t="s">
        <v>476</v>
      </c>
    </row>
    <row r="8659" hidden="1"/>
    <row r="8660" hidden="1"/>
    <row r="8661" spans="1:7">
      <c r="A8661" s="1">
        <v>72147</v>
      </c>
      <c r="B8661" s="1" t="s">
        <v>215</v>
      </c>
      <c r="C8661" s="1" t="s">
        <v>221</v>
      </c>
      <c r="D8661" s="1" t="s">
        <v>478</v>
      </c>
      <c r="E8661" s="1">
        <v>2040</v>
      </c>
      <c r="F8661" s="1">
        <v>748.6131</v>
      </c>
      <c r="G8661" s="1" t="s">
        <v>476</v>
      </c>
    </row>
    <row r="8662" hidden="1"/>
    <row r="8663" hidden="1"/>
    <row r="8664" hidden="1"/>
    <row r="8665" hidden="1"/>
    <row r="8666" hidden="1" spans="1:7">
      <c r="A8666" s="1">
        <v>72156</v>
      </c>
      <c r="B8666" s="1" t="s">
        <v>215</v>
      </c>
      <c r="C8666" s="1" t="s">
        <v>222</v>
      </c>
      <c r="D8666" s="1" t="s">
        <v>478</v>
      </c>
      <c r="E8666" s="1">
        <v>2006</v>
      </c>
      <c r="F8666" s="1">
        <v>505.5061</v>
      </c>
      <c r="G8666" s="1" t="s">
        <v>476</v>
      </c>
    </row>
    <row r="8667" hidden="1"/>
    <row r="8668" hidden="1"/>
    <row r="8669" hidden="1" spans="1:7">
      <c r="A8669" s="1">
        <v>72163</v>
      </c>
      <c r="B8669" s="1" t="s">
        <v>215</v>
      </c>
      <c r="C8669" s="1" t="s">
        <v>223</v>
      </c>
      <c r="D8669" s="1" t="s">
        <v>478</v>
      </c>
      <c r="E8669" s="1">
        <v>2033</v>
      </c>
      <c r="F8669" s="1">
        <v>148.0368</v>
      </c>
      <c r="G8669" s="1" t="s">
        <v>476</v>
      </c>
    </row>
    <row r="8670" hidden="1" spans="1:7">
      <c r="A8670" s="1">
        <v>72164</v>
      </c>
      <c r="B8670" s="1" t="s">
        <v>225</v>
      </c>
      <c r="C8670" s="1" t="s">
        <v>221</v>
      </c>
      <c r="D8670" s="1" t="s">
        <v>478</v>
      </c>
      <c r="E8670" s="1">
        <v>2049</v>
      </c>
      <c r="F8670" s="1">
        <v>709.7117</v>
      </c>
      <c r="G8670" s="1" t="s">
        <v>476</v>
      </c>
    </row>
    <row r="8671" hidden="1"/>
    <row r="8672" hidden="1"/>
    <row r="8673" hidden="1" spans="1:7">
      <c r="A8673" s="1">
        <v>72169</v>
      </c>
      <c r="B8673" s="1" t="s">
        <v>225</v>
      </c>
      <c r="C8673" s="1" t="s">
        <v>221</v>
      </c>
      <c r="D8673" s="1" t="s">
        <v>478</v>
      </c>
      <c r="E8673" s="1">
        <v>2023</v>
      </c>
      <c r="F8673" s="1">
        <v>867.0517</v>
      </c>
      <c r="G8673" s="1" t="s">
        <v>476</v>
      </c>
    </row>
    <row r="8674" hidden="1"/>
    <row r="8675" hidden="1" spans="1:7">
      <c r="A8675" s="1">
        <v>72171</v>
      </c>
      <c r="B8675" s="1" t="s">
        <v>215</v>
      </c>
      <c r="C8675" s="1" t="s">
        <v>219</v>
      </c>
      <c r="D8675" s="1" t="s">
        <v>478</v>
      </c>
      <c r="E8675" s="1">
        <v>2012</v>
      </c>
      <c r="F8675" s="1">
        <v>444.4338</v>
      </c>
      <c r="G8675" s="1" t="s">
        <v>476</v>
      </c>
    </row>
    <row r="8676" hidden="1" spans="1:7">
      <c r="A8676" s="1">
        <v>72172</v>
      </c>
      <c r="B8676" s="1" t="s">
        <v>225</v>
      </c>
      <c r="C8676" s="1" t="s">
        <v>222</v>
      </c>
      <c r="D8676" s="1" t="s">
        <v>478</v>
      </c>
      <c r="E8676" s="1">
        <v>2046</v>
      </c>
      <c r="F8676" s="1">
        <v>364.129</v>
      </c>
      <c r="G8676" s="1" t="s">
        <v>476</v>
      </c>
    </row>
    <row r="8677" hidden="1" spans="1:7">
      <c r="A8677" s="1">
        <v>72173</v>
      </c>
      <c r="B8677" s="1" t="s">
        <v>225</v>
      </c>
      <c r="C8677" s="1" t="s">
        <v>223</v>
      </c>
      <c r="D8677" s="1" t="s">
        <v>478</v>
      </c>
      <c r="E8677" s="1">
        <v>2016</v>
      </c>
      <c r="F8677" s="1">
        <v>135.8225</v>
      </c>
      <c r="G8677" s="1" t="s">
        <v>476</v>
      </c>
    </row>
    <row r="8678" hidden="1"/>
    <row r="8679" hidden="1"/>
    <row r="8680" hidden="1"/>
    <row r="8681" hidden="1" spans="1:7">
      <c r="A8681" s="1">
        <v>72181</v>
      </c>
      <c r="B8681" s="1" t="s">
        <v>225</v>
      </c>
      <c r="C8681" s="1" t="s">
        <v>220</v>
      </c>
      <c r="D8681" s="1" t="s">
        <v>478</v>
      </c>
      <c r="E8681" s="1">
        <v>2049</v>
      </c>
      <c r="F8681" s="1">
        <v>82.5783</v>
      </c>
      <c r="G8681" s="1" t="s">
        <v>476</v>
      </c>
    </row>
    <row r="8682" hidden="1"/>
    <row r="8683" hidden="1" spans="1:7">
      <c r="A8683" s="1">
        <v>72184</v>
      </c>
      <c r="B8683" s="1" t="s">
        <v>215</v>
      </c>
      <c r="C8683" s="1" t="s">
        <v>221</v>
      </c>
      <c r="D8683" s="1" t="s">
        <v>478</v>
      </c>
      <c r="E8683" s="1">
        <v>2009</v>
      </c>
      <c r="F8683" s="1">
        <v>834.0888</v>
      </c>
      <c r="G8683" s="1" t="s">
        <v>476</v>
      </c>
    </row>
    <row r="8684" hidden="1"/>
    <row r="8685" hidden="1"/>
    <row r="8686" hidden="1" spans="1:7">
      <c r="A8686" s="1">
        <v>72189</v>
      </c>
      <c r="B8686" s="1" t="s">
        <v>225</v>
      </c>
      <c r="C8686" s="1" t="s">
        <v>222</v>
      </c>
      <c r="D8686" s="1" t="s">
        <v>478</v>
      </c>
      <c r="E8686" s="1">
        <v>2008</v>
      </c>
      <c r="F8686" s="1">
        <v>514.0685</v>
      </c>
      <c r="G8686" s="1" t="s">
        <v>476</v>
      </c>
    </row>
    <row r="8687" hidden="1"/>
    <row r="8688" spans="1:7">
      <c r="A8688" s="1">
        <v>72192</v>
      </c>
      <c r="B8688" s="1" t="s">
        <v>215</v>
      </c>
      <c r="C8688" s="1" t="s">
        <v>219</v>
      </c>
      <c r="D8688" s="1" t="s">
        <v>478</v>
      </c>
      <c r="E8688" s="1">
        <v>2050</v>
      </c>
      <c r="F8688" s="1">
        <v>349.7229</v>
      </c>
      <c r="G8688" s="1" t="s">
        <v>476</v>
      </c>
    </row>
    <row r="8689" hidden="1"/>
    <row r="8690" hidden="1"/>
    <row r="8691" hidden="1"/>
    <row r="8692" hidden="1"/>
    <row r="8693" spans="1:7">
      <c r="A8693" s="1">
        <v>72200</v>
      </c>
      <c r="B8693" s="1" t="s">
        <v>225</v>
      </c>
      <c r="C8693" s="1" t="s">
        <v>223</v>
      </c>
      <c r="D8693" s="1" t="s">
        <v>478</v>
      </c>
      <c r="E8693" s="1">
        <v>2035</v>
      </c>
      <c r="F8693" s="1">
        <v>148.267</v>
      </c>
      <c r="G8693" s="1" t="s">
        <v>476</v>
      </c>
    </row>
    <row r="8694" hidden="1"/>
    <row r="8695" hidden="1"/>
    <row r="8696" hidden="1" spans="1:7">
      <c r="A8696" s="1">
        <v>72204</v>
      </c>
      <c r="B8696" s="1" t="s">
        <v>215</v>
      </c>
      <c r="C8696" s="1" t="s">
        <v>220</v>
      </c>
      <c r="D8696" s="1" t="s">
        <v>478</v>
      </c>
      <c r="E8696" s="1">
        <v>2016</v>
      </c>
      <c r="F8696" s="1">
        <v>92.9044</v>
      </c>
      <c r="G8696" s="1" t="s">
        <v>476</v>
      </c>
    </row>
    <row r="8697" hidden="1" spans="1:7">
      <c r="A8697" s="1">
        <v>72206</v>
      </c>
      <c r="B8697" s="1" t="s">
        <v>225</v>
      </c>
      <c r="C8697" s="1" t="s">
        <v>221</v>
      </c>
      <c r="D8697" s="1" t="s">
        <v>478</v>
      </c>
      <c r="E8697" s="1">
        <v>2042</v>
      </c>
      <c r="F8697" s="1">
        <v>748.4317</v>
      </c>
      <c r="G8697" s="1" t="s">
        <v>476</v>
      </c>
    </row>
    <row r="8698" hidden="1"/>
    <row r="8699" hidden="1"/>
    <row r="8700" spans="1:7">
      <c r="A8700" s="1">
        <v>72210</v>
      </c>
      <c r="B8700" s="1" t="s">
        <v>215</v>
      </c>
      <c r="C8700" s="1" t="s">
        <v>222</v>
      </c>
      <c r="D8700" s="1" t="s">
        <v>478</v>
      </c>
      <c r="E8700" s="1">
        <v>2025</v>
      </c>
      <c r="F8700" s="1">
        <v>500.2104</v>
      </c>
      <c r="G8700" s="1" t="s">
        <v>476</v>
      </c>
    </row>
    <row r="8701" hidden="1" spans="1:7">
      <c r="A8701" s="1">
        <v>72211</v>
      </c>
      <c r="B8701" s="1" t="s">
        <v>225</v>
      </c>
      <c r="C8701" s="1" t="s">
        <v>219</v>
      </c>
      <c r="D8701" s="1" t="s">
        <v>478</v>
      </c>
      <c r="E8701" s="1">
        <v>2033</v>
      </c>
      <c r="F8701" s="1">
        <v>442.146</v>
      </c>
      <c r="G8701" s="1" t="s">
        <v>476</v>
      </c>
    </row>
    <row r="8702" hidden="1" spans="1:7">
      <c r="A8702" s="1">
        <v>72213</v>
      </c>
      <c r="B8702" s="1" t="s">
        <v>225</v>
      </c>
      <c r="C8702" s="1" t="s">
        <v>222</v>
      </c>
      <c r="D8702" s="1" t="s">
        <v>478</v>
      </c>
      <c r="E8702" s="1">
        <v>2034</v>
      </c>
      <c r="F8702" s="1">
        <v>445.9741</v>
      </c>
      <c r="G8702" s="1" t="s">
        <v>476</v>
      </c>
    </row>
    <row r="8703" hidden="1"/>
    <row r="8704" hidden="1"/>
    <row r="8705" spans="1:7">
      <c r="A8705" s="1">
        <v>72216</v>
      </c>
      <c r="B8705" s="1" t="s">
        <v>225</v>
      </c>
      <c r="C8705" s="1" t="s">
        <v>220</v>
      </c>
      <c r="D8705" s="1" t="s">
        <v>478</v>
      </c>
      <c r="E8705" s="1">
        <v>2030</v>
      </c>
      <c r="F8705" s="1">
        <v>104.0155</v>
      </c>
      <c r="G8705" s="1" t="s">
        <v>476</v>
      </c>
    </row>
    <row r="8706" hidden="1"/>
    <row r="8707" hidden="1" spans="1:7">
      <c r="A8707" s="1">
        <v>72218</v>
      </c>
      <c r="B8707" s="1" t="s">
        <v>215</v>
      </c>
      <c r="C8707" s="1" t="s">
        <v>221</v>
      </c>
      <c r="D8707" s="1" t="s">
        <v>478</v>
      </c>
      <c r="E8707" s="1">
        <v>2028</v>
      </c>
      <c r="F8707" s="1">
        <v>869.1341</v>
      </c>
      <c r="G8707" s="1" t="s">
        <v>476</v>
      </c>
    </row>
    <row r="8708" hidden="1"/>
    <row r="8709" hidden="1"/>
    <row r="8710" hidden="1"/>
    <row r="8711" hidden="1"/>
    <row r="8712" hidden="1"/>
    <row r="8713" hidden="1"/>
    <row r="8714" hidden="1"/>
    <row r="8715" hidden="1"/>
    <row r="8716" hidden="1" spans="1:7">
      <c r="A8716" s="1">
        <v>72234</v>
      </c>
      <c r="B8716" s="1" t="s">
        <v>225</v>
      </c>
      <c r="C8716" s="1" t="s">
        <v>220</v>
      </c>
      <c r="D8716" s="1" t="s">
        <v>478</v>
      </c>
      <c r="E8716" s="1">
        <v>2044</v>
      </c>
      <c r="F8716" s="1">
        <v>85.0388</v>
      </c>
      <c r="G8716" s="1" t="s">
        <v>476</v>
      </c>
    </row>
    <row r="8717" hidden="1"/>
    <row r="8718" hidden="1"/>
    <row r="8719" hidden="1" spans="1:7">
      <c r="A8719" s="1">
        <v>72237</v>
      </c>
      <c r="B8719" s="1" t="s">
        <v>225</v>
      </c>
      <c r="C8719" s="1" t="s">
        <v>221</v>
      </c>
      <c r="D8719" s="1" t="s">
        <v>478</v>
      </c>
      <c r="E8719" s="1">
        <v>2011</v>
      </c>
      <c r="F8719" s="1">
        <v>854.4319</v>
      </c>
      <c r="G8719" s="1" t="s">
        <v>476</v>
      </c>
    </row>
    <row r="8720" hidden="1"/>
    <row r="8721" hidden="1" spans="1:7">
      <c r="A8721" s="1">
        <v>72239</v>
      </c>
      <c r="B8721" s="1" t="s">
        <v>225</v>
      </c>
      <c r="C8721" s="1" t="s">
        <v>223</v>
      </c>
      <c r="D8721" s="1" t="s">
        <v>478</v>
      </c>
      <c r="E8721" s="1">
        <v>2023</v>
      </c>
      <c r="F8721" s="1">
        <v>141.5506</v>
      </c>
      <c r="G8721" s="1" t="s">
        <v>476</v>
      </c>
    </row>
    <row r="8722" hidden="1"/>
    <row r="8723" hidden="1"/>
    <row r="8724" spans="1:7">
      <c r="A8724" s="1">
        <v>72244</v>
      </c>
      <c r="B8724" s="1" t="s">
        <v>215</v>
      </c>
      <c r="C8724" s="1" t="s">
        <v>219</v>
      </c>
      <c r="D8724" s="1" t="s">
        <v>478</v>
      </c>
      <c r="E8724" s="1">
        <v>2045</v>
      </c>
      <c r="F8724" s="1">
        <v>354.0224</v>
      </c>
      <c r="G8724" s="1" t="s">
        <v>476</v>
      </c>
    </row>
    <row r="8725" hidden="1"/>
    <row r="8726" spans="1:7">
      <c r="A8726" s="1">
        <v>72247</v>
      </c>
      <c r="B8726" s="1" t="s">
        <v>225</v>
      </c>
      <c r="C8726" s="1" t="s">
        <v>221</v>
      </c>
      <c r="D8726" s="1" t="s">
        <v>478</v>
      </c>
      <c r="E8726" s="1">
        <v>2030</v>
      </c>
      <c r="F8726" s="1">
        <v>872.9373</v>
      </c>
      <c r="G8726" s="1" t="s">
        <v>476</v>
      </c>
    </row>
    <row r="8727" hidden="1"/>
    <row r="8728" hidden="1" spans="1:7">
      <c r="A8728" s="1">
        <v>72251</v>
      </c>
      <c r="B8728" s="1" t="s">
        <v>215</v>
      </c>
      <c r="C8728" s="1" t="s">
        <v>221</v>
      </c>
      <c r="D8728" s="1" t="s">
        <v>478</v>
      </c>
      <c r="E8728" s="1">
        <v>2047</v>
      </c>
      <c r="F8728" s="1">
        <v>707.8845</v>
      </c>
      <c r="G8728" s="1" t="s">
        <v>476</v>
      </c>
    </row>
    <row r="8729" hidden="1"/>
    <row r="8730" hidden="1"/>
    <row r="8731" hidden="1" spans="1:7">
      <c r="A8731" s="1">
        <v>72254</v>
      </c>
      <c r="B8731" s="1" t="s">
        <v>225</v>
      </c>
      <c r="C8731" s="1" t="s">
        <v>220</v>
      </c>
      <c r="D8731" s="1" t="s">
        <v>478</v>
      </c>
      <c r="E8731" s="1">
        <v>2011</v>
      </c>
      <c r="F8731" s="1">
        <v>87.592</v>
      </c>
      <c r="G8731" s="1" t="s">
        <v>476</v>
      </c>
    </row>
    <row r="8732" hidden="1"/>
    <row r="8733" hidden="1"/>
    <row r="8734" spans="1:7">
      <c r="A8734" s="1">
        <v>72258</v>
      </c>
      <c r="B8734" s="1" t="s">
        <v>215</v>
      </c>
      <c r="C8734" s="1" t="s">
        <v>223</v>
      </c>
      <c r="D8734" s="1" t="s">
        <v>478</v>
      </c>
      <c r="E8734" s="1">
        <v>2040</v>
      </c>
      <c r="F8734" s="1">
        <v>133.1507</v>
      </c>
      <c r="G8734" s="1" t="s">
        <v>476</v>
      </c>
    </row>
    <row r="8735" hidden="1" spans="1:7">
      <c r="A8735" s="1">
        <v>72261</v>
      </c>
      <c r="B8735" s="1" t="s">
        <v>225</v>
      </c>
      <c r="C8735" s="1" t="s">
        <v>222</v>
      </c>
      <c r="D8735" s="1" t="s">
        <v>478</v>
      </c>
      <c r="E8735" s="1">
        <v>2027</v>
      </c>
      <c r="F8735" s="1">
        <v>489.7108</v>
      </c>
      <c r="G8735" s="1" t="s">
        <v>476</v>
      </c>
    </row>
    <row r="8736" hidden="1" spans="1:7">
      <c r="A8736" s="1">
        <v>72262</v>
      </c>
      <c r="B8736" s="1" t="s">
        <v>215</v>
      </c>
      <c r="C8736" s="1" t="s">
        <v>219</v>
      </c>
      <c r="D8736" s="1" t="s">
        <v>478</v>
      </c>
      <c r="E8736" s="1">
        <v>2031</v>
      </c>
      <c r="F8736" s="1">
        <v>474.2262</v>
      </c>
      <c r="G8736" s="1" t="s">
        <v>476</v>
      </c>
    </row>
    <row r="8737" hidden="1"/>
    <row r="8738" hidden="1"/>
    <row r="8739" hidden="1" spans="1:7">
      <c r="A8739" s="1">
        <v>72266</v>
      </c>
      <c r="B8739" s="1" t="s">
        <v>225</v>
      </c>
      <c r="C8739" s="1" t="s">
        <v>222</v>
      </c>
      <c r="D8739" s="1" t="s">
        <v>478</v>
      </c>
      <c r="E8739" s="1">
        <v>2039</v>
      </c>
      <c r="F8739" s="1">
        <v>405.5859</v>
      </c>
      <c r="G8739" s="1" t="s">
        <v>476</v>
      </c>
    </row>
    <row r="8740" hidden="1"/>
    <row r="8741" spans="1:7">
      <c r="A8741" s="1">
        <v>72270</v>
      </c>
      <c r="B8741" s="1" t="s">
        <v>225</v>
      </c>
      <c r="C8741" s="1" t="s">
        <v>220</v>
      </c>
      <c r="D8741" s="1" t="s">
        <v>478</v>
      </c>
      <c r="E8741" s="1">
        <v>2025</v>
      </c>
      <c r="F8741" s="1">
        <v>102.2339</v>
      </c>
      <c r="G8741" s="1" t="s">
        <v>476</v>
      </c>
    </row>
    <row r="8742" hidden="1" spans="1:7">
      <c r="A8742" s="1">
        <v>72273</v>
      </c>
      <c r="B8742" s="1" t="s">
        <v>215</v>
      </c>
      <c r="C8742" s="1" t="s">
        <v>219</v>
      </c>
      <c r="D8742" s="1" t="s">
        <v>478</v>
      </c>
      <c r="E8742" s="1">
        <v>2019</v>
      </c>
      <c r="F8742" s="1">
        <v>469.1578</v>
      </c>
      <c r="G8742" s="1" t="s">
        <v>476</v>
      </c>
    </row>
    <row r="8743" hidden="1" spans="1:7">
      <c r="A8743" s="1">
        <v>72275</v>
      </c>
      <c r="B8743" s="1" t="s">
        <v>215</v>
      </c>
      <c r="C8743" s="1" t="s">
        <v>222</v>
      </c>
      <c r="D8743" s="1" t="s">
        <v>478</v>
      </c>
      <c r="E8743" s="1">
        <v>2013</v>
      </c>
      <c r="F8743" s="1">
        <v>535.9449</v>
      </c>
      <c r="G8743" s="1" t="s">
        <v>476</v>
      </c>
    </row>
    <row r="8744" hidden="1"/>
    <row r="8745" hidden="1"/>
    <row r="8746" hidden="1"/>
    <row r="8747" hidden="1"/>
    <row r="8748" hidden="1"/>
    <row r="8749" hidden="1"/>
    <row r="8750" hidden="1"/>
    <row r="8751" hidden="1"/>
    <row r="8752" hidden="1" spans="1:7">
      <c r="A8752" s="1">
        <v>72289</v>
      </c>
      <c r="B8752" s="1" t="s">
        <v>215</v>
      </c>
      <c r="C8752" s="1" t="s">
        <v>220</v>
      </c>
      <c r="D8752" s="1" t="s">
        <v>478</v>
      </c>
      <c r="E8752" s="1">
        <v>2042</v>
      </c>
      <c r="F8752" s="1">
        <v>87.5261</v>
      </c>
      <c r="G8752" s="1" t="s">
        <v>476</v>
      </c>
    </row>
    <row r="8753" hidden="1"/>
    <row r="8754" hidden="1"/>
    <row r="8755" hidden="1"/>
    <row r="8756" hidden="1" spans="1:7">
      <c r="A8756" s="1">
        <v>72296</v>
      </c>
      <c r="B8756" s="1" t="s">
        <v>215</v>
      </c>
      <c r="C8756" s="1" t="s">
        <v>221</v>
      </c>
      <c r="D8756" s="1" t="s">
        <v>478</v>
      </c>
      <c r="E8756" s="1">
        <v>2049</v>
      </c>
      <c r="F8756" s="1">
        <v>697.9788</v>
      </c>
      <c r="G8756" s="1" t="s">
        <v>476</v>
      </c>
    </row>
    <row r="8757" hidden="1"/>
    <row r="8758" hidden="1" spans="1:7">
      <c r="A8758" s="1">
        <v>72299</v>
      </c>
      <c r="B8758" s="1" t="s">
        <v>225</v>
      </c>
      <c r="C8758" s="1" t="s">
        <v>223</v>
      </c>
      <c r="D8758" s="1" t="s">
        <v>478</v>
      </c>
      <c r="E8758" s="1">
        <v>2008</v>
      </c>
      <c r="F8758" s="1">
        <v>111.6039</v>
      </c>
      <c r="G8758" s="1" t="s">
        <v>476</v>
      </c>
    </row>
    <row r="8759" spans="1:7">
      <c r="A8759" s="1">
        <v>72300</v>
      </c>
      <c r="B8759" s="1" t="s">
        <v>215</v>
      </c>
      <c r="C8759" s="1" t="s">
        <v>219</v>
      </c>
      <c r="D8759" s="1" t="s">
        <v>478</v>
      </c>
      <c r="E8759" s="1">
        <v>2040</v>
      </c>
      <c r="F8759" s="1">
        <v>379.8495</v>
      </c>
      <c r="G8759" s="1" t="s">
        <v>476</v>
      </c>
    </row>
    <row r="8760" hidden="1" spans="1:7">
      <c r="A8760" s="1">
        <v>72301</v>
      </c>
      <c r="B8760" s="1" t="s">
        <v>225</v>
      </c>
      <c r="C8760" s="1" t="s">
        <v>221</v>
      </c>
      <c r="D8760" s="1" t="s">
        <v>478</v>
      </c>
      <c r="E8760" s="1">
        <v>2015</v>
      </c>
      <c r="F8760" s="1">
        <v>844.9778</v>
      </c>
      <c r="G8760" s="1" t="s">
        <v>476</v>
      </c>
    </row>
    <row r="8761" hidden="1" spans="1:7">
      <c r="A8761" s="1">
        <v>72302</v>
      </c>
      <c r="B8761" s="1" t="s">
        <v>215</v>
      </c>
      <c r="C8761" s="1" t="s">
        <v>223</v>
      </c>
      <c r="D8761" s="1" t="s">
        <v>478</v>
      </c>
      <c r="E8761" s="1">
        <v>2042</v>
      </c>
      <c r="F8761" s="1">
        <v>131.0211</v>
      </c>
      <c r="G8761" s="1" t="s">
        <v>476</v>
      </c>
    </row>
    <row r="8762" hidden="1"/>
    <row r="8763" hidden="1" spans="1:7">
      <c r="A8763" s="1">
        <v>72305</v>
      </c>
      <c r="B8763" s="1" t="s">
        <v>225</v>
      </c>
      <c r="C8763" s="1" t="s">
        <v>219</v>
      </c>
      <c r="D8763" s="1" t="s">
        <v>478</v>
      </c>
      <c r="E8763" s="1">
        <v>2006</v>
      </c>
      <c r="F8763" s="1">
        <v>392.3312</v>
      </c>
      <c r="G8763" s="1" t="s">
        <v>476</v>
      </c>
    </row>
    <row r="8764" hidden="1"/>
    <row r="8765" hidden="1"/>
    <row r="8766" hidden="1" spans="1:7">
      <c r="A8766" s="1">
        <v>72310</v>
      </c>
      <c r="B8766" s="1" t="s">
        <v>215</v>
      </c>
      <c r="C8766" s="1" t="s">
        <v>220</v>
      </c>
      <c r="D8766" s="1" t="s">
        <v>478</v>
      </c>
      <c r="E8766" s="1">
        <v>2006</v>
      </c>
      <c r="F8766" s="1">
        <v>78.8248</v>
      </c>
      <c r="G8766" s="1" t="s">
        <v>476</v>
      </c>
    </row>
    <row r="8767" hidden="1"/>
    <row r="8768" hidden="1"/>
    <row r="8769" hidden="1"/>
    <row r="8770" spans="1:7">
      <c r="A8770" s="1">
        <v>72318</v>
      </c>
      <c r="B8770" s="1" t="s">
        <v>215</v>
      </c>
      <c r="C8770" s="1" t="s">
        <v>221</v>
      </c>
      <c r="D8770" s="1" t="s">
        <v>478</v>
      </c>
      <c r="E8770" s="1">
        <v>2035</v>
      </c>
      <c r="F8770" s="1">
        <v>805.9392</v>
      </c>
      <c r="G8770" s="1" t="s">
        <v>476</v>
      </c>
    </row>
    <row r="8771" hidden="1" spans="1:7">
      <c r="A8771" s="1">
        <v>72319</v>
      </c>
      <c r="B8771" s="1" t="s">
        <v>215</v>
      </c>
      <c r="C8771" s="1" t="s">
        <v>219</v>
      </c>
      <c r="D8771" s="1" t="s">
        <v>478</v>
      </c>
      <c r="E8771" s="1">
        <v>2026</v>
      </c>
      <c r="F8771" s="1">
        <v>493.6721</v>
      </c>
      <c r="G8771" s="1" t="s">
        <v>476</v>
      </c>
    </row>
    <row r="8772" hidden="1"/>
    <row r="8773" hidden="1" spans="1:7">
      <c r="A8773" s="1">
        <v>72321</v>
      </c>
      <c r="B8773" s="1" t="s">
        <v>225</v>
      </c>
      <c r="C8773" s="1" t="s">
        <v>222</v>
      </c>
      <c r="D8773" s="1" t="s">
        <v>478</v>
      </c>
      <c r="E8773" s="1">
        <v>2012</v>
      </c>
      <c r="F8773" s="1">
        <v>550.4131</v>
      </c>
      <c r="G8773" s="1" t="s">
        <v>476</v>
      </c>
    </row>
    <row r="8774" hidden="1"/>
    <row r="8775" hidden="1" spans="1:7">
      <c r="A8775" s="1">
        <v>72325</v>
      </c>
      <c r="B8775" s="1" t="s">
        <v>225</v>
      </c>
      <c r="C8775" s="1" t="s">
        <v>221</v>
      </c>
      <c r="D8775" s="1" t="s">
        <v>478</v>
      </c>
      <c r="E8775" s="1">
        <v>2041</v>
      </c>
      <c r="F8775" s="1">
        <v>754.656</v>
      </c>
      <c r="G8775" s="1" t="s">
        <v>476</v>
      </c>
    </row>
    <row r="8776" hidden="1" spans="1:7">
      <c r="A8776" s="1">
        <v>72328</v>
      </c>
      <c r="B8776" s="1" t="s">
        <v>225</v>
      </c>
      <c r="C8776" s="1" t="s">
        <v>223</v>
      </c>
      <c r="D8776" s="1" t="s">
        <v>478</v>
      </c>
      <c r="E8776" s="1">
        <v>2034</v>
      </c>
      <c r="F8776" s="1">
        <v>150.6018</v>
      </c>
      <c r="G8776" s="1" t="s">
        <v>476</v>
      </c>
    </row>
    <row r="8777" hidden="1"/>
    <row r="8778" hidden="1" spans="1:7">
      <c r="A8778" s="1">
        <v>72330</v>
      </c>
      <c r="B8778" s="1" t="s">
        <v>215</v>
      </c>
      <c r="C8778" s="1" t="s">
        <v>219</v>
      </c>
      <c r="D8778" s="1" t="s">
        <v>478</v>
      </c>
      <c r="E8778" s="1">
        <v>2014</v>
      </c>
      <c r="F8778" s="1">
        <v>497.6657</v>
      </c>
      <c r="G8778" s="1" t="s">
        <v>476</v>
      </c>
    </row>
    <row r="8779" hidden="1" spans="1:7">
      <c r="A8779" s="1">
        <v>72331</v>
      </c>
      <c r="B8779" s="1" t="s">
        <v>225</v>
      </c>
      <c r="C8779" s="1" t="s">
        <v>220</v>
      </c>
      <c r="D8779" s="1" t="s">
        <v>478</v>
      </c>
      <c r="E8779" s="1">
        <v>2017</v>
      </c>
      <c r="F8779" s="1">
        <v>97.4226</v>
      </c>
      <c r="G8779" s="1" t="s">
        <v>476</v>
      </c>
    </row>
    <row r="8780" hidden="1"/>
    <row r="8781" hidden="1"/>
    <row r="8782" hidden="1"/>
    <row r="8783" hidden="1" spans="1:7">
      <c r="A8783" s="1">
        <v>72335</v>
      </c>
      <c r="B8783" s="1" t="s">
        <v>215</v>
      </c>
      <c r="C8783" s="1" t="s">
        <v>223</v>
      </c>
      <c r="D8783" s="1" t="s">
        <v>478</v>
      </c>
      <c r="E8783" s="1">
        <v>2028</v>
      </c>
      <c r="F8783" s="1">
        <v>152.6632</v>
      </c>
      <c r="G8783" s="1" t="s">
        <v>476</v>
      </c>
    </row>
    <row r="8784" hidden="1"/>
    <row r="8785" hidden="1"/>
    <row r="8786" hidden="1"/>
    <row r="8787" hidden="1"/>
    <row r="8788" hidden="1"/>
    <row r="8789" hidden="1"/>
    <row r="8790" hidden="1"/>
    <row r="8791" hidden="1" spans="1:7">
      <c r="A8791" s="1">
        <v>72349</v>
      </c>
      <c r="B8791" s="1" t="s">
        <v>225</v>
      </c>
      <c r="C8791" s="1" t="s">
        <v>222</v>
      </c>
      <c r="D8791" s="1" t="s">
        <v>478</v>
      </c>
      <c r="E8791" s="1">
        <v>2038</v>
      </c>
      <c r="F8791" s="1">
        <v>413.2522</v>
      </c>
      <c r="G8791" s="1" t="s">
        <v>476</v>
      </c>
    </row>
    <row r="8792" hidden="1" spans="1:7">
      <c r="A8792" s="1">
        <v>72352</v>
      </c>
      <c r="B8792" s="1" t="s">
        <v>215</v>
      </c>
      <c r="C8792" s="1" t="s">
        <v>220</v>
      </c>
      <c r="D8792" s="1" t="s">
        <v>478</v>
      </c>
      <c r="E8792" s="1">
        <v>2037</v>
      </c>
      <c r="F8792" s="1">
        <v>93.9142</v>
      </c>
      <c r="G8792" s="1" t="s">
        <v>476</v>
      </c>
    </row>
    <row r="8793" hidden="1"/>
    <row r="8794" hidden="1"/>
    <row r="8795" hidden="1"/>
    <row r="8796" hidden="1"/>
    <row r="8797" hidden="1"/>
    <row r="8798" hidden="1"/>
    <row r="8799" hidden="1" spans="1:7">
      <c r="A8799" s="1">
        <v>72359</v>
      </c>
      <c r="B8799" s="1" t="s">
        <v>215</v>
      </c>
      <c r="C8799" s="1" t="s">
        <v>220</v>
      </c>
      <c r="D8799" s="1" t="s">
        <v>478</v>
      </c>
      <c r="E8799" s="1">
        <v>2018</v>
      </c>
      <c r="F8799" s="1">
        <v>105.1365</v>
      </c>
      <c r="G8799" s="1" t="s">
        <v>476</v>
      </c>
    </row>
    <row r="8800" hidden="1"/>
    <row r="8801" hidden="1"/>
    <row r="8802" hidden="1"/>
    <row r="8803" hidden="1"/>
    <row r="8804" hidden="1" spans="1:7">
      <c r="A8804" s="1">
        <v>72369</v>
      </c>
      <c r="B8804" s="1" t="s">
        <v>225</v>
      </c>
      <c r="C8804" s="1" t="s">
        <v>223</v>
      </c>
      <c r="D8804" s="1" t="s">
        <v>478</v>
      </c>
      <c r="E8804" s="1">
        <v>2027</v>
      </c>
      <c r="F8804" s="1">
        <v>151.8473</v>
      </c>
      <c r="G8804" s="1" t="s">
        <v>476</v>
      </c>
    </row>
    <row r="8805" hidden="1"/>
    <row r="8806" hidden="1"/>
    <row r="8807" hidden="1"/>
    <row r="8808" hidden="1"/>
    <row r="8809" hidden="1"/>
    <row r="8810" hidden="1"/>
    <row r="8811" spans="1:7">
      <c r="A8811" s="1">
        <v>72378</v>
      </c>
      <c r="B8811" s="1" t="s">
        <v>215</v>
      </c>
      <c r="C8811" s="1" t="s">
        <v>222</v>
      </c>
      <c r="D8811" s="1" t="s">
        <v>478</v>
      </c>
      <c r="E8811" s="1">
        <v>2020</v>
      </c>
      <c r="F8811" s="1">
        <v>418.4124</v>
      </c>
      <c r="G8811" s="1" t="s">
        <v>476</v>
      </c>
    </row>
    <row r="8812" hidden="1" spans="1:7">
      <c r="A8812" s="1">
        <v>72379</v>
      </c>
      <c r="B8812" s="1" t="s">
        <v>215</v>
      </c>
      <c r="C8812" s="1" t="s">
        <v>220</v>
      </c>
      <c r="D8812" s="1" t="s">
        <v>478</v>
      </c>
      <c r="E8812" s="1">
        <v>2049</v>
      </c>
      <c r="F8812" s="1">
        <v>83.8699</v>
      </c>
      <c r="G8812" s="1" t="s">
        <v>476</v>
      </c>
    </row>
    <row r="8813" hidden="1"/>
    <row r="8814" hidden="1" spans="1:7">
      <c r="A8814" s="1">
        <v>72381</v>
      </c>
      <c r="B8814" s="1" t="s">
        <v>215</v>
      </c>
      <c r="C8814" s="1" t="s">
        <v>223</v>
      </c>
      <c r="D8814" s="1" t="s">
        <v>478</v>
      </c>
      <c r="E8814" s="1">
        <v>2016</v>
      </c>
      <c r="F8814" s="1">
        <v>135.8225</v>
      </c>
      <c r="G8814" s="1" t="s">
        <v>476</v>
      </c>
    </row>
    <row r="8815" hidden="1"/>
    <row r="8816" hidden="1" spans="1:7">
      <c r="A8816" s="1">
        <v>72385</v>
      </c>
      <c r="B8816" s="1" t="s">
        <v>225</v>
      </c>
      <c r="C8816" s="1" t="s">
        <v>219</v>
      </c>
      <c r="D8816" s="1" t="s">
        <v>478</v>
      </c>
      <c r="E8816" s="1">
        <v>2032</v>
      </c>
      <c r="F8816" s="1">
        <v>456.3293</v>
      </c>
      <c r="G8816" s="1" t="s">
        <v>476</v>
      </c>
    </row>
    <row r="8817" hidden="1" spans="1:7">
      <c r="A8817" s="1">
        <v>72386</v>
      </c>
      <c r="B8817" s="1" t="s">
        <v>215</v>
      </c>
      <c r="C8817" s="1" t="s">
        <v>221</v>
      </c>
      <c r="D8817" s="1" t="s">
        <v>478</v>
      </c>
      <c r="E8817" s="1">
        <v>2023</v>
      </c>
      <c r="F8817" s="1">
        <v>867.0111</v>
      </c>
      <c r="G8817" s="1" t="s">
        <v>476</v>
      </c>
    </row>
    <row r="8818" hidden="1"/>
    <row r="8819" hidden="1"/>
    <row r="8820" hidden="1"/>
    <row r="8821" hidden="1"/>
    <row r="8822" hidden="1"/>
    <row r="8823" hidden="1" spans="1:7">
      <c r="A8823" s="1">
        <v>72396</v>
      </c>
      <c r="B8823" s="1" t="s">
        <v>225</v>
      </c>
      <c r="C8823" s="1" t="s">
        <v>222</v>
      </c>
      <c r="D8823" s="1" t="s">
        <v>478</v>
      </c>
      <c r="E8823" s="1">
        <v>2026</v>
      </c>
      <c r="F8823" s="1">
        <v>495.4523</v>
      </c>
      <c r="G8823" s="1" t="s">
        <v>476</v>
      </c>
    </row>
    <row r="8824" hidden="1"/>
    <row r="8825" hidden="1" spans="1:7">
      <c r="A8825" s="1">
        <v>72400</v>
      </c>
      <c r="B8825" s="1" t="s">
        <v>215</v>
      </c>
      <c r="C8825" s="1" t="s">
        <v>222</v>
      </c>
      <c r="D8825" s="1" t="s">
        <v>478</v>
      </c>
      <c r="E8825" s="1">
        <v>2046</v>
      </c>
      <c r="F8825" s="1">
        <v>366.4047</v>
      </c>
      <c r="G8825" s="1" t="s">
        <v>476</v>
      </c>
    </row>
    <row r="8826" hidden="1" spans="1:7">
      <c r="A8826" s="1">
        <v>72401</v>
      </c>
      <c r="B8826" s="1" t="s">
        <v>225</v>
      </c>
      <c r="C8826" s="1" t="s">
        <v>220</v>
      </c>
      <c r="D8826" s="1" t="s">
        <v>478</v>
      </c>
      <c r="E8826" s="1">
        <v>2029</v>
      </c>
      <c r="F8826" s="1">
        <v>104.2489</v>
      </c>
      <c r="G8826" s="1" t="s">
        <v>476</v>
      </c>
    </row>
    <row r="8827" hidden="1"/>
    <row r="8828" hidden="1" spans="1:7">
      <c r="A8828" s="1">
        <v>72403</v>
      </c>
      <c r="B8828" s="1" t="s">
        <v>225</v>
      </c>
      <c r="C8828" s="1" t="s">
        <v>220</v>
      </c>
      <c r="D8828" s="1" t="s">
        <v>478</v>
      </c>
      <c r="E8828" s="1">
        <v>2036</v>
      </c>
      <c r="F8828" s="1">
        <v>96.9135</v>
      </c>
      <c r="G8828" s="1" t="s">
        <v>476</v>
      </c>
    </row>
    <row r="8829" hidden="1"/>
    <row r="8830" hidden="1"/>
    <row r="8831" spans="1:7">
      <c r="A8831" s="1">
        <v>72409</v>
      </c>
      <c r="B8831" s="1" t="s">
        <v>215</v>
      </c>
      <c r="C8831" s="1" t="s">
        <v>220</v>
      </c>
      <c r="D8831" s="1" t="s">
        <v>478</v>
      </c>
      <c r="E8831" s="1">
        <v>2030</v>
      </c>
      <c r="F8831" s="1">
        <v>102.735</v>
      </c>
      <c r="G8831" s="1" t="s">
        <v>476</v>
      </c>
    </row>
    <row r="8832" hidden="1"/>
    <row r="8833" hidden="1"/>
    <row r="8834" hidden="1" spans="1:7">
      <c r="A8834" s="1">
        <v>72412</v>
      </c>
      <c r="B8834" s="1" t="s">
        <v>215</v>
      </c>
      <c r="C8834" s="1" t="s">
        <v>221</v>
      </c>
      <c r="D8834" s="1" t="s">
        <v>478</v>
      </c>
      <c r="E8834" s="1">
        <v>2042</v>
      </c>
      <c r="F8834" s="1">
        <v>736.1566</v>
      </c>
      <c r="G8834" s="1" t="s">
        <v>476</v>
      </c>
    </row>
    <row r="8835" hidden="1"/>
    <row r="8836" spans="1:7">
      <c r="A8836" s="1">
        <v>72414</v>
      </c>
      <c r="B8836" s="1" t="s">
        <v>225</v>
      </c>
      <c r="C8836" s="1" t="s">
        <v>222</v>
      </c>
      <c r="D8836" s="1" t="s">
        <v>478</v>
      </c>
      <c r="E8836" s="1">
        <v>2045</v>
      </c>
      <c r="F8836" s="1">
        <v>368.8652</v>
      </c>
      <c r="G8836" s="1" t="s">
        <v>476</v>
      </c>
    </row>
    <row r="8837" hidden="1" spans="1:7">
      <c r="A8837" s="1">
        <v>72415</v>
      </c>
      <c r="B8837" s="1" t="s">
        <v>225</v>
      </c>
      <c r="C8837" s="1" t="s">
        <v>223</v>
      </c>
      <c r="D8837" s="1" t="s">
        <v>478</v>
      </c>
      <c r="E8837" s="1">
        <v>2015</v>
      </c>
      <c r="F8837" s="1">
        <v>140.8355</v>
      </c>
      <c r="G8837" s="1" t="s">
        <v>476</v>
      </c>
    </row>
    <row r="8838" hidden="1" spans="1:7">
      <c r="A8838" s="1">
        <v>72417</v>
      </c>
      <c r="B8838" s="1" t="s">
        <v>215</v>
      </c>
      <c r="C8838" s="1" t="s">
        <v>219</v>
      </c>
      <c r="D8838" s="1" t="s">
        <v>478</v>
      </c>
      <c r="E8838" s="1">
        <v>2033</v>
      </c>
      <c r="F8838" s="1">
        <v>452.8368</v>
      </c>
      <c r="G8838" s="1" t="s">
        <v>476</v>
      </c>
    </row>
    <row r="8839" hidden="1"/>
    <row r="8840" hidden="1"/>
    <row r="8841" spans="1:7">
      <c r="A8841" s="1">
        <v>72421</v>
      </c>
      <c r="B8841" s="1" t="s">
        <v>215</v>
      </c>
      <c r="C8841" s="1" t="s">
        <v>223</v>
      </c>
      <c r="D8841" s="1" t="s">
        <v>478</v>
      </c>
      <c r="E8841" s="1">
        <v>2035</v>
      </c>
      <c r="F8841" s="1">
        <v>144.1286</v>
      </c>
      <c r="G8841" s="1" t="s">
        <v>476</v>
      </c>
    </row>
    <row r="8842" hidden="1"/>
    <row r="8843" hidden="1"/>
    <row r="8844" hidden="1" spans="1:7">
      <c r="A8844" s="1">
        <v>72425</v>
      </c>
      <c r="B8844" s="1" t="s">
        <v>225</v>
      </c>
      <c r="C8844" s="1" t="s">
        <v>219</v>
      </c>
      <c r="D8844" s="1" t="s">
        <v>478</v>
      </c>
      <c r="E8844" s="1">
        <v>2013</v>
      </c>
      <c r="F8844" s="1">
        <v>476.526</v>
      </c>
      <c r="G8844" s="1" t="s">
        <v>476</v>
      </c>
    </row>
    <row r="8845" hidden="1"/>
    <row r="8846" hidden="1" spans="1:7">
      <c r="A8846" s="1">
        <v>72431</v>
      </c>
      <c r="B8846" s="1" t="s">
        <v>215</v>
      </c>
      <c r="C8846" s="1" t="s">
        <v>220</v>
      </c>
      <c r="D8846" s="1" t="s">
        <v>478</v>
      </c>
      <c r="E8846" s="1">
        <v>2044</v>
      </c>
      <c r="F8846" s="1">
        <v>85.9107</v>
      </c>
      <c r="G8846" s="1" t="s">
        <v>476</v>
      </c>
    </row>
    <row r="8847" hidden="1" spans="1:7">
      <c r="A8847" s="1">
        <v>72432</v>
      </c>
      <c r="B8847" s="1" t="s">
        <v>225</v>
      </c>
      <c r="C8847" s="1" t="s">
        <v>220</v>
      </c>
      <c r="D8847" s="1" t="s">
        <v>478</v>
      </c>
      <c r="E8847" s="1">
        <v>2010</v>
      </c>
      <c r="F8847" s="1">
        <v>86.8845</v>
      </c>
      <c r="G8847" s="1" t="s">
        <v>476</v>
      </c>
    </row>
    <row r="8848" hidden="1"/>
    <row r="8849" hidden="1"/>
    <row r="8850" hidden="1" spans="1:7">
      <c r="A8850" s="1">
        <v>72438</v>
      </c>
      <c r="B8850" s="1" t="s">
        <v>215</v>
      </c>
      <c r="C8850" s="1" t="s">
        <v>222</v>
      </c>
      <c r="D8850" s="1" t="s">
        <v>478</v>
      </c>
      <c r="E8850" s="1">
        <v>2008</v>
      </c>
      <c r="F8850" s="1">
        <v>514.0685</v>
      </c>
      <c r="G8850" s="1" t="s">
        <v>476</v>
      </c>
    </row>
    <row r="8851" hidden="1"/>
    <row r="8852" hidden="1"/>
    <row r="8853" hidden="1"/>
    <row r="8854" hidden="1" spans="1:7">
      <c r="A8854" s="1">
        <v>72442</v>
      </c>
      <c r="B8854" s="1" t="s">
        <v>225</v>
      </c>
      <c r="C8854" s="1" t="s">
        <v>221</v>
      </c>
      <c r="D8854" s="1" t="s">
        <v>478</v>
      </c>
      <c r="E8854" s="1">
        <v>2034</v>
      </c>
      <c r="F8854" s="1">
        <v>845.421</v>
      </c>
      <c r="G8854" s="1" t="s">
        <v>476</v>
      </c>
    </row>
    <row r="8855" hidden="1"/>
    <row r="8856" hidden="1" spans="1:7">
      <c r="A8856" s="1">
        <v>72444</v>
      </c>
      <c r="B8856" s="1" t="s">
        <v>215</v>
      </c>
      <c r="C8856" s="1" t="s">
        <v>221</v>
      </c>
      <c r="D8856" s="1" t="s">
        <v>478</v>
      </c>
      <c r="E8856" s="1">
        <v>2011</v>
      </c>
      <c r="F8856" s="1">
        <v>854.4319</v>
      </c>
      <c r="G8856" s="1" t="s">
        <v>476</v>
      </c>
    </row>
    <row r="8857" hidden="1"/>
    <row r="8858" hidden="1" spans="1:7">
      <c r="A8858" s="1">
        <v>72446</v>
      </c>
      <c r="B8858" s="1" t="s">
        <v>215</v>
      </c>
      <c r="C8858" s="1" t="s">
        <v>219</v>
      </c>
      <c r="D8858" s="1" t="s">
        <v>478</v>
      </c>
      <c r="E8858" s="1">
        <v>2007</v>
      </c>
      <c r="F8858" s="1">
        <v>423.7721</v>
      </c>
      <c r="G8858" s="1" t="s">
        <v>476</v>
      </c>
    </row>
    <row r="8859" hidden="1"/>
    <row r="8860" hidden="1" spans="1:7">
      <c r="A8860" s="1">
        <v>72449</v>
      </c>
      <c r="B8860" s="1" t="s">
        <v>225</v>
      </c>
      <c r="C8860" s="1" t="s">
        <v>222</v>
      </c>
      <c r="D8860" s="1" t="s">
        <v>478</v>
      </c>
      <c r="E8860" s="1">
        <v>2031</v>
      </c>
      <c r="F8860" s="1">
        <v>466.126</v>
      </c>
      <c r="G8860" s="1" t="s">
        <v>476</v>
      </c>
    </row>
    <row r="8861" hidden="1" spans="1:7">
      <c r="A8861" s="1">
        <v>72451</v>
      </c>
      <c r="B8861" s="1" t="s">
        <v>225</v>
      </c>
      <c r="C8861" s="1" t="s">
        <v>219</v>
      </c>
      <c r="D8861" s="1" t="s">
        <v>478</v>
      </c>
      <c r="E8861" s="1">
        <v>2044</v>
      </c>
      <c r="F8861" s="1">
        <v>319.571</v>
      </c>
      <c r="G8861" s="1" t="s">
        <v>476</v>
      </c>
    </row>
    <row r="8862" hidden="1"/>
    <row r="8863" hidden="1"/>
    <row r="8864" hidden="1"/>
    <row r="8865" hidden="1" spans="1:7">
      <c r="A8865" s="1">
        <v>72459</v>
      </c>
      <c r="B8865" s="1" t="s">
        <v>215</v>
      </c>
      <c r="C8865" s="1" t="s">
        <v>222</v>
      </c>
      <c r="D8865" s="1" t="s">
        <v>478</v>
      </c>
      <c r="E8865" s="1">
        <v>2027</v>
      </c>
      <c r="F8865" s="1">
        <v>488.736</v>
      </c>
      <c r="G8865" s="1" t="s">
        <v>476</v>
      </c>
    </row>
    <row r="8866" hidden="1"/>
    <row r="8867" hidden="1"/>
    <row r="8868" spans="1:7">
      <c r="A8868" s="1">
        <v>72466</v>
      </c>
      <c r="B8868" s="1" t="s">
        <v>215</v>
      </c>
      <c r="C8868" s="1" t="s">
        <v>220</v>
      </c>
      <c r="D8868" s="1" t="s">
        <v>478</v>
      </c>
      <c r="E8868" s="1">
        <v>2025</v>
      </c>
      <c r="F8868" s="1">
        <v>102.209</v>
      </c>
      <c r="G8868" s="1" t="s">
        <v>476</v>
      </c>
    </row>
    <row r="8869" hidden="1"/>
    <row r="8870" spans="1:7">
      <c r="A8870" s="1">
        <v>72470</v>
      </c>
      <c r="B8870" s="1" t="s">
        <v>225</v>
      </c>
      <c r="C8870" s="1" t="s">
        <v>222</v>
      </c>
      <c r="D8870" s="1" t="s">
        <v>478</v>
      </c>
      <c r="E8870" s="1">
        <v>2050</v>
      </c>
      <c r="F8870" s="1">
        <v>347.0608</v>
      </c>
      <c r="G8870" s="1" t="s">
        <v>476</v>
      </c>
    </row>
    <row r="8871" spans="1:7">
      <c r="A8871" s="1">
        <v>72472</v>
      </c>
      <c r="B8871" s="1" t="s">
        <v>225</v>
      </c>
      <c r="C8871" s="1" t="s">
        <v>219</v>
      </c>
      <c r="D8871" s="1" t="s">
        <v>478</v>
      </c>
      <c r="E8871" s="1">
        <v>2025</v>
      </c>
      <c r="F8871" s="1">
        <v>484.4139</v>
      </c>
      <c r="G8871" s="1" t="s">
        <v>476</v>
      </c>
    </row>
    <row r="8872" hidden="1" spans="1:7">
      <c r="A8872" s="1">
        <v>72473</v>
      </c>
      <c r="B8872" s="1" t="s">
        <v>215</v>
      </c>
      <c r="C8872" s="1" t="s">
        <v>220</v>
      </c>
      <c r="D8872" s="1" t="s">
        <v>478</v>
      </c>
      <c r="E8872" s="1">
        <v>2011</v>
      </c>
      <c r="F8872" s="1">
        <v>87.592</v>
      </c>
      <c r="G8872" s="1" t="s">
        <v>476</v>
      </c>
    </row>
    <row r="8873" hidden="1"/>
    <row r="8874" hidden="1" spans="1:7">
      <c r="A8874" s="1">
        <v>72475</v>
      </c>
      <c r="B8874" s="1" t="s">
        <v>225</v>
      </c>
      <c r="C8874" s="1" t="s">
        <v>220</v>
      </c>
      <c r="D8874" s="1" t="s">
        <v>478</v>
      </c>
      <c r="E8874" s="1">
        <v>2048</v>
      </c>
      <c r="F8874" s="1">
        <v>82.7583</v>
      </c>
      <c r="G8874" s="1" t="s">
        <v>476</v>
      </c>
    </row>
    <row r="8875" hidden="1"/>
    <row r="8876" hidden="1"/>
    <row r="8877" spans="1:7">
      <c r="A8877" s="1">
        <v>72479</v>
      </c>
      <c r="B8877" s="1" t="s">
        <v>215</v>
      </c>
      <c r="C8877" s="1" t="s">
        <v>221</v>
      </c>
      <c r="D8877" s="1" t="s">
        <v>478</v>
      </c>
      <c r="E8877" s="1">
        <v>2030</v>
      </c>
      <c r="F8877" s="1">
        <v>856.9283</v>
      </c>
      <c r="G8877" s="1" t="s">
        <v>476</v>
      </c>
    </row>
    <row r="8878" hidden="1"/>
    <row r="8879" hidden="1" spans="1:7">
      <c r="A8879" s="1">
        <v>72483</v>
      </c>
      <c r="B8879" s="1" t="s">
        <v>225</v>
      </c>
      <c r="C8879" s="1" t="s">
        <v>222</v>
      </c>
      <c r="D8879" s="1" t="s">
        <v>478</v>
      </c>
      <c r="E8879" s="1">
        <v>2007</v>
      </c>
      <c r="F8879" s="1">
        <v>531.6663</v>
      </c>
      <c r="G8879" s="1" t="s">
        <v>476</v>
      </c>
    </row>
    <row r="8880" hidden="1" spans="1:7">
      <c r="A8880" s="1">
        <v>72484</v>
      </c>
      <c r="B8880" s="1" t="s">
        <v>225</v>
      </c>
      <c r="C8880" s="1" t="s">
        <v>222</v>
      </c>
      <c r="D8880" s="1" t="s">
        <v>478</v>
      </c>
      <c r="E8880" s="1">
        <v>2019</v>
      </c>
      <c r="F8880" s="1">
        <v>564.4843</v>
      </c>
      <c r="G8880" s="1" t="s">
        <v>476</v>
      </c>
    </row>
    <row r="8881" hidden="1"/>
    <row r="8882" hidden="1"/>
    <row r="8883" hidden="1"/>
    <row r="8884" hidden="1"/>
    <row r="8885" hidden="1"/>
    <row r="8886" hidden="1" spans="1:7">
      <c r="A8886" s="1">
        <v>72494</v>
      </c>
      <c r="B8886" s="1" t="s">
        <v>215</v>
      </c>
      <c r="C8886" s="1" t="s">
        <v>223</v>
      </c>
      <c r="D8886" s="1" t="s">
        <v>478</v>
      </c>
      <c r="E8886" s="1">
        <v>2023</v>
      </c>
      <c r="F8886" s="1">
        <v>141.5549</v>
      </c>
      <c r="G8886" s="1" t="s">
        <v>476</v>
      </c>
    </row>
    <row r="8887" hidden="1"/>
    <row r="8888" hidden="1" spans="1:7">
      <c r="A8888" s="1">
        <v>72497</v>
      </c>
      <c r="B8888" s="1" t="s">
        <v>225</v>
      </c>
      <c r="C8888" s="1" t="s">
        <v>223</v>
      </c>
      <c r="D8888" s="1" t="s">
        <v>478</v>
      </c>
      <c r="E8888" s="1">
        <v>2046</v>
      </c>
      <c r="F8888" s="1">
        <v>121.474</v>
      </c>
      <c r="G8888" s="1" t="s">
        <v>476</v>
      </c>
    </row>
    <row r="8889" hidden="1" spans="1:7">
      <c r="A8889" s="1">
        <v>72498</v>
      </c>
      <c r="B8889" s="1" t="s">
        <v>215</v>
      </c>
      <c r="C8889" s="1" t="s">
        <v>221</v>
      </c>
      <c r="D8889" s="1" t="s">
        <v>478</v>
      </c>
      <c r="E8889" s="1">
        <v>2016</v>
      </c>
      <c r="F8889" s="1">
        <v>847.1478</v>
      </c>
      <c r="G8889" s="1" t="s">
        <v>476</v>
      </c>
    </row>
    <row r="8890" hidden="1"/>
    <row r="8891" hidden="1"/>
    <row r="8892" hidden="1" spans="1:7">
      <c r="A8892" s="1">
        <v>72504</v>
      </c>
      <c r="B8892" s="1" t="s">
        <v>215</v>
      </c>
      <c r="C8892" s="1" t="s">
        <v>222</v>
      </c>
      <c r="D8892" s="1" t="s">
        <v>478</v>
      </c>
      <c r="E8892" s="1">
        <v>2039</v>
      </c>
      <c r="F8892" s="1">
        <v>401.9985</v>
      </c>
      <c r="G8892" s="1" t="s">
        <v>476</v>
      </c>
    </row>
    <row r="8893" hidden="1" spans="1:7">
      <c r="A8893" s="1">
        <v>72505</v>
      </c>
      <c r="B8893" s="1" t="s">
        <v>215</v>
      </c>
      <c r="C8893" s="1" t="s">
        <v>223</v>
      </c>
      <c r="D8893" s="1" t="s">
        <v>478</v>
      </c>
      <c r="E8893" s="1">
        <v>2009</v>
      </c>
      <c r="F8893" s="1">
        <v>120.0157</v>
      </c>
      <c r="G8893" s="1" t="s">
        <v>476</v>
      </c>
    </row>
    <row r="8894" hidden="1"/>
    <row r="8895" hidden="1"/>
    <row r="8896" hidden="1"/>
    <row r="8897" hidden="1" spans="1:7">
      <c r="A8897" s="1">
        <v>72512</v>
      </c>
      <c r="B8897" s="1" t="s">
        <v>225</v>
      </c>
      <c r="C8897" s="1" t="s">
        <v>220</v>
      </c>
      <c r="D8897" s="1" t="s">
        <v>478</v>
      </c>
      <c r="E8897" s="1">
        <v>2046</v>
      </c>
      <c r="F8897" s="1">
        <v>83.6273</v>
      </c>
      <c r="G8897" s="1" t="s">
        <v>476</v>
      </c>
    </row>
    <row r="8898" hidden="1"/>
    <row r="8899" spans="1:7">
      <c r="A8899" s="1">
        <v>72516</v>
      </c>
      <c r="B8899" s="1" t="s">
        <v>215</v>
      </c>
      <c r="C8899" s="1" t="s">
        <v>220</v>
      </c>
      <c r="D8899" s="1" t="s">
        <v>478</v>
      </c>
      <c r="E8899" s="1">
        <v>2020</v>
      </c>
      <c r="F8899" s="1">
        <v>86.9448</v>
      </c>
      <c r="G8899" s="1" t="s">
        <v>476</v>
      </c>
    </row>
    <row r="8900" hidden="1"/>
    <row r="8901" hidden="1"/>
    <row r="8902" spans="1:7">
      <c r="A8902" s="1">
        <v>72520</v>
      </c>
      <c r="B8902" s="1" t="s">
        <v>225</v>
      </c>
      <c r="C8902" s="1" t="s">
        <v>223</v>
      </c>
      <c r="D8902" s="1" t="s">
        <v>478</v>
      </c>
      <c r="E8902" s="1">
        <v>2025</v>
      </c>
      <c r="F8902" s="1">
        <v>147.6194</v>
      </c>
      <c r="G8902" s="1" t="s">
        <v>476</v>
      </c>
    </row>
    <row r="8903" hidden="1"/>
    <row r="8904" hidden="1"/>
    <row r="8905" hidden="1" spans="1:7">
      <c r="A8905" s="1">
        <v>72526</v>
      </c>
      <c r="B8905" s="1" t="s">
        <v>225</v>
      </c>
      <c r="C8905" s="1" t="s">
        <v>221</v>
      </c>
      <c r="D8905" s="1" t="s">
        <v>478</v>
      </c>
      <c r="E8905" s="1">
        <v>2032</v>
      </c>
      <c r="F8905" s="1">
        <v>863.663</v>
      </c>
      <c r="G8905" s="1" t="s">
        <v>476</v>
      </c>
    </row>
    <row r="8906" hidden="1"/>
    <row r="8907" hidden="1"/>
    <row r="8908" hidden="1"/>
    <row r="8909" hidden="1" spans="1:7">
      <c r="A8909" s="1">
        <v>72531</v>
      </c>
      <c r="B8909" s="1" t="s">
        <v>215</v>
      </c>
      <c r="C8909" s="1" t="s">
        <v>222</v>
      </c>
      <c r="D8909" s="1" t="s">
        <v>478</v>
      </c>
      <c r="E8909" s="1">
        <v>2015</v>
      </c>
      <c r="F8909" s="1">
        <v>511.8798</v>
      </c>
      <c r="G8909" s="1" t="s">
        <v>476</v>
      </c>
    </row>
    <row r="8910" hidden="1" spans="1:7">
      <c r="A8910" s="1">
        <v>72532</v>
      </c>
      <c r="B8910" s="1" t="s">
        <v>225</v>
      </c>
      <c r="C8910" s="1" t="s">
        <v>219</v>
      </c>
      <c r="D8910" s="1" t="s">
        <v>478</v>
      </c>
      <c r="E8910" s="1">
        <v>2023</v>
      </c>
      <c r="F8910" s="1">
        <v>475.3523</v>
      </c>
      <c r="G8910" s="1" t="s">
        <v>476</v>
      </c>
    </row>
    <row r="8911" hidden="1"/>
    <row r="8912" hidden="1"/>
    <row r="8913" hidden="1" spans="1:7">
      <c r="A8913" s="1">
        <v>72537</v>
      </c>
      <c r="B8913" s="1" t="s">
        <v>225</v>
      </c>
      <c r="C8913" s="1" t="s">
        <v>222</v>
      </c>
      <c r="D8913" s="1" t="s">
        <v>478</v>
      </c>
      <c r="E8913" s="1">
        <v>2024</v>
      </c>
      <c r="F8913" s="1">
        <v>503.6693</v>
      </c>
      <c r="G8913" s="1" t="s">
        <v>476</v>
      </c>
    </row>
    <row r="8914" hidden="1" spans="1:7">
      <c r="A8914" s="1">
        <v>72538</v>
      </c>
      <c r="B8914" s="1" t="s">
        <v>215</v>
      </c>
      <c r="C8914" s="1" t="s">
        <v>223</v>
      </c>
      <c r="D8914" s="1" t="s">
        <v>478</v>
      </c>
      <c r="E8914" s="1">
        <v>2011</v>
      </c>
      <c r="F8914" s="1">
        <v>121.0313</v>
      </c>
      <c r="G8914" s="1" t="s">
        <v>476</v>
      </c>
    </row>
    <row r="8915" hidden="1"/>
    <row r="8916" hidden="1"/>
    <row r="8917" hidden="1"/>
    <row r="8918" hidden="1" spans="1:7">
      <c r="A8918" s="1">
        <v>72542</v>
      </c>
      <c r="B8918" s="1" t="s">
        <v>225</v>
      </c>
      <c r="C8918" s="1" t="s">
        <v>219</v>
      </c>
      <c r="D8918" s="1" t="s">
        <v>478</v>
      </c>
      <c r="E8918" s="1">
        <v>2037</v>
      </c>
      <c r="F8918" s="1">
        <v>380.2916</v>
      </c>
      <c r="G8918" s="1" t="s">
        <v>476</v>
      </c>
    </row>
    <row r="8919" hidden="1"/>
    <row r="8920" hidden="1" spans="1:7">
      <c r="A8920" s="1">
        <v>72544</v>
      </c>
      <c r="B8920" s="1" t="s">
        <v>215</v>
      </c>
      <c r="C8920" s="1" t="s">
        <v>221</v>
      </c>
      <c r="D8920" s="1" t="s">
        <v>478</v>
      </c>
      <c r="E8920" s="1">
        <v>2018</v>
      </c>
      <c r="F8920" s="1">
        <v>911.0896</v>
      </c>
      <c r="G8920" s="1" t="s">
        <v>476</v>
      </c>
    </row>
    <row r="8921" hidden="1"/>
    <row r="8922" hidden="1"/>
    <row r="8923" hidden="1"/>
    <row r="8924" hidden="1"/>
    <row r="8925" hidden="1"/>
    <row r="8926" hidden="1"/>
    <row r="8927" hidden="1"/>
    <row r="8928" hidden="1" spans="1:7">
      <c r="A8928" s="1">
        <v>72561</v>
      </c>
      <c r="B8928" s="1" t="s">
        <v>215</v>
      </c>
      <c r="C8928" s="1" t="s">
        <v>222</v>
      </c>
      <c r="D8928" s="1" t="s">
        <v>478</v>
      </c>
      <c r="E8928" s="1">
        <v>2041</v>
      </c>
      <c r="F8928" s="1">
        <v>389.9733</v>
      </c>
      <c r="G8928" s="1" t="s">
        <v>476</v>
      </c>
    </row>
    <row r="8929" hidden="1"/>
    <row r="8930" hidden="1"/>
    <row r="8931" hidden="1"/>
    <row r="8932" hidden="1"/>
    <row r="8933" hidden="1" spans="1:7">
      <c r="A8933" s="1">
        <v>72566</v>
      </c>
      <c r="B8933" s="1" t="s">
        <v>225</v>
      </c>
      <c r="C8933" s="1" t="s">
        <v>220</v>
      </c>
      <c r="D8933" s="1" t="s">
        <v>478</v>
      </c>
      <c r="E8933" s="1">
        <v>2034</v>
      </c>
      <c r="F8933" s="1">
        <v>100.9558</v>
      </c>
      <c r="G8933" s="1" t="s">
        <v>476</v>
      </c>
    </row>
    <row r="8934" hidden="1" spans="1:7">
      <c r="A8934" s="1">
        <v>72567</v>
      </c>
      <c r="B8934" s="1" t="s">
        <v>225</v>
      </c>
      <c r="C8934" s="1" t="s">
        <v>220</v>
      </c>
      <c r="D8934" s="1" t="s">
        <v>478</v>
      </c>
      <c r="E8934" s="1">
        <v>2041</v>
      </c>
      <c r="F8934" s="1">
        <v>88.2402</v>
      </c>
      <c r="G8934" s="1" t="s">
        <v>476</v>
      </c>
    </row>
    <row r="8935" hidden="1" spans="1:7">
      <c r="A8935" s="1">
        <v>72568</v>
      </c>
      <c r="B8935" s="1" t="s">
        <v>225</v>
      </c>
      <c r="C8935" s="1" t="s">
        <v>223</v>
      </c>
      <c r="D8935" s="1" t="s">
        <v>478</v>
      </c>
      <c r="E8935" s="1">
        <v>2013</v>
      </c>
      <c r="F8935" s="1">
        <v>144.0293</v>
      </c>
      <c r="G8935" s="1" t="s">
        <v>476</v>
      </c>
    </row>
    <row r="8936" hidden="1"/>
    <row r="8937" spans="1:7">
      <c r="A8937" s="1">
        <v>72571</v>
      </c>
      <c r="B8937" s="1" t="s">
        <v>215</v>
      </c>
      <c r="C8937" s="1" t="s">
        <v>219</v>
      </c>
      <c r="D8937" s="1" t="s">
        <v>478</v>
      </c>
      <c r="E8937" s="1">
        <v>2035</v>
      </c>
      <c r="F8937" s="1">
        <v>429.807</v>
      </c>
      <c r="G8937" s="1" t="s">
        <v>476</v>
      </c>
    </row>
    <row r="8938" hidden="1"/>
    <row r="8939" spans="1:7">
      <c r="A8939" s="1">
        <v>72574</v>
      </c>
      <c r="B8939" s="1" t="s">
        <v>225</v>
      </c>
      <c r="C8939" s="1" t="s">
        <v>221</v>
      </c>
      <c r="D8939" s="1" t="s">
        <v>478</v>
      </c>
      <c r="E8939" s="1">
        <v>2020</v>
      </c>
      <c r="F8939" s="1">
        <v>728.7237</v>
      </c>
      <c r="G8939" s="1" t="s">
        <v>476</v>
      </c>
    </row>
    <row r="8940" hidden="1"/>
    <row r="8941" hidden="1"/>
    <row r="8942" hidden="1" spans="1:7">
      <c r="A8942" s="1">
        <v>72580</v>
      </c>
      <c r="B8942" s="1" t="s">
        <v>215</v>
      </c>
      <c r="C8942" s="1" t="s">
        <v>221</v>
      </c>
      <c r="D8942" s="1" t="s">
        <v>478</v>
      </c>
      <c r="E8942" s="1">
        <v>2037</v>
      </c>
      <c r="F8942" s="1">
        <v>778.9429</v>
      </c>
      <c r="G8942" s="1" t="s">
        <v>476</v>
      </c>
    </row>
    <row r="8943" hidden="1"/>
    <row r="8944" hidden="1"/>
    <row r="8945" hidden="1"/>
    <row r="8946" hidden="1"/>
    <row r="8947" hidden="1"/>
    <row r="8948" hidden="1"/>
    <row r="8949" spans="1:7">
      <c r="A8949" s="1">
        <v>72588</v>
      </c>
      <c r="B8949" s="1" t="s">
        <v>215</v>
      </c>
      <c r="C8949" s="1" t="s">
        <v>223</v>
      </c>
      <c r="D8949" s="1" t="s">
        <v>478</v>
      </c>
      <c r="E8949" s="1">
        <v>2030</v>
      </c>
      <c r="F8949" s="1">
        <v>152.2323</v>
      </c>
      <c r="G8949" s="1" t="s">
        <v>476</v>
      </c>
    </row>
    <row r="8950" hidden="1" spans="1:7">
      <c r="A8950" s="1">
        <v>72589</v>
      </c>
      <c r="B8950" s="1" t="s">
        <v>225</v>
      </c>
      <c r="C8950" s="1" t="s">
        <v>219</v>
      </c>
      <c r="D8950" s="1" t="s">
        <v>478</v>
      </c>
      <c r="E8950" s="1">
        <v>2018</v>
      </c>
      <c r="F8950" s="1">
        <v>459.6805</v>
      </c>
      <c r="G8950" s="1" t="s">
        <v>476</v>
      </c>
    </row>
    <row r="8951" hidden="1"/>
    <row r="8952" hidden="1" spans="1:7">
      <c r="A8952" s="1">
        <v>72591</v>
      </c>
      <c r="B8952" s="1" t="s">
        <v>225</v>
      </c>
      <c r="C8952" s="1" t="s">
        <v>222</v>
      </c>
      <c r="D8952" s="1" t="s">
        <v>478</v>
      </c>
      <c r="E8952" s="1">
        <v>2017</v>
      </c>
      <c r="F8952" s="1">
        <v>549.8626</v>
      </c>
      <c r="G8952" s="1" t="s">
        <v>476</v>
      </c>
    </row>
    <row r="8953" hidden="1" spans="1:7">
      <c r="A8953" s="1">
        <v>72593</v>
      </c>
      <c r="B8953" s="1" t="s">
        <v>225</v>
      </c>
      <c r="C8953" s="1" t="s">
        <v>221</v>
      </c>
      <c r="D8953" s="1" t="s">
        <v>478</v>
      </c>
      <c r="E8953" s="1">
        <v>2046</v>
      </c>
      <c r="F8953" s="1">
        <v>725.6352</v>
      </c>
      <c r="G8953" s="1" t="s">
        <v>476</v>
      </c>
    </row>
    <row r="8954" hidden="1"/>
    <row r="8955" hidden="1" spans="1:7">
      <c r="A8955" s="1">
        <v>72596</v>
      </c>
      <c r="B8955" s="1" t="s">
        <v>225</v>
      </c>
      <c r="C8955" s="1" t="s">
        <v>223</v>
      </c>
      <c r="D8955" s="1" t="s">
        <v>478</v>
      </c>
      <c r="E8955" s="1">
        <v>2039</v>
      </c>
      <c r="F8955" s="1">
        <v>135.967</v>
      </c>
      <c r="G8955" s="1" t="s">
        <v>476</v>
      </c>
    </row>
    <row r="8956" hidden="1" spans="1:7">
      <c r="A8956" s="1">
        <v>72599</v>
      </c>
      <c r="B8956" s="1" t="s">
        <v>225</v>
      </c>
      <c r="C8956" s="1" t="s">
        <v>220</v>
      </c>
      <c r="D8956" s="1" t="s">
        <v>478</v>
      </c>
      <c r="E8956" s="1">
        <v>2015</v>
      </c>
      <c r="F8956" s="1">
        <v>89.5427</v>
      </c>
      <c r="G8956" s="1" t="s">
        <v>476</v>
      </c>
    </row>
    <row r="8957" hidden="1" spans="1:7">
      <c r="A8957" s="1">
        <v>72600</v>
      </c>
      <c r="B8957" s="1" t="s">
        <v>215</v>
      </c>
      <c r="C8957" s="1" t="s">
        <v>219</v>
      </c>
      <c r="D8957" s="1" t="s">
        <v>478</v>
      </c>
      <c r="E8957" s="1">
        <v>2009</v>
      </c>
      <c r="F8957" s="1">
        <v>416.3836</v>
      </c>
      <c r="G8957" s="1" t="s">
        <v>476</v>
      </c>
    </row>
    <row r="8958" hidden="1"/>
    <row r="8959" hidden="1"/>
    <row r="8960" hidden="1"/>
    <row r="8961" hidden="1"/>
    <row r="8962" hidden="1"/>
    <row r="8963" hidden="1" spans="1:7">
      <c r="A8963" s="1">
        <v>72609</v>
      </c>
      <c r="B8963" s="1" t="s">
        <v>215</v>
      </c>
      <c r="C8963" s="1" t="s">
        <v>221</v>
      </c>
      <c r="D8963" s="1" t="s">
        <v>478</v>
      </c>
      <c r="E8963" s="1">
        <v>2006</v>
      </c>
      <c r="F8963" s="1">
        <v>829.7217</v>
      </c>
      <c r="G8963" s="1" t="s">
        <v>476</v>
      </c>
    </row>
    <row r="8964" hidden="1" spans="1:7">
      <c r="A8964" s="1">
        <v>72612</v>
      </c>
      <c r="B8964" s="1" t="s">
        <v>215</v>
      </c>
      <c r="C8964" s="1" t="s">
        <v>222</v>
      </c>
      <c r="D8964" s="1" t="s">
        <v>478</v>
      </c>
      <c r="E8964" s="1">
        <v>2029</v>
      </c>
      <c r="F8964" s="1">
        <v>475.0823</v>
      </c>
      <c r="G8964" s="1" t="s">
        <v>476</v>
      </c>
    </row>
    <row r="8965" hidden="1"/>
    <row r="8966" hidden="1" spans="1:7">
      <c r="A8966" s="1">
        <v>72614</v>
      </c>
      <c r="B8966" s="1" t="s">
        <v>225</v>
      </c>
      <c r="C8966" s="1" t="s">
        <v>222</v>
      </c>
      <c r="D8966" s="1" t="s">
        <v>478</v>
      </c>
      <c r="E8966" s="1">
        <v>2043</v>
      </c>
      <c r="F8966" s="1">
        <v>379.4484</v>
      </c>
      <c r="G8966" s="1" t="s">
        <v>476</v>
      </c>
    </row>
    <row r="8967" hidden="1"/>
    <row r="8968" hidden="1" spans="1:7">
      <c r="A8968" s="1">
        <v>72616</v>
      </c>
      <c r="B8968" s="1" t="s">
        <v>225</v>
      </c>
      <c r="C8968" s="1" t="s">
        <v>219</v>
      </c>
      <c r="D8968" s="1" t="s">
        <v>478</v>
      </c>
      <c r="E8968" s="1">
        <v>2049</v>
      </c>
      <c r="F8968" s="1">
        <v>302.5098</v>
      </c>
      <c r="G8968" s="1" t="s">
        <v>476</v>
      </c>
    </row>
    <row r="8969" hidden="1"/>
    <row r="8970" hidden="1" spans="1:7">
      <c r="A8970" s="1">
        <v>72619</v>
      </c>
      <c r="B8970" s="1" t="s">
        <v>215</v>
      </c>
      <c r="C8970" s="1" t="s">
        <v>220</v>
      </c>
      <c r="D8970" s="1" t="s">
        <v>478</v>
      </c>
      <c r="E8970" s="1">
        <v>2032</v>
      </c>
      <c r="F8970" s="1">
        <v>100.997</v>
      </c>
      <c r="G8970" s="1" t="s">
        <v>476</v>
      </c>
    </row>
    <row r="8971" hidden="1"/>
    <row r="8972" hidden="1"/>
    <row r="8973" hidden="1"/>
    <row r="8974" hidden="1"/>
    <row r="8975" hidden="1" spans="1:7">
      <c r="A8975" s="1">
        <v>72626</v>
      </c>
      <c r="B8975" s="1" t="s">
        <v>215</v>
      </c>
      <c r="C8975" s="1" t="s">
        <v>220</v>
      </c>
      <c r="D8975" s="1" t="s">
        <v>478</v>
      </c>
      <c r="E8975" s="1">
        <v>2013</v>
      </c>
      <c r="F8975" s="1">
        <v>94.7488</v>
      </c>
      <c r="G8975" s="1" t="s">
        <v>476</v>
      </c>
    </row>
    <row r="8976" hidden="1"/>
    <row r="8977" hidden="1"/>
    <row r="8978" hidden="1" spans="1:7">
      <c r="A8978" s="1">
        <v>72630</v>
      </c>
      <c r="B8978" s="1" t="s">
        <v>225</v>
      </c>
      <c r="C8978" s="1" t="s">
        <v>222</v>
      </c>
      <c r="D8978" s="1" t="s">
        <v>478</v>
      </c>
      <c r="E8978" s="1">
        <v>2005</v>
      </c>
      <c r="F8978" s="1">
        <v>486.938</v>
      </c>
      <c r="G8978" s="1" t="s">
        <v>476</v>
      </c>
    </row>
    <row r="8979" hidden="1"/>
    <row r="8980" hidden="1"/>
    <row r="8981" hidden="1"/>
    <row r="8982" hidden="1"/>
    <row r="8983" spans="1:7">
      <c r="A8983" s="1">
        <v>72638</v>
      </c>
      <c r="B8983" s="1" t="s">
        <v>225</v>
      </c>
      <c r="C8983" s="1" t="s">
        <v>219</v>
      </c>
      <c r="D8983" s="1" t="s">
        <v>478</v>
      </c>
      <c r="E8983" s="1">
        <v>2030</v>
      </c>
      <c r="F8983" s="1">
        <v>479.1032</v>
      </c>
      <c r="G8983" s="1" t="s">
        <v>476</v>
      </c>
    </row>
    <row r="8984" hidden="1"/>
    <row r="8985" hidden="1"/>
    <row r="8986" hidden="1" spans="1:7">
      <c r="A8986" s="1">
        <v>72642</v>
      </c>
      <c r="B8986" s="1" t="s">
        <v>225</v>
      </c>
      <c r="C8986" s="1" t="s">
        <v>223</v>
      </c>
      <c r="D8986" s="1" t="s">
        <v>478</v>
      </c>
      <c r="E8986" s="1">
        <v>2032</v>
      </c>
      <c r="F8986" s="1">
        <v>152.3175</v>
      </c>
      <c r="G8986" s="1" t="s">
        <v>476</v>
      </c>
    </row>
    <row r="8987" spans="1:7">
      <c r="A8987" s="1">
        <v>72644</v>
      </c>
      <c r="B8987" s="1" t="s">
        <v>215</v>
      </c>
      <c r="C8987" s="1" t="s">
        <v>221</v>
      </c>
      <c r="D8987" s="1" t="s">
        <v>478</v>
      </c>
      <c r="E8987" s="1">
        <v>2025</v>
      </c>
      <c r="F8987" s="1">
        <v>869.7572</v>
      </c>
      <c r="G8987" s="1" t="s">
        <v>476</v>
      </c>
    </row>
    <row r="8988" hidden="1" spans="1:7">
      <c r="A8988" s="1">
        <v>72645</v>
      </c>
      <c r="B8988" s="1" t="s">
        <v>215</v>
      </c>
      <c r="C8988" s="1" t="s">
        <v>219</v>
      </c>
      <c r="D8988" s="1" t="s">
        <v>478</v>
      </c>
      <c r="E8988" s="1">
        <v>2016</v>
      </c>
      <c r="F8988" s="1">
        <v>428.1693</v>
      </c>
      <c r="G8988" s="1" t="s">
        <v>476</v>
      </c>
    </row>
    <row r="8989" hidden="1"/>
    <row r="8990" hidden="1" spans="1:7">
      <c r="A8990" s="1">
        <v>72652</v>
      </c>
      <c r="B8990" s="1" t="s">
        <v>225</v>
      </c>
      <c r="C8990" s="1" t="s">
        <v>223</v>
      </c>
      <c r="D8990" s="1" t="s">
        <v>478</v>
      </c>
      <c r="E8990" s="1">
        <v>2044</v>
      </c>
      <c r="F8990" s="1">
        <v>124.455</v>
      </c>
      <c r="G8990" s="1" t="s">
        <v>476</v>
      </c>
    </row>
    <row r="8991" hidden="1"/>
    <row r="8992" hidden="1" spans="1:7">
      <c r="A8992" s="1">
        <v>72655</v>
      </c>
      <c r="B8992" s="1" t="s">
        <v>225</v>
      </c>
      <c r="C8992" s="1" t="s">
        <v>220</v>
      </c>
      <c r="D8992" s="1" t="s">
        <v>478</v>
      </c>
      <c r="E8992" s="1">
        <v>2027</v>
      </c>
      <c r="F8992" s="1">
        <v>103.8505</v>
      </c>
      <c r="G8992" s="1" t="s">
        <v>476</v>
      </c>
    </row>
    <row r="8993" hidden="1" spans="1:7">
      <c r="A8993" s="1">
        <v>72658</v>
      </c>
      <c r="B8993" s="1" t="s">
        <v>215</v>
      </c>
      <c r="C8993" s="1" t="s">
        <v>222</v>
      </c>
      <c r="D8993" s="1" t="s">
        <v>478</v>
      </c>
      <c r="E8993" s="1">
        <v>2048</v>
      </c>
      <c r="F8993" s="1">
        <v>359.2001</v>
      </c>
      <c r="G8993" s="1" t="s">
        <v>476</v>
      </c>
    </row>
    <row r="8994" hidden="1" spans="1:7">
      <c r="A8994" s="1">
        <v>72659</v>
      </c>
      <c r="B8994" s="1" t="s">
        <v>215</v>
      </c>
      <c r="C8994" s="1" t="s">
        <v>223</v>
      </c>
      <c r="D8994" s="1" t="s">
        <v>478</v>
      </c>
      <c r="E8994" s="1">
        <v>2018</v>
      </c>
      <c r="F8994" s="1">
        <v>145.3678</v>
      </c>
      <c r="G8994" s="1" t="s">
        <v>476</v>
      </c>
    </row>
    <row r="8995" hidden="1"/>
    <row r="8996" hidden="1"/>
    <row r="8997" hidden="1"/>
    <row r="8998" hidden="1"/>
    <row r="8999" hidden="1" spans="1:7">
      <c r="A8999" s="1">
        <v>72666</v>
      </c>
      <c r="B8999" s="1" t="s">
        <v>225</v>
      </c>
      <c r="C8999" s="1" t="s">
        <v>221</v>
      </c>
      <c r="D8999" s="1" t="s">
        <v>478</v>
      </c>
      <c r="E8999" s="1">
        <v>2008</v>
      </c>
      <c r="F8999" s="1">
        <v>827.3021</v>
      </c>
      <c r="G8999" s="1" t="s">
        <v>476</v>
      </c>
    </row>
    <row r="9000" hidden="1"/>
    <row r="9001" hidden="1" spans="1:7">
      <c r="A9001" s="1">
        <v>72668</v>
      </c>
      <c r="B9001" s="1" t="s">
        <v>215</v>
      </c>
      <c r="C9001" s="1" t="s">
        <v>222</v>
      </c>
      <c r="D9001" s="1" t="s">
        <v>478</v>
      </c>
      <c r="E9001" s="1">
        <v>2034</v>
      </c>
      <c r="F9001" s="1">
        <v>439.2894</v>
      </c>
      <c r="G9001" s="1" t="s">
        <v>476</v>
      </c>
    </row>
    <row r="9002" hidden="1"/>
    <row r="9003" hidden="1" spans="1:7">
      <c r="A9003" s="1">
        <v>72672</v>
      </c>
      <c r="B9003" s="1" t="s">
        <v>215</v>
      </c>
      <c r="C9003" s="1" t="s">
        <v>219</v>
      </c>
      <c r="D9003" s="1" t="s">
        <v>478</v>
      </c>
      <c r="E9003" s="1">
        <v>2047</v>
      </c>
      <c r="F9003" s="1">
        <v>349.9701</v>
      </c>
      <c r="G9003" s="1" t="s">
        <v>476</v>
      </c>
    </row>
    <row r="9004" hidden="1"/>
    <row r="9005" hidden="1" spans="1:7">
      <c r="A9005" s="1">
        <v>72676</v>
      </c>
      <c r="B9005" s="1" t="s">
        <v>215</v>
      </c>
      <c r="C9005" s="1" t="s">
        <v>221</v>
      </c>
      <c r="D9005" s="1" t="s">
        <v>478</v>
      </c>
      <c r="E9005" s="1">
        <v>2044</v>
      </c>
      <c r="F9005" s="1">
        <v>724.4232</v>
      </c>
      <c r="G9005" s="1" t="s">
        <v>476</v>
      </c>
    </row>
    <row r="9006" hidden="1" spans="1:7">
      <c r="A9006" s="1">
        <v>72679</v>
      </c>
      <c r="B9006" s="1" t="s">
        <v>215</v>
      </c>
      <c r="C9006" s="1" t="s">
        <v>223</v>
      </c>
      <c r="D9006" s="1" t="s">
        <v>478</v>
      </c>
      <c r="E9006" s="1">
        <v>2037</v>
      </c>
      <c r="F9006" s="1">
        <v>138.9725</v>
      </c>
      <c r="G9006" s="1" t="s">
        <v>476</v>
      </c>
    </row>
    <row r="9007" hidden="1"/>
    <row r="9008" hidden="1" spans="1:7">
      <c r="A9008" s="1">
        <v>72681</v>
      </c>
      <c r="B9008" s="1" t="s">
        <v>225</v>
      </c>
      <c r="C9008" s="1" t="s">
        <v>219</v>
      </c>
      <c r="D9008" s="1" t="s">
        <v>478</v>
      </c>
      <c r="E9008" s="1">
        <v>2011</v>
      </c>
      <c r="F9008" s="1">
        <v>421.6046</v>
      </c>
      <c r="G9008" s="1" t="s">
        <v>476</v>
      </c>
    </row>
    <row r="9009" hidden="1"/>
    <row r="9010" spans="1:7">
      <c r="A9010" s="1">
        <v>72684</v>
      </c>
      <c r="B9010" s="1" t="s">
        <v>225</v>
      </c>
      <c r="C9010" s="1" t="s">
        <v>223</v>
      </c>
      <c r="D9010" s="1" t="s">
        <v>478</v>
      </c>
      <c r="E9010" s="1">
        <v>2020</v>
      </c>
      <c r="F9010" s="1">
        <v>122.1491</v>
      </c>
      <c r="G9010" s="1" t="s">
        <v>476</v>
      </c>
    </row>
    <row r="9011" hidden="1" spans="1:7">
      <c r="A9011" s="1">
        <v>72687</v>
      </c>
      <c r="B9011" s="1" t="s">
        <v>215</v>
      </c>
      <c r="C9011" s="1" t="s">
        <v>219</v>
      </c>
      <c r="D9011" s="1" t="s">
        <v>478</v>
      </c>
      <c r="E9011" s="1">
        <v>2028</v>
      </c>
      <c r="F9011" s="1">
        <v>496.9004</v>
      </c>
      <c r="G9011" s="1" t="s">
        <v>476</v>
      </c>
    </row>
    <row r="9012" hidden="1" spans="1:7">
      <c r="A9012" s="1">
        <v>72688</v>
      </c>
      <c r="B9012" s="1" t="s">
        <v>225</v>
      </c>
      <c r="C9012" s="1" t="s">
        <v>220</v>
      </c>
      <c r="D9012" s="1" t="s">
        <v>478</v>
      </c>
      <c r="E9012" s="1">
        <v>2008</v>
      </c>
      <c r="F9012" s="1">
        <v>76.2773</v>
      </c>
      <c r="G9012" s="1" t="s">
        <v>476</v>
      </c>
    </row>
    <row r="9013" hidden="1"/>
    <row r="9014" hidden="1"/>
    <row r="9015" hidden="1" spans="1:7">
      <c r="A9015" s="1">
        <v>72694</v>
      </c>
      <c r="B9015" s="1" t="s">
        <v>225</v>
      </c>
      <c r="C9015" s="1" t="s">
        <v>221</v>
      </c>
      <c r="D9015" s="1" t="s">
        <v>478</v>
      </c>
      <c r="E9015" s="1">
        <v>2027</v>
      </c>
      <c r="F9015" s="1">
        <v>877.1892</v>
      </c>
      <c r="G9015" s="1" t="s">
        <v>476</v>
      </c>
    </row>
    <row r="9016" hidden="1"/>
    <row r="9017" hidden="1"/>
    <row r="9018" hidden="1"/>
    <row r="9019" hidden="1"/>
    <row r="9020" hidden="1" spans="1:7">
      <c r="A9020" s="1">
        <v>72700</v>
      </c>
      <c r="B9020" s="1" t="s">
        <v>215</v>
      </c>
      <c r="C9020" s="1" t="s">
        <v>222</v>
      </c>
      <c r="D9020" s="1" t="s">
        <v>478</v>
      </c>
      <c r="E9020" s="1">
        <v>2010</v>
      </c>
      <c r="F9020" s="1">
        <v>503.5579</v>
      </c>
      <c r="G9020" s="1" t="s">
        <v>476</v>
      </c>
    </row>
    <row r="9021" hidden="1" spans="1:7">
      <c r="A9021" s="1">
        <v>72701</v>
      </c>
      <c r="B9021" s="1" t="s">
        <v>215</v>
      </c>
      <c r="C9021" s="1" t="s">
        <v>220</v>
      </c>
      <c r="D9021" s="1" t="s">
        <v>478</v>
      </c>
      <c r="E9021" s="1">
        <v>2039</v>
      </c>
      <c r="F9021" s="1">
        <v>90.9083</v>
      </c>
      <c r="G9021" s="1" t="s">
        <v>476</v>
      </c>
    </row>
    <row r="9022" hidden="1"/>
    <row r="9023" hidden="1"/>
    <row r="9024" hidden="1" spans="1:7">
      <c r="A9024" s="1">
        <v>72706</v>
      </c>
      <c r="B9024" s="1" t="s">
        <v>225</v>
      </c>
      <c r="C9024" s="1" t="s">
        <v>219</v>
      </c>
      <c r="D9024" s="1" t="s">
        <v>478</v>
      </c>
      <c r="E9024" s="1">
        <v>2042</v>
      </c>
      <c r="F9024" s="1">
        <v>331.56</v>
      </c>
      <c r="G9024" s="1" t="s">
        <v>476</v>
      </c>
    </row>
    <row r="9025" hidden="1"/>
    <row r="9026" hidden="1"/>
    <row r="9027" hidden="1"/>
    <row r="9028" hidden="1"/>
    <row r="9029" hidden="1"/>
    <row r="9030" hidden="1" spans="1:7">
      <c r="A9030" s="1">
        <v>72713</v>
      </c>
      <c r="B9030" s="1" t="s">
        <v>225</v>
      </c>
      <c r="C9030" s="1" t="s">
        <v>221</v>
      </c>
      <c r="D9030" s="1" t="s">
        <v>478</v>
      </c>
      <c r="E9030" s="1">
        <v>2039</v>
      </c>
      <c r="F9030" s="1">
        <v>771.5338</v>
      </c>
      <c r="G9030" s="1" t="s">
        <v>476</v>
      </c>
    </row>
    <row r="9031" hidden="1"/>
    <row r="9032" hidden="1" spans="1:7">
      <c r="A9032" s="1">
        <v>72715</v>
      </c>
      <c r="B9032" s="1" t="s">
        <v>225</v>
      </c>
      <c r="C9032" s="1" t="s">
        <v>221</v>
      </c>
      <c r="D9032" s="1" t="s">
        <v>478</v>
      </c>
      <c r="E9032" s="1">
        <v>2013</v>
      </c>
      <c r="F9032" s="1">
        <v>864.2007</v>
      </c>
      <c r="G9032" s="1" t="s">
        <v>476</v>
      </c>
    </row>
    <row r="9033" hidden="1"/>
    <row r="9034" hidden="1"/>
    <row r="9035" hidden="1" spans="1:7">
      <c r="A9035" s="1">
        <v>72719</v>
      </c>
      <c r="B9035" s="1" t="s">
        <v>215</v>
      </c>
      <c r="C9035" s="1" t="s">
        <v>223</v>
      </c>
      <c r="D9035" s="1" t="s">
        <v>478</v>
      </c>
      <c r="E9035" s="1">
        <v>2049</v>
      </c>
      <c r="F9035" s="1">
        <v>124.7788</v>
      </c>
      <c r="G9035" s="1" t="s">
        <v>476</v>
      </c>
    </row>
    <row r="9036" hidden="1"/>
    <row r="9037" hidden="1" spans="1:7">
      <c r="A9037" s="1">
        <v>72724</v>
      </c>
      <c r="B9037" s="1" t="s">
        <v>225</v>
      </c>
      <c r="C9037" s="1" t="s">
        <v>222</v>
      </c>
      <c r="D9037" s="1" t="s">
        <v>478</v>
      </c>
      <c r="E9037" s="1">
        <v>2036</v>
      </c>
      <c r="F9037" s="1">
        <v>429.5147</v>
      </c>
      <c r="G9037" s="1" t="s">
        <v>476</v>
      </c>
    </row>
    <row r="9038" hidden="1" spans="1:7">
      <c r="A9038" s="1">
        <v>72725</v>
      </c>
      <c r="B9038" s="1" t="s">
        <v>225</v>
      </c>
      <c r="C9038" s="1" t="s">
        <v>223</v>
      </c>
      <c r="D9038" s="1" t="s">
        <v>478</v>
      </c>
      <c r="E9038" s="1">
        <v>2006</v>
      </c>
      <c r="F9038" s="1">
        <v>100.2973</v>
      </c>
      <c r="G9038" s="1" t="s">
        <v>476</v>
      </c>
    </row>
    <row r="9039" hidden="1"/>
    <row r="9040" hidden="1"/>
    <row r="9041" hidden="1"/>
    <row r="9042" hidden="1" spans="1:7">
      <c r="A9042" s="1">
        <v>72731</v>
      </c>
      <c r="B9042" s="1" t="s">
        <v>225</v>
      </c>
      <c r="C9042" s="1" t="s">
        <v>220</v>
      </c>
      <c r="D9042" s="1" t="s">
        <v>478</v>
      </c>
      <c r="E9042" s="1">
        <v>2026</v>
      </c>
      <c r="F9042" s="1">
        <v>103.1987</v>
      </c>
      <c r="G9042" s="1" t="s">
        <v>476</v>
      </c>
    </row>
    <row r="9043" hidden="1"/>
    <row r="9044" hidden="1"/>
    <row r="9045" hidden="1"/>
    <row r="9046" hidden="1" spans="1:7">
      <c r="A9046" s="1">
        <v>72740</v>
      </c>
      <c r="B9046" s="1" t="s">
        <v>215</v>
      </c>
      <c r="C9046" s="1" t="s">
        <v>221</v>
      </c>
      <c r="D9046" s="1" t="s">
        <v>478</v>
      </c>
      <c r="E9046" s="1">
        <v>2032</v>
      </c>
      <c r="F9046" s="1">
        <v>839.9877</v>
      </c>
      <c r="G9046" s="1" t="s">
        <v>476</v>
      </c>
    </row>
    <row r="9047" hidden="1"/>
    <row r="9048" spans="1:7">
      <c r="A9048" s="1">
        <v>72742</v>
      </c>
      <c r="B9048" s="1" t="s">
        <v>225</v>
      </c>
      <c r="C9048" s="1" t="s">
        <v>222</v>
      </c>
      <c r="D9048" s="1" t="s">
        <v>478</v>
      </c>
      <c r="E9048" s="1">
        <v>2035</v>
      </c>
      <c r="F9048" s="1">
        <v>437.8024</v>
      </c>
      <c r="G9048" s="1" t="s">
        <v>476</v>
      </c>
    </row>
    <row r="9049" hidden="1" spans="1:7">
      <c r="A9049" s="1">
        <v>72743</v>
      </c>
      <c r="B9049" s="1" t="s">
        <v>225</v>
      </c>
      <c r="C9049" s="1" t="s">
        <v>223</v>
      </c>
      <c r="D9049" s="1" t="s">
        <v>478</v>
      </c>
      <c r="E9049" s="1">
        <v>2005</v>
      </c>
      <c r="F9049" s="1">
        <v>94.0809</v>
      </c>
      <c r="G9049" s="1" t="s">
        <v>476</v>
      </c>
    </row>
    <row r="9050" hidden="1" spans="1:7">
      <c r="A9050" s="1">
        <v>72744</v>
      </c>
      <c r="B9050" s="1" t="s">
        <v>215</v>
      </c>
      <c r="C9050" s="1" t="s">
        <v>219</v>
      </c>
      <c r="D9050" s="1" t="s">
        <v>478</v>
      </c>
      <c r="E9050" s="1">
        <v>2023</v>
      </c>
      <c r="F9050" s="1">
        <v>475.5074</v>
      </c>
      <c r="G9050" s="1" t="s">
        <v>476</v>
      </c>
    </row>
    <row r="9051" hidden="1"/>
    <row r="9052" hidden="1"/>
    <row r="9053" hidden="1"/>
    <row r="9054" hidden="1"/>
    <row r="9055" hidden="1" spans="1:7">
      <c r="A9055" s="1">
        <v>72751</v>
      </c>
      <c r="B9055" s="1" t="s">
        <v>215</v>
      </c>
      <c r="C9055" s="1" t="s">
        <v>220</v>
      </c>
      <c r="D9055" s="1" t="s">
        <v>478</v>
      </c>
      <c r="E9055" s="1">
        <v>2046</v>
      </c>
      <c r="F9055" s="1">
        <v>84.8111</v>
      </c>
      <c r="G9055" s="1" t="s">
        <v>476</v>
      </c>
    </row>
    <row r="9056" hidden="1"/>
    <row r="9057" hidden="1" spans="1:7">
      <c r="A9057" s="1">
        <v>72753</v>
      </c>
      <c r="B9057" s="1" t="s">
        <v>225</v>
      </c>
      <c r="C9057" s="1" t="s">
        <v>221</v>
      </c>
      <c r="D9057" s="1" t="s">
        <v>478</v>
      </c>
      <c r="E9057" s="1">
        <v>2012</v>
      </c>
      <c r="F9057" s="1">
        <v>830.5458</v>
      </c>
      <c r="G9057" s="1" t="s">
        <v>476</v>
      </c>
    </row>
    <row r="9058" spans="1:7">
      <c r="A9058" s="1">
        <v>72755</v>
      </c>
      <c r="B9058" s="1" t="s">
        <v>215</v>
      </c>
      <c r="C9058" s="1" t="s">
        <v>223</v>
      </c>
      <c r="D9058" s="1" t="s">
        <v>478</v>
      </c>
      <c r="E9058" s="1">
        <v>2025</v>
      </c>
      <c r="F9058" s="1">
        <v>147.7552</v>
      </c>
      <c r="G9058" s="1" t="s">
        <v>476</v>
      </c>
    </row>
    <row r="9059" hidden="1"/>
    <row r="9060" hidden="1"/>
    <row r="9061" hidden="1" spans="1:7">
      <c r="A9061" s="1">
        <v>72760</v>
      </c>
      <c r="B9061" s="1" t="s">
        <v>215</v>
      </c>
      <c r="C9061" s="1" t="s">
        <v>220</v>
      </c>
      <c r="D9061" s="1" t="s">
        <v>478</v>
      </c>
      <c r="E9061" s="1">
        <v>2034</v>
      </c>
      <c r="F9061" s="1">
        <v>99.0824</v>
      </c>
      <c r="G9061" s="1" t="s">
        <v>476</v>
      </c>
    </row>
    <row r="9062" hidden="1"/>
    <row r="9063" hidden="1"/>
    <row r="9064" hidden="1" spans="1:7">
      <c r="A9064" s="1">
        <v>72766</v>
      </c>
      <c r="B9064" s="1" t="s">
        <v>225</v>
      </c>
      <c r="C9064" s="1" t="s">
        <v>221</v>
      </c>
      <c r="D9064" s="1" t="s">
        <v>478</v>
      </c>
      <c r="E9064" s="1">
        <v>2024</v>
      </c>
      <c r="F9064" s="1">
        <v>865.6713</v>
      </c>
      <c r="G9064" s="1" t="s">
        <v>476</v>
      </c>
    </row>
    <row r="9065" hidden="1"/>
    <row r="9066" hidden="1"/>
    <row r="9067" hidden="1" spans="1:7">
      <c r="A9067" s="1">
        <v>72771</v>
      </c>
      <c r="B9067" s="1" t="s">
        <v>225</v>
      </c>
      <c r="C9067" s="1" t="s">
        <v>223</v>
      </c>
      <c r="D9067" s="1" t="s">
        <v>478</v>
      </c>
      <c r="E9067" s="1">
        <v>2031</v>
      </c>
      <c r="F9067" s="1">
        <v>152.7668</v>
      </c>
      <c r="G9067" s="1" t="s">
        <v>476</v>
      </c>
    </row>
    <row r="9068" hidden="1" spans="1:7">
      <c r="A9068" s="1">
        <v>72772</v>
      </c>
      <c r="B9068" s="1" t="s">
        <v>225</v>
      </c>
      <c r="C9068" s="1" t="s">
        <v>221</v>
      </c>
      <c r="D9068" s="1" t="s">
        <v>478</v>
      </c>
      <c r="E9068" s="1">
        <v>2038</v>
      </c>
      <c r="F9068" s="1">
        <v>783.6707</v>
      </c>
      <c r="G9068" s="1" t="s">
        <v>476</v>
      </c>
    </row>
    <row r="9069" hidden="1"/>
    <row r="9070" hidden="1" spans="1:7">
      <c r="A9070" s="1">
        <v>72774</v>
      </c>
      <c r="B9070" s="1" t="s">
        <v>215</v>
      </c>
      <c r="C9070" s="1" t="s">
        <v>222</v>
      </c>
      <c r="D9070" s="1" t="s">
        <v>478</v>
      </c>
      <c r="E9070" s="1">
        <v>2024</v>
      </c>
      <c r="F9070" s="1">
        <v>503.7509</v>
      </c>
      <c r="G9070" s="1" t="s">
        <v>476</v>
      </c>
    </row>
    <row r="9071" hidden="1" spans="1:7">
      <c r="A9071" s="1">
        <v>72776</v>
      </c>
      <c r="B9071" s="1" t="s">
        <v>215</v>
      </c>
      <c r="C9071" s="1" t="s">
        <v>219</v>
      </c>
      <c r="D9071" s="1" t="s">
        <v>478</v>
      </c>
      <c r="E9071" s="1">
        <v>2037</v>
      </c>
      <c r="F9071" s="1">
        <v>406.8232</v>
      </c>
      <c r="G9071" s="1" t="s">
        <v>476</v>
      </c>
    </row>
    <row r="9072" hidden="1" spans="1:7">
      <c r="A9072" s="1">
        <v>72778</v>
      </c>
      <c r="B9072" s="1" t="s">
        <v>225</v>
      </c>
      <c r="C9072" s="1" t="s">
        <v>220</v>
      </c>
      <c r="D9072" s="1" t="s">
        <v>478</v>
      </c>
      <c r="E9072" s="1">
        <v>2014</v>
      </c>
      <c r="F9072" s="1">
        <v>94.7168</v>
      </c>
      <c r="G9072" s="1" t="s">
        <v>476</v>
      </c>
    </row>
    <row r="9073" hidden="1"/>
    <row r="9074" hidden="1"/>
    <row r="9075" hidden="1" spans="1:7">
      <c r="A9075" s="1">
        <v>72784</v>
      </c>
      <c r="B9075" s="1" t="s">
        <v>215</v>
      </c>
      <c r="C9075" s="1" t="s">
        <v>222</v>
      </c>
      <c r="D9075" s="1" t="s">
        <v>478</v>
      </c>
      <c r="E9075" s="1">
        <v>2017</v>
      </c>
      <c r="F9075" s="1">
        <v>549.8626</v>
      </c>
      <c r="G9075" s="1" t="s">
        <v>476</v>
      </c>
    </row>
    <row r="9076" hidden="1"/>
    <row r="9077" hidden="1"/>
    <row r="9078" hidden="1"/>
    <row r="9079" hidden="1"/>
    <row r="9080" hidden="1" spans="1:7">
      <c r="A9080" s="1">
        <v>72791</v>
      </c>
      <c r="B9080" s="1" t="s">
        <v>215</v>
      </c>
      <c r="C9080" s="1" t="s">
        <v>220</v>
      </c>
      <c r="D9080" s="1" t="s">
        <v>478</v>
      </c>
      <c r="E9080" s="1">
        <v>2015</v>
      </c>
      <c r="F9080" s="1">
        <v>89.5427</v>
      </c>
      <c r="G9080" s="1" t="s">
        <v>476</v>
      </c>
    </row>
    <row r="9081" hidden="1"/>
    <row r="9082" spans="1:7">
      <c r="A9082" s="1">
        <v>72793</v>
      </c>
      <c r="B9082" s="1" t="s">
        <v>225</v>
      </c>
      <c r="C9082" s="1" t="s">
        <v>223</v>
      </c>
      <c r="D9082" s="1" t="s">
        <v>478</v>
      </c>
      <c r="E9082" s="1">
        <v>2050</v>
      </c>
      <c r="F9082" s="1">
        <v>120.7697</v>
      </c>
      <c r="G9082" s="1" t="s">
        <v>476</v>
      </c>
    </row>
    <row r="9083" hidden="1" spans="1:7">
      <c r="A9083" s="1">
        <v>72795</v>
      </c>
      <c r="B9083" s="1" t="s">
        <v>225</v>
      </c>
      <c r="C9083" s="1" t="s">
        <v>219</v>
      </c>
      <c r="D9083" s="1" t="s">
        <v>478</v>
      </c>
      <c r="E9083" s="1">
        <v>2041</v>
      </c>
      <c r="F9083" s="1">
        <v>338.8712</v>
      </c>
      <c r="G9083" s="1" t="s">
        <v>476</v>
      </c>
    </row>
    <row r="9084" hidden="1"/>
    <row r="9085" hidden="1" spans="1:7">
      <c r="A9085" s="1">
        <v>72798</v>
      </c>
      <c r="B9085" s="1" t="s">
        <v>215</v>
      </c>
      <c r="C9085" s="1" t="s">
        <v>219</v>
      </c>
      <c r="D9085" s="1" t="s">
        <v>478</v>
      </c>
      <c r="E9085" s="1">
        <v>2018</v>
      </c>
      <c r="F9085" s="1">
        <v>459.6805</v>
      </c>
      <c r="G9085" s="1" t="s">
        <v>476</v>
      </c>
    </row>
    <row r="9086" hidden="1" spans="1:7">
      <c r="A9086" s="1">
        <v>72799</v>
      </c>
      <c r="B9086" s="1" t="s">
        <v>225</v>
      </c>
      <c r="C9086" s="1" t="s">
        <v>220</v>
      </c>
      <c r="D9086" s="1" t="s">
        <v>478</v>
      </c>
      <c r="E9086" s="1">
        <v>2038</v>
      </c>
      <c r="F9086" s="1">
        <v>93.0033</v>
      </c>
      <c r="G9086" s="1" t="s">
        <v>476</v>
      </c>
    </row>
    <row r="9087" hidden="1"/>
    <row r="9088" spans="1:7">
      <c r="A9088" s="1">
        <v>72803</v>
      </c>
      <c r="B9088" s="1" t="s">
        <v>215</v>
      </c>
      <c r="C9088" s="1" t="s">
        <v>221</v>
      </c>
      <c r="D9088" s="1" t="s">
        <v>478</v>
      </c>
      <c r="E9088" s="1">
        <v>2020</v>
      </c>
      <c r="F9088" s="1">
        <v>728.7237</v>
      </c>
      <c r="G9088" s="1" t="s">
        <v>476</v>
      </c>
    </row>
    <row r="9089" hidden="1"/>
    <row r="9090" hidden="1"/>
    <row r="9091" hidden="1"/>
    <row r="9092" hidden="1"/>
    <row r="9093" hidden="1"/>
    <row r="9094" hidden="1" spans="1:7">
      <c r="A9094" s="1">
        <v>72813</v>
      </c>
      <c r="B9094" s="1" t="s">
        <v>225</v>
      </c>
      <c r="C9094" s="1" t="s">
        <v>222</v>
      </c>
      <c r="D9094" s="1" t="s">
        <v>478</v>
      </c>
      <c r="E9094" s="1">
        <v>2009</v>
      </c>
      <c r="F9094" s="1">
        <v>500.0549</v>
      </c>
      <c r="G9094" s="1" t="s">
        <v>476</v>
      </c>
    </row>
    <row r="9095" hidden="1"/>
    <row r="9096" hidden="1"/>
    <row r="9097" hidden="1"/>
    <row r="9098" hidden="1"/>
    <row r="9099" hidden="1"/>
    <row r="9100" hidden="1" spans="1:7">
      <c r="A9100" s="1">
        <v>72823</v>
      </c>
      <c r="B9100" s="1" t="s">
        <v>215</v>
      </c>
      <c r="C9100" s="1" t="s">
        <v>219</v>
      </c>
      <c r="D9100" s="1" t="s">
        <v>478</v>
      </c>
      <c r="E9100" s="1">
        <v>2049</v>
      </c>
      <c r="F9100" s="1">
        <v>348.7368</v>
      </c>
      <c r="G9100" s="1" t="s">
        <v>476</v>
      </c>
    </row>
    <row r="9101" hidden="1"/>
    <row r="9102" hidden="1" spans="1:7">
      <c r="A9102" s="1">
        <v>72825</v>
      </c>
      <c r="B9102" s="1" t="s">
        <v>215</v>
      </c>
      <c r="C9102" s="1" t="s">
        <v>222</v>
      </c>
      <c r="D9102" s="1" t="s">
        <v>478</v>
      </c>
      <c r="E9102" s="1">
        <v>2043</v>
      </c>
      <c r="F9102" s="1">
        <v>379.3173</v>
      </c>
      <c r="G9102" s="1" t="s">
        <v>476</v>
      </c>
    </row>
    <row r="9103" hidden="1" spans="1:7">
      <c r="A9103" s="1">
        <v>72826</v>
      </c>
      <c r="B9103" s="1" t="s">
        <v>215</v>
      </c>
      <c r="C9103" s="1" t="s">
        <v>223</v>
      </c>
      <c r="D9103" s="1" t="s">
        <v>478</v>
      </c>
      <c r="E9103" s="1">
        <v>2013</v>
      </c>
      <c r="F9103" s="1">
        <v>144.0293</v>
      </c>
      <c r="G9103" s="1" t="s">
        <v>476</v>
      </c>
    </row>
    <row r="9104" hidden="1"/>
    <row r="9105" hidden="1" spans="1:7">
      <c r="A9105" s="1">
        <v>72829</v>
      </c>
      <c r="B9105" s="1" t="s">
        <v>215</v>
      </c>
      <c r="C9105" s="1" t="s">
        <v>223</v>
      </c>
      <c r="D9105" s="1" t="s">
        <v>478</v>
      </c>
      <c r="E9105" s="1">
        <v>2039</v>
      </c>
      <c r="F9105" s="1">
        <v>134.738</v>
      </c>
      <c r="G9105" s="1" t="s">
        <v>476</v>
      </c>
    </row>
    <row r="9106" hidden="1"/>
    <row r="9107" hidden="1" spans="1:7">
      <c r="A9107" s="1">
        <v>72832</v>
      </c>
      <c r="B9107" s="1" t="s">
        <v>215</v>
      </c>
      <c r="C9107" s="1" t="s">
        <v>221</v>
      </c>
      <c r="D9107" s="1" t="s">
        <v>478</v>
      </c>
      <c r="E9107" s="1">
        <v>2046</v>
      </c>
      <c r="F9107" s="1">
        <v>713.4222</v>
      </c>
      <c r="G9107" s="1" t="s">
        <v>476</v>
      </c>
    </row>
    <row r="9108" hidden="1"/>
    <row r="9109" hidden="1" spans="1:7">
      <c r="A9109" s="1">
        <v>72834</v>
      </c>
      <c r="B9109" s="1" t="s">
        <v>225</v>
      </c>
      <c r="C9109" s="1" t="s">
        <v>221</v>
      </c>
      <c r="D9109" s="1" t="s">
        <v>478</v>
      </c>
      <c r="E9109" s="1">
        <v>2043</v>
      </c>
      <c r="F9109" s="1">
        <v>742.6254</v>
      </c>
      <c r="G9109" s="1" t="s">
        <v>476</v>
      </c>
    </row>
    <row r="9110" hidden="1"/>
    <row r="9111" hidden="1"/>
    <row r="9112" hidden="1" spans="1:7">
      <c r="A9112" s="1">
        <v>72840</v>
      </c>
      <c r="B9112" s="1" t="s">
        <v>225</v>
      </c>
      <c r="C9112" s="1" t="s">
        <v>219</v>
      </c>
      <c r="D9112" s="1" t="s">
        <v>478</v>
      </c>
      <c r="E9112" s="1">
        <v>2029</v>
      </c>
      <c r="F9112" s="1">
        <v>486.2317</v>
      </c>
      <c r="G9112" s="1" t="s">
        <v>476</v>
      </c>
    </row>
    <row r="9113" hidden="1" spans="1:7">
      <c r="A9113" s="1">
        <v>72841</v>
      </c>
      <c r="B9113" s="1" t="s">
        <v>225</v>
      </c>
      <c r="C9113" s="1" t="s">
        <v>222</v>
      </c>
      <c r="D9113" s="1" t="s">
        <v>478</v>
      </c>
      <c r="E9113" s="1">
        <v>2023</v>
      </c>
      <c r="F9113" s="1">
        <v>509.6842</v>
      </c>
      <c r="G9113" s="1" t="s">
        <v>476</v>
      </c>
    </row>
    <row r="9114" hidden="1"/>
    <row r="9115" hidden="1"/>
    <row r="9116" hidden="1"/>
    <row r="9117" hidden="1" spans="1:7">
      <c r="A9117" s="1">
        <v>72847</v>
      </c>
      <c r="B9117" s="1" t="s">
        <v>215</v>
      </c>
      <c r="C9117" s="1" t="s">
        <v>221</v>
      </c>
      <c r="D9117" s="1" t="s">
        <v>478</v>
      </c>
      <c r="E9117" s="1">
        <v>2039</v>
      </c>
      <c r="F9117" s="1">
        <v>756.8732</v>
      </c>
      <c r="G9117" s="1" t="s">
        <v>476</v>
      </c>
    </row>
    <row r="9118" spans="1:7">
      <c r="A9118" s="1">
        <v>72849</v>
      </c>
      <c r="B9118" s="1" t="s">
        <v>215</v>
      </c>
      <c r="C9118" s="1" t="s">
        <v>219</v>
      </c>
      <c r="D9118" s="1" t="s">
        <v>478</v>
      </c>
      <c r="E9118" s="1">
        <v>2030</v>
      </c>
      <c r="F9118" s="1">
        <v>484.5827</v>
      </c>
      <c r="G9118" s="1" t="s">
        <v>476</v>
      </c>
    </row>
    <row r="9119" hidden="1" spans="1:7">
      <c r="A9119" s="1">
        <v>72850</v>
      </c>
      <c r="B9119" s="1" t="s">
        <v>225</v>
      </c>
      <c r="C9119" s="1" t="s">
        <v>221</v>
      </c>
      <c r="D9119" s="1" t="s">
        <v>478</v>
      </c>
      <c r="E9119" s="1">
        <v>2005</v>
      </c>
      <c r="F9119" s="1">
        <v>875.9808</v>
      </c>
      <c r="G9119" s="1" t="s">
        <v>476</v>
      </c>
    </row>
    <row r="9120" hidden="1" spans="1:7">
      <c r="A9120" s="1">
        <v>72851</v>
      </c>
      <c r="B9120" s="1" t="s">
        <v>215</v>
      </c>
      <c r="C9120" s="1" t="s">
        <v>223</v>
      </c>
      <c r="D9120" s="1" t="s">
        <v>478</v>
      </c>
      <c r="E9120" s="1">
        <v>2032</v>
      </c>
      <c r="F9120" s="1">
        <v>149.7403</v>
      </c>
      <c r="G9120" s="1" t="s">
        <v>476</v>
      </c>
    </row>
    <row r="9121" hidden="1"/>
    <row r="9122" hidden="1"/>
    <row r="9123" hidden="1"/>
    <row r="9124" hidden="1"/>
    <row r="9125" hidden="1"/>
    <row r="9126" hidden="1"/>
    <row r="9127" hidden="1" spans="1:7">
      <c r="A9127" s="1">
        <v>72861</v>
      </c>
      <c r="B9127" s="1" t="s">
        <v>225</v>
      </c>
      <c r="C9127" s="1" t="s">
        <v>222</v>
      </c>
      <c r="D9127" s="1" t="s">
        <v>478</v>
      </c>
      <c r="E9127" s="1">
        <v>2042</v>
      </c>
      <c r="F9127" s="1">
        <v>385.4317</v>
      </c>
      <c r="G9127" s="1" t="s">
        <v>476</v>
      </c>
    </row>
    <row r="9128" hidden="1" spans="1:7">
      <c r="A9128" s="1">
        <v>72862</v>
      </c>
      <c r="B9128" s="1" t="s">
        <v>225</v>
      </c>
      <c r="C9128" s="1" t="s">
        <v>219</v>
      </c>
      <c r="D9128" s="1" t="s">
        <v>478</v>
      </c>
      <c r="E9128" s="1">
        <v>2010</v>
      </c>
      <c r="F9128" s="1">
        <v>438.1374</v>
      </c>
      <c r="G9128" s="1" t="s">
        <v>476</v>
      </c>
    </row>
    <row r="9129" hidden="1"/>
    <row r="9130" hidden="1" spans="1:7">
      <c r="A9130" s="1">
        <v>72867</v>
      </c>
      <c r="B9130" s="1" t="s">
        <v>225</v>
      </c>
      <c r="C9130" s="1" t="s">
        <v>220</v>
      </c>
      <c r="D9130" s="1" t="s">
        <v>478</v>
      </c>
      <c r="E9130" s="1">
        <v>2033</v>
      </c>
      <c r="F9130" s="1">
        <v>101.9829</v>
      </c>
      <c r="G9130" s="1" t="s">
        <v>476</v>
      </c>
    </row>
    <row r="9131" hidden="1"/>
    <row r="9132" hidden="1" spans="1:7">
      <c r="A9132" s="1">
        <v>72869</v>
      </c>
      <c r="B9132" s="1" t="s">
        <v>225</v>
      </c>
      <c r="C9132" s="1" t="s">
        <v>223</v>
      </c>
      <c r="D9132" s="1" t="s">
        <v>478</v>
      </c>
      <c r="E9132" s="1">
        <v>2012</v>
      </c>
      <c r="F9132" s="1">
        <v>129.698</v>
      </c>
      <c r="G9132" s="1" t="s">
        <v>476</v>
      </c>
    </row>
    <row r="9133" hidden="1"/>
    <row r="9134" hidden="1"/>
    <row r="9135" hidden="1" spans="1:7">
      <c r="A9135" s="1">
        <v>72873</v>
      </c>
      <c r="B9135" s="1" t="s">
        <v>215</v>
      </c>
      <c r="C9135" s="1" t="s">
        <v>222</v>
      </c>
      <c r="D9135" s="1" t="s">
        <v>478</v>
      </c>
      <c r="E9135" s="1">
        <v>2005</v>
      </c>
      <c r="F9135" s="1">
        <v>486.938</v>
      </c>
      <c r="G9135" s="1" t="s">
        <v>476</v>
      </c>
    </row>
    <row r="9136" hidden="1"/>
    <row r="9137" hidden="1" spans="1:7">
      <c r="A9137" s="1">
        <v>72876</v>
      </c>
      <c r="B9137" s="1" t="s">
        <v>225</v>
      </c>
      <c r="C9137" s="1" t="s">
        <v>221</v>
      </c>
      <c r="D9137" s="1" t="s">
        <v>478</v>
      </c>
      <c r="E9137" s="1">
        <v>2031</v>
      </c>
      <c r="F9137" s="1">
        <v>869.0387</v>
      </c>
      <c r="G9137" s="1" t="s">
        <v>476</v>
      </c>
    </row>
    <row r="9138" hidden="1" spans="1:7">
      <c r="A9138" s="1">
        <v>72878</v>
      </c>
      <c r="B9138" s="1" t="s">
        <v>225</v>
      </c>
      <c r="C9138" s="1" t="s">
        <v>223</v>
      </c>
      <c r="D9138" s="1" t="s">
        <v>478</v>
      </c>
      <c r="E9138" s="1">
        <v>2024</v>
      </c>
      <c r="F9138" s="1">
        <v>144.0024</v>
      </c>
      <c r="G9138" s="1" t="s">
        <v>476</v>
      </c>
    </row>
    <row r="9139" hidden="1" spans="1:7">
      <c r="A9139" s="1">
        <v>72879</v>
      </c>
      <c r="B9139" s="1" t="s">
        <v>225</v>
      </c>
      <c r="C9139" s="1" t="s">
        <v>220</v>
      </c>
      <c r="D9139" s="1" t="s">
        <v>478</v>
      </c>
      <c r="E9139" s="1">
        <v>2007</v>
      </c>
      <c r="F9139" s="1">
        <v>80.7328</v>
      </c>
      <c r="G9139" s="1" t="s">
        <v>476</v>
      </c>
    </row>
    <row r="9140" hidden="1"/>
    <row r="9141" hidden="1"/>
    <row r="9142" hidden="1"/>
    <row r="9143" hidden="1"/>
    <row r="9144" hidden="1" spans="1:7">
      <c r="A9144" s="1">
        <v>72887</v>
      </c>
      <c r="B9144" s="1" t="s">
        <v>215</v>
      </c>
      <c r="C9144" s="1" t="s">
        <v>223</v>
      </c>
      <c r="D9144" s="1" t="s">
        <v>478</v>
      </c>
      <c r="E9144" s="1">
        <v>2044</v>
      </c>
      <c r="F9144" s="1">
        <v>128.6219</v>
      </c>
      <c r="G9144" s="1" t="s">
        <v>476</v>
      </c>
    </row>
    <row r="9145" hidden="1"/>
    <row r="9146" hidden="1"/>
    <row r="9147" hidden="1"/>
    <row r="9148" hidden="1" spans="1:7">
      <c r="A9148" s="1">
        <v>72894</v>
      </c>
      <c r="B9148" s="1" t="s">
        <v>225</v>
      </c>
      <c r="C9148" s="1" t="s">
        <v>222</v>
      </c>
      <c r="D9148" s="1" t="s">
        <v>478</v>
      </c>
      <c r="E9148" s="1">
        <v>2028</v>
      </c>
      <c r="F9148" s="1">
        <v>483.5133</v>
      </c>
      <c r="G9148" s="1" t="s">
        <v>476</v>
      </c>
    </row>
    <row r="9149" hidden="1" spans="1:7">
      <c r="A9149" s="1">
        <v>72895</v>
      </c>
      <c r="B9149" s="1" t="s">
        <v>215</v>
      </c>
      <c r="C9149" s="1" t="s">
        <v>220</v>
      </c>
      <c r="D9149" s="1" t="s">
        <v>478</v>
      </c>
      <c r="E9149" s="1">
        <v>2027</v>
      </c>
      <c r="F9149" s="1">
        <v>103.5197</v>
      </c>
      <c r="G9149" s="1" t="s">
        <v>476</v>
      </c>
    </row>
    <row r="9150" hidden="1" spans="1:7">
      <c r="A9150" s="1">
        <v>72897</v>
      </c>
      <c r="B9150" s="1" t="s">
        <v>225</v>
      </c>
      <c r="C9150" s="1" t="s">
        <v>219</v>
      </c>
      <c r="D9150" s="1" t="s">
        <v>478</v>
      </c>
      <c r="E9150" s="1">
        <v>2048</v>
      </c>
      <c r="F9150" s="1">
        <v>304.2255</v>
      </c>
      <c r="G9150" s="1" t="s">
        <v>476</v>
      </c>
    </row>
    <row r="9151" hidden="1"/>
    <row r="9152" hidden="1" spans="1:7">
      <c r="A9152" s="1">
        <v>72899</v>
      </c>
      <c r="B9152" s="1" t="s">
        <v>215</v>
      </c>
      <c r="C9152" s="1" t="s">
        <v>220</v>
      </c>
      <c r="D9152" s="1" t="s">
        <v>478</v>
      </c>
      <c r="E9152" s="1">
        <v>2008</v>
      </c>
      <c r="F9152" s="1">
        <v>76.2773</v>
      </c>
      <c r="G9152" s="1" t="s">
        <v>476</v>
      </c>
    </row>
    <row r="9153" hidden="1"/>
    <row r="9154" hidden="1"/>
    <row r="9155" hidden="1"/>
    <row r="9156" spans="1:7">
      <c r="A9156" s="1">
        <v>72905</v>
      </c>
      <c r="B9156" s="1" t="s">
        <v>225</v>
      </c>
      <c r="C9156" s="1" t="s">
        <v>221</v>
      </c>
      <c r="D9156" s="1" t="s">
        <v>478</v>
      </c>
      <c r="E9156" s="1">
        <v>2050</v>
      </c>
      <c r="F9156" s="1">
        <v>706.2858</v>
      </c>
      <c r="G9156" s="1" t="s">
        <v>476</v>
      </c>
    </row>
    <row r="9157" hidden="1"/>
    <row r="9158" hidden="1" spans="1:7">
      <c r="A9158" s="1">
        <v>72907</v>
      </c>
      <c r="B9158" s="1" t="s">
        <v>215</v>
      </c>
      <c r="C9158" s="1" t="s">
        <v>221</v>
      </c>
      <c r="D9158" s="1" t="s">
        <v>478</v>
      </c>
      <c r="E9158" s="1">
        <v>2027</v>
      </c>
      <c r="F9158" s="1">
        <v>873.2766</v>
      </c>
      <c r="G9158" s="1" t="s">
        <v>476</v>
      </c>
    </row>
    <row r="9159" hidden="1" spans="1:7">
      <c r="A9159" s="1">
        <v>72908</v>
      </c>
      <c r="B9159" s="1" t="s">
        <v>225</v>
      </c>
      <c r="C9159" s="1" t="s">
        <v>222</v>
      </c>
      <c r="D9159" s="1" t="s">
        <v>478</v>
      </c>
      <c r="E9159" s="1">
        <v>2047</v>
      </c>
      <c r="F9159" s="1">
        <v>359.6857</v>
      </c>
      <c r="G9159" s="1" t="s">
        <v>476</v>
      </c>
    </row>
    <row r="9160" hidden="1"/>
    <row r="9161" hidden="1"/>
    <row r="9162" spans="1:7">
      <c r="A9162" s="1">
        <v>72913</v>
      </c>
      <c r="B9162" s="1" t="s">
        <v>225</v>
      </c>
      <c r="C9162" s="1" t="s">
        <v>220</v>
      </c>
      <c r="D9162" s="1" t="s">
        <v>478</v>
      </c>
      <c r="E9162" s="1">
        <v>2045</v>
      </c>
      <c r="F9162" s="1">
        <v>84.2691</v>
      </c>
      <c r="G9162" s="1" t="s">
        <v>476</v>
      </c>
    </row>
    <row r="9163" hidden="1"/>
    <row r="9164" hidden="1"/>
    <row r="9165" spans="1:7">
      <c r="A9165" s="1">
        <v>72917</v>
      </c>
      <c r="B9165" s="1" t="s">
        <v>215</v>
      </c>
      <c r="C9165" s="1" t="s">
        <v>223</v>
      </c>
      <c r="D9165" s="1" t="s">
        <v>478</v>
      </c>
      <c r="E9165" s="1">
        <v>2020</v>
      </c>
      <c r="F9165" s="1">
        <v>122.1491</v>
      </c>
      <c r="G9165" s="1" t="s">
        <v>476</v>
      </c>
    </row>
    <row r="9166" hidden="1"/>
    <row r="9167" hidden="1"/>
    <row r="9168" hidden="1" spans="1:7">
      <c r="A9168" s="1">
        <v>72920</v>
      </c>
      <c r="B9168" s="1" t="s">
        <v>215</v>
      </c>
      <c r="C9168" s="1" t="s">
        <v>219</v>
      </c>
      <c r="D9168" s="1" t="s">
        <v>478</v>
      </c>
      <c r="E9168" s="1">
        <v>2011</v>
      </c>
      <c r="F9168" s="1">
        <v>421.6046</v>
      </c>
      <c r="G9168" s="1" t="s">
        <v>476</v>
      </c>
    </row>
    <row r="9169" hidden="1"/>
    <row r="9170" hidden="1" spans="1:7">
      <c r="A9170" s="1">
        <v>72925</v>
      </c>
      <c r="B9170" s="1" t="s">
        <v>215</v>
      </c>
      <c r="C9170" s="1" t="s">
        <v>223</v>
      </c>
      <c r="D9170" s="1" t="s">
        <v>478</v>
      </c>
      <c r="E9170" s="1">
        <v>2006</v>
      </c>
      <c r="F9170" s="1">
        <v>100.2973</v>
      </c>
      <c r="G9170" s="1" t="s">
        <v>476</v>
      </c>
    </row>
    <row r="9171" hidden="1"/>
    <row r="9172" hidden="1" spans="1:7">
      <c r="A9172" s="1">
        <v>72929</v>
      </c>
      <c r="B9172" s="1" t="s">
        <v>215</v>
      </c>
      <c r="C9172" s="1" t="s">
        <v>221</v>
      </c>
      <c r="D9172" s="1" t="s">
        <v>478</v>
      </c>
      <c r="E9172" s="1">
        <v>2013</v>
      </c>
      <c r="F9172" s="1">
        <v>864.2007</v>
      </c>
      <c r="G9172" s="1" t="s">
        <v>476</v>
      </c>
    </row>
    <row r="9173" hidden="1"/>
    <row r="9174" hidden="1"/>
    <row r="9175" hidden="1"/>
    <row r="9176" hidden="1" spans="1:7">
      <c r="A9176" s="1">
        <v>72933</v>
      </c>
      <c r="B9176" s="1" t="s">
        <v>225</v>
      </c>
      <c r="C9176" s="1" t="s">
        <v>221</v>
      </c>
      <c r="D9176" s="1" t="s">
        <v>478</v>
      </c>
      <c r="E9176" s="1">
        <v>2019</v>
      </c>
      <c r="F9176" s="1">
        <v>919.7072</v>
      </c>
      <c r="G9176" s="1" t="s">
        <v>476</v>
      </c>
    </row>
    <row r="9177" hidden="1"/>
    <row r="9178" hidden="1"/>
    <row r="9179" hidden="1"/>
    <row r="9180" hidden="1" spans="1:7">
      <c r="A9180" s="1">
        <v>72942</v>
      </c>
      <c r="B9180" s="1" t="s">
        <v>225</v>
      </c>
      <c r="C9180" s="1" t="s">
        <v>222</v>
      </c>
      <c r="D9180" s="1" t="s">
        <v>478</v>
      </c>
      <c r="E9180" s="1">
        <v>2016</v>
      </c>
      <c r="F9180" s="1">
        <v>530.0109</v>
      </c>
      <c r="G9180" s="1" t="s">
        <v>476</v>
      </c>
    </row>
    <row r="9181" hidden="1" spans="1:7">
      <c r="A9181" s="1">
        <v>72944</v>
      </c>
      <c r="B9181" s="1" t="s">
        <v>215</v>
      </c>
      <c r="C9181" s="1" t="s">
        <v>219</v>
      </c>
      <c r="D9181" s="1" t="s">
        <v>478</v>
      </c>
      <c r="E9181" s="1">
        <v>2042</v>
      </c>
      <c r="F9181" s="1">
        <v>366.5394</v>
      </c>
      <c r="G9181" s="1" t="s">
        <v>476</v>
      </c>
    </row>
    <row r="9182" hidden="1"/>
    <row r="9183" hidden="1" spans="1:7">
      <c r="A9183" s="1">
        <v>72948</v>
      </c>
      <c r="B9183" s="1" t="s">
        <v>215</v>
      </c>
      <c r="C9183" s="1" t="s">
        <v>222</v>
      </c>
      <c r="D9183" s="1" t="s">
        <v>478</v>
      </c>
      <c r="E9183" s="1">
        <v>2036</v>
      </c>
      <c r="F9183" s="1">
        <v>423.5427</v>
      </c>
      <c r="G9183" s="1" t="s">
        <v>476</v>
      </c>
    </row>
    <row r="9184" hidden="1"/>
    <row r="9185" hidden="1" spans="1:7">
      <c r="A9185" s="1">
        <v>72950</v>
      </c>
      <c r="B9185" s="1" t="s">
        <v>225</v>
      </c>
      <c r="C9185" s="1" t="s">
        <v>220</v>
      </c>
      <c r="D9185" s="1" t="s">
        <v>478</v>
      </c>
      <c r="E9185" s="1">
        <v>2019</v>
      </c>
      <c r="F9185" s="1">
        <v>106.1135</v>
      </c>
      <c r="G9185" s="1" t="s">
        <v>476</v>
      </c>
    </row>
    <row r="9186" hidden="1" spans="1:7">
      <c r="A9186" s="1">
        <v>72951</v>
      </c>
      <c r="B9186" s="1" t="s">
        <v>225</v>
      </c>
      <c r="C9186" s="1" t="s">
        <v>223</v>
      </c>
      <c r="D9186" s="1" t="s">
        <v>478</v>
      </c>
      <c r="E9186" s="1">
        <v>2043</v>
      </c>
      <c r="F9186" s="1">
        <v>126.3042</v>
      </c>
      <c r="G9186" s="1" t="s">
        <v>476</v>
      </c>
    </row>
    <row r="9187" hidden="1"/>
    <row r="9188" hidden="1"/>
    <row r="9189" hidden="1" spans="1:7">
      <c r="A9189" s="1">
        <v>72954</v>
      </c>
      <c r="B9189" s="1" t="s">
        <v>215</v>
      </c>
      <c r="C9189" s="1" t="s">
        <v>222</v>
      </c>
      <c r="D9189" s="1" t="s">
        <v>478</v>
      </c>
      <c r="E9189" s="1">
        <v>2012</v>
      </c>
      <c r="F9189" s="1">
        <v>550.4131</v>
      </c>
      <c r="G9189" s="1" t="s">
        <v>476</v>
      </c>
    </row>
    <row r="9190" hidden="1"/>
    <row r="9191" hidden="1"/>
    <row r="9192" hidden="1"/>
    <row r="9193" hidden="1"/>
    <row r="9194" hidden="1"/>
    <row r="9195" hidden="1"/>
    <row r="9196" hidden="1" spans="1:7">
      <c r="A9196" s="1">
        <v>72964</v>
      </c>
      <c r="B9196" s="1" t="s">
        <v>225</v>
      </c>
      <c r="C9196" s="1" t="s">
        <v>219</v>
      </c>
      <c r="D9196" s="1" t="s">
        <v>478</v>
      </c>
      <c r="E9196" s="1">
        <v>2046</v>
      </c>
      <c r="F9196" s="1">
        <v>309.1989</v>
      </c>
      <c r="G9196" s="1" t="s">
        <v>476</v>
      </c>
    </row>
    <row r="9197" hidden="1"/>
    <row r="9198" spans="1:7">
      <c r="A9198" s="1">
        <v>72966</v>
      </c>
      <c r="B9198" s="1" t="s">
        <v>225</v>
      </c>
      <c r="C9198" s="1" t="s">
        <v>219</v>
      </c>
      <c r="D9198" s="1" t="s">
        <v>478</v>
      </c>
      <c r="E9198" s="1">
        <v>2020</v>
      </c>
      <c r="F9198" s="1">
        <v>383.9261</v>
      </c>
      <c r="G9198" s="1" t="s">
        <v>476</v>
      </c>
    </row>
    <row r="9199" hidden="1"/>
    <row r="9200" hidden="1"/>
    <row r="9201" hidden="1"/>
    <row r="9202" hidden="1"/>
    <row r="9203" hidden="1" spans="1:7">
      <c r="A9203" s="1">
        <v>72971</v>
      </c>
      <c r="B9203" s="1" t="s">
        <v>225</v>
      </c>
      <c r="C9203" s="1" t="s">
        <v>220</v>
      </c>
      <c r="D9203" s="1" t="s">
        <v>478</v>
      </c>
      <c r="E9203" s="1">
        <v>2043</v>
      </c>
      <c r="F9203" s="1">
        <v>85.9417</v>
      </c>
      <c r="G9203" s="1" t="s">
        <v>476</v>
      </c>
    </row>
    <row r="9204" hidden="1"/>
    <row r="9205" hidden="1"/>
    <row r="9206" hidden="1" spans="1:7">
      <c r="A9206" s="1">
        <v>72974</v>
      </c>
      <c r="B9206" s="1" t="s">
        <v>215</v>
      </c>
      <c r="C9206" s="1" t="s">
        <v>221</v>
      </c>
      <c r="D9206" s="1" t="s">
        <v>478</v>
      </c>
      <c r="E9206" s="1">
        <v>2015</v>
      </c>
      <c r="F9206" s="1">
        <v>844.9778</v>
      </c>
      <c r="G9206" s="1" t="s">
        <v>476</v>
      </c>
    </row>
    <row r="9207" hidden="1"/>
    <row r="9208" hidden="1" spans="1:7">
      <c r="A9208" s="1">
        <v>72976</v>
      </c>
      <c r="B9208" s="1" t="s">
        <v>215</v>
      </c>
      <c r="C9208" s="1" t="s">
        <v>219</v>
      </c>
      <c r="D9208" s="1" t="s">
        <v>478</v>
      </c>
      <c r="E9208" s="1">
        <v>2006</v>
      </c>
      <c r="F9208" s="1">
        <v>392.3312</v>
      </c>
      <c r="G9208" s="1" t="s">
        <v>476</v>
      </c>
    </row>
    <row r="9209" hidden="1"/>
    <row r="9210" hidden="1"/>
    <row r="9211" hidden="1"/>
    <row r="9212" hidden="1"/>
    <row r="9213" hidden="1"/>
    <row r="9214" hidden="1"/>
    <row r="9215" hidden="1"/>
    <row r="9216" hidden="1"/>
    <row r="9217" hidden="1"/>
    <row r="9218" hidden="1"/>
    <row r="9219" hidden="1" spans="1:7">
      <c r="A9219" s="1">
        <v>72989</v>
      </c>
      <c r="B9219" s="1" t="s">
        <v>215</v>
      </c>
      <c r="C9219" s="1" t="s">
        <v>223</v>
      </c>
      <c r="D9219" s="1" t="s">
        <v>478</v>
      </c>
      <c r="E9219" s="1">
        <v>2008</v>
      </c>
      <c r="F9219" s="1">
        <v>111.6039</v>
      </c>
      <c r="G9219" s="1" t="s">
        <v>476</v>
      </c>
    </row>
    <row r="9220" hidden="1"/>
    <row r="9221" hidden="1" spans="1:7">
      <c r="A9221" s="1">
        <v>72991</v>
      </c>
      <c r="B9221" s="1" t="s">
        <v>215</v>
      </c>
      <c r="C9221" s="1" t="s">
        <v>222</v>
      </c>
      <c r="D9221" s="1" t="s">
        <v>478</v>
      </c>
      <c r="E9221" s="1">
        <v>2038</v>
      </c>
      <c r="F9221" s="1">
        <v>408.7802</v>
      </c>
      <c r="G9221" s="1" t="s">
        <v>476</v>
      </c>
    </row>
    <row r="9222" hidden="1"/>
    <row r="9223" hidden="1" spans="1:7">
      <c r="A9223" s="1">
        <v>72994</v>
      </c>
      <c r="B9223" s="1" t="s">
        <v>215</v>
      </c>
      <c r="C9223" s="1" t="s">
        <v>223</v>
      </c>
      <c r="D9223" s="1" t="s">
        <v>478</v>
      </c>
      <c r="E9223" s="1">
        <v>2034</v>
      </c>
      <c r="F9223" s="1">
        <v>146.506</v>
      </c>
      <c r="G9223" s="1" t="s">
        <v>476</v>
      </c>
    </row>
    <row r="9224" hidden="1"/>
    <row r="9225" hidden="1"/>
    <row r="9226" hidden="1" spans="1:7">
      <c r="A9226" s="1">
        <v>72998</v>
      </c>
      <c r="B9226" s="1" t="s">
        <v>215</v>
      </c>
      <c r="C9226" s="1" t="s">
        <v>221</v>
      </c>
      <c r="D9226" s="1" t="s">
        <v>478</v>
      </c>
      <c r="E9226" s="1">
        <v>2041</v>
      </c>
      <c r="F9226" s="1">
        <v>742.0975</v>
      </c>
      <c r="G9226" s="1" t="s">
        <v>476</v>
      </c>
    </row>
    <row r="9227" hidden="1"/>
    <row r="9228" hidden="1" spans="1:7">
      <c r="A9228" s="1">
        <v>73000</v>
      </c>
      <c r="B9228" s="1" t="s">
        <v>225</v>
      </c>
      <c r="C9228" s="1" t="s">
        <v>219</v>
      </c>
      <c r="D9228" s="1" t="s">
        <v>478</v>
      </c>
      <c r="E9228" s="1">
        <v>2034</v>
      </c>
      <c r="F9228" s="1">
        <v>427.4572</v>
      </c>
      <c r="G9228" s="1" t="s">
        <v>476</v>
      </c>
    </row>
    <row r="9229" hidden="1"/>
    <row r="9230" hidden="1" spans="1:7">
      <c r="A9230" s="1">
        <v>73003</v>
      </c>
      <c r="B9230" s="1" t="s">
        <v>215</v>
      </c>
      <c r="C9230" s="1" t="s">
        <v>220</v>
      </c>
      <c r="D9230" s="1" t="s">
        <v>478</v>
      </c>
      <c r="E9230" s="1">
        <v>2017</v>
      </c>
      <c r="F9230" s="1">
        <v>97.4226</v>
      </c>
      <c r="G9230" s="1" t="s">
        <v>476</v>
      </c>
    </row>
    <row r="9231" hidden="1"/>
    <row r="9232" hidden="1" spans="1:7">
      <c r="A9232" s="1">
        <v>73005</v>
      </c>
      <c r="B9232" s="1" t="s">
        <v>225</v>
      </c>
      <c r="C9232" s="1" t="s">
        <v>223</v>
      </c>
      <c r="D9232" s="1" t="s">
        <v>478</v>
      </c>
      <c r="E9232" s="1">
        <v>2048</v>
      </c>
      <c r="F9232" s="1">
        <v>120.2431</v>
      </c>
      <c r="G9232" s="1" t="s">
        <v>476</v>
      </c>
    </row>
    <row r="9233" hidden="1"/>
    <row r="9234" hidden="1"/>
    <row r="9235" hidden="1"/>
    <row r="9236" hidden="1" spans="1:7">
      <c r="A9236" s="1">
        <v>73009</v>
      </c>
      <c r="B9236" s="1" t="s">
        <v>215</v>
      </c>
      <c r="C9236" s="1" t="s">
        <v>221</v>
      </c>
      <c r="D9236" s="1" t="s">
        <v>478</v>
      </c>
      <c r="E9236" s="1">
        <v>2034</v>
      </c>
      <c r="F9236" s="1">
        <v>820.2336</v>
      </c>
      <c r="G9236" s="1" t="s">
        <v>476</v>
      </c>
    </row>
    <row r="9237" hidden="1"/>
    <row r="9238" hidden="1" spans="1:7">
      <c r="A9238" s="1">
        <v>73011</v>
      </c>
      <c r="B9238" s="1" t="s">
        <v>215</v>
      </c>
      <c r="C9238" s="1" t="s">
        <v>223</v>
      </c>
      <c r="D9238" s="1" t="s">
        <v>478</v>
      </c>
      <c r="E9238" s="1">
        <v>2027</v>
      </c>
      <c r="F9238" s="1">
        <v>152.2446</v>
      </c>
      <c r="G9238" s="1" t="s">
        <v>476</v>
      </c>
    </row>
    <row r="9239" hidden="1"/>
    <row r="9240" hidden="1"/>
    <row r="9241" hidden="1"/>
    <row r="9242" spans="1:7">
      <c r="A9242" s="1">
        <v>73016</v>
      </c>
      <c r="B9242" s="1" t="s">
        <v>225</v>
      </c>
      <c r="C9242" s="1" t="s">
        <v>222</v>
      </c>
      <c r="D9242" s="1" t="s">
        <v>478</v>
      </c>
      <c r="E9242" s="1">
        <v>2040</v>
      </c>
      <c r="F9242" s="1">
        <v>398.4729</v>
      </c>
      <c r="G9242" s="1" t="s">
        <v>476</v>
      </c>
    </row>
    <row r="9243" hidden="1" spans="1:7">
      <c r="A9243" s="1">
        <v>73017</v>
      </c>
      <c r="B9243" s="1" t="s">
        <v>225</v>
      </c>
      <c r="C9243" s="1" t="s">
        <v>223</v>
      </c>
      <c r="D9243" s="1" t="s">
        <v>478</v>
      </c>
      <c r="E9243" s="1">
        <v>2010</v>
      </c>
      <c r="F9243" s="1">
        <v>130.7792</v>
      </c>
      <c r="G9243" s="1" t="s">
        <v>476</v>
      </c>
    </row>
    <row r="9244" hidden="1" spans="1:7">
      <c r="A9244" s="1">
        <v>73020</v>
      </c>
      <c r="B9244" s="1" t="s">
        <v>225</v>
      </c>
      <c r="C9244" s="1" t="s">
        <v>219</v>
      </c>
      <c r="D9244" s="1" t="s">
        <v>478</v>
      </c>
      <c r="E9244" s="1">
        <v>2015</v>
      </c>
      <c r="F9244" s="1">
        <v>457.7101</v>
      </c>
      <c r="G9244" s="1" t="s">
        <v>476</v>
      </c>
    </row>
    <row r="9245" hidden="1"/>
    <row r="9246" hidden="1"/>
    <row r="9247" hidden="1"/>
    <row r="9248" hidden="1"/>
    <row r="9249" hidden="1"/>
    <row r="9250" hidden="1" spans="1:7">
      <c r="A9250" s="1">
        <v>73026</v>
      </c>
      <c r="B9250" s="1" t="s">
        <v>215</v>
      </c>
      <c r="C9250" s="1" t="s">
        <v>220</v>
      </c>
      <c r="D9250" s="1" t="s">
        <v>478</v>
      </c>
      <c r="E9250" s="1">
        <v>2041</v>
      </c>
      <c r="F9250" s="1">
        <v>88.5315</v>
      </c>
      <c r="G9250" s="1" t="s">
        <v>476</v>
      </c>
    </row>
    <row r="9251" hidden="1"/>
    <row r="9252" hidden="1" spans="1:7">
      <c r="A9252" s="1">
        <v>73028</v>
      </c>
      <c r="B9252" s="1" t="s">
        <v>225</v>
      </c>
      <c r="C9252" s="1" t="s">
        <v>221</v>
      </c>
      <c r="D9252" s="1" t="s">
        <v>478</v>
      </c>
      <c r="E9252" s="1">
        <v>2017</v>
      </c>
      <c r="F9252" s="1">
        <v>874.3516</v>
      </c>
      <c r="G9252" s="1" t="s">
        <v>476</v>
      </c>
    </row>
    <row r="9253" hidden="1"/>
    <row r="9254" hidden="1"/>
    <row r="9255" hidden="1"/>
    <row r="9256" hidden="1"/>
    <row r="9257" hidden="1"/>
    <row r="9258" hidden="1" spans="1:7">
      <c r="A9258" s="1">
        <v>73034</v>
      </c>
      <c r="B9258" s="1" t="s">
        <v>215</v>
      </c>
      <c r="C9258" s="1" t="s">
        <v>220</v>
      </c>
      <c r="D9258" s="1" t="s">
        <v>478</v>
      </c>
      <c r="E9258" s="1">
        <v>2029</v>
      </c>
      <c r="F9258" s="1">
        <v>103.3242</v>
      </c>
      <c r="G9258" s="1" t="s">
        <v>476</v>
      </c>
    </row>
    <row r="9259" hidden="1"/>
    <row r="9260" hidden="1"/>
    <row r="9261" hidden="1" spans="1:7">
      <c r="A9261" s="1">
        <v>73038</v>
      </c>
      <c r="B9261" s="1" t="s">
        <v>225</v>
      </c>
      <c r="C9261" s="1" t="s">
        <v>220</v>
      </c>
      <c r="D9261" s="1" t="s">
        <v>478</v>
      </c>
      <c r="E9261" s="1">
        <v>2012</v>
      </c>
      <c r="F9261" s="1">
        <v>100.2345</v>
      </c>
      <c r="G9261" s="1" t="s">
        <v>476</v>
      </c>
    </row>
    <row r="9262" hidden="1" spans="1:7">
      <c r="A9262" s="1">
        <v>73040</v>
      </c>
      <c r="B9262" s="1" t="s">
        <v>225</v>
      </c>
      <c r="C9262" s="1" t="s">
        <v>221</v>
      </c>
      <c r="D9262" s="1" t="s">
        <v>478</v>
      </c>
      <c r="E9262" s="1">
        <v>2029</v>
      </c>
      <c r="F9262" s="1">
        <v>876.2291</v>
      </c>
      <c r="G9262" s="1" t="s">
        <v>476</v>
      </c>
    </row>
    <row r="9263" hidden="1"/>
    <row r="9264" hidden="1"/>
    <row r="9265" hidden="1"/>
    <row r="9266" hidden="1" spans="1:7">
      <c r="A9266" s="1">
        <v>73044</v>
      </c>
      <c r="B9266" s="1" t="s">
        <v>225</v>
      </c>
      <c r="C9266" s="1" t="s">
        <v>223</v>
      </c>
      <c r="D9266" s="1" t="s">
        <v>478</v>
      </c>
      <c r="E9266" s="1">
        <v>2036</v>
      </c>
      <c r="F9266" s="1">
        <v>145.4379</v>
      </c>
      <c r="G9266" s="1" t="s">
        <v>476</v>
      </c>
    </row>
    <row r="9267" hidden="1"/>
    <row r="9268" hidden="1"/>
    <row r="9269" hidden="1" spans="1:7">
      <c r="A9269" s="1">
        <v>73048</v>
      </c>
      <c r="B9269" s="1" t="s">
        <v>215</v>
      </c>
      <c r="C9269" s="1" t="s">
        <v>219</v>
      </c>
      <c r="D9269" s="1" t="s">
        <v>478</v>
      </c>
      <c r="E9269" s="1">
        <v>2032</v>
      </c>
      <c r="F9269" s="1">
        <v>463.9548</v>
      </c>
      <c r="G9269" s="1" t="s">
        <v>476</v>
      </c>
    </row>
    <row r="9270" hidden="1"/>
    <row r="9271" hidden="1"/>
    <row r="9272" hidden="1"/>
    <row r="9273" hidden="1"/>
    <row r="9274" hidden="1" spans="1:7">
      <c r="A9274" s="1">
        <v>73053</v>
      </c>
      <c r="B9274" s="1" t="s">
        <v>215</v>
      </c>
      <c r="C9274" s="1" t="s">
        <v>222</v>
      </c>
      <c r="D9274" s="1" t="s">
        <v>478</v>
      </c>
      <c r="E9274" s="1">
        <v>2026</v>
      </c>
      <c r="F9274" s="1">
        <v>495.0311</v>
      </c>
      <c r="G9274" s="1" t="s">
        <v>476</v>
      </c>
    </row>
    <row r="9275" hidden="1"/>
    <row r="9276" hidden="1"/>
    <row r="9277" hidden="1"/>
    <row r="9278" hidden="1"/>
    <row r="9279" hidden="1"/>
    <row r="9280" hidden="1"/>
    <row r="9281" hidden="1"/>
    <row r="9282" hidden="1" spans="1:7">
      <c r="A9282" s="1">
        <v>73063</v>
      </c>
      <c r="B9282" s="1" t="s">
        <v>215</v>
      </c>
      <c r="C9282" s="1" t="s">
        <v>220</v>
      </c>
      <c r="D9282" s="1" t="s">
        <v>478</v>
      </c>
      <c r="E9282" s="1">
        <v>2010</v>
      </c>
      <c r="F9282" s="1">
        <v>86.8845</v>
      </c>
      <c r="G9282" s="1" t="s">
        <v>476</v>
      </c>
    </row>
    <row r="9283" hidden="1"/>
    <row r="9284" hidden="1"/>
    <row r="9285" hidden="1"/>
    <row r="9286" hidden="1"/>
    <row r="9287" hidden="1"/>
    <row r="9288" hidden="1" spans="1:7">
      <c r="A9288" s="1">
        <v>73069</v>
      </c>
      <c r="B9288" s="1" t="s">
        <v>215</v>
      </c>
      <c r="C9288" s="1" t="s">
        <v>219</v>
      </c>
      <c r="D9288" s="1" t="s">
        <v>478</v>
      </c>
      <c r="E9288" s="1">
        <v>2013</v>
      </c>
      <c r="F9288" s="1">
        <v>476.526</v>
      </c>
      <c r="G9288" s="1" t="s">
        <v>476</v>
      </c>
    </row>
    <row r="9289" hidden="1"/>
    <row r="9290" spans="1:7">
      <c r="A9290" s="1">
        <v>73071</v>
      </c>
      <c r="B9290" s="1" t="s">
        <v>215</v>
      </c>
      <c r="C9290" s="1" t="s">
        <v>222</v>
      </c>
      <c r="D9290" s="1" t="s">
        <v>478</v>
      </c>
      <c r="E9290" s="1">
        <v>2045</v>
      </c>
      <c r="F9290" s="1">
        <v>370.3153</v>
      </c>
      <c r="G9290" s="1" t="s">
        <v>476</v>
      </c>
    </row>
    <row r="9291" hidden="1" spans="1:7">
      <c r="A9291" s="1">
        <v>73072</v>
      </c>
      <c r="B9291" s="1" t="s">
        <v>215</v>
      </c>
      <c r="C9291" s="1" t="s">
        <v>220</v>
      </c>
      <c r="D9291" s="1" t="s">
        <v>478</v>
      </c>
      <c r="E9291" s="1">
        <v>2036</v>
      </c>
      <c r="F9291" s="1">
        <v>95.562</v>
      </c>
      <c r="G9291" s="1" t="s">
        <v>476</v>
      </c>
    </row>
    <row r="9292" hidden="1"/>
    <row r="9293" hidden="1"/>
    <row r="9294" hidden="1"/>
    <row r="9295" hidden="1"/>
    <row r="9296" hidden="1" spans="1:7">
      <c r="A9296" s="1">
        <v>73077</v>
      </c>
      <c r="B9296" s="1" t="s">
        <v>215</v>
      </c>
      <c r="C9296" s="1" t="s">
        <v>223</v>
      </c>
      <c r="D9296" s="1" t="s">
        <v>478</v>
      </c>
      <c r="E9296" s="1">
        <v>2015</v>
      </c>
      <c r="F9296" s="1">
        <v>140.8355</v>
      </c>
      <c r="G9296" s="1" t="s">
        <v>476</v>
      </c>
    </row>
    <row r="9297" spans="1:7">
      <c r="A9297" s="1">
        <v>73078</v>
      </c>
      <c r="B9297" s="1" t="s">
        <v>225</v>
      </c>
      <c r="C9297" s="1" t="s">
        <v>220</v>
      </c>
      <c r="D9297" s="1" t="s">
        <v>478</v>
      </c>
      <c r="E9297" s="1">
        <v>2050</v>
      </c>
      <c r="F9297" s="1">
        <v>82.6196</v>
      </c>
      <c r="G9297" s="1" t="s">
        <v>476</v>
      </c>
    </row>
    <row r="9298" hidden="1"/>
    <row r="9299" hidden="1"/>
    <row r="9300" hidden="1"/>
    <row r="9301" hidden="1"/>
    <row r="9302" hidden="1" spans="1:7">
      <c r="A9302" s="1">
        <v>73085</v>
      </c>
      <c r="B9302" s="1" t="s">
        <v>225</v>
      </c>
      <c r="C9302" s="1" t="s">
        <v>222</v>
      </c>
      <c r="D9302" s="1" t="s">
        <v>478</v>
      </c>
      <c r="E9302" s="1">
        <v>2014</v>
      </c>
      <c r="F9302" s="1">
        <v>499.9449</v>
      </c>
      <c r="G9302" s="1" t="s">
        <v>476</v>
      </c>
    </row>
    <row r="9303" hidden="1"/>
    <row r="9304" hidden="1"/>
    <row r="9305" hidden="1"/>
    <row r="9306" hidden="1" spans="1:7">
      <c r="A9306" s="1">
        <v>73089</v>
      </c>
      <c r="B9306" s="1" t="s">
        <v>225</v>
      </c>
      <c r="C9306" s="1" t="s">
        <v>219</v>
      </c>
      <c r="D9306" s="1" t="s">
        <v>478</v>
      </c>
      <c r="E9306" s="1">
        <v>2027</v>
      </c>
      <c r="F9306" s="1">
        <v>492.0215</v>
      </c>
      <c r="G9306" s="1" t="s">
        <v>476</v>
      </c>
    </row>
    <row r="9307" hidden="1" spans="1:7">
      <c r="A9307" s="1">
        <v>73090</v>
      </c>
      <c r="B9307" s="1" t="s">
        <v>215</v>
      </c>
      <c r="C9307" s="1" t="s">
        <v>221</v>
      </c>
      <c r="D9307" s="1" t="s">
        <v>478</v>
      </c>
      <c r="E9307" s="1">
        <v>2008</v>
      </c>
      <c r="F9307" s="1">
        <v>827.3021</v>
      </c>
      <c r="G9307" s="1" t="s">
        <v>476</v>
      </c>
    </row>
    <row r="9308" hidden="1"/>
    <row r="9309" hidden="1"/>
    <row r="9310" hidden="1"/>
    <row r="9311" hidden="1"/>
    <row r="9312" hidden="1" spans="1:7">
      <c r="A9312" s="1">
        <v>73095</v>
      </c>
      <c r="B9312" s="1" t="s">
        <v>215</v>
      </c>
      <c r="C9312" s="1" t="s">
        <v>219</v>
      </c>
      <c r="D9312" s="1" t="s">
        <v>478</v>
      </c>
      <c r="E9312" s="1">
        <v>2044</v>
      </c>
      <c r="F9312" s="1">
        <v>357.2852</v>
      </c>
      <c r="G9312" s="1" t="s">
        <v>476</v>
      </c>
    </row>
    <row r="9313" hidden="1"/>
    <row r="9314" hidden="1"/>
    <row r="9315" hidden="1"/>
    <row r="9316" hidden="1"/>
    <row r="9317" hidden="1" spans="1:7">
      <c r="A9317" s="1">
        <v>73100</v>
      </c>
      <c r="B9317" s="1" t="s">
        <v>225</v>
      </c>
      <c r="C9317" s="1" t="s">
        <v>223</v>
      </c>
      <c r="D9317" s="1" t="s">
        <v>478</v>
      </c>
      <c r="E9317" s="1">
        <v>2041</v>
      </c>
      <c r="F9317" s="1">
        <v>130.8437</v>
      </c>
      <c r="G9317" s="1" t="s">
        <v>476</v>
      </c>
    </row>
    <row r="9318" hidden="1"/>
    <row r="9319" hidden="1" spans="1:7">
      <c r="A9319" s="1">
        <v>73102</v>
      </c>
      <c r="B9319" s="1" t="s">
        <v>225</v>
      </c>
      <c r="C9319" s="1" t="s">
        <v>221</v>
      </c>
      <c r="D9319" s="1" t="s">
        <v>478</v>
      </c>
      <c r="E9319" s="1">
        <v>2048</v>
      </c>
      <c r="F9319" s="1">
        <v>714.546</v>
      </c>
      <c r="G9319" s="1" t="s">
        <v>476</v>
      </c>
    </row>
    <row r="9320" hidden="1"/>
    <row r="9321" hidden="1"/>
    <row r="9322" hidden="1"/>
    <row r="9323" hidden="1" spans="1:7">
      <c r="A9323" s="1">
        <v>73106</v>
      </c>
      <c r="B9323" s="1" t="s">
        <v>215</v>
      </c>
      <c r="C9323" s="1" t="s">
        <v>222</v>
      </c>
      <c r="D9323" s="1" t="s">
        <v>478</v>
      </c>
      <c r="E9323" s="1">
        <v>2031</v>
      </c>
      <c r="F9323" s="1">
        <v>461.1444</v>
      </c>
      <c r="G9323" s="1" t="s">
        <v>476</v>
      </c>
    </row>
    <row r="9324" hidden="1"/>
    <row r="9325" hidden="1"/>
    <row r="9326" hidden="1" spans="1:7">
      <c r="A9326" s="1">
        <v>73109</v>
      </c>
      <c r="B9326" s="1" t="s">
        <v>225</v>
      </c>
      <c r="C9326" s="1" t="s">
        <v>220</v>
      </c>
      <c r="D9326" s="1" t="s">
        <v>478</v>
      </c>
      <c r="E9326" s="1">
        <v>2024</v>
      </c>
      <c r="F9326" s="1">
        <v>100.9711</v>
      </c>
      <c r="G9326" s="1" t="s">
        <v>476</v>
      </c>
    </row>
    <row r="9327" hidden="1" spans="1:7">
      <c r="A9327" s="1">
        <v>73110</v>
      </c>
      <c r="B9327" s="1" t="s">
        <v>225</v>
      </c>
      <c r="C9327" s="1" t="s">
        <v>220</v>
      </c>
      <c r="D9327" s="1" t="s">
        <v>478</v>
      </c>
      <c r="E9327" s="1">
        <v>2031</v>
      </c>
      <c r="F9327" s="1">
        <v>103.4523</v>
      </c>
      <c r="G9327" s="1" t="s">
        <v>476</v>
      </c>
    </row>
    <row r="9328" hidden="1"/>
    <row r="9329" hidden="1" spans="1:7">
      <c r="A9329" s="1">
        <v>73112</v>
      </c>
      <c r="B9329" s="1" t="s">
        <v>215</v>
      </c>
      <c r="C9329" s="1" t="s">
        <v>222</v>
      </c>
      <c r="D9329" s="1" t="s">
        <v>478</v>
      </c>
      <c r="E9329" s="1">
        <v>2007</v>
      </c>
      <c r="F9329" s="1">
        <v>531.6663</v>
      </c>
      <c r="G9329" s="1" t="s">
        <v>476</v>
      </c>
    </row>
    <row r="9330" spans="1:7">
      <c r="A9330" s="1">
        <v>73113</v>
      </c>
      <c r="B9330" s="1" t="s">
        <v>215</v>
      </c>
      <c r="C9330" s="1" t="s">
        <v>219</v>
      </c>
      <c r="D9330" s="1" t="s">
        <v>478</v>
      </c>
      <c r="E9330" s="1">
        <v>2025</v>
      </c>
      <c r="F9330" s="1">
        <v>486.9378</v>
      </c>
      <c r="G9330" s="1" t="s">
        <v>476</v>
      </c>
    </row>
    <row r="9331" hidden="1" spans="1:7">
      <c r="A9331" s="1">
        <v>73114</v>
      </c>
      <c r="B9331" s="1" t="s">
        <v>225</v>
      </c>
      <c r="C9331" s="1" t="s">
        <v>221</v>
      </c>
      <c r="D9331" s="1" t="s">
        <v>478</v>
      </c>
      <c r="E9331" s="1">
        <v>2010</v>
      </c>
      <c r="F9331" s="1">
        <v>855.4201</v>
      </c>
      <c r="G9331" s="1" t="s">
        <v>476</v>
      </c>
    </row>
    <row r="9332" hidden="1"/>
    <row r="9333" hidden="1"/>
    <row r="9334" hidden="1"/>
    <row r="9335" hidden="1"/>
    <row r="9336" hidden="1"/>
    <row r="9337" hidden="1"/>
    <row r="9338" hidden="1"/>
    <row r="9339" hidden="1"/>
    <row r="9340" hidden="1"/>
    <row r="9341" hidden="1"/>
    <row r="9342" spans="1:7">
      <c r="A9342" s="1">
        <v>73125</v>
      </c>
      <c r="B9342" s="1" t="s">
        <v>215</v>
      </c>
      <c r="C9342" s="1" t="s">
        <v>222</v>
      </c>
      <c r="D9342" s="1" t="s">
        <v>478</v>
      </c>
      <c r="E9342" s="1">
        <v>2050</v>
      </c>
      <c r="F9342" s="1">
        <v>353.2777</v>
      </c>
      <c r="G9342" s="1" t="s">
        <v>476</v>
      </c>
    </row>
    <row r="9343" hidden="1"/>
    <row r="9344" hidden="1"/>
    <row r="9345" hidden="1"/>
    <row r="9346" hidden="1"/>
    <row r="9347" hidden="1"/>
    <row r="9348" hidden="1"/>
    <row r="9349" hidden="1"/>
    <row r="9350" hidden="1"/>
    <row r="9351" hidden="1" spans="1:7">
      <c r="A9351" s="1">
        <v>73134</v>
      </c>
      <c r="B9351" s="1" t="s">
        <v>225</v>
      </c>
      <c r="C9351" s="1" t="s">
        <v>223</v>
      </c>
      <c r="D9351" s="1" t="s">
        <v>478</v>
      </c>
      <c r="E9351" s="1">
        <v>2017</v>
      </c>
      <c r="F9351" s="1">
        <v>143.3717</v>
      </c>
      <c r="G9351" s="1" t="s">
        <v>476</v>
      </c>
    </row>
    <row r="9352" hidden="1" spans="1:7">
      <c r="A9352" s="1">
        <v>73135</v>
      </c>
      <c r="B9352" s="1" t="s">
        <v>215</v>
      </c>
      <c r="C9352" s="1" t="s">
        <v>220</v>
      </c>
      <c r="D9352" s="1" t="s">
        <v>478</v>
      </c>
      <c r="E9352" s="1">
        <v>2048</v>
      </c>
      <c r="F9352" s="1">
        <v>84.0617</v>
      </c>
      <c r="G9352" s="1" t="s">
        <v>476</v>
      </c>
    </row>
    <row r="9353" hidden="1" spans="1:7">
      <c r="A9353" s="1">
        <v>73136</v>
      </c>
      <c r="B9353" s="1" t="s">
        <v>225</v>
      </c>
      <c r="C9353" s="1" t="s">
        <v>219</v>
      </c>
      <c r="D9353" s="1" t="s">
        <v>478</v>
      </c>
      <c r="E9353" s="1">
        <v>2008</v>
      </c>
      <c r="F9353" s="1">
        <v>419.5535</v>
      </c>
      <c r="G9353" s="1" t="s">
        <v>476</v>
      </c>
    </row>
    <row r="9354" hidden="1"/>
    <row r="9355" hidden="1"/>
    <row r="9356" hidden="1" spans="1:7">
      <c r="A9356" s="1">
        <v>73139</v>
      </c>
      <c r="B9356" s="1" t="s">
        <v>225</v>
      </c>
      <c r="C9356" s="1" t="s">
        <v>221</v>
      </c>
      <c r="D9356" s="1" t="s">
        <v>478</v>
      </c>
      <c r="E9356" s="1">
        <v>2036</v>
      </c>
      <c r="F9356" s="1">
        <v>812.9703</v>
      </c>
      <c r="G9356" s="1" t="s">
        <v>476</v>
      </c>
    </row>
    <row r="9357" hidden="1"/>
    <row r="9358" hidden="1" spans="1:7">
      <c r="A9358" s="1">
        <v>73141</v>
      </c>
      <c r="B9358" s="1" t="s">
        <v>225</v>
      </c>
      <c r="C9358" s="1" t="s">
        <v>223</v>
      </c>
      <c r="D9358" s="1" t="s">
        <v>478</v>
      </c>
      <c r="E9358" s="1">
        <v>2029</v>
      </c>
      <c r="F9358" s="1">
        <v>152.9078</v>
      </c>
      <c r="G9358" s="1" t="s">
        <v>476</v>
      </c>
    </row>
    <row r="9359" hidden="1" spans="1:7">
      <c r="A9359" s="1">
        <v>73142</v>
      </c>
      <c r="B9359" s="1" t="s">
        <v>225</v>
      </c>
      <c r="C9359" s="1" t="s">
        <v>220</v>
      </c>
      <c r="D9359" s="1" t="s">
        <v>478</v>
      </c>
      <c r="E9359" s="1">
        <v>2005</v>
      </c>
      <c r="F9359" s="1">
        <v>77.3674</v>
      </c>
      <c r="G9359" s="1" t="s">
        <v>476</v>
      </c>
    </row>
    <row r="9360" hidden="1"/>
    <row r="9361" hidden="1"/>
    <row r="9362" hidden="1"/>
    <row r="9363" hidden="1"/>
    <row r="9364" hidden="1"/>
    <row r="9365" hidden="1"/>
    <row r="9366" hidden="1"/>
    <row r="9367" hidden="1"/>
    <row r="9368" hidden="1"/>
    <row r="9369" hidden="1"/>
    <row r="9370" hidden="1"/>
    <row r="9371" hidden="1" spans="1:7">
      <c r="A9371" s="1">
        <v>73154</v>
      </c>
      <c r="B9371" s="1" t="s">
        <v>215</v>
      </c>
      <c r="C9371" s="1" t="s">
        <v>222</v>
      </c>
      <c r="D9371" s="1" t="s">
        <v>478</v>
      </c>
      <c r="E9371" s="1">
        <v>2019</v>
      </c>
      <c r="F9371" s="1">
        <v>564.4843</v>
      </c>
      <c r="G9371" s="1" t="s">
        <v>476</v>
      </c>
    </row>
    <row r="9372" hidden="1"/>
    <row r="9373" hidden="1"/>
    <row r="9374" hidden="1" spans="1:7">
      <c r="A9374" s="1">
        <v>73157</v>
      </c>
      <c r="B9374" s="1" t="s">
        <v>225</v>
      </c>
      <c r="C9374" s="1" t="s">
        <v>222</v>
      </c>
      <c r="D9374" s="1" t="s">
        <v>478</v>
      </c>
      <c r="E9374" s="1">
        <v>2033</v>
      </c>
      <c r="F9374" s="1">
        <v>453.1426</v>
      </c>
      <c r="G9374" s="1" t="s">
        <v>476</v>
      </c>
    </row>
    <row r="9375" hidden="1"/>
    <row r="9376" hidden="1" spans="1:7">
      <c r="A9376" s="1">
        <v>73159</v>
      </c>
      <c r="B9376" s="1" t="s">
        <v>225</v>
      </c>
      <c r="C9376" s="1" t="s">
        <v>219</v>
      </c>
      <c r="D9376" s="1" t="s">
        <v>478</v>
      </c>
      <c r="E9376" s="1">
        <v>2039</v>
      </c>
      <c r="F9376" s="1">
        <v>355.9708</v>
      </c>
      <c r="G9376" s="1" t="s">
        <v>476</v>
      </c>
    </row>
    <row r="9377" hidden="1"/>
    <row r="9378" hidden="1" spans="1:7">
      <c r="A9378" s="1">
        <v>73161</v>
      </c>
      <c r="B9378" s="1" t="s">
        <v>215</v>
      </c>
      <c r="C9378" s="1" t="s">
        <v>223</v>
      </c>
      <c r="D9378" s="1" t="s">
        <v>478</v>
      </c>
      <c r="E9378" s="1">
        <v>2046</v>
      </c>
      <c r="F9378" s="1">
        <v>126.3979</v>
      </c>
      <c r="G9378" s="1" t="s">
        <v>476</v>
      </c>
    </row>
    <row r="9379" hidden="1"/>
    <row r="9380" hidden="1"/>
    <row r="9381" hidden="1"/>
    <row r="9382" hidden="1"/>
    <row r="9383" hidden="1"/>
    <row r="9384" hidden="1"/>
    <row r="9385" hidden="1"/>
    <row r="9386" hidden="1"/>
    <row r="9387" hidden="1"/>
    <row r="9388" hidden="1"/>
    <row r="9389" hidden="1"/>
    <row r="9390" hidden="1"/>
    <row r="9391" hidden="1"/>
    <row r="9392" hidden="1"/>
    <row r="9393" hidden="1"/>
    <row r="9394" hidden="1"/>
    <row r="9395" hidden="1"/>
    <row r="9396" hidden="1"/>
    <row r="9397" hidden="1"/>
    <row r="9398" hidden="1"/>
    <row r="9399" hidden="1"/>
    <row r="9400" hidden="1"/>
    <row r="9401" hidden="1"/>
    <row r="9402" hidden="1"/>
    <row r="9403" hidden="1"/>
    <row r="9404" hidden="1"/>
    <row r="9405" hidden="1"/>
    <row r="9406" hidden="1"/>
    <row r="9407" hidden="1"/>
    <row r="9408" hidden="1"/>
    <row r="9409" hidden="1"/>
    <row r="9410" hidden="1"/>
    <row r="9411" hidden="1"/>
    <row r="9412" hidden="1"/>
    <row r="9413" hidden="1"/>
    <row r="9414" hidden="1"/>
    <row r="9415" hidden="1"/>
    <row r="9416" hidden="1"/>
    <row r="9417" hidden="1"/>
    <row r="9418" hidden="1"/>
    <row r="9419" hidden="1"/>
    <row r="9420" hidden="1"/>
    <row r="9421" hidden="1"/>
    <row r="9422" hidden="1"/>
    <row r="9423" hidden="1"/>
    <row r="9424" hidden="1"/>
    <row r="9425" hidden="1"/>
    <row r="9426" hidden="1"/>
    <row r="9427" hidden="1"/>
    <row r="9428" hidden="1"/>
    <row r="9429" hidden="1"/>
    <row r="9430" hidden="1"/>
    <row r="9431" hidden="1"/>
    <row r="9432" hidden="1"/>
    <row r="9433" hidden="1"/>
    <row r="9434" hidden="1"/>
    <row r="9435" hidden="1"/>
    <row r="9436" hidden="1"/>
    <row r="9437" hidden="1"/>
    <row r="9438" spans="1:7">
      <c r="A9438" s="1">
        <v>73569</v>
      </c>
      <c r="B9438" s="1" t="s">
        <v>215</v>
      </c>
      <c r="C9438" s="1" t="s">
        <v>219</v>
      </c>
      <c r="D9438" s="1" t="s">
        <v>478</v>
      </c>
      <c r="E9438" s="1">
        <v>2021</v>
      </c>
      <c r="F9438" s="1">
        <v>209.9818</v>
      </c>
      <c r="G9438" s="1" t="s">
        <v>216</v>
      </c>
    </row>
    <row r="9439" hidden="1" spans="1:7">
      <c r="A9439" s="1">
        <v>73570</v>
      </c>
      <c r="B9439" s="1" t="s">
        <v>215</v>
      </c>
      <c r="C9439" s="1" t="s">
        <v>219</v>
      </c>
      <c r="D9439" s="1" t="s">
        <v>478</v>
      </c>
      <c r="E9439" s="1">
        <v>2022</v>
      </c>
      <c r="F9439" s="1">
        <v>219.407</v>
      </c>
      <c r="G9439" s="1" t="s">
        <v>216</v>
      </c>
    </row>
    <row r="9440" hidden="1"/>
    <row r="9441" hidden="1"/>
    <row r="9442" hidden="1"/>
    <row r="9443" hidden="1"/>
    <row r="9444" spans="1:7">
      <c r="A9444" s="1">
        <v>73611</v>
      </c>
      <c r="B9444" s="1" t="s">
        <v>215</v>
      </c>
      <c r="C9444" s="1" t="s">
        <v>220</v>
      </c>
      <c r="D9444" s="1" t="s">
        <v>478</v>
      </c>
      <c r="E9444" s="1">
        <v>2021</v>
      </c>
      <c r="F9444" s="1">
        <v>55.27</v>
      </c>
      <c r="G9444" s="1" t="s">
        <v>216</v>
      </c>
    </row>
    <row r="9445" hidden="1" spans="1:7">
      <c r="A9445" s="1">
        <v>73612</v>
      </c>
      <c r="B9445" s="1" t="s">
        <v>215</v>
      </c>
      <c r="C9445" s="1" t="s">
        <v>220</v>
      </c>
      <c r="D9445" s="1" t="s">
        <v>478</v>
      </c>
      <c r="E9445" s="1">
        <v>2022</v>
      </c>
      <c r="F9445" s="1">
        <v>57.3067</v>
      </c>
      <c r="G9445" s="1" t="s">
        <v>216</v>
      </c>
    </row>
    <row r="9446" hidden="1"/>
    <row r="9447" hidden="1"/>
    <row r="9448" hidden="1"/>
    <row r="9449" hidden="1"/>
    <row r="9450" hidden="1"/>
    <row r="9451" hidden="1"/>
    <row r="9452" hidden="1"/>
    <row r="9453" hidden="1"/>
    <row r="9454" hidden="1"/>
    <row r="9455" hidden="1"/>
    <row r="9456" spans="1:7">
      <c r="A9456" s="1">
        <v>73695</v>
      </c>
      <c r="B9456" s="1" t="s">
        <v>215</v>
      </c>
      <c r="C9456" s="1" t="s">
        <v>221</v>
      </c>
      <c r="D9456" s="1" t="s">
        <v>478</v>
      </c>
      <c r="E9456" s="1">
        <v>2021</v>
      </c>
      <c r="F9456" s="1">
        <v>527.1025</v>
      </c>
      <c r="G9456" s="1" t="s">
        <v>216</v>
      </c>
    </row>
    <row r="9457" hidden="1" spans="1:7">
      <c r="A9457" s="1">
        <v>73696</v>
      </c>
      <c r="B9457" s="1" t="s">
        <v>215</v>
      </c>
      <c r="C9457" s="1" t="s">
        <v>221</v>
      </c>
      <c r="D9457" s="1" t="s">
        <v>478</v>
      </c>
      <c r="E9457" s="1">
        <v>2022</v>
      </c>
      <c r="F9457" s="1">
        <v>540.6502</v>
      </c>
      <c r="G9457" s="1" t="s">
        <v>216</v>
      </c>
    </row>
    <row r="9458" hidden="1"/>
    <row r="9459" hidden="1"/>
    <row r="9460" spans="1:7">
      <c r="A9460" s="1">
        <v>73723</v>
      </c>
      <c r="B9460" s="1" t="s">
        <v>215</v>
      </c>
      <c r="C9460" s="1" t="s">
        <v>222</v>
      </c>
      <c r="D9460" s="1" t="s">
        <v>478</v>
      </c>
      <c r="E9460" s="1">
        <v>2021</v>
      </c>
      <c r="F9460" s="1">
        <v>362.244</v>
      </c>
      <c r="G9460" s="1" t="s">
        <v>216</v>
      </c>
    </row>
    <row r="9461" hidden="1" spans="1:7">
      <c r="A9461" s="1">
        <v>73724</v>
      </c>
      <c r="B9461" s="1" t="s">
        <v>215</v>
      </c>
      <c r="C9461" s="1" t="s">
        <v>222</v>
      </c>
      <c r="D9461" s="1" t="s">
        <v>478</v>
      </c>
      <c r="E9461" s="1">
        <v>2022</v>
      </c>
      <c r="F9461" s="1">
        <v>376.7405</v>
      </c>
      <c r="G9461" s="1" t="s">
        <v>216</v>
      </c>
    </row>
    <row r="9462" spans="1:7">
      <c r="A9462" s="1">
        <v>73737</v>
      </c>
      <c r="B9462" s="1" t="s">
        <v>215</v>
      </c>
      <c r="C9462" s="1" t="s">
        <v>223</v>
      </c>
      <c r="D9462" s="1" t="s">
        <v>478</v>
      </c>
      <c r="E9462" s="1">
        <v>2021</v>
      </c>
      <c r="F9462" s="1">
        <v>53.6333</v>
      </c>
      <c r="G9462" s="1" t="s">
        <v>216</v>
      </c>
    </row>
    <row r="9463" hidden="1" spans="1:7">
      <c r="A9463" s="1">
        <v>73738</v>
      </c>
      <c r="B9463" s="1" t="s">
        <v>215</v>
      </c>
      <c r="C9463" s="1" t="s">
        <v>223</v>
      </c>
      <c r="D9463" s="1" t="s">
        <v>478</v>
      </c>
      <c r="E9463" s="1">
        <v>2022</v>
      </c>
      <c r="F9463" s="1">
        <v>55.4536</v>
      </c>
      <c r="G9463" s="1" t="s">
        <v>216</v>
      </c>
    </row>
    <row r="9464" hidden="1"/>
    <row r="9465" hidden="1"/>
    <row r="9466" hidden="1"/>
    <row r="9467" hidden="1"/>
    <row r="9468" hidden="1"/>
    <row r="9469" hidden="1"/>
    <row r="9470" hidden="1"/>
    <row r="9471" hidden="1"/>
    <row r="9472" hidden="1"/>
    <row r="9473" hidden="1"/>
    <row r="9474" hidden="1"/>
    <row r="9475" hidden="1"/>
    <row r="9476" hidden="1"/>
    <row r="9477" hidden="1"/>
    <row r="9478" hidden="1"/>
    <row r="9479" hidden="1"/>
    <row r="9480" hidden="1"/>
    <row r="9481" hidden="1"/>
    <row r="9482" hidden="1"/>
    <row r="9483" hidden="1"/>
    <row r="9484" hidden="1"/>
    <row r="9485" hidden="1"/>
    <row r="9486" hidden="1"/>
    <row r="9487" hidden="1"/>
    <row r="9488" hidden="1"/>
    <row r="9489" hidden="1"/>
    <row r="9490" hidden="1"/>
    <row r="9491" hidden="1"/>
    <row r="9492" hidden="1"/>
    <row r="9493" spans="1:7">
      <c r="A9493" s="1">
        <v>73968</v>
      </c>
      <c r="B9493" s="1" t="s">
        <v>215</v>
      </c>
      <c r="C9493" s="1" t="s">
        <v>219</v>
      </c>
      <c r="D9493" s="1" t="s">
        <v>478</v>
      </c>
      <c r="E9493" s="1">
        <v>2021</v>
      </c>
      <c r="F9493" s="1">
        <v>411.412</v>
      </c>
      <c r="G9493" s="1" t="s">
        <v>476</v>
      </c>
    </row>
    <row r="9494" hidden="1" spans="1:7">
      <c r="A9494" s="1">
        <v>73969</v>
      </c>
      <c r="B9494" s="1" t="s">
        <v>215</v>
      </c>
      <c r="C9494" s="1" t="s">
        <v>219</v>
      </c>
      <c r="D9494" s="1" t="s">
        <v>478</v>
      </c>
      <c r="E9494" s="1">
        <v>2022</v>
      </c>
      <c r="F9494" s="1">
        <v>449.9235</v>
      </c>
      <c r="G9494" s="1" t="s">
        <v>476</v>
      </c>
    </row>
    <row r="9495" hidden="1"/>
    <row r="9496" hidden="1"/>
    <row r="9497" hidden="1"/>
    <row r="9498" hidden="1"/>
    <row r="9499" spans="1:7">
      <c r="A9499" s="1">
        <v>74034</v>
      </c>
      <c r="B9499" s="1" t="s">
        <v>215</v>
      </c>
      <c r="C9499" s="1" t="s">
        <v>220</v>
      </c>
      <c r="D9499" s="1" t="s">
        <v>478</v>
      </c>
      <c r="E9499" s="1">
        <v>2021</v>
      </c>
      <c r="F9499" s="1">
        <v>89.3128</v>
      </c>
      <c r="G9499" s="1" t="s">
        <v>476</v>
      </c>
    </row>
    <row r="9500" hidden="1" spans="1:7">
      <c r="A9500" s="1">
        <v>74035</v>
      </c>
      <c r="B9500" s="1" t="s">
        <v>215</v>
      </c>
      <c r="C9500" s="1" t="s">
        <v>220</v>
      </c>
      <c r="D9500" s="1" t="s">
        <v>478</v>
      </c>
      <c r="E9500" s="1">
        <v>2022</v>
      </c>
      <c r="F9500" s="1">
        <v>97.2502</v>
      </c>
      <c r="G9500" s="1" t="s">
        <v>476</v>
      </c>
    </row>
    <row r="9501" hidden="1"/>
    <row r="9502" hidden="1"/>
    <row r="9503" hidden="1"/>
    <row r="9504" hidden="1"/>
    <row r="9505" hidden="1"/>
    <row r="9506" hidden="1"/>
    <row r="9507" hidden="1"/>
    <row r="9508" hidden="1"/>
    <row r="9509" hidden="1"/>
    <row r="9510" hidden="1"/>
    <row r="9511" spans="1:7">
      <c r="A9511" s="1">
        <v>74166</v>
      </c>
      <c r="B9511" s="1" t="s">
        <v>215</v>
      </c>
      <c r="C9511" s="1" t="s">
        <v>221</v>
      </c>
      <c r="D9511" s="1" t="s">
        <v>478</v>
      </c>
      <c r="E9511" s="1">
        <v>2021</v>
      </c>
      <c r="F9511" s="1">
        <v>773.6423</v>
      </c>
      <c r="G9511" s="1" t="s">
        <v>476</v>
      </c>
    </row>
    <row r="9512" hidden="1" spans="1:7">
      <c r="A9512" s="1">
        <v>74167</v>
      </c>
      <c r="B9512" s="1" t="s">
        <v>215</v>
      </c>
      <c r="C9512" s="1" t="s">
        <v>221</v>
      </c>
      <c r="D9512" s="1" t="s">
        <v>478</v>
      </c>
      <c r="E9512" s="1">
        <v>2022</v>
      </c>
      <c r="F9512" s="1">
        <v>842.2606</v>
      </c>
      <c r="G9512" s="1" t="s">
        <v>476</v>
      </c>
    </row>
    <row r="9513" hidden="1"/>
    <row r="9514" hidden="1"/>
    <row r="9515" spans="1:7">
      <c r="A9515" s="1">
        <v>74210</v>
      </c>
      <c r="B9515" s="1" t="s">
        <v>215</v>
      </c>
      <c r="C9515" s="1" t="s">
        <v>222</v>
      </c>
      <c r="D9515" s="1" t="s">
        <v>478</v>
      </c>
      <c r="E9515" s="1">
        <v>2021</v>
      </c>
      <c r="F9515" s="1">
        <v>449.2511</v>
      </c>
      <c r="G9515" s="1" t="s">
        <v>476</v>
      </c>
    </row>
    <row r="9516" hidden="1" spans="1:7">
      <c r="A9516" s="1">
        <v>74211</v>
      </c>
      <c r="B9516" s="1" t="s">
        <v>215</v>
      </c>
      <c r="C9516" s="1" t="s">
        <v>222</v>
      </c>
      <c r="D9516" s="1" t="s">
        <v>478</v>
      </c>
      <c r="E9516" s="1">
        <v>2022</v>
      </c>
      <c r="F9516" s="1">
        <v>499.9131</v>
      </c>
      <c r="G9516" s="1" t="s">
        <v>476</v>
      </c>
    </row>
    <row r="9517" spans="1:7">
      <c r="A9517" s="1">
        <v>74232</v>
      </c>
      <c r="B9517" s="1" t="s">
        <v>215</v>
      </c>
      <c r="C9517" s="1" t="s">
        <v>223</v>
      </c>
      <c r="D9517" s="1" t="s">
        <v>478</v>
      </c>
      <c r="E9517" s="1">
        <v>2021</v>
      </c>
      <c r="F9517" s="1">
        <v>126.0224</v>
      </c>
      <c r="G9517" s="1" t="s">
        <v>476</v>
      </c>
    </row>
    <row r="9518" hidden="1" spans="1:7">
      <c r="A9518" s="1">
        <v>74233</v>
      </c>
      <c r="B9518" s="1" t="s">
        <v>215</v>
      </c>
      <c r="C9518" s="1" t="s">
        <v>223</v>
      </c>
      <c r="D9518" s="1" t="s">
        <v>478</v>
      </c>
      <c r="E9518" s="1">
        <v>2022</v>
      </c>
      <c r="F9518" s="1">
        <v>134.8066</v>
      </c>
      <c r="G9518" s="1" t="s">
        <v>476</v>
      </c>
    </row>
    <row r="9519" hidden="1"/>
    <row r="9520" hidden="1"/>
    <row r="9521" hidden="1"/>
    <row r="9522" hidden="1"/>
    <row r="9523" hidden="1"/>
    <row r="9524" hidden="1"/>
    <row r="9525" hidden="1"/>
    <row r="9526" hidden="1"/>
    <row r="9527" hidden="1"/>
    <row r="9528" hidden="1"/>
    <row r="9529" hidden="1"/>
    <row r="9530" hidden="1"/>
    <row r="9531" hidden="1"/>
    <row r="9532" hidden="1"/>
    <row r="9533" hidden="1"/>
    <row r="9534" hidden="1"/>
    <row r="9535" hidden="1"/>
    <row r="9536" hidden="1"/>
    <row r="9537" hidden="1"/>
    <row r="9538" hidden="1"/>
    <row r="9539" hidden="1"/>
    <row r="9540" hidden="1"/>
    <row r="9541" hidden="1"/>
    <row r="9542" hidden="1"/>
    <row r="9543" hidden="1"/>
    <row r="9544" hidden="1"/>
    <row r="9545" hidden="1"/>
    <row r="9546" hidden="1"/>
    <row r="9547" hidden="1"/>
    <row r="9548" hidden="1"/>
    <row r="9549" hidden="1"/>
    <row r="9550" hidden="1"/>
    <row r="9551" hidden="1"/>
    <row r="9552" hidden="1"/>
    <row r="9553" hidden="1"/>
    <row r="9554" hidden="1"/>
    <row r="9555" hidden="1"/>
    <row r="9556" hidden="1"/>
    <row r="9557" hidden="1"/>
    <row r="9558" hidden="1"/>
    <row r="9559" hidden="1"/>
    <row r="9560" hidden="1"/>
    <row r="9561" hidden="1"/>
    <row r="9562" hidden="1"/>
    <row r="9563" hidden="1"/>
    <row r="9564" hidden="1"/>
    <row r="9565" hidden="1"/>
    <row r="9566" hidden="1"/>
    <row r="9567" hidden="1"/>
    <row r="9568" hidden="1"/>
    <row r="9569" hidden="1"/>
    <row r="9570" hidden="1"/>
    <row r="9571" hidden="1"/>
    <row r="9572" hidden="1"/>
    <row r="9573" hidden="1"/>
    <row r="9574" hidden="1"/>
    <row r="9575" hidden="1"/>
    <row r="9576" hidden="1"/>
    <row r="9577" spans="1:7">
      <c r="A9577" s="1">
        <v>74660</v>
      </c>
      <c r="B9577" s="1" t="s">
        <v>225</v>
      </c>
      <c r="C9577" s="1" t="s">
        <v>219</v>
      </c>
      <c r="D9577" s="1" t="s">
        <v>478</v>
      </c>
      <c r="E9577" s="1">
        <v>2021</v>
      </c>
      <c r="F9577" s="1">
        <v>209.9818</v>
      </c>
      <c r="G9577" s="1" t="s">
        <v>216</v>
      </c>
    </row>
    <row r="9578" hidden="1" spans="1:7">
      <c r="A9578" s="1">
        <v>74661</v>
      </c>
      <c r="B9578" s="1" t="s">
        <v>225</v>
      </c>
      <c r="C9578" s="1" t="s">
        <v>219</v>
      </c>
      <c r="D9578" s="1" t="s">
        <v>478</v>
      </c>
      <c r="E9578" s="1">
        <v>2022</v>
      </c>
      <c r="F9578" s="1">
        <v>219.407</v>
      </c>
      <c r="G9578" s="1" t="s">
        <v>216</v>
      </c>
    </row>
    <row r="9579" hidden="1"/>
    <row r="9580" hidden="1"/>
    <row r="9581" hidden="1"/>
    <row r="9582" hidden="1"/>
    <row r="9583" spans="1:7">
      <c r="A9583" s="1">
        <v>74702</v>
      </c>
      <c r="B9583" s="1" t="s">
        <v>225</v>
      </c>
      <c r="C9583" s="1" t="s">
        <v>220</v>
      </c>
      <c r="D9583" s="1" t="s">
        <v>478</v>
      </c>
      <c r="E9583" s="1">
        <v>2021</v>
      </c>
      <c r="F9583" s="1">
        <v>55.27</v>
      </c>
      <c r="G9583" s="1" t="s">
        <v>216</v>
      </c>
    </row>
    <row r="9584" hidden="1" spans="1:7">
      <c r="A9584" s="1">
        <v>74703</v>
      </c>
      <c r="B9584" s="1" t="s">
        <v>225</v>
      </c>
      <c r="C9584" s="1" t="s">
        <v>220</v>
      </c>
      <c r="D9584" s="1" t="s">
        <v>478</v>
      </c>
      <c r="E9584" s="1">
        <v>2022</v>
      </c>
      <c r="F9584" s="1">
        <v>57.3067</v>
      </c>
      <c r="G9584" s="1" t="s">
        <v>216</v>
      </c>
    </row>
    <row r="9585" hidden="1"/>
    <row r="9586" hidden="1"/>
    <row r="9587" hidden="1"/>
    <row r="9588" hidden="1"/>
    <row r="9589" hidden="1"/>
    <row r="9590" hidden="1"/>
    <row r="9591" hidden="1"/>
    <row r="9592" hidden="1"/>
    <row r="9593" hidden="1"/>
    <row r="9594" hidden="1"/>
    <row r="9595" spans="1:7">
      <c r="A9595" s="1">
        <v>74786</v>
      </c>
      <c r="B9595" s="1" t="s">
        <v>225</v>
      </c>
      <c r="C9595" s="1" t="s">
        <v>221</v>
      </c>
      <c r="D9595" s="1" t="s">
        <v>478</v>
      </c>
      <c r="E9595" s="1">
        <v>2021</v>
      </c>
      <c r="F9595" s="1">
        <v>527.1025</v>
      </c>
      <c r="G9595" s="1" t="s">
        <v>216</v>
      </c>
    </row>
    <row r="9596" hidden="1" spans="1:7">
      <c r="A9596" s="1">
        <v>74787</v>
      </c>
      <c r="B9596" s="1" t="s">
        <v>225</v>
      </c>
      <c r="C9596" s="1" t="s">
        <v>221</v>
      </c>
      <c r="D9596" s="1" t="s">
        <v>478</v>
      </c>
      <c r="E9596" s="1">
        <v>2022</v>
      </c>
      <c r="F9596" s="1">
        <v>540.6502</v>
      </c>
      <c r="G9596" s="1" t="s">
        <v>216</v>
      </c>
    </row>
    <row r="9597" hidden="1"/>
    <row r="9598" hidden="1"/>
    <row r="9599" spans="1:7">
      <c r="A9599" s="1">
        <v>74814</v>
      </c>
      <c r="B9599" s="1" t="s">
        <v>225</v>
      </c>
      <c r="C9599" s="1" t="s">
        <v>222</v>
      </c>
      <c r="D9599" s="1" t="s">
        <v>478</v>
      </c>
      <c r="E9599" s="1">
        <v>2021</v>
      </c>
      <c r="F9599" s="1">
        <v>362.244</v>
      </c>
      <c r="G9599" s="1" t="s">
        <v>216</v>
      </c>
    </row>
    <row r="9600" hidden="1" spans="1:7">
      <c r="A9600" s="1">
        <v>74815</v>
      </c>
      <c r="B9600" s="1" t="s">
        <v>225</v>
      </c>
      <c r="C9600" s="1" t="s">
        <v>222</v>
      </c>
      <c r="D9600" s="1" t="s">
        <v>478</v>
      </c>
      <c r="E9600" s="1">
        <v>2022</v>
      </c>
      <c r="F9600" s="1">
        <v>376.7405</v>
      </c>
      <c r="G9600" s="1" t="s">
        <v>216</v>
      </c>
    </row>
    <row r="9601" spans="1:7">
      <c r="A9601" s="1">
        <v>74828</v>
      </c>
      <c r="B9601" s="1" t="s">
        <v>225</v>
      </c>
      <c r="C9601" s="1" t="s">
        <v>223</v>
      </c>
      <c r="D9601" s="1" t="s">
        <v>478</v>
      </c>
      <c r="E9601" s="1">
        <v>2021</v>
      </c>
      <c r="F9601" s="1">
        <v>53.6333</v>
      </c>
      <c r="G9601" s="1" t="s">
        <v>216</v>
      </c>
    </row>
    <row r="9602" hidden="1" spans="1:7">
      <c r="A9602" s="1">
        <v>74829</v>
      </c>
      <c r="B9602" s="1" t="s">
        <v>225</v>
      </c>
      <c r="C9602" s="1" t="s">
        <v>223</v>
      </c>
      <c r="D9602" s="1" t="s">
        <v>478</v>
      </c>
      <c r="E9602" s="1">
        <v>2022</v>
      </c>
      <c r="F9602" s="1">
        <v>55.4536</v>
      </c>
      <c r="G9602" s="1" t="s">
        <v>216</v>
      </c>
    </row>
    <row r="9603" hidden="1"/>
    <row r="9604" hidden="1"/>
    <row r="9605" hidden="1"/>
    <row r="9606" hidden="1"/>
    <row r="9607" hidden="1"/>
    <row r="9608" hidden="1"/>
    <row r="9609" hidden="1"/>
    <row r="9610" hidden="1"/>
    <row r="9611" hidden="1"/>
    <row r="9612" hidden="1"/>
    <row r="9613" hidden="1"/>
    <row r="9614" hidden="1"/>
    <row r="9615" hidden="1"/>
    <row r="9616" hidden="1"/>
    <row r="9617" hidden="1"/>
    <row r="9618" hidden="1"/>
    <row r="9619" hidden="1"/>
    <row r="9620" hidden="1"/>
    <row r="9621" hidden="1"/>
    <row r="9622" hidden="1"/>
    <row r="9623" hidden="1"/>
    <row r="9624" hidden="1"/>
    <row r="9625" hidden="1"/>
    <row r="9626" hidden="1"/>
    <row r="9627" hidden="1"/>
    <row r="9628" hidden="1"/>
    <row r="9629" hidden="1"/>
    <row r="9630" hidden="1"/>
    <row r="9631" hidden="1"/>
    <row r="9632" spans="1:7">
      <c r="A9632" s="1">
        <v>75059</v>
      </c>
      <c r="B9632" s="1" t="s">
        <v>225</v>
      </c>
      <c r="C9632" s="1" t="s">
        <v>219</v>
      </c>
      <c r="D9632" s="1" t="s">
        <v>478</v>
      </c>
      <c r="E9632" s="1">
        <v>2021</v>
      </c>
      <c r="F9632" s="1">
        <v>411.412</v>
      </c>
      <c r="G9632" s="1" t="s">
        <v>476</v>
      </c>
    </row>
    <row r="9633" hidden="1" spans="1:7">
      <c r="A9633" s="1">
        <v>75060</v>
      </c>
      <c r="B9633" s="1" t="s">
        <v>225</v>
      </c>
      <c r="C9633" s="1" t="s">
        <v>219</v>
      </c>
      <c r="D9633" s="1" t="s">
        <v>478</v>
      </c>
      <c r="E9633" s="1">
        <v>2022</v>
      </c>
      <c r="F9633" s="1">
        <v>449.9235</v>
      </c>
      <c r="G9633" s="1" t="s">
        <v>476</v>
      </c>
    </row>
    <row r="9634" hidden="1"/>
    <row r="9635" hidden="1"/>
    <row r="9636" hidden="1"/>
    <row r="9637" hidden="1"/>
    <row r="9638" spans="1:7">
      <c r="A9638" s="1">
        <v>75125</v>
      </c>
      <c r="B9638" s="1" t="s">
        <v>225</v>
      </c>
      <c r="C9638" s="1" t="s">
        <v>220</v>
      </c>
      <c r="D9638" s="1" t="s">
        <v>478</v>
      </c>
      <c r="E9638" s="1">
        <v>2021</v>
      </c>
      <c r="F9638" s="1">
        <v>89.3128</v>
      </c>
      <c r="G9638" s="1" t="s">
        <v>476</v>
      </c>
    </row>
    <row r="9639" hidden="1" spans="1:7">
      <c r="A9639" s="1">
        <v>75126</v>
      </c>
      <c r="B9639" s="1" t="s">
        <v>225</v>
      </c>
      <c r="C9639" s="1" t="s">
        <v>220</v>
      </c>
      <c r="D9639" s="1" t="s">
        <v>478</v>
      </c>
      <c r="E9639" s="1">
        <v>2022</v>
      </c>
      <c r="F9639" s="1">
        <v>97.2502</v>
      </c>
      <c r="G9639" s="1" t="s">
        <v>476</v>
      </c>
    </row>
    <row r="9640" hidden="1"/>
    <row r="9641" hidden="1"/>
    <row r="9642" hidden="1"/>
    <row r="9643" hidden="1"/>
    <row r="9644" hidden="1"/>
    <row r="9645" hidden="1"/>
    <row r="9646" hidden="1"/>
    <row r="9647" hidden="1"/>
    <row r="9648" hidden="1"/>
    <row r="9649" hidden="1"/>
    <row r="9650" spans="1:7">
      <c r="A9650" s="1">
        <v>75257</v>
      </c>
      <c r="B9650" s="1" t="s">
        <v>225</v>
      </c>
      <c r="C9650" s="1" t="s">
        <v>221</v>
      </c>
      <c r="D9650" s="1" t="s">
        <v>478</v>
      </c>
      <c r="E9650" s="1">
        <v>2021</v>
      </c>
      <c r="F9650" s="1">
        <v>773.6423</v>
      </c>
      <c r="G9650" s="1" t="s">
        <v>476</v>
      </c>
    </row>
    <row r="9651" hidden="1" spans="1:7">
      <c r="A9651" s="1">
        <v>75258</v>
      </c>
      <c r="B9651" s="1" t="s">
        <v>225</v>
      </c>
      <c r="C9651" s="1" t="s">
        <v>221</v>
      </c>
      <c r="D9651" s="1" t="s">
        <v>478</v>
      </c>
      <c r="E9651" s="1">
        <v>2022</v>
      </c>
      <c r="F9651" s="1">
        <v>842.2606</v>
      </c>
      <c r="G9651" s="1" t="s">
        <v>476</v>
      </c>
    </row>
    <row r="9652" hidden="1"/>
    <row r="9653" hidden="1"/>
    <row r="9654" spans="1:7">
      <c r="A9654" s="1">
        <v>75301</v>
      </c>
      <c r="B9654" s="1" t="s">
        <v>225</v>
      </c>
      <c r="C9654" s="1" t="s">
        <v>222</v>
      </c>
      <c r="D9654" s="1" t="s">
        <v>478</v>
      </c>
      <c r="E9654" s="1">
        <v>2021</v>
      </c>
      <c r="F9654" s="1">
        <v>449.2511</v>
      </c>
      <c r="G9654" s="1" t="s">
        <v>476</v>
      </c>
    </row>
    <row r="9655" hidden="1" spans="1:7">
      <c r="A9655" s="1">
        <v>75302</v>
      </c>
      <c r="B9655" s="1" t="s">
        <v>225</v>
      </c>
      <c r="C9655" s="1" t="s">
        <v>222</v>
      </c>
      <c r="D9655" s="1" t="s">
        <v>478</v>
      </c>
      <c r="E9655" s="1">
        <v>2022</v>
      </c>
      <c r="F9655" s="1">
        <v>499.9131</v>
      </c>
      <c r="G9655" s="1" t="s">
        <v>476</v>
      </c>
    </row>
    <row r="9656" spans="1:7">
      <c r="A9656" s="1">
        <v>75323</v>
      </c>
      <c r="B9656" s="1" t="s">
        <v>225</v>
      </c>
      <c r="C9656" s="1" t="s">
        <v>223</v>
      </c>
      <c r="D9656" s="1" t="s">
        <v>478</v>
      </c>
      <c r="E9656" s="1">
        <v>2021</v>
      </c>
      <c r="F9656" s="1">
        <v>126.0224</v>
      </c>
      <c r="G9656" s="1" t="s">
        <v>476</v>
      </c>
    </row>
    <row r="9657" hidden="1" spans="1:7">
      <c r="A9657" s="1">
        <v>75324</v>
      </c>
      <c r="B9657" s="1" t="s">
        <v>225</v>
      </c>
      <c r="C9657" s="1" t="s">
        <v>223</v>
      </c>
      <c r="D9657" s="1" t="s">
        <v>478</v>
      </c>
      <c r="E9657" s="1">
        <v>2022</v>
      </c>
      <c r="F9657" s="1">
        <v>134.8066</v>
      </c>
      <c r="G9657" s="1" t="s">
        <v>476</v>
      </c>
    </row>
    <row r="9658" hidden="1"/>
    <row r="9659" hidden="1"/>
    <row r="9660" hidden="1"/>
    <row r="9661" hidden="1"/>
  </sheetData>
  <autoFilter xmlns:etc="http://www.wps.cn/officeDocument/2017/etCustomData" ref="E1:E9661" etc:filterBottomFollowUsedRange="0">
    <filterColumn colId="0">
      <filters>
        <filter val="2020"/>
        <filter val="2030"/>
        <filter val="2040"/>
        <filter val="2050"/>
        <filter val="2021"/>
        <filter val="2025"/>
        <filter val="2035"/>
        <filter val="2045"/>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cnz-commercial</vt:lpstr>
      <vt:lpstr>attach-comCalibrated</vt:lpstr>
      <vt:lpstr>gnz-commercial</vt:lpstr>
      <vt:lpstr>cm-commercial</vt:lpstr>
      <vt:lpstr>cnz-residential</vt:lpstr>
      <vt:lpstr>gnz-residential</vt:lpstr>
      <vt:lpstr>cm-residential</vt:lpstr>
      <vt:lpstr>!attach-RSD_CEF_Stated</vt:lpstr>
      <vt:lpstr>cnz-Industrial</vt:lpstr>
      <vt:lpstr>attach-indCalibrated</vt:lpstr>
      <vt:lpstr>gnz-Industrial</vt:lpstr>
      <vt:lpstr>cm-Industrial</vt:lpstr>
      <vt:lpstr>cnz-Transportation</vt:lpstr>
      <vt:lpstr>gnz-Transportation</vt:lpstr>
      <vt:lpstr>cm-Transportation</vt:lpstr>
      <vt:lpstr>nouseattach-futureCNZ</vt:lpstr>
      <vt:lpstr>nouseattchInd-2020subsubsector</vt:lpstr>
      <vt:lpstr>nouseattachRes-2020subsubsector</vt:lpstr>
      <vt:lpstr>nouseattach-futureGNZ</vt:lpstr>
      <vt:lpstr>nouseattach-futureCM</vt:lpstr>
      <vt:lpstr>nouseattachCom-2020subsubsector</vt:lpstr>
      <vt:lpstr>!attach-TRA_CEFStated</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 Li</dc:creator>
  <cp:lastModifiedBy>xli9</cp:lastModifiedBy>
  <dcterms:created xsi:type="dcterms:W3CDTF">2024-04-28T20:24:00Z</dcterms:created>
  <dcterms:modified xsi:type="dcterms:W3CDTF">2025-02-04T18:58:18Z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CFC20FA3947B4B448D22A00CCC955D9D_12</vt:lpwstr>
  </property>
  <property fmtid="{D5CDD505-2E9C-101B-9397-08002B2CF9AE}" pid="3" name="KSOProductBuildVer">
    <vt:lpwstr>1033-12.2.0.19805</vt:lpwstr>
  </property>
</Properties>
</file>